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vrauch/Documents/GitHub/Scoring_project/input/"/>
    </mc:Choice>
  </mc:AlternateContent>
  <xr:revisionPtr revIDLastSave="0" documentId="8_{46451686-6F7A-9E4A-8AAF-53955B3D377F}" xr6:coauthVersionLast="47" xr6:coauthVersionMax="47" xr10:uidLastSave="{00000000-0000-0000-0000-000000000000}"/>
  <bookViews>
    <workbookView xWindow="8780" yWindow="4100" windowWidth="27640" windowHeight="16940" xr2:uid="{542C5868-5621-444C-9304-098D09D780DD}"/>
  </bookViews>
  <sheets>
    <sheet name="Master" sheetId="1" r:id="rId1"/>
  </sheets>
  <externalReferences>
    <externalReference r:id="rId2"/>
  </externalReferences>
  <definedNames>
    <definedName name="_xlnm._FilterDatabase" localSheetId="0" hidden="1">Master!$A$1:$V$1395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95" i="1" l="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G555" i="1"/>
  <c r="G556" i="1" s="1"/>
  <c r="A555" i="1"/>
  <c r="A554" i="1"/>
  <c r="G550" i="1"/>
  <c r="G551" i="1" s="1"/>
  <c r="A550" i="1"/>
  <c r="A549" i="1"/>
  <c r="G545" i="1"/>
  <c r="G546" i="1" s="1"/>
  <c r="A544" i="1"/>
  <c r="A543" i="1"/>
  <c r="A542" i="1"/>
  <c r="A541" i="1"/>
  <c r="A540" i="1"/>
  <c r="A539" i="1"/>
  <c r="A538" i="1"/>
  <c r="A537" i="1"/>
  <c r="A536" i="1"/>
  <c r="A535" i="1"/>
  <c r="A534" i="1"/>
  <c r="A533" i="1"/>
  <c r="A532" i="1"/>
  <c r="A531" i="1"/>
  <c r="A530" i="1"/>
  <c r="A529" i="1"/>
  <c r="G526" i="1"/>
  <c r="G527" i="1" s="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6" i="1"/>
  <c r="A5" i="1"/>
  <c r="A4" i="1"/>
  <c r="A3" i="1"/>
  <c r="A2" i="1"/>
  <c r="A556" i="1" l="1"/>
  <c r="G557" i="1"/>
  <c r="A527" i="1"/>
  <c r="G528" i="1"/>
  <c r="A528" i="1" s="1"/>
  <c r="A546" i="1"/>
  <c r="G547" i="1"/>
  <c r="G552" i="1"/>
  <c r="A551" i="1"/>
  <c r="A545" i="1"/>
  <c r="A552" i="1" l="1"/>
  <c r="G553" i="1"/>
  <c r="A553" i="1" s="1"/>
  <c r="A547" i="1"/>
  <c r="G548" i="1"/>
  <c r="A548" i="1" s="1"/>
  <c r="A557" i="1"/>
  <c r="G558" i="1"/>
  <c r="A55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tc={8AC4B02C-5C90-F74B-985E-A298FC93A49D}</author>
  </authors>
  <commentList>
    <comment ref="I601" authorId="0" shapeId="0" xr:uid="{8AC4B02C-5C90-F74B-985E-A298FC93A49D}">
      <text>
        <t>[Threaded comment]
Your version of Excel allows you to read this threaded comment; however, any edits to it will get removed if the file is opened in a newer version of Excel. Learn more: https://go.microsoft.com/fwlink/?linkid=870924
Comment:
    What is a sustainable reference architecture?
Reply:
    @Fatigante, Steven I tried to describe those attributes in the implementation activities</t>
      </text>
    </comment>
  </commentList>
</comments>
</file>

<file path=xl/sharedStrings.xml><?xml version="1.0" encoding="utf-8"?>
<sst xmlns="http://schemas.openxmlformats.org/spreadsheetml/2006/main" count="17535" uniqueCount="8805">
  <si>
    <t>ID</t>
  </si>
  <si>
    <t>Domain</t>
  </si>
  <si>
    <t>Sub-Domain</t>
  </si>
  <si>
    <t>Tags</t>
  </si>
  <si>
    <t>Use Case</t>
  </si>
  <si>
    <t>Key Capability</t>
  </si>
  <si>
    <t>Capability</t>
  </si>
  <si>
    <t>Level</t>
  </si>
  <si>
    <t>Capability at Level</t>
  </si>
  <si>
    <t>Features</t>
  </si>
  <si>
    <t>Scoring Criteria at Level</t>
  </si>
  <si>
    <t>Questions</t>
  </si>
  <si>
    <t>Answers</t>
  </si>
  <si>
    <t>Score</t>
  </si>
  <si>
    <t>Scoring Justification</t>
  </si>
  <si>
    <t>Notes</t>
  </si>
  <si>
    <t>Backlog Story Title</t>
  </si>
  <si>
    <t>Backlog Story Description</t>
  </si>
  <si>
    <t>Implementation Activity</t>
  </si>
  <si>
    <t>Primary Resources</t>
  </si>
  <si>
    <t>Strategy &amp; Governance</t>
  </si>
  <si>
    <t>Communications</t>
  </si>
  <si>
    <t xml:space="preserve">#Sustainability
</t>
  </si>
  <si>
    <t xml:space="preserve">#TM
</t>
  </si>
  <si>
    <t>Yes</t>
  </si>
  <si>
    <t>Communications Strategy</t>
  </si>
  <si>
    <t xml:space="preserve">The organization has established coordination and commitment between the TBO and Communications teams to partner on a Communications Strategy. Initial communications have been delivered to change agents and critical staff. </t>
  </si>
  <si>
    <t>- Communications Team Awareness
- Communications Team Commitment
- Communications Plan for Plan (enterprise)
- Communications Plan
--- Executive Sponsor
--- Critical Working Partners</t>
  </si>
  <si>
    <t xml:space="preserve">- Communications team is aware of (and understands) the Cloud Vision, Strategy, and Objectives that have been established by the TBO
- Communications team has made a commitment to participating in the cloud adoption journey and has prioritized the work/efforts required to produce and execute the Communications Strategy
- TBO &amp; Communications Team have established a plan for the Communications Plan at the Enterprise level
- A detailed Communications Plan &amp; Strategy exists for two important stakeholder groups - the Executive Sponsor, and Critical Working Partners (this is traditionally a TBO-led communications strategy/delivery)
- Initial communications have been delivered to the Executive Sponsor and Critical Working Partners (traditionally those high-level liaisons with representation from one or more ... Security, Operations, Enterprise Architecture, DevOps, and Application Development)
- Communications focus is on Awareness (with a goal of obtaining approval and direction for the cloud program)
</t>
  </si>
  <si>
    <t xml:space="preserve">Describe the  transformation communication program in place today. Describe the sustainable transformation communication program in place today. </t>
  </si>
  <si>
    <t xml:space="preserve">Please note a TBO is a cross functional body that can be adapted to a Migration Business Office or a  Sustainability Oversight Committee for example. These concepts apply equally depending on the need for oversight and communication. If conducting a composable engagement such as sustainability, change the name of the committee to match the engagement (like Sustainability Oversight Committee (SOC)). </t>
  </si>
  <si>
    <t>Communications Team Awareness &amp; Commitment</t>
  </si>
  <si>
    <t>The organization has established coordination and commitment between the TBO and Communications teams to partner on a Communications Strategy. Initial communications have been delivered to change agents and critical staff.</t>
  </si>
  <si>
    <t>- Ratify and explain the Cloud Vision, Strategy, and Objectives that have been established by the TBO with the Communications Team, such that they are aware of (and understands)
- Establish a commitment from the Communications to partner with the TBO to plan and execute a cloud adoption and cloud operating model strategy
- Conduct initial and informal facet of the overall communications strategy - brief Executive Sponsorship and critical working partners on the critical concepts, catalysts, vision, strategy, objectives, and charter for the TBO, Cloud Adoption, and the Cloud Operating Model</t>
  </si>
  <si>
    <t>The organization has established a robust communications plan that includes a comprehensive representation of stakeholders across the enterprise. Communications have been delivered to the Executive Steering Committee and other key (IT and Business) executives across the enterprise, critical functional area partners, and broader audiences from IT and the Business.</t>
  </si>
  <si>
    <t>- Communications Team Alignment
- Communications Stakeholder Map
- Communications Plan
--- Executives
--- Critical Functional Area Partners
--- Broad Audiences (IT Staff &amp; Business)
- Communication Channels &amp; Mediums</t>
  </si>
  <si>
    <t>- The Communications Team now has complete alignment with the cloud vision, strategy, and objectives
- The organization has identified and detailed a comprehensive stakeholder map, and leverages these stakeholders/groups in their comprehensive communications plan
- The communications plan is now comprehensive, and includes the Executive Steering Committee, Executive Sponsor, other Executives, and Functional Area Leads across the organization
- Comprehensive and deliberate communication channels and mediums have been established as part of the communications strategy (e.g. town halls, email campaigns, internal social media platforms, posters, flyers, email signatures)
- Initial communications have been delivered to widespread audiences
- Communications focus is on Awareness (to build alignment)</t>
  </si>
  <si>
    <t xml:space="preserve">Describe your cloud communication team. </t>
  </si>
  <si>
    <t xml:space="preserve"> </t>
  </si>
  <si>
    <t>Channels, Stakeholders, and Alignment</t>
  </si>
  <si>
    <t>Channels: The Communications Strategy has identified the channels and mediums that will be leveraged during the execution of the plan. This includes internal and external channels, including Town Halls, Outbound Marketing, Email Signatures, Print Media, Traditional Press and Media Outlets, Social Media, Trade Organizations, Industry Conferences, etc.
Stakeholders: The organization has identified the critical stakeholders associated with cloud adoption and the cloud operating model (transformation). The Stakeholder Map is foundational to planning and executing the communications strategy/plan.
Team Alignment: The TBO has established alignment and a commitment from the Communications Team per the Communications Strategy &amp; Execution per Cloud Adoption and Cloud Operating Model transformation.</t>
  </si>
  <si>
    <t>Channels:
- Assess Available Channels
- Determine the Priority Audience's  Habits and Channel Preferences
- Consider the Strengths and Limitations of Channels
- Determine What Channels Best Fit the Program's Objectives
- Establish a Preference for Reach or Intensity
- Consider the Fit Between Message and Channel
- Select the Channel Mix
- Consider Budget and other Constraints
- Finalize the Channel Mix Plan
Stakeholders:
- Power is the ability of the stakeholder to force change onto the project, or to stop the project altogether.
- Interest is the amount that the stakeholder is affected by the project, and vice versa.  It is size of the overlap between the stakeholder and the project.
--- *High power, high interest* stakeholders are major project stakeholders.  They must be closely managed.
--- *High power, low interest* stakeholders must be kept satisfied or they could derail the project over a minor issue.
--- *Low power, high interest* stakeholders must be kept informed so they feel included in the decision making process and done€™t exert undue influence to stop it.
--- *Low power, low interest* stakeholders must be monitored to ensure they done€™t derail the project.
- Team Alignment:  Engage the Enterprise Communications team to help facilitate and execute the Communications Strategy and plan for more widespread Cloud Adoption, Transformation, and Cloud Operating Model as it relates to critical themes such as:
--- New Technology &amp; Platforms
--- Automation
--- Systems and Data Integration
--- FTE Upskilling</t>
  </si>
  <si>
    <t>The organization is actively measuring and tracking progress of transition and maintains effective communication with executives.  Hard organizational changes are coordinated and priorities, organizational alignment, new processes for projects, new operational guidelines, and potential changes in jobs/new roles are published/communicated.</t>
  </si>
  <si>
    <t>- Cloud Communications Feedback Loop
- Stakeholder Awareness &amp; Education Communication Plans 
- Cloud Communications Self-Service</t>
  </si>
  <si>
    <t>- The organization has established a formal feedback loop for the Communications Team and overall communications strategy. This feedback includes the capture and analysis of KPIs &amp; Metrics of the communications plan and associated processes, as well as categorical feedback from executives and staff alike
- The organization has established a Stakeholder Awareness &amp; Education plan that focuses on on-going/continued communications that includes such topics as cloud transformation critical successes, cloud adoption KPIs and Metrics, and previews of cloud events, features, and roadmaps as dictated by the Transformation Business Office
- Widespread critical stakeholder alignment has been established and can be measured. These critical stakeholders include the Executive Steering Committee, Executive Sponsor, and Functional Area Leads across the organization
- On-going/regular communications have begun, and the feedback loop established starts to capture and measure results/effectiveness
- The organization has established content via formal reporting, dashboards, etc. such that audiences can consume information in a self-service model
- Communications focus shifts from Awareness to Education
- Communications team has access to Cloud Transformation, Adoption, and Operational KPIs and Metrics
- Change Agents are on board and agree with the vision, strategy, and objectives, and they are performing activities associated with achieving declared objectives
- Points of friction, blockers, and those who oppose the vision, strategy, and objectives are identified as part of the feedback loop, such that the organization can address directly (a point solution) or via a broader continuous improvement effort (as detailed in the next level)</t>
  </si>
  <si>
    <t>Describe how your communication team measure progress.</t>
  </si>
  <si>
    <t>Communications Feedback Loop</t>
  </si>
  <si>
    <t>The organization has established a communications plan feedback loop, such that:
* progress and effectiveness can be measured
* continuous improvement and refinement can be applied on a regular basis
* ROI can be established</t>
  </si>
  <si>
    <t>- Establish feedback channels/mechanisms
- Respond quickly to feedback
- Explicitly ask for real-life experiences from your audiences
- Collect and persist responses for dash boarding, reporting, and insights development
- Review responses
- Make changes that make sense</t>
  </si>
  <si>
    <t>Momentum is maintained for cloud transformation and the organization ensures that hard changes have consistent conversations.</t>
  </si>
  <si>
    <t>- Communications Content Curation
- Communications Cadence
- Continuous Improvement</t>
  </si>
  <si>
    <t>- The organization has established a formal content curation model and process, which includes (but is not limited to) sources of inputs such as: previews of strategy development, planning and budgeting, new objectives, KPIs, KRIs, Metrics, Business Outcomes, and Success Stories
- TBO emphasizes communications and feedback to align Business Outcomes to IT Goals, Priority, and Direction
- The organization has established a formal communications cadence by channel and audience type.
- Feedback loop is integrated into a continuous improvement culture and process
- Communications focus shifts from Education to Inspiration</t>
  </si>
  <si>
    <t>Describe the  transformation communication content curation process in place today.</t>
  </si>
  <si>
    <t>Content Curation</t>
  </si>
  <si>
    <t>The organization has established a formal content curation model and process, which includes (but is not limited to) sources of inputs such as: previews of strategy development, planning and budgeting, new objectives, KPIs, KRIs, Metrics, Business Outcomes, and Success Stories
- TBO emphasizes communications and feedback to align Business Outcomes to IT Goals, Priority, and Direction
- The organization has established a formal communications cadence by channel and audience type.
- Feedback loop is integrated into a continuous improvement culture and process
- Communications focus shifts from Education to Inspiration</t>
  </si>
  <si>
    <t xml:space="preserve">Organization is focused on delivering success messages from executives/key stakeholders, outlining the vision and direction for sustained DevOps and CloudOps, and maintaining OCM/communications governance.  </t>
  </si>
  <si>
    <t>- Targeting &amp; Personalization
- User-Generated Content
- Outbound Marketing and Communications</t>
  </si>
  <si>
    <t>- The communications plan incorporates targeting and personalization by channel and audience/stakeholder group
- The communications plan includes outbound marketing and communications opportunities, such as: industry publications, meet-ups, industry conferences, etc.
- Communications includes content generated by staff contributors (user-generated content) on internal channels that host such things as blogs, videos, whitepapers, articles, etc.</t>
  </si>
  <si>
    <t>How does your communication program leverage outbound marketing and communications?</t>
  </si>
  <si>
    <t>Outbound Marketing &amp; Communications</t>
  </si>
  <si>
    <t>The organization is focused on delivering success messages from executives/key stakeholders, outlining the vision and direction for sustained DevOps and CloudOps, and maintaining OCM/communications governance.</t>
  </si>
  <si>
    <t>- The communications plan includes outbound marketing and communications opportunities, such as: industry publications, meet-ups, industry conferences, etc.
- Communications includes content generated by staff contributors (user-generated content) on internal channels that host such things as blogs, videos, whitepapers, articles, etc.</t>
  </si>
  <si>
    <t>SaG.1.3.1</t>
  </si>
  <si>
    <t>No</t>
  </si>
  <si>
    <t>Knowledge &amp;  Information Management</t>
  </si>
  <si>
    <t>The TBO has identified the topic areas that represent the opportunities for Knowledge/Information Management, and initial sharing is taking place with early adopters via informal mechanisms/channels.</t>
  </si>
  <si>
    <t>- Knowledge &amp; Information Mgmt. Processes</t>
  </si>
  <si>
    <t>- The organization has established knowledge and information management processes to disseminate information across the organization
- Established cloud vision, strategy, and objectives have been communicated to critical change agents
- Knowledge and information management is an integrated component of the broader cloud communications strategy
- Strategy and objectives are shared with the enterprise
- Process changes to support the cloud operating model have been identified and vetted with critical change agents
- Best practices from 3rd-parties with expertise are shared via workshops and other formal/informal communication channels
- Initial feedback from very early adoption is disseminated with the enterprise
- Preferences from stakeholders are integrated with the knowledge sharing approach established at higher maturity levels
- Feedback loops have been established for continuous improvement</t>
  </si>
  <si>
    <t xml:space="preserve">Describe how information/knowledge stored and disseminated regarding cloud capabilities. 
</t>
  </si>
  <si>
    <t>Note: this is the list of critical information management topics. It's OK if a client implementation considers an additional topic area relevant to this capability.
The characteristics at each level speak to the fidelity and enrichment of that management:
- Cloud Roles
- Technology &amp; Architecture
- Security &amp; Networking
- Operations and Operating Model
- Governance Processes
- Cloud Policy
- 3rd-Party Support Model
- Licensing and Enforcement
These are applicable for all 5 levels within this capability</t>
  </si>
  <si>
    <t>Knowledge and Information Management Process</t>
  </si>
  <si>
    <t>As an organization the TBO needs to identified the topic areas that represent the opportunities for Knowledge/Information Management, and initial sharing is needed  with early adopters via informal mechanisms/channels.</t>
  </si>
  <si>
    <t>SaG.1.3.2</t>
  </si>
  <si>
    <t>The TBO has established formal communication channels, and is leveraging learnings and insights from early cloud adoption efforts to educate both early adopters and subsequent waves of cloud adopters.</t>
  </si>
  <si>
    <t>- Knowledge &amp; Information Mgmt. Sources/Channels</t>
  </si>
  <si>
    <t>- The organization has established channels and ceremonies for knowledge and information management activities and information
- Learnings from early cloud adoption activities are integrated into the plan and have been delivered to the next wave of cloud adopters
- Insights/recommendations from the feedback loop are being incorporated into outbound communications
- Sharing and education around formal roles and job functions start to materialize, including specialized functions
- Cloud operating model processes are by and large defined, and are shared with adopters
- Some policy is documented, and compliance is inconsistent ... but TBO is educating and communicating adopters on what exists
- Selective outsourcing is leveraged, but most often with weak/inadequate oversight ... adopters are informed on management approaches and outcomes
- Inconsistent licensing and enforcement ... but cloud stakeholders are kept in the loop as to what improvements and changes are being implemented and planned
- Formal knowledge/information management channels and audiences have been established</t>
  </si>
  <si>
    <t xml:space="preserve">Describe the communication channels leveraged to share the cloud strategy. </t>
  </si>
  <si>
    <t>Knowledge and Information Management Channels</t>
  </si>
  <si>
    <t>As an organization, the TBO needs to established formal communication channels, and leverage learnings and insights from early cloud adoption efforts to educate both early adopters and subsequent waves of cloud adopters.</t>
  </si>
  <si>
    <t>SaG.1.3.3</t>
  </si>
  <si>
    <t>The TBO has a more extensive library/source of guidelines, best practices, and successes across the full complement of knowledge/information topics, and is sharing that information to broader audiences across the organization.</t>
  </si>
  <si>
    <t>- Knowledge &amp; Information Mgmt. Repositories</t>
  </si>
  <si>
    <t>- The organization has an established repository of examples which enriches the knowledge base and supports customer self-service
- Best practices from delivery and operations are incorporated into the knowledge base, which include DevOps/SDLC Processes, Tooling, Policy Implementation, Day 2 Operations, and 3rd-party software licensing
- People performance and metrics exist for well-defined roles ... and these results are communicated such that business units can plan and budget accordingly
- Best-practice processes emerge ... and stakeholders are encouraged to adopt and improve as the organization moves toward defining comprehensive standards
- Tools and technology are integrated with critical/pervasive processes ... these are communicated to those who are in flight with cloud adoption, as well as with those who are planning adoption ... this has a trickle down to complimentary processes that fuel the comprehensive supply chain
- Policies are pervasive, maintained, communicated, and audited ... and the TBO communicates to prepare those who have adopted cloud or plan to ... this sets expectations around compliance, remediation, exception processes, and technical debt mgmt.
- Vendor usage is driven by a deliberate strategy, and has adequate oversight ... and this is shared to the business unit level such that they can plan, design, and implement their reference architectures accordingly
- Formal licensing and enforcement exists ... and this is shared with business units such that they can deliberately plan their consumption model and architectural approaches</t>
  </si>
  <si>
    <t>Describe how knowledge and information repositories are used to improve the communication program.</t>
  </si>
  <si>
    <t xml:space="preserve">Knowledge and Information Management Repositories </t>
  </si>
  <si>
    <t>As an organization, the TBO needs a more extensive library/source of guidelines, best practices, and successes across the full complement of knowledge/information topics, and needs to share that information to broader audiences across the organization.</t>
  </si>
  <si>
    <t>- The organization has an established repository of examples which enriches the knowledge base and supports customer self-service
- Best practices from delivery and operations are incorporated into the knowledge base, which include DevOps/SDLC Processes, Tooling, Policy Implementation, Day 2 Operations, and 3rd-party software licensing
- People performance and metrics exist for well-defined roles ... and these results are communicated such that business units can plan and budget accordingly
- Best-practice processes emerge ... and stakeholders are encouraged to adopt and improve as the organization moves toward defining comprehensive standards
- Tools and technology are integrated with critical/pervasive processes ... these are communicated to those who are in flight with cloud adoption, as well as with those who are planning adoption ... this has a trickle down to complimentary processes that fuel the comprehensive supply chain
- Policies are pervasive, maintained, communicated, and audited ... and the TBO communicates to prepare those who have adopted cloud or plan to ... This sets expectations around compliance, remediation, exception processes, and technical debt mgmt.
-  Vendor usage is driven by a deliberate strategy, and has adequate oversight ... and this is shared to the business unit level such that they can plan, design, and implement their reference architectures accordingly
- Formal licensing and enforcement exists ... and this is shared with business units such that they can deliberately plan their consumption model and architectural approaches</t>
  </si>
  <si>
    <t>SaG.1.3.4</t>
  </si>
  <si>
    <t>The TBO is leveraging critical Metrics and Outcomes to drive the elements of the cloud adoption and operating model that has delivered the best results. The organization has an extensive library of examples to leverage across the organization.</t>
  </si>
  <si>
    <t>- Historical Metrics &amp; Outcomes</t>
  </si>
  <si>
    <t>- Best practices and knowledge is based upon the achievement of business outcomes with real KPIs and Metrics to support claims and best practices
- Information-sharing is more prevalent via self-service dash boarding and reporting ... the organization has had enough time and associated results to establish an approach to knowledge management and prioritization of effort around economies of scale/scope
- The organization has delivered cloud-first, hybrid-, and multi-cloud implementations at scale, and knowledge management reflects that body of work
- Customers are actively pursuing information and knowledge being moderated by the TBO
- Strategy and priorities align to corporate objectives ... and this is shared with stakeholders such that lessons learned trickle down to local business unit objectives and plans
- Process metrics are driving continuous improvement for critical processes ... knowledge dissemination drives enhancements at the business unit level via the power of crowds data sourcing
- Information-sharing is more prevalent via self-service dash boarding and reporting ... the organization has had enough time and associated results to establish an approach to knowledge management and prioritization of effort around economies of scale/scope
- Compliance is mandated at the Enterprise level ... and the techniques and positive results achieved thus far are communicated to the business units
- Best practices evolve, and a natural integration of first- and third-party capabilities and services emerges ... these enterprise learnings are disseminated to business units for their own adoption/manipulation to solve unique business problems
- Licensing and enforcement is integrated with corporate strategy and systems (supporting a true hybrid model) ... benefits of the "cloud first" model start to receive attention and priority, helping both centralized and de-centralized business functions plan, design, and adopt appropriate licensed solutions</t>
  </si>
  <si>
    <t>Knowledge and Information Management Historical Outcomes</t>
  </si>
  <si>
    <t>As an organization, the TBO is leveraging critical Metrics and Outcomes to drive the elements of the cloud adoption and operating model. The organization needs an extensive library of examples to leverage across the organization.</t>
  </si>
  <si>
    <t>- Best practices and knowledge is based upon the achievement of business outcomes with real KPIs and Metrics to support claims and best practices
- Information-sharing is more prevalent via self-service dash boarding and reporting ... the organization has had enough time and associated results to establish an approach to knowledge management and prioritization of effort around economies of scale/scope
- The organization has delivered cloud-first, hybrid-, and multi-cloud implementations at scale, and knowledge management reflects that body of work
- Customers are actively pursuing information and knowledge being moderated by the TBO
- Strategy and priorities align to corporate objectives ... and this is shared with stakeholders such that lessons learned trickle down to local business unit objectives and plans
- Process metrics are driving continuous improvement for critical processes ... knowledge dissemination drives enhancements at the business unit level via the power of crowds data sourcing
- Information-sharing is more prevalent via self-service dash boarding and reporting ... the organization has had enough time and associated results to establish an approach to knowledge management and prioritization of effort around economies of scale/scope
- Compliance is mandated at the Enterprise level ... and the techniques and positive results achieved thus far are communicated to the business units
-Best practices evolve, and a natural integration of first- and third-party capabilities and services emerges ... these enterprise learnings are disseminated to business units for their own adoption/manipulation to solve unique business problems
- Licensing and enforcement is integrated with corporate strategy and systems (supporting a true hybrid model) ... benefits of the "cloud first" model start to receive attention and priority, helping both centralized and de-centralized business functions plan, design, and adopt appropriate licensed solutions</t>
  </si>
  <si>
    <t>SaG.1.3.5</t>
  </si>
  <si>
    <t>The TBO is promoting best practices and techniques to drive business differentiation, operational efficacy, and innovation.</t>
  </si>
  <si>
    <t>- Extensible Differentiators</t>
  </si>
  <si>
    <t>- Best practices and derived knowledge are driving innovation and business outcome differentiation
- Knowledge mgmt. pertains to all facets of cloud delivery and operations
- Strategy can flex and pivot based upon changing/fluid marketplace conditions and business priority
- Process feedback loop is driving widespread continuous improvement
- Information-sharing via ad hoc queries and forensics
- Compliance is mature
- Licensing and enforcement supports multi-cloud strategy for both workforce and customer domains</t>
  </si>
  <si>
    <t>Knowledge and Information Management Best Practices</t>
  </si>
  <si>
    <t>As an organization, the TBO  needs to  promote best practices and techniques to drive business differentiation, operational efficacy, and innovation.</t>
  </si>
  <si>
    <t>- Best practices and derived knowledge are driving innovation and business outcome differentiation
- Knowledge mgmt. pertains to all facets of cloud delivery and operations
-  Strategy can flex and pivot based upon changing/fluid marketplace conditions and business priority
- Process feedback loop is driving widespread continuous improvement
- Information-sharing via ad hoc queries and forensics
- Compliance is mature
- Licensing and enforcement supports multi-cloud strategy for both workforce and customer domains</t>
  </si>
  <si>
    <t>#HalfDay</t>
  </si>
  <si>
    <t>Organizational Change Management</t>
  </si>
  <si>
    <t>Change management is reactive and an add-on to the program.  There is no integration with PMO or other transformation efforts.  Poor communication results in employees feeling surprised and learning through the grape vine.  Managers, leaders, and sponsors have little to no information and executive support is only evident through funding authorization.</t>
  </si>
  <si>
    <t>- Change Management Training</t>
  </si>
  <si>
    <t>Change management is reactive and an add-on to the program. No integration with PMO or other Transformation efforts takes place. Programs at this level can have one or more of the following characteristics:
- Program leadership is focused only on the technical side of the project including funding, schedule, issue tracking and resource management
- Communications from the program are infrequent and delivered on a need-to-know basis 
- Employees find out about the change first through rumors and gossip rather than structured presentations
- Executive support is only evident through funding authorization and resource allocation; there is no active and visible sponsorship 
- Supervisors and managers have little or no information about the change and have no change management skills to coach their employees through the change process
- Employees react to change with surprise and can be very resistant
- Productivity slows and turnover increases as the change nears full implementation
- The organization has established basic overall goals and desired outcomes of the cloud transformation 
- Organization has defined and established basic sense of true north mechanism to help guide them</t>
  </si>
  <si>
    <t xml:space="preserve">** Describe your cloud strategy engagement with broader organizational or digital transformation change programs.
How has your organization provided education regarding the concept of organizational change management.
</t>
  </si>
  <si>
    <t>Change Management Training</t>
  </si>
  <si>
    <t>Integrate change management training with PMO or other transformation efforts to prevent poor communication to employees, managers, and leaders.  This prevents surprise and back channel communications and confirms executive support.</t>
  </si>
  <si>
    <t>-  Active and visible executive sponsor is required for program to success
- Provide frequent program communications to a broad audience
- Use structured presentations to inform employees of the program and impacts
- Ensure supervisors and managers have information about the change and have change management skills (or training) to coach their employees through the change process
- The organization has established overall goals and desired outcomes of the cloud transformation 
- Organization has defined and established a true north mechanism to help guide them</t>
  </si>
  <si>
    <t>Elements of change management begin to emerge in isolated parts of the organization (specific teams or areas) with small efforts being made to inform people, but communications lack frequency and centralization.  The organization struggles to have a common theme/goal with change management and there is no formal training for managers and supervisors to coach employees.</t>
  </si>
  <si>
    <t>- Knowledge Sharing
- Tools</t>
  </si>
  <si>
    <t>Elements of change management begin to emerge in isolated parts of the organization (meaning pockets here and there, independent of job function and role ... typically those groups who have been identified as early adopters or have high EQ in the space with capability and opportunity ... meaning they are willing and able)._x000D_
_x000D_
The effort to manage the people side of change is infrequent and is not centralized. Characteristics of this level are:_x000D_
_x000D_
- A large variation of change management practices exists between projects with many different change management approaches applied sporadically throughout the organization; some projects may be effectively managing change while others are still in Level 1 (or zero so to speak)_x000D_
- There are elements of communication planning, but there is little sponsorship or coaching_x000D_
- Managers and supervisors have no formal change management training to coach their employees through the change process_x000D_
- Change management is typically used in response to a negative event_x000D_
- Little interaction occurs between the isolated project teams using change management; each new project “re-learns” the basic change management skills</t>
  </si>
  <si>
    <t>Describe the participation of executive leadership within your OCM program.</t>
  </si>
  <si>
    <t>Knowledge Sharing</t>
  </si>
  <si>
    <t>The organization has formal change management training for supervisors and managers.  This  ensures that employee coaching has common goals and themes, which is being communicated to a larger audience.</t>
  </si>
  <si>
    <t>-  Document change management practices so that each project is using the same approach throughout the organization.
- Provide managers and supervisors with formal change management training to coach their employees through the change process
- Require communication planning as part of the change process
- Encourage interaction between project teams so that each new project team does not need to learn the basics of change management skills
- Define requirements for organization-wide OCM messaging process
- Implement organization-wide OCM messaging process and schedule initial communications
-  Identify change agents and applaud the impact on the organization</t>
  </si>
  <si>
    <t>Groups emerge that begin using a structured change management process and change management is localized to particular teams or areas in the organization.  Basic knowledge sharing emerges between teams and senior leadership begins to take on a more active role in sponsoring change.  Standardized training and tools are available to project leaders and team members and managers have the training/tools to coach frontline employees.</t>
  </si>
  <si>
    <t>- Rewards &amp; Celebrations</t>
  </si>
  <si>
    <t>Groups emerge that begin using a structured change management process. Change management is still localized to particular teams or areas in the organization. Organizations at this level can have one or more of the following characteristics:
- Multiple projects are using structured change management processes, although these approaches and methodologies may be different 
- Some elements of knowledge sharing emerge between teams in the organization; teams in some departments are sharing experiences and lessons learned 
- While change management is applied more frequently, no organizational standards or requirements exist; pockets of excellence in change management co-exist with projects that use no change management
- Senior leadership takes on a more active role in sponsoring change and consider this role part of their responsibilities, but no formal company-wide program exists to train project leaders, managers or coaches on change management
- Training and tools become available to project leaders and team members; managers now have the training and tools to coach frontline employees</t>
  </si>
  <si>
    <t xml:space="preserve">How are you celebrating wins, certifications, and explicit goal accomplishments. </t>
  </si>
  <si>
    <t>Rewards &amp; Celebrations</t>
  </si>
  <si>
    <t xml:space="preserve">As an organization, groups should emerge that begin using a structured change management process  including defined short term wins. These successes should be rolled into the communication plan and celebrated.  
 </t>
  </si>
  <si>
    <t>-  Multiple projects are using structured change management processes, although these approaches and methodologies may be different
- Wins are celebrated to gain an sustain momentum.
- Some elements of knowledge sharing emerge between teams in the organization; teams in some departments are sharing experiences and lessons learned
- Well-established OCM plans are established including communication cadence, communication templates, and segmented audiences
- There are robust, documented processes planned for mitigating blockers and resistance to the cloud transformation
- Senior leadership takes on a more active role in sponsoring change and consider this role part of their responsibilities, but no formal company-wide program exists to train project leaders, managers or coaches on change management
- Training and tools become available to project leaders and team members; managers now have the training and tools to coach frontline employees"
- Identify early wins and build these into your communication strategy.
- Build an understanding of other OCM efforts within the organization and begin to adopt a structured change management capability.
- Leverage these best practices to implement your cloud program</t>
  </si>
  <si>
    <t>The organization has selected a common approach to change management and implemented standards for using change management on every new project or change.  There is enterprise-wide acknowledgement of the 'what' and 'why' of change management and executives take on the role of change sponsors on projects and have formalized trainings and tools available.
(Note: a common approach and standards does not mean one-size-fits-all recipe; effective methodologies use repeatable steps, but work best when tailored to specific needs of projects)</t>
  </si>
  <si>
    <t>- Standard Change Management Methodology
- Exception-handling or Non-Compliance Processes</t>
  </si>
  <si>
    <t>The organization has selected a common approach and implemented standards for using change management on every new project or change. Note: a common methodology does not mean a one-size-fits-all recipe; effective methodologies use repeatable steps, but they work best when tailored to the specific needs of every project. Organizations at this level can have one or more of the following characteristics:_x000D_
_x000D_
- There is an enterprise-wide acknowledgement of what change management is and why it is important to project success_x000D_
- They have selected a common change management methodology and are developing plans for introducing the methodology into the organization_x000D_
- Executives, project teams and change leaders have access to training and tools, and managers and supervisors have formal training in change management_x000D_
- There are individuals, groups or administrative positions dedicated to supporting change management efforts and building change management skills _x000D_
- Executives assume the role of change sponsors on every new project and are active and visible sponsors of change_x000D_
- Teams expect resistance and non-compliance in isolated instances, although some project teams may still not understand why they are using change management_x000D_
- Adoption is not yet at 100% and the organization is in the process of building change management skills throughout the organization</t>
  </si>
  <si>
    <t>Describe how your OCM program compares to your company OCM standard processes?</t>
  </si>
  <si>
    <t xml:space="preserve">Standard Change Management Methodology and Structured Change Process </t>
  </si>
  <si>
    <t>The organization has selected a common approach to change management and implemented standards for using change management on every new project or change.  There is enterprise-wide acknowledgement of the 'what' and 'why' of change management and executives take on the role of change sponsors on projects and have formalized trainings and tools available.
(Note: a common approach and standards does not mean one-size-fits-all recipe; effective methodologies use repeatable steps, but work best when tailored to specific needs of projects)
Structured change management process and change management is localized to particular teams or areas in the organization.  Basic knowledge sharing emerges between teams and senior leadership begins to take on a more active role in sponsoring change.  Standardized training and tools are available to project leaders and team members and managers have the training/tools to coach frontline employees.
Structured change management process and change management is localized to particular teams or areas in the organization.  Basic knowledge sharing emerges between teams and senior leadership begins to take on a more active role in sponsoring change.  Standardized training and tools are available to project leaders and team members and managers have the training/tools to coach frontline employees.</t>
  </si>
  <si>
    <t>There is an enterprise-wide acknowledgement of what change management is and why it is important to project success:
- Document structured change management processes
- Encourage knowledge sharing between teams: experiences and lessons learned
- Publish organizational standards or requirements
- Senior leadership takes on a more active role in sponsoring change and consider this role part of their responsibilities,
- Formal company-wide program exists to train project leaders, managers or coaches on change management
- Managers have the training and tools to coach frontline employees
- Executives assume the role of change sponsors on every new project and are active and visible sponsors of change
- Teams expect resistance and non-compliance in isolated instances, although some project teams may still not understand why they are using change management
- Advanced monitoring and structured remediation is in place for organizational impact of cloud transformation
-  Implement recurring reviews of systems, structures, and policies to ensure no blockers remain</t>
  </si>
  <si>
    <t>Change management maturity and competency is part of the skill set of the organization and effective management of change is an explicitly stated strategic goal that executives have made a priority.  Managers and supervisors routinely use change management techniques in support of initiatives and employees.  The organization gathers and leverages data to enable continuous improvement to the common change management methodology, tools, and training.</t>
  </si>
  <si>
    <t>- Explicit Change Management Goals</t>
  </si>
  <si>
    <t>Change Management Maturity &amp; Competency is part of the skill set of the organization. Organizations at this level can have one or more of the following characteristics:
- Effective management of change is an explicitly stated strategic goal, and executives have made this a priority
- Employees across the enterprise understand change management, why it is important to project success and how they play a role in making change successful
- Change management is second nature, so commonplace that it is nearly inseparable from initiatives
- Managers and supervisors routinely use change management techniques to help support a broad range of initiatives, from strategy changes to individual employee improvement
- The organization gathers data to enable continuous improvements to the common change management methodology, tools and training
- Extensive training exists at all levels of the organization
- Higher ROI, lower productivity loss and less employee resistance to change across the organization</t>
  </si>
  <si>
    <t>Describe your competency model and training model for leadership regarding OCM.</t>
  </si>
  <si>
    <t>Change Management Goals</t>
  </si>
  <si>
    <t>-  Effective management of change is an explicitly stated strategic goal, and executives have made this a priority
- Employees across the enterprise understand change management, why it is important to project success and how they play a role in making change successful
- Change management is second nature, so commonplace that it is nearly inseparable from initiatives
- Managers and supervisors routinely use change management techniques to help support a broad range of initiatives, from strategy changes to individual employee improvement
- Gathers data to enable continuous improvements to the common change management methodology, tools and training
- Extensive training exists at all levels of the organization</t>
  </si>
  <si>
    <t>#TM; #ITSM;</t>
  </si>
  <si>
    <t>Relationship Management</t>
  </si>
  <si>
    <t xml:space="preserve">The organization recognizes it needs a formal  approach to relationship management. The relationship manager role may be associated with a formal job title or maybe an expected competency. </t>
  </si>
  <si>
    <t>- Stakeholder Groups
-  Relationship Management Process
- Relationship Management Strategy
- Relationship Management Principles
- Relationship Management Models - Initial</t>
  </si>
  <si>
    <t>Business Relationship Management: 
- Business stakeholders have been identified and relationships have been established with these stakeholders.
- The different business stakeholders, including customers and users, of IT infrastructure and services are identified and relationships have been established between IT and these stakeholders.
 Process Management: 
-  There is a formally defined policy for Relationship, Demand, Portfolio, which is regularly reviewed.
Managing a common approach to relationships (Activities): 
-  The organization’s leaders analyze the organization’s culture and how it supports the relationship management strategy.
- Develop and agree key principles of relationships
- Develop and agree relationship models for key stakeholder groups</t>
  </si>
  <si>
    <t>Please describe your approach to relationship management.</t>
  </si>
  <si>
    <t>The relationship management practice is extremely important when it comes to third parties, as partners and suppliers are key stakeholders and effective and healthy relationships must be maintained with them.
Where organizations aim to ensure fast and effective relationship management, they usually try to agree to close cooperation with their partners and suppliers, removing formal bureaucratic barriers in communication, collaboration, and decision-making. All parties in such relationships should aim for mutual transparency and visibility of the changes that may affect the other parties. Some organizations delegate the management of relationships with partners and suppliers to a service integrator. In this scenario, the integrator is treated as a partner by the organization, and as partners, they share information needed for a successful relationship management practice as well as other practices. The service integrator is likely to be involved in managing a common approach to the relationship process in a consultant and/or relationship manager role. In the managing service relationship journeys process, the integrator plays the roles of a relationship agent and a relationship manager.   --- See Operations Supplier Management</t>
  </si>
  <si>
    <t xml:space="preserve">Formal Relationship Management </t>
  </si>
  <si>
    <t xml:space="preserve">As an organization, I need to have a formal  approach to relationship management. The relationship manager role may be associated with a formal job title or maybe an expected competency. </t>
  </si>
  <si>
    <t xml:space="preserve">The organization needs to establish a common approach to relationship management with transparency on expectations and delivery. </t>
  </si>
  <si>
    <t xml:space="preserve">- Customer Satisfaction Process
- Relationship Management Communication Process for Service Delivery
- Relationship Management Communication Process for Business Expectations and Needs
- Exception/Feedback Process
- Service Level Transparency Process
- Policy for Demand Portfolio
- Roles and Skills Defined </t>
  </si>
  <si>
    <t>Business Relationship Management:
- Clear responsibility is established for measuring and improving customer satisfaction 
- Regular minute meetings are held with customers to ensure that their needs are understood and that they are satisfied with the delivered services.
- Customers and users are kept informed of the status of identified issues and improvement projects.
- IT Management maintain an active awareness of strategic business plans and work to align the ITSM implementation and the delivery of service to business objectives.
- IT management hold regular interim service review meetings to discuss performance, achievements and issues.
- There is a formal complaints procedure that allows customers or users to raise issues.
- The customer management process works with Service Level Management to present a single face to the customer and the business.
 Process Management: 
-  There is a formally defined policy for Relationship, Demand, Portfolio, which is regularly reviewed. This includes interfaces and relationships with other processes.  Detailed procedures and/or work instructions are available where appropriate.
- The required resources, skills, tools and funding for effective delivery of Relationship, Demand, Portfolio are identified and in place.
- Appropriate records are kept as evidence to show that processes and procedures are working correctly and effectively.
Manage a common approach to relationships (Activities): 
- Embed effective behavior patterns into daily work interactions</t>
  </si>
  <si>
    <t>How have you standardized relationship management? Please describe.</t>
  </si>
  <si>
    <t>As described previously, the relationship manager role may be associated with a formal job title. It is also common to have a dedicated team(s) for the management of relationships with key external stakeholders. These types of structures are usually found in organizations that are focused on commercial relationships with service consumers.</t>
  </si>
  <si>
    <t>Relationship Management Standardized</t>
  </si>
  <si>
    <t xml:space="preserve">As an organization, I need to establish a common approach to relationship management with transparency on expectations and delivery. </t>
  </si>
  <si>
    <t xml:space="preserve">The organization needs to continue to scale relationship management. Senior leaders have formal schedules to review demands and delivery expectations. </t>
  </si>
  <si>
    <t xml:space="preserve">- Senior Leadership Relationship Management Process
- Formal Scheduled Service Review Process 
- Customer Satisfaction Surveys
- Documented Improvement Plans
- KPIs and Metrics Review Process </t>
  </si>
  <si>
    <t>Business Relationship Management:
- Senior Management maintain an active awareness of their customers' strategic business plans.
- IT Management and senior Business Management attend a service review to discuss changes to SLAs, contracts, service scope and to ensure that overall business requirements for IT are understood. 
- IT Management proactively identify opportunities for IT to enhance business value and make appropriate recommendations to the business.
- There is an overall catalogue of IT services that has been agreed between the business and IT.
- Results of surveys, minutes of meetings, and complaints are used to identify areas that need improvement.
- Formal improvement plans are used to resolve issues 
Process Management: 
- There is a documented plan for the  implementation and operation of Relationship, Demand, Portfolio.
- The process is compatible with the overall Service Management System, and is maintained and updated as required.
- Data about execution of the overall Relationship, Demand, Portfolio process is captured, analyzed, reviewed and reported. The data is compared to predefined KPIs and CSFs. Trends and non-compliance are identified.</t>
  </si>
  <si>
    <t>Please describe the scale of your relationship management program.</t>
  </si>
  <si>
    <t>Scaled Relationship Management</t>
  </si>
  <si>
    <t xml:space="preserve">As an organization, I need to continue to scale relationship management. Senior leaders have formal schedules to review demands and delivery expectations. </t>
  </si>
  <si>
    <t xml:space="preserve">Relationship management is comprehensive across the entire organization including a holistic competency for every employee. </t>
  </si>
  <si>
    <t xml:space="preserve">- Continuous Improvement
- Relationship Management Repository For Internal Relationships
- Relationship Trend Tracking 
- Pervasive Relationship Management Competency </t>
  </si>
  <si>
    <t xml:space="preserve">Business Relationship Management:
- There is an executive sponsor who represents IT on the board of directors or equivalent group.
Advanced Relationship Management
- A centralized repository of transparent delivery of services is maintained with comprehensive data and reporting capabilities
- Relationships and trends are tracked and reported on to support continuous improvement 
- Automation of relation management workflows is established  for common reporting needs
- Relationship management is a defined competency across all roles in IT with specific expectations based on roles and influence  </t>
  </si>
  <si>
    <t>Comprehensive Relationship Management</t>
  </si>
  <si>
    <t xml:space="preserve">As an organization, I need relationship management to be comprehensive across the entire organization including a holistic competency for every employee. </t>
  </si>
  <si>
    <t>Reporting &amp; Analytics</t>
  </si>
  <si>
    <t>Cloud performance analysis is ad hoc and often times different functional areas do not agree on a true-source for correct data.  There is limited to no cloud performance reporting, dash boarding, etc. across the organization.</t>
  </si>
  <si>
    <t>- Dashboards
- Reports
- Data Sources
- Data Curation</t>
  </si>
  <si>
    <t>- Data is playing a role {albeit small} in storytelling ... in sort of a "we are displaying data, but not leveraging it to drive results and strategies and conclusions"
- RDA is managed in silos
- Functional areas argue who has the best/correct data
- Data is being curated --&gt; sources, correlation, and quality {initial stages}
- Analysis is ad hoc
- Lots of spreadsheets and information firefighting
- Information is transactional
- Initial reports, dashboards, and data sources coming on-line
- Dashboards and reports are available, and support the distribution of information per defined KPIs and Metrics, and other information to be distributed/shared</t>
  </si>
  <si>
    <t xml:space="preserve">How do you leverage data today in making decisions regarding your cloud journey? </t>
  </si>
  <si>
    <t>Cloud Dash boarding</t>
  </si>
  <si>
    <t xml:space="preserve">As an organization, I need to have cloud performance reporting identify the true sources of information, agreement on initial metrics, and format of a reporting dashboard. </t>
  </si>
  <si>
    <t>- Work to gain consensus on data sources
- Data is being curated --&gt; sources, correlation, and quality {initial stages}
- Information is transactional
- Initial reports, dashboards, and data sources coming on-line
- Dashboards and reports are available, and support the distribution of information per defined KPIs and Metrics, and other information to be distributed/shared</t>
  </si>
  <si>
    <t>Data quality initiatives are underway to improve reporting and dash boarding capabilities of cloud performance related data and this effort is led by the TBO.  Many organizational barriers exists and legacy culture hampers progress of TBO's efforts.</t>
  </si>
  <si>
    <t>- Data Quality
- Basic FinOps Dashboards</t>
  </si>
  <si>
    <t xml:space="preserve">- TBO attempts to formalize information availability requirements
- Progress can be hampered by legacy culture, inconsistent incentives, organizational barriers, and a lack of leadership 
- Data quality and insights efforts are underway, but mainly isolated to silos
- FinOps dashboards are being provided to primary stakeholders that are generated manually on a regular basis
</t>
  </si>
  <si>
    <t xml:space="preserve">Describe how performance data informs your investment in your hybrid cloud estate. </t>
  </si>
  <si>
    <t>Data Quality for Dashboard</t>
  </si>
  <si>
    <t xml:space="preserve">Data quality initiatives are underway to improve reporting and dash boarding capabilities of cloud performance related data and this effort is led by the TBO.  </t>
  </si>
  <si>
    <t>- TBO attempts to formalize information availability requirements
- TBO works to overcome legacy culture, inconsistent incentives, and  organizational barriers
- Data quality and insights efforts are underway, but mainly isolated to silos
- FinOps Team has defined and implemented basic dashboard reporting capabilities for key groups</t>
  </si>
  <si>
    <t>Cloud performance data sources are easily integrated into business intelligence tools and business/IT executives champion the discipline.</t>
  </si>
  <si>
    <t xml:space="preserve">- Business Intelligence Tools
- Automated FinOps dashboards for primary services </t>
  </si>
  <si>
    <t>- Agile and incremental improvements are delivered
- Data sources are easily integrated
- Business and IT executives champion the discipline
- Appropriate FinOps dashboards are generated on a mostly automated basis to provide timely and accessible data to groups across the organization</t>
  </si>
  <si>
    <t xml:space="preserve">
Describe your stakeholder and change agent identification and engagement strategy
</t>
  </si>
  <si>
    <t xml:space="preserve">Cloud Data Sources </t>
  </si>
  <si>
    <t>- Agile and incremental improvements are delivered
-  Data sources are easily integrated
- Business and IT executives champion the discipline
- Automation is used to generate dashboards wherever possible</t>
  </si>
  <si>
    <t>Outputs from cloud performance related business intelligence tools drive ROI calculations which in turn drives innovation.  Executives champion and communicate best practices and a program management/SAFe mentality begin to emerge.</t>
  </si>
  <si>
    <t>- Executive Champions &amp; Sponsors
- {Ad Hoc} Data-Driven Investment Decisions
- Advanced FinOps dashboards</t>
  </si>
  <si>
    <t>- Executives champion and communicate best practices
- Discipline drives performance and innovation, with links across programs
- Program management and SAFe mentality emerges for on-going synergy
- Outcomes and data used for ROI (both hard and soft benefits/outcomes)
- Data is driving business decisions on an ad hoc basis, and becomes foundational for more pervasive decision-making schemes (e.g. the next level)
- Advanced FinOps dashboards are available across services and personas.  They are highly automated and published on regular schedules while also being available on-demand</t>
  </si>
  <si>
    <t xml:space="preserve">
Describe the engagement model with the stakeholder groups</t>
  </si>
  <si>
    <t>Cloud Performance Related BI</t>
  </si>
  <si>
    <t>- Executives champion and communicate best practices
- Discipline drives performance and innovation, with links across programs
- Program management and SAFe mentality emerges for on-going synergy
- Outcomes and data used for ROI (both hard and soft benefits/outcomes)
- Data is driving business decisions on an ad hoc basis, and becomes foundational for more pervasive decision-making schemes (e.g. the next level)
- Automation and data quality are robust enough that dashboards are available at any level of granularity for any service at any time</t>
  </si>
  <si>
    <t>Cloud performance related data drives investment decisions and strategy/execution are aligned and continuously improved.</t>
  </si>
  <si>
    <t>- {Repeatable } Data-Driven Investment Decisions</t>
  </si>
  <si>
    <t>- Discipline is central/critical to business strategy
- Data influences investments
- Strategy and execution aligned and continuously improved
- Holistic perspective</t>
  </si>
  <si>
    <t>Describe how the TBO engaged key stakeholders and roles to maintain stakeholder alignment.</t>
  </si>
  <si>
    <t>Data Driven Investments</t>
  </si>
  <si>
    <t>Stakeholder Engagement</t>
  </si>
  <si>
    <t>Initial key stakeholders are identified for cloud transformation/TBO and external/internal change agents are identified.</t>
  </si>
  <si>
    <t>- Stakeholder Groups</t>
  </si>
  <si>
    <t>- The organization has identified the Executive Steering Committee members
- The organization has identified the cloud adoption working group (includes the TBO + Functional Area Leads)
- The organization has identified critical change agents
- The organization has identified groups and individuals that represent blockers/impediments to cloud adoption
- The organization has a stakeholder map
- The organization has identified the functional areas that need to be engaged in the process of widespread cloud adoption
--- Operations/Infrastructure
--- Security/Network
--- Enterprise Architecture
--- DevOps
--- Finance/IT Finance
--- Vendor Mgmt. &amp; Procurement
--- Audit, Risk, Compliance, Privacy, Legal
--- Application Development
--- Business Units/Lines of Business
--- Human Resources/Learning &amp; Development
--- Communications</t>
  </si>
  <si>
    <t xml:space="preserve">Describe how your cloud stakeholders are identified and improve processes to your operating model.
</t>
  </si>
  <si>
    <t>Stakeholder Groups</t>
  </si>
  <si>
    <t>Key initial stakeholders across various functional areas have been identified for cloud transformation, strategy &amp; governance, cloud operating model, and critical external/internal change agents.</t>
  </si>
  <si>
    <t>- Identify the Executive Steering Committee members
- Identify the cloud adoption working group (includes Strategy &amp; Governance + Functional Area Leads)
- Identify critical change agents
- Identify groups and individuals that represent blockers/impediments to cloud adoption
- Identify the functional areas that need to be engaged in the process of widespread cloud adoption
--- Operations/Infrastructure
--- Security/Network
--- Enterprise Architecture
--- DevOps
--- Finance/IT Finance
--- Vendor Mgmt. &amp; Procurement
--- Audit, Risk, Compliance, Privacy, Legal
--- Application Development
--- Business Units/Lines of Business
--- Human Resources/Learning &amp; Development
--- Communications</t>
  </si>
  <si>
    <t>Organization has defined engagement model and continuous feedback loop to evolve coordination capabilities.  The initial TBO is formed with incomplete roles as the key stakeholders come together.</t>
  </si>
  <si>
    <t>- Engagement Model</t>
  </si>
  <si>
    <t>- Engagement model is defined, including levels of engagement, channels/ceremonies for engagement, and feedback loop
- Continuous feedback loop to evolve coordination capabilities
- Leaders from key stakeholder groups come together as a Cloud Transformation leadership Group
- TBO is formed, and traditionally with an incomplete set of roles
- Cloud Operating Model is established, defining the process and procedure between the TBO (Strategy &amp; Governance), and the other 7 Domains
- The organization has established a formal Charter for the TBO (Strategy &amp; Governance)</t>
  </si>
  <si>
    <t>Engagement Model</t>
  </si>
  <si>
    <t>The organization has defined the engagement model and continuous feedback loop to evolve the coordination of the development of cloud capabilities and on-going governance functions. The initial Strategy &amp; Governance function is formed (with a partial team to start â€¦ the critical roles to Hosting Services) as key stakeholders and participants start to come together.</t>
  </si>
  <si>
    <t>-  Produce and ratify a charter for the Strategy &amp; Governance function/team
- Define the engagement model for the Strategy &amp; Governance function, including levels of engagement, channels/ceremonies for engagement, and a feedback loop
- Implement a continuous feedback loop to evolve coordination capabilities
- Assemble leaders and change agents from key stakeholder groups to come together as a Cloud Transformation Leadership Group (Steering Committee)
- Assemble executives from key functional areas to come together as a Cloud Transformation Executive Leadership Group (Executive Steering Committee)
- Detail the comprehensive set of roles within the Strategy &amp; Governance function
- Detail the RACI for the Strategy &amp; Governance function
- Identify the commitments associated with each role on the Strategy &amp; Governance team
- Identify the functional area that will provide each resource, and their appropriate reporting structure
- Identify role rotation scheme associated with being a Strategy &amp; Governance team member
- Formally establish the Strategy &amp; Governance team</t>
  </si>
  <si>
    <t>The TBO launches with a full complement of roles shepherded by the TBO/key stakeholders to lead the transformation, update on progress, and monitor progress.</t>
  </si>
  <si>
    <t>- Action Plan</t>
  </si>
  <si>
    <t xml:space="preserve">- TBO and Stakeholders shepherd and lead the transformation and update on progress, metrics, …
- The TBO has a plan for, and commitment to, the sourcing of roles into the TBO
- The TBO has obtained a time commitment from the roles sourced from functional areas across the organization
- TBO is launched with full compliment of roles
- Volunteerism increases, with specific actions being taken on behalf and/or in partnership with the TBO roles that own functional areas and domains within the 8-domain model; for example, the TBO Security Architect will see activism and volunteerism from Security Engineering, Operations, and Risk
- The organization is tracking KPIs/Metrics around stakeholder engagement
</t>
  </si>
  <si>
    <t>Action Plan</t>
  </si>
  <si>
    <t>Strategy &amp; Governance launches with a full complement of roles shepherded by a centralized and dedicated TBO (TBO), key stakeholders, and change agents to lead the transformation, update on progress, and monitor progress.</t>
  </si>
  <si>
    <t xml:space="preserve">-  Some  TBO members may have a rotation cycle (e.g. some organizations leverage a 6- to 12-month cycling of resources such that representatives bring a holistic perspective from architecture, engineering, and operations for each discipline)
- A TBO will be launch with clarity of roles and responsibilities 
- The TBO's position within the workflow and cadence of new work, controls, and architecture will be clearly understood.
- Short term wins will be monitored and celebrated by the TBO.
- Validate sourcing of resources (according to documented time commitments)
- Formally launch the TBO with the full complement of roles
- Plan execution activities via PI Planning and PI Objectives that source relative priority from the Program/Product Backlog &amp; Roadmap
- Reiterate to stakeholders and partners what commitments they need to make (if any) in order to achieve PI Goals
- Identify risks and mitigation strategy associated with each PI
- Focus on a collection of visible and frequent wins shortly after the launch of the TBO
- Promote critical milestones associated with the execution of the PIs/Roadmap
- Execute PIs with a regular cadence (most leverage monthly/quarterly time horizons)
- Model behaviors per cloud adoption and cloud operating model
- Identify additional change agents and volunteers (by domain) in order to extend the reach and influence of the TBO
- Begin tracking stakeholder engagement, and modify Stakeholder Engagement and Communications Strategy based upon observations
- Begin tracking the full complement of KPIs and Metrics
 </t>
  </si>
  <si>
    <t>The TBO is operating at scale, new processes are published frequently, and opportunities are prioritized against the TBO backlog.</t>
  </si>
  <si>
    <t>- Continuous Improvement</t>
  </si>
  <si>
    <t>- TBO is operating at scale
- TBO and Stakeholders create and publish new processes, procedures, and improvements to the operating model
- Opportunities are prioritized against the TBO backlog
- TBO develops a portfolio level review of improvement opportunities
- Most (if not all) functional areas are active participants in the cloud adoption journey and the on-going operations of a hybrid-, multi-cloud cloud formation</t>
  </si>
  <si>
    <t>Describe how the TBO and stakeholders discovery and build new processes to improve the operating model of the hybrid cloud program.</t>
  </si>
  <si>
    <t>Continuous Improvement (basic)</t>
  </si>
  <si>
    <t>Strategy &amp; Governance and the TBO is operating at scale, new processes are published frequently, business value is regularly being delivered, and future opportunities are prioritized against the overall backlog/roadmap.</t>
  </si>
  <si>
    <t>-  TBO is operating at scale
- TBO and Stakeholders create and publish new processes, procedures, and improvements to the operating model
- Opportunities are prioritized against the TBO backlog
- TBO develops a portfolio level review of improvement opportunities
- Most (if not all) functional areas are active participants in the cloud adoption journey and the on-going operations of a hybrid-, multi-cloud cloud formation"
- Deploy Plan-Do-Check-Act Process:
--- Plan - In the planning phase, teams will measure current standards, come up with ideas for improvements, identify how those improvements should be implemented, set objectives, and make the plan of action.
--- Do - Implement the plan that was created in the first step. This includes not only changing processes, but also providing any necessary training, increasing awareness, and adding in any controls to avoid potential problems.
--- Check - Taking new measurements to compare with those taken prior to the change is an important step here. Analyze those results and take any corrective or preventative actions to ensure the desired results are being achieved.
--- Act - All the data from the change is analyzed by management teams to determine whether the change will become permanent or if further adjustments are needed. The act step feeds into the plan step since once a change has been fully implemented, it is time to begin looking for new ways to make further improvement.
- Consider Additional Improvements via:
--- Value Stream Mapping
--- Design Thinking
--- Educate stakeholders and change agents on new capabilities, features, policies, standards, processes, etc.
--- Continuously prioritize business opportunities (Portfolio-level) and integrate into the backlog/roadmap
--- TBO develops a portfolio level review of improvement opportunities
--- Increase levels of volunteerism across functional areas</t>
  </si>
  <si>
    <t>The TBO published lessons learned to centralized repository, modifies/tweaks processes, initiates new transformations, and provides guidelines on many areas of the cloud transformation (security, DevOps, CloudOps, cost management, etc.).</t>
  </si>
  <si>
    <t>- TBO and Stakeholders publish lessons learned, modify/tweak processes, initiate new transformations, provide guidelines on DevOps, CloudOps, Cost Management, Security, …
- Most (if not all) functional areas are active participants in the cloud adoption journey and the on-going operations of a hybrid-, multi-cloud cloud formation ... and those groups are innovating and bringing ideas and techniques INTO the TBO for consideration and implementation</t>
  </si>
  <si>
    <t xml:space="preserve">Describe how the TBO enables other OCM and governing bodies to learn from their success. </t>
  </si>
  <si>
    <t>Continuous Improvement (advanced)</t>
  </si>
  <si>
    <t>The TBO evangelizes the cloud operating model, facilitates knowledge management via centralized repositories, is in a constant state of continuous improvement, and really becomes a trusted advisor to functional areas across the organization.</t>
  </si>
  <si>
    <t>- TBO and Stakeholders publish lessons learned, modify/tweak processes, initiate new transformations, provide guidelines on DevOps, CloudOps, Cost Management, Security, …
- Most (if not all) functional areas are active participants in the cloud adoption journey and the on-going operations of a hybrid-, multi-cloud cloud formation ... and those groups are innovating and bringing ideas and techniques INTO the TBO for consideration and implementation"
- Evangelize cloud operating model
- Facilitate knowledge management
- Participate in internal management consulting activities (with an emphasis on latent cloud adoption, operational efficacy, cost-management, and innovation)</t>
  </si>
  <si>
    <t>Economics</t>
  </si>
  <si>
    <t>Chargeback &amp; Showback</t>
  </si>
  <si>
    <t>The organization has services defined by availability, business capability, supporting technology, and dependencies with the associated service users and usage.  TCO are calculated based upon actuals and the costs/drives are communicated frequently.</t>
  </si>
  <si>
    <t>- Cost-Based Showback/Chargeback</t>
  </si>
  <si>
    <t xml:space="preserve">- Services are defined by availability, business capability, supporting technology, and dependencies
- Identify Service Users and Usage
- TCO is calculated based upon Actuals
- Costs and Drivers and communicated openly and frequently
- Model is continuously refined based upon business Unit Feedback
- Naming and tagging strategy, and policy is established to support cloud financials and IT Financial Management
- Shared services leverage an arbitrary unit of measure for each activity/resource/service
</t>
  </si>
  <si>
    <t>Describe the model that is in place (e.g. chargeback, show back) as well as the model that you would ideally like to have.</t>
  </si>
  <si>
    <t xml:space="preserve">IT cost chargeback/showback is important to sustainability because it promotes accountability and transparency in the use of IT resources within an organization. </t>
  </si>
  <si>
    <t>Cost-Based Showback/Chargeback</t>
  </si>
  <si>
    <t>- Services are defined by availability, business capability, supporting technology, and dependencies
- Identify Service Users and Usage
- TCO is calculated based upon Actuals
- Costs and Drivers and communicated openly and frequently
- Model is continuously refined based upon business Unit Feedback
- Naming and tagging strategy, and policy is established to support cloud financials and IT Financial Management
- Shared services leverage an arbitrary unit of measure for each activity/resource/service</t>
  </si>
  <si>
    <t>The organization leverages showback to provide transparency into service costs with no inherent mechanism of enforcement.</t>
  </si>
  <si>
    <t>- {Real-Time} Showback Automation
- Centralized Billing</t>
  </si>
  <si>
    <t xml:space="preserve">Showback sets an expectation that transparency into service costs will change behavior but there is no inherent mechanism of enforcement. The following should be available:
- Showback is automated via reports, dashboards, and real-time analysis
- Service Costs per BU
- Quarterly IT Costs per BU
- Service Costs within each group at the BU Level
- Largest Service Costs
- Units Consumed
- Units Consumed by each BU
- Budget Variance for each BU
- Service Price Changes
- Service Consumption Changes
- Allocation Changes
- Tie Back Expenses to Approved Budgets, POs, and Vendors
</t>
  </si>
  <si>
    <t xml:space="preserve">Describe the process utilized to provide costing transparency, the level of automation, and the allocation process (actual usage vs. metric driven). </t>
  </si>
  <si>
    <t>Showback Automation</t>
  </si>
  <si>
    <t xml:space="preserve">The organization leverages automation to provide Real-time cost transparency. </t>
  </si>
  <si>
    <t>-  Showback sets an expectation that transparency into service costs will change behavior but there is no inherent mechanism of enforcement. The following should be available:
- Showback is automated via reports, dashboards, and real-time analysis
- Service Costs per BU
- Quarterly IT Costs per BU
- Service Costs within each group at the BU Level
- Largest Service Costs
- Units Consumed
- Units Consumed by each BU
- Budget Variance for each BU
- Service Price Changes
- Service Consumption Changes
- Allocation Changes
- Tie Back Expenses to Approved Budgets, POs, and Vendors</t>
  </si>
  <si>
    <t>The organization's showback model is comprehensive and is accurate, transparent, provides cost awareness, and has trend/trend allocation analysis for exceptions, fluctuations, etc.</t>
  </si>
  <si>
    <t xml:space="preserve">- Cost-Reduction Transparency &amp; Strategy
- Shared Services </t>
  </si>
  <si>
    <t>Showback Model demonstrates the following characteristics:
- Model is Accurate
- Model is Transparent (customer, app, region, vendor, etc.)
- Model Produces Cost Awareness
- Trend and Trend Allocation Analysis for exceptions, fluctuations, etc.
- Cost-savings opportunities and strategies emerge as a result of data transparency and a working knowledge of the relationship between the budgeting, planning, and operations of applications, workloads, services, and projects
- Organization has a model for chargeback for shared services
- Organization has a model for showback for shared services
- Shared Services leverage a meaningful and accurate unit of measure for each activity/resource/service</t>
  </si>
  <si>
    <t>Describe the organization's level of comfort with the cost allocation process and their understanding of its equity.</t>
  </si>
  <si>
    <t xml:space="preserve">Cost-Reduction Transparency &amp; Strategy
 </t>
  </si>
  <si>
    <t>- Showback Model demonstrates the following characteristics:
--- Model is Accurate
--- Model is Transparent (customer, app, region, vendor, etc.)
--- Model Produces Cost Awareness
--- Trend and Trend Allocation Analysis for exceptions, fluctuations, etc.
- Cost-savings opportunities and strategies emerge as a result of data transparency and a working knowledge of the relationship between the budgeting, planning, and operations of applications, workloads, services, and projects
- Organization has a model for chargeback for shared services
- Organization has a model for showback for shared services
- Shared Services leverage a meaningful and accurate unit of measure for each activity/resource/service</t>
  </si>
  <si>
    <t>Adding to the showback model, the organization is influenced heavily by cost which consumers can control via a feedback model and business cases have significant historical data to pull from.</t>
  </si>
  <si>
    <t>- Cost Controls at the Consumer Level</t>
  </si>
  <si>
    <t>Showback &amp; Showback Models demonstrate the following characteristics:
- Consumers Can Control Costs via Feedback Model
- IT Decisions are heavily influenced by both Cost &amp; Value
- Business Case is easier to calculate, due to the prevalence of historical data
- The organization has very accurate cost allocation data and models
- The burden of negotiating increases in budgets shifts from IT to lines of business
- Lines of Business have more accountability and responsibility for spend
- Organization has established tiered pricing for internal clients/partners</t>
  </si>
  <si>
    <t>What process and tools are being used to track this cloud spend?</t>
  </si>
  <si>
    <t xml:space="preserve">
Cost Controls at the Consumer Level</t>
  </si>
  <si>
    <t>- Showback &amp; Showback Models demonstrate the following characteristics:
- Consumers Can Control Costs via Feedback Model
- IT Decisions are heavily influenced by both Cost &amp; Value
- Business Case is easier to calculate, due to the prevalence of historical data
- The organization has very accurate cost allocation data and models
- The burden of negotiating increases in budgets shifts from IT to lines of business
- Lines of Business have more accountability and responsibility for spend
- Organization has established tiered pricing for internal clients/partners</t>
  </si>
  <si>
    <t>The organization is selecting best-fit and best-cost suctioning per workload, supplies TCO projections for users/apps/groups/org/etc., and has EoSL next generation cost recommendations.</t>
  </si>
  <si>
    <t>- Service Lifecycle Management</t>
  </si>
  <si>
    <t>- Best-Fit and Best-Cost suctioning exists at the workload/service level
- Post-provisioning Service Baselining based on Workload Profiling
- TCO projections available for Users, Apps, Groups, Org, etc.
- EoSL Next Generation Cost Recommendations</t>
  </si>
  <si>
    <t xml:space="preserve">Describe your cost optimization policies (idle resources, shutdown, orphans). 
</t>
  </si>
  <si>
    <t>Service Lifecycle Management</t>
  </si>
  <si>
    <t>- The organization should be able to accurately forecast cost and appropriately target best fit solutions. 
- Best-Fit and Best-Cost suctioning exists at the workload/service level
- Post-provisioning Service Baselining based on Workload Profiling
- TCO projections available for Users, Apps, Groups, Org, etc.
- EoSL Next Generation Cost Recommendations</t>
  </si>
  <si>
    <t>Showback model is widely accepted by the organization.</t>
  </si>
  <si>
    <t>- Direct Cost Model</t>
  </si>
  <si>
    <t>- Financial Models demonstrate full transparency
- Cost Optimization realization has been fully-incorporated into the model
- A high majority of costs are Direct Costs
- Relationships have been established between spend, differentiated investment, and outcomes
- Showback Model is widely-accepted by the Enterprise
- Organization has complete and comprehensive visibility and model for product/service profitability based upon sound product/service/operations data</t>
  </si>
  <si>
    <t>Direct Cost Model</t>
  </si>
  <si>
    <t>Services are defined and normalized within financial models for transparency to the consumer and chargeback/showback reflect actual usage and loaded costs.  There is direct customer bill-back and self-service cost management is supported.</t>
  </si>
  <si>
    <t>- Self-Service Cost Management</t>
  </si>
  <si>
    <t>- Services are defined and normalized within financial models for transparency to consumer_x000D_
- Reflects actual usage (increases and decreases)
- Reflects loaded costs (including shared services costs)
- Supports Direct Customer Bill-Back
- Supports Self-Service Cost Management</t>
  </si>
  <si>
    <t>Self-Service Cost Management</t>
  </si>
  <si>
    <t>- Services are defined and normalized within financial models for transparency to consumer
- Reflects actual usage (increases and decreases)
- Reflects loaded costs (including shared services costs)
- Supports Direct Customer Bill-Back
- Supports Self-Service Cost Management</t>
  </si>
  <si>
    <t>Cost Avoidance &amp; Reduction</t>
  </si>
  <si>
    <t>Cloud operations demonstrate operation processes and policy to shut down and eliminate cloud infrastructure and services that are not needed.</t>
  </si>
  <si>
    <t>- Cost Optimization Policies</t>
  </si>
  <si>
    <t xml:space="preserve">Cloud Operations demonstrates Operational Process &amp; Policy to shut down and eliminate cloud infrastructure and services that are not needed.
- Shut Down Workloads After Hours
- Eliminate with Expiration Dates
- Idle Resources
- Orphaned Resources
- The optimization policies are consistent and included with ESG expectations
</t>
  </si>
  <si>
    <t>Cost Optimization Policies</t>
  </si>
  <si>
    <t xml:space="preserve">- Tag environment types:
--- Tag codes or naming conventions can include uptime expectations for environment types
----- Dev/QA/Stage are only on during team working hours - or when they are being used
- Report and track instance/resource utilization
--- In addition to compute metrics, track the usage, number of logins, number of requests and idle time
- Use policy/rules to automatically turn off non-prod resources that are idle (or create notifications/tickets/emails - escalation path to eliminate resource)
- Use policy/rules to automatically identify orphaned resources and shut down
--- Build cost optimization policies
--- Shut down non-prod resources after hours
--- Use expiration dates to eliminate resources (part of tagging strategy)
--- Report on and shut down idle resources
--- Report on and shut down orphaned resources
- The optimization policies are consistent and included with ESG expectations
 </t>
  </si>
  <si>
    <t>The organization has a defined process from identification to implementation of auto-scaling including strategy and monitoring.</t>
  </si>
  <si>
    <t>- Autoscaling</t>
  </si>
  <si>
    <t>- Organization has identified their collection of scalable resources
- Organization has a meta-model to describe and name/tag scalable resources
- Organization has a well-defined process for manual and then automated scaling (e.g. manually-triggered autoscaling and then fully-automated autoscaling)
- Organization has well-defined autoscaling triggers and policies established
- Organization has a deliberate scaling strategy (overall or at the app/workload level): availability, cost, hybrid of both
- Organization has the ability to build and test the strategy
- Organization has a strategy and plan for monitoring and evaluating forecasts
- Application Development, Enterprise Architecture, and Cloud Operational Teams are aware of Autoscaling as a cost reduction technique, and adapt their operational playbooks, technical designs/approaches, application monitoring, and delivery techniques to accommodate on-going improvements and models to take advantage of Auto-scaling
- Auto-scaling is included in ESG metrics
- ESG policies include the expectations of autoscaling.</t>
  </si>
  <si>
    <t>Describe your approach to autoscaling.</t>
  </si>
  <si>
    <t>Autoscaling</t>
  </si>
  <si>
    <t>A defined process from identification to implementation of auto-scaling including strategy and monitoring.</t>
  </si>
  <si>
    <t>-  Identify collection of scalable resources
- Create a meta-model to describe and name/tag scalable resources
- Document a well-defined process for manual and then automated scaling (e.g. manually-triggered auto-scaling and then fully-automated auto-scaling)
- Create a well-defined auto-scaling triggers and policies established
- Document a deliberate scaling strategy (overall or at the app/workload level): availability, cost, hybrid of both
- Create  a strategy and plan for monitoring and evaluating forecasts
- Auto-scaling is included in ESG metrics
- ESG policies include the expectations of autoscaling.</t>
  </si>
  <si>
    <t>Cloud Operations and Architecture have partnered with the App Dev Teams to implement a standardized tagging structure, and have enough operational repetitions and visibility to right size their compute, storage, and VMs.</t>
  </si>
  <si>
    <t>- Naming and Tagging Structure</t>
  </si>
  <si>
    <t>- Cloud Operations and Architecture have partnered with the App Dev Teams to implement a standardized tagging structure, and have enough operational repetitions and visibility to rightsized their compute, storage, and VMs.
- IT Finance has approved the naming and tagging structure
- A feedback loop exists for IT Finance to provide operational insights and inputs for continuous improvement
- Cost Optimization Policies are improved via automation and the integration of the naming and tagging model</t>
  </si>
  <si>
    <t xml:space="preserve">Describe your approach to optimizing your resource capacity.  </t>
  </si>
  <si>
    <t>Naming &amp; Tagging</t>
  </si>
  <si>
    <t>Cloud Operations and Architecture have partnered with the App Dev Teams to implement a standardized tagging structure, and have enough operational repetitions and visibility to right-size their compute, storage, and VMs.</t>
  </si>
  <si>
    <t>- Involve IT Finance in, and has approved the naming and tagging structure
- Ensure cost centers are correctly mapped
- Create a feedback loop for IT Finance to provide operational insights and inputs for continuous improvement
- Cost Optimization Policies are improved via automation and the integration of the naming and tagging model</t>
  </si>
  <si>
    <t>The organization has defined basic standards and guidelines for when to use different payment models</t>
  </si>
  <si>
    <t>- Basic payment model standards</t>
  </si>
  <si>
    <t xml:space="preserve">- The organization has defined guidelines for when to use different available payment models (e.g. production compute should use reservations, short-term sandbox environments should default to on-demand, batch jobs should target 70% spot instance use)
- The organization understands the break-even points utilization points between on-demand and reservations and uses this information to inform their payment model guidelines (e.g. how long does an instance have to be operating before it makes more sense to purchase a reservation)
- The organization understands the limitations of application architectures on their ability to take advantage of payment models and has defined different guidelines for more modern applications with decoupled architectures capable of taking advantage of autoscaling </t>
  </si>
  <si>
    <t xml:space="preserve">Describe how you leverage different payment models available from providers to reduce cost
</t>
  </si>
  <si>
    <t xml:space="preserve">Cost avoidance and reduction is directly related to sustainability in that organizations can implement to achieve their sustainability goals while also reducing costs. Cost reduction also achieves energy efficiency, water conservation, waste reduction, carbon footprint reduction and lifecycle costing. </t>
  </si>
  <si>
    <t>Payment model selection guidelines</t>
  </si>
  <si>
    <t>The organization needs to understand break-even points, application requirements, and different consumption models so that it can take advantage of available payment schemes</t>
  </si>
  <si>
    <t>- Develop a common understanding of the break-even points for the most frequently used infrastructure services
- Assess application landscape to determine how many high-level guidelines need to be written to accommodate different architectures 
- Assess automation capabilities, autoscaling options, and uptime risk requirements to better determine suitable consumption models (e.g. spot instances do not meet risk requirements for some production workloads)
- Develop guidelines that align with organization's risk profile, cost objectives, and application architecture maturity
- Establish goals for payment model utilization consistent with developed guidelines</t>
  </si>
  <si>
    <t>The organization has insight into network in/out data &amp; performance, IOPS for storage, database instance data, historical data, etc. to enable compute instance right-sizing (PROD focused).</t>
  </si>
  <si>
    <t>- Rightsized Instances</t>
  </si>
  <si>
    <t xml:space="preserve">- Organization leverages historical performance data to right size compute instances
- Organization emphasizes recent data to reflect a timely and actionable plan
- Organization has a collection of instances that have a reasonable run-rate duration ... e.g. you have enough data points to make a determination
- Organization measures IOPS  for storage
- Organization has visibility into network in and network out data &amp; performance
- Organization has visibility into database instances, such as: average CPU utilization, maximum CPU utilization, minimum available RAM, average number of bytes read from disk per second, average number of bytes written to disk per second
- Organization has an understanding of the above for PROD environments
- Organization has configured instrumentation to capture real-time performance/operational data and supports both an ad-hoc and continuous collection model
- Rightsized instances are included in the ESG policy and metrics
</t>
  </si>
  <si>
    <t>Describe your level of insight across your estate to right-size resources.</t>
  </si>
  <si>
    <t>Rightsized Instances</t>
  </si>
  <si>
    <t xml:space="preserve">- Emphasizes recent data to reflect a timely and actionable plan
- Monitor a collection of instances that have a reasonable run-rate duration ... e.g. you have enough data points to make a determination
- Measures IOPS  for storage
- Monitor/Report on network in and network out data &amp; performance
- Monitor/Report on database instances, such as: average CPU utilization, maximum CPU utilization, minimum available RAM, average number of bytes read from disk per second, average number of bytes written to disk per second
- Configured instrumentation to capture real-time performance/operational data and supports both an ad-hoc and continuous collection model
- Rightsized instances are included in the ESG policy and metrics
</t>
  </si>
  <si>
    <t>Cloud Operations have monitoring &amp; alerting (scripted) responses to facilitate timely remediation countermeasures for cost control violations relative to a mature budget allocation process.</t>
  </si>
  <si>
    <t>- Cost Management Monitoring &amp; Alerting</t>
  </si>
  <si>
    <t>- Cost Management data is being captured and monitored
- Cost Management Alerts have been created and are operational
- Cloud Operations have Monitoring &amp; Alerting {scripted} responses to facilitate timely remediation countermeasures for Cost Control Violations relative to a mature budget allocation process
- The organization has a communications and feedback mechanism to notify cost management offenders that they have violated policy/limits
- Alerting and monitoring outputs are included in ESG metrics</t>
  </si>
  <si>
    <t>How do you provide alerts on cost anomalies?</t>
  </si>
  <si>
    <t>Cost Management Monitoring &amp; Alerting</t>
  </si>
  <si>
    <t>- Capture and monitor cost management data
--- Real time dashboards and alerts
- Create cost management alerts
--- Automate alerts to trigger at thresholds use email/ticketing
- Document scripted response for Operations to facilitate timely remediation countermeasures for cost control violations relative to a mature budget allocation process
- Use a communications and feedback mechanism to notify cost management offenders that they have violated policy/limits
- Alerting and monitoring outputs are included in ESG metrics</t>
  </si>
  <si>
    <t>- Heat Maps for Peaks and Valleys in Computing Demand</t>
  </si>
  <si>
    <t>- The organization is capturing data such that they can identify peaks and valleys in Compute Demand
- The organization has enough historical information to determine compute sizing and structure (clustering, VM management)</t>
  </si>
  <si>
    <t>How do you identify peaks and valleys across your hybrid cloud spend?</t>
  </si>
  <si>
    <t>Compute Demand Peak &amp; Valley Baselines</t>
  </si>
  <si>
    <t>- Capture data to identify peaks and valleys in Compute Demand
- Use reporting to gather enough historical information to determine compute sizing and structure (clustering, VM management)</t>
  </si>
  <si>
    <t>The organization is taking advantage of open source technologies to gain an edge in price, performance, service, and/or quality. (i.e. access to innovation, avoiding vendor lock in, customization opportunities, collaboration, decreased turnaround times, attracting talent, transparency, etc.)</t>
  </si>
  <si>
    <t>- Open Source Technologies</t>
  </si>
  <si>
    <t>The Enterprise is taking advantage of Open Source technologies for one or more of the following reasons:
- Better Access to Innovation
- Avoid Long-Term Vendor Lock-In
- Customization Opportunities
- Collaboration with Industry Peers
- Decreased Turnaround Time for New Feature Introduction and Defect Resolution
- Opportunity to Attract Better Talent
- Potential Increase in Security via Wisdom of Crowds and Broader Visibility
- Transparency for Audit
- The organization has a comprehensive and current view of open source consumers (e.g. within the CMDB)</t>
  </si>
  <si>
    <t>How do you leverage open source technologies and is cost an important attribute to the selection.</t>
  </si>
  <si>
    <t>Open Source Technologies</t>
  </si>
  <si>
    <t>The organization has identified the appropriate sizing and scaling specifications/requirements for high availability and disaster recovery scenarios and differentiates between BCDR levels.</t>
  </si>
  <si>
    <t>- Rightsized HA &amp; DR Solutions for Lower-Tiered BCDR Applications</t>
  </si>
  <si>
    <t>- The organization has identified the appropriate sizing and scaling specifications for high availability and disaster recovery scenarios
- The organization has adopted a culture, awareness, and approach to leverage only those services that are critical to meeting functional and non-functional requirements (in other words, the implementations are lean to keep costs down)
- The organization has a clear definition of each BCDR level and their associated non-functional requirements (e.g. RTO/RPO)
- The organization differentiates between BCDR Levels
- These specifications are included in ESG metrics 
- Data center energy efficiency and cooling efficiency are part of the overall IT sustainability strategy including data center design</t>
  </si>
  <si>
    <t xml:space="preserve">How is resource optimization utilized as input to HA and DR solutions? </t>
  </si>
  <si>
    <t>Rightsized HA &amp; DR Solutions (Low Tier Apps)</t>
  </si>
  <si>
    <t>Identify the appropriate sizing and scaling specifications/requirements for high availability and disaster recovery scenarios and differentiates between BCDR levels.</t>
  </si>
  <si>
    <t>- Identified the appropriate sizing and scaling specifications for high availability and disaster recovery scenarios
- Adopt a culture, awareness, and approach to leverage only those services that are critical to meeting functional and non-functional requirements (in other words, the implementations are lean to keep costs down)
- Document a clear definition of each BCDR level and their associated non-functional requirements (e.g. RTO/RPO)
- Differentiate between BCDR Levels
- These specifications are included in ESG metrics 
- Data center energy efficiency and cooling efficiency are part of the overall IT sustainability strategy including data center design</t>
  </si>
  <si>
    <t>The organization has insight into network in/out data &amp; performance, IOPS for storage, database instance data, historical data, etc. to enable compute instance right-sizing (NON-PROD focused).  The organization uses the right sizing process and outcomes to improve TCO/ROI projections and financial management activities.</t>
  </si>
  <si>
    <t>- TCO/ROI Projection Analysis</t>
  </si>
  <si>
    <t>- Organization has an understanding of the above for NON-PROD environments
- Organization incorporates right sizing as part of a continuous and on-going improvement process
- Organization incorporates right sizing process and outcomes into continuous TCO/ROI projections and financial management activities
- The organization is leveraging historical performance data into account for its projections
- The organization is leveraging rightsizing, network egress, and the full complement of cost drivers to assess TCO and ROI</t>
  </si>
  <si>
    <t>How do you leverage historical costing information to inform TCO and ROI analysis?</t>
  </si>
  <si>
    <t>TCO/ROI Projection Analysis</t>
  </si>
  <si>
    <t>Use historical analysis and projections to create insight into network in/out data &amp; performance, IOPS for storage, database instance data, historical data, etc. to enable compute instance right-sizing (NON-PROD focused).  Uses the right sizing process and outcomes to improve TCO/ROI projections and financial management activities.</t>
  </si>
  <si>
    <t>- Rightsizing recommendations are typically made through cloud native services or built-in functionality within third party tools. Initially requires knowledge of application criticality, usage patterns, and fault tolerance which can then be continually monitored with the aforementioned services.
- Use Show-back / Charge-back to enforce good behavior with the LOB owners
- Incorporate right sizing as part of a continuous and on-going improvement process
- Incorporate right sizing process and outcomes into continuous TCO/ROI projections and financial management activities
- Leverage historical performance data into account for projections
- Leverage rightsizing, network egress, and the full complement of cost drivers to assess TCO and ROI</t>
  </si>
  <si>
    <t>Cloud Operations, Architecture, Vendor Management, etc. are in a state of software license compliance, and are leveraging CSP and Vendor discounts to their advantage.</t>
  </si>
  <si>
    <t xml:space="preserve">- CSP Discounts
</t>
  </si>
  <si>
    <t>Cloud Operations, Architecture, Vendor Management, etc. are in a state of software license compliance, and are leveraging CSP and Vendor discounts to their advantage. These include, but are not limited to:
- Reserved Instances
- Enterprise Discounts
- Spot Instances
- Ad Hoc Negotiated
- Enterprise Agreement
- Azure Hybrid
- Low Priority VMs
- Committed Use Discounts
- The organization is tracking all vendor and CSP discounts, and leverages these in contract/license/service negotiation</t>
  </si>
  <si>
    <t xml:space="preserve">Describe you process for optimizing costs with your cloud service provider (Discounts, Region Selection, Use Cases, Serverless Compute, etc.). </t>
  </si>
  <si>
    <t>CSP Discounts</t>
  </si>
  <si>
    <t>- Only purchase reserved instances (RI) s after right-sizing.  Turn off what is not being used, right size what is being used, purchase RIs after rightsizing.
- Rightsizing RI purchases should be done on a quarterly basis.  This will spread out the exposure and help to ensure the business is not over purchasing RIs (it is more expense to purchase RIs that are not being used than to pay as you go).
- Take advantage of enterprise discounts
- Utilize spot instances when applicable
- Track all vendor and CSP discounts, and leverage these in contract/license/service negotiation</t>
  </si>
  <si>
    <t>The organization is able to use logging &amp; monitoring data as well as AI/ML capabilities to identify opportunities to select different payment model configurations to optimize cost</t>
  </si>
  <si>
    <t>- Payment model optimization</t>
  </si>
  <si>
    <t>- The organization is aggregating logging and monitoring data with financial data, provider cost data, and provider consumption model and utilizing AI/ML techniques to identify opportunities to improve payment/consumption model guidelines</t>
  </si>
  <si>
    <t>What AI/ML capabilities do you use to optimize your payment model selection?</t>
  </si>
  <si>
    <t>Payment model optimization with AI/ML</t>
  </si>
  <si>
    <t>The organization is using business, financial, and logging data along with AI/ML techniques to uncover opportunities for payment model optimization and to update guidelines for better cost efficiency</t>
  </si>
  <si>
    <t>- Required data streams are all available and being aggregated 
- AI/ML techniques are being used to identify opportunities to optimize payment/consumption model parameters
- Process exists for evaluating recommendations, making appropriate adjustments to existing deployments, and updating guidelines for future deployments</t>
  </si>
  <si>
    <t>The organization has a consumption-based (OPEX) model on-premises and mechanisms in place to 'release' infrastructure after applications and workloads migrate to the cloud.</t>
  </si>
  <si>
    <t>- On-Premises Consumption-based Infra Model
- Documented data center energy efficiency and cooling efficiency 
- Energy efficient data center design documented and implemented
- The on-premise consumption model 
- Server reduction through virtualization  
- Power management policies are in place
- Renewable energy sources are implemented 
- Water-efficient technologies and practice 
- Regular data center monitoring and reporting of energy consumption and carbon emissions is in place</t>
  </si>
  <si>
    <t>- The organization has a consumption-based (OPEX) model on-premises (e.g. Green lake or equivalent)
- The organization has mechanism in place to "release" infrastructure after applications and workloads migrate to the cloud
- Initiatives established to reduce data center cooling requirements 
- AI and ML are used to optimize data center utilization
- The on-premise consumption model exists and includes evaluating the energy efficiency of the infrastructure in use 
- Virtualization is in use to reduce the number of servers and improve utilization
- Power management policies are in place
- Renewable energy sources are being implemented 
- Water-efficient technologies and practices, such as using recycled water for cooling, are being leveraged to reduce water consumption and costs
- Regular data center monitoring and reporting of energy consumption and carbon emissions is in place</t>
  </si>
  <si>
    <t xml:space="preserve">Describe your on premise consumption based cost model (GreenLake for example). </t>
  </si>
  <si>
    <t>On-Premises Consumption-based Infra Model</t>
  </si>
  <si>
    <t>- The organization has a consumption-based (OPEX) model on-premises (e.g. GreenLake or equivalent)
- The organization has mechanism in place to "release" infrastructure after applications and workloads migrate to the cloud
- Initiatives established to reduce data center cooling requirements 
- AI and ML are used to optimize date center utilization
- The on-premise consumption model includes evaluating the energy efficiency of the infrastructure in use 
- Virtualization is in use to reduce the number of servers and improve utilization
- Power management policies are in place
- Renewable energy sources are being implemented 
- Water-efficient technologies and practices, such as using recycled water for cooling, are being leveraged to reduce water consumption and costs
- Regular data center monitoring and reporting of energy consumption and carbon emissions is in place</t>
  </si>
  <si>
    <t>- SDLC Efficiencies</t>
  </si>
  <si>
    <t>- The organization is leveraging automation pipelines to build, test, and promote change/value from non-prod to prod environments
- The organization has eliminated friction from the SDLC, via process efficiencies, appropriate staffing and upskilling, etc.
- The organization leverages planning and grooming activities to continuously prioritize the highest value opportunities/capabilities/features
- The organization effectively manages technical debt
- The organization dedicates delivery supply and prioritization to health and hygiene activates associated with platforms and services
- SDLC efficiencies are also reducing resource utilization and can be a component of the organization's measured ESG impacts.</t>
  </si>
  <si>
    <t>How have you improved your SDLC capabilities to reduce your costs?</t>
  </si>
  <si>
    <t>SDLC Optimization &amp; Efficiencies</t>
  </si>
  <si>
    <t>Leverage automation pipelines to build, test, and promote change/value from non-prod to prod environment
Immutable infrastructure</t>
  </si>
  <si>
    <t>- The organization is leveraging automation pipelines to build, test, and promote change/value from non-prod to prod environments
- The organization has eliminated friction from the SDLC, via process efficiencies, appropriate staffing and upskilling, etc.
- The organization leverages planning and grooming activities to continuously prioritize the highest value opportunities/capabilities/features
- The organization effectively manages technical debt
- The organization dedicates delivery supply and prioritization to health and hygiene actives associated with platforms and services
- SDLC efficiencies are also reducing resource utilization and can be a component of the organization's measured ESG impacts.</t>
  </si>
  <si>
    <t>Cloud Operations and Architecture have partnered with the App Dev Teams to reduce costs by leveraging the lowest-priced CSP, cost-optimized hosting Regions, and emerging service options like serverless.</t>
  </si>
  <si>
    <t>- Cost-Optimized Hosting Regions</t>
  </si>
  <si>
    <t>- Cloud Operations and Architecture have partnered with the App Dev Teams to reduce costs by leveraging cost-optimized hosting Regions</t>
  </si>
  <si>
    <t>How do you leverage cost optimization in selection of hosting regions utilized?</t>
  </si>
  <si>
    <t>Cost-Optimized Hosting Regions</t>
  </si>
  <si>
    <t>Cloud Operations and Architecture have partnered with the App Dev Teams to reduce costs by leveraging the lowest-priced CSP, cost-optimized hosting Regions.</t>
  </si>
  <si>
    <t>- Fully automated CI/CD is an additional highly sophisticated cost reduction/optimization play in addition to server-less and CSP use cases
- Use cost-optimized hosting regions
- Partner Operations, Architecture and App Dev teams to leverage cost-optimized hosting regions</t>
  </si>
  <si>
    <t>- Lowest-Priced CSP by Use Case</t>
  </si>
  <si>
    <t>- Cloud Operations and Architecture have partnered with the App Dev Teams to reduce costs by leveraging the lowest-priced CSP on a per use-case level</t>
  </si>
  <si>
    <t>Describe how costing is leveraged within your CSP selection process.</t>
  </si>
  <si>
    <t>Lowest-Priced CSP by Use Case</t>
  </si>
  <si>
    <t xml:space="preserve">- Serverless Computing
- Serverless computing is documented part of the sustainability strategy </t>
  </si>
  <si>
    <t>- Cloud Operations and Architecture have partnered with the App Dev Teams to reduce costs by leveraging serverless technology and implementation patterns</t>
  </si>
  <si>
    <t>How is costing utilized to inform architecture?</t>
  </si>
  <si>
    <t>Serverless Computing</t>
  </si>
  <si>
    <t>- Cloud Operations and Architecture have partnered with the AppQ40:T50 Dev Teams to reduce costs by leveraging serverless technology and implementation patterns
- Serverless computing is an important part of the sustainability strategy for the organization. It can help reduce energy consumption, costs, and maintenance, while also improving scalability and operational efficiency</t>
  </si>
  <si>
    <t>SaG.2.4.1</t>
  </si>
  <si>
    <t>Service Financial Management</t>
  </si>
  <si>
    <t>The organization has defined an overall IT Financial Management process that is integrated with the overall organizations finance and accounting functions. Additionally, the organization has identified and determined the best fit budgeting model that is most appropriate for coverage of their day-to-day operating expenses plus new project work and expansion into the cloud.</t>
  </si>
  <si>
    <t>- Budgeting Model(s)
- Financial Management Process
- Financial Management Defined Schedules 
- Financial Plans (Budgets) are Defined
- Financial Management Policy
- Defined Financial Management Owners 
- Service Cost Models
- Financial Forecasting Process
- Cost Analysis process</t>
  </si>
  <si>
    <t>- The Enterprise has a prescribed budgeting model that has been operationalized and is the most appropriate for coverage of their day-to-day operating expenses
- The organization can incorporate new project work and expansion into the cloud with their existing budgeting model/approach
- The organization leverages budgeting models to facilitate periodic planning (e.g. quarterly, annual)
'Overall Financial Management Process: 
- Financial Management for IT is integrated with the organization's wider accountancy practices.
- Define and agree the service financial management approach
- Financial plans are produced and approved at least annually. The plans incorporate business forecasts, IT capacity requirements and support the overall ITSM implementation.
'- There is a Financial Management process owner who is accountable for the overall process and has appropriate authority to define, manage and improve the process.
- Financial Management reports are regularly produced in accordance with requirements and show costs, trends and variation from the financial plan. 
- There is a defined policy for the funding of IT.
- There is a person, team or function that is responsible for carrying out Financial Management activities.
Process Management
- There is a formally defined policy for Financial Management, which is regularly reviewed.
- There is a documented plan for the  implementation and operation of Financial Management.
Financial planning
- Analyze the previous and current plans and performance: The service financial team analyses available service financial information, including:
-- current and previous business plans and performance reports
-- current and previous budgets and budget review reports
-- financial records
-- product and service performance reports and capacity forecasts
-- supplier performance reports and current and planned contracts and agreements
-- service performance reports and current and future SLAs
-- other relevant information.
- The resulting analysis is used for cost and income estimation.
- The team aggregate estimates into budgets following the agreed budget model.
Management Accounting: 
- Following the agreed service financial management approach, the service financial manager(s) identifies and captures data about costs. 
- The service financial manager(s) selects a cost model from those defined by the service financial management approach to fit the stakeholder requirements.</t>
  </si>
  <si>
    <t xml:space="preserve">Describe your financial management process and budget model. 
 </t>
  </si>
  <si>
    <t>I've included some prevalent budgeting models that you can use as a foundation for analysis when a client says they have a budgeting model ...
Incremental Budgeting
Incremental budgeting takes last year’s actual figures and adds or subtracts a percentage to obtain the current year’s budget.  It is the most common method of budgeting because it is simple and easy to understand.  Incremental budgeting is appropriate to use if the primary cost drivers do not change from year to year.  However, there are some problems with using the method:
- It is likely to perpetuate inefficiencies. For example, if a manager knows that there is an opportunity to grow his budget by 10% every year, he will simply take that opportunity to attain a bigger budget, while not putting effort into seeking ways to cut costs or economize.
- It is likely to result in budgetary slack. For example, a manager might overstate the size of the budget that the team actually needs so it appears that the team is always under budget.
- It is also likely to ignore external drivers of activity and performance. For example, there is very high inflation in certain input costs.  Incremental budgeting ignores any external factors and simply assumes the cost will grow by, for example, 10% this year.
- Budgets are skewed toward FIXED (CapEx) vs variable costs (OpEx)
- Compute and Storage Costs littered with sprawl due to inefficiencies with policy and continuous cost compliance
- Budgets heavily influenced by historical on-premises spend and models
- organization has a bias/approach for execution and on-going operations, but it cannot withstand scrutiny (it's very preference based)
Activity-Based Budgeting
Activity-based budgeting is a top-down budgeting approach that determines the amount of inputs required to support the targets or outputs set by the company.
- SDLC is very-well understood
- organization has experience with the cloud and its associated cost model
- organization has a plan for execution and on-going operations that can withstand scrutiny
Value Proposition Budgeting
In value proposition budgeting, the budgeter considers the following questions:
- Why is this amount included in the budget?
- Does the item create value for customers, staff, or other stakeholders?
- Does the value of the item outweigh its cost? If not, then is there another reason why the cost is justified?
Value proposition budgeting is really a mindset about making sure that everything that is included in the budget delivers value for the business. Value proposition budgeting aims to avoid unnecessary expenditures – although it is not as precisely aimed at that goal as our final budgeting option, zero-based budgeting.
Zero-Based Budgeting
As one of the most commonly used budgeting methods, zero-based budgeting starts with the assumption that all department budgets are zero and must be rebuilt from scratch.  Managers must be able to justify every single expense. No expenditures are automatically “okayed”. Zero-based budgeting is very tight, aiming to avoid any and all expenditures that are not considered absolutely essential to the company’s successful (profitable) operation. This kind of bottom-up budgeting can be a highly effective way to “shake things up”.
- The zero-based approach is good to use when there is an urgent need for cost containment, for example, in a situation where a company is going through a financial restructuring or a major economic or market downturn that requires it to reduce the budget dramatically.
- Zero-based budgeting is best suited for addressing discretionary costs rather than essential operating costs. However, it can be an extremely time-consuming approach, so many companies only use this approach occasionally.</t>
  </si>
  <si>
    <t xml:space="preserve">Financial Management </t>
  </si>
  <si>
    <t>As an organization, I need to define an overall IT Financial Management process that is integrated with the overall organizations finance and accounting functions. Additionally, the organization needs to identified and determined the best fit budgeting model that is most appropriate for coverage of their day-to-day operating expenses plus new project work and expansion into the cloud.</t>
  </si>
  <si>
    <t>SaG.2.4.2</t>
  </si>
  <si>
    <t>The organization has established financial management reporting, monitoring and exception management process. Additionally, the organization has multiples views of IT budgeting and is employing effective project financial management.  IT has access to chargeback, showback, and allocation models and cost optimization planning is being performed and/or can be performed with the data and approach in hand.</t>
  </si>
  <si>
    <t>- Budget Transparency
- Financial Management Reporting Process
- Financial Forecasting Process
- Financial Exception  Management Process 
- Business Justification Process 
- Financial Management Monitoring Process 
- Stakeholder Identification Process 
- KPIs and Metrics Defined 
- Financial Management Tooling 
- Cost Reduction Strategies
- Service Budget Planning Process
- Cost Allocation Models</t>
  </si>
  <si>
    <t>'- Organization has multiple views of IT budgeting (traditional, technical, business services, investment)
- Employing effective project financial management
- Chargeback, allocation, and showback models are established and fully-operational
- Benchmarks have been synthesized, and the appropriate budgeting countermeasures have been deployed accordingly (e.g. a response model to new benchmark data)
- Cost optimization planning is being performed and/or can be performed with data and approach in hand
- Organization has established formal accountability for the business case and ROI
- Organization incorporates value proposition budgeting model, and leverages this as new business and project opportunities arise (vs on a static, annualized basis)
- Organization has operational financial management tools
'Overall Financial Management Process: 
- Financial Management Reports are regularly reviewed by the nominated budget holder.
- Milestone dates for the financial planning and review cycle are clearly identified and documented. 
- Income and expenditure is effectively managed in accordance with the financial plan and takes into account any revised financial forecasts.
- Deviations from the financial plan are identified, the causes are investigated, and appropriate action is taken.
- A business justification that includes an analysis of financial benefits is provided for all significant IT investments.
- Return on investment (ROI) analysis is used to demonstrate the value of the investment following implementation.
Per service Financial Management
- There is a cost model for the delivery of each IT service, incorporating direct and indirect cost elements.
- The underlying costs of provisioning each service are understood and recorded at appropriate levels for informed decision making and performance monitoring. 
-  The cost of providing each IT service can be measured and reported in clear business terms.
- The basis for any service charging or cost recovery is clearly defined and agreed with the business.
Process Management:
- There is a documented process for Financial Management, which is regularly reviewed. This includes interfaces and relationships with other processes.  Detailed procedures and/or work instructions are available where appropriate.
- The process is compatible with the overall Service Management System, and is maintained and updated as required.
- The required resources, skills, tools and funding for effective delivery of Financial Management are identified and in place.
- Appropriate records are kept as evidence to show that processes and procedures are working correctly and effectively.
- Data about execution of the overall Financial Management process is captured, analyzed, reviewed and reported. The data is compared to predefined KPIs and CSFs. Trends and non-compliance are identified.
Managing the organization’s approach to service financial management
- The team gathers and analyses the stakeholder requirements.
- Communicate and integrate the service financial management approach into the organization's value streams
Financial Planning
- Based on the analysis, the service financial team (or its dedicated budgeting subset) estimates costs and income for the planned initiatives and/or period of operations.
- Communicating and agreeing the budgets;  Approved budgets are communicated to the relevant teams for execution.
- The service financial manager(s) and budget holders monitor how the budgets are being executed.
Management Accounting: 
- The required information is presented to the relevant stakeholders in the form of dashboards, operational reports, or analytical reports in line with the selected cost model..</t>
  </si>
  <si>
    <t xml:space="preserve">**  Please describe your financial management monitoring and reporting process.
How do you manage cost optimization and transparency to influence budgeting decisions? 
</t>
  </si>
  <si>
    <t>- The traditional view, which is an asset-based view of the enterprise (its hardware, software, personnel and external services).
- The technical view (of servers, storage and networks, for example), which enables the CIO to analyze and benchmark technology spending on a per-unit cost basis.
- The business services view, where the CIO creates a service portfolio to communicate the cost of the services that the IT department provides in terms that business people and other nontechnical observers can understand.
- The investment view, which distinguishes the amount of money spent as investments in new capabilities (and their potential value) from the amount spent simply on running the business.</t>
  </si>
  <si>
    <t>Financial Management Reporting</t>
  </si>
  <si>
    <t>SaG.2.4.3</t>
  </si>
  <si>
    <t xml:space="preserve">OPEX and CAPEX are understood, cost implications of SaaS/IaaS/PaaS are understood, and the organization is working towards eliminating shadow IT.  </t>
  </si>
  <si>
    <t xml:space="preserve">- Detailed OPEX and CAPEX Budgets
- Defined Cost Benefit Analysis 
- Financial Authorization Controls  
- Outage Financial Impacts Documented 
- Budget/Financial Management Variance Management Process
- Service Cost Optimization Process
- Service Cost Baselining Process
- Chargeback Models </t>
  </si>
  <si>
    <t>'- Organization is leveraging the previous time period's projections and actuals to influence budgeting process calculations and projections (e.g. use last year's data to influence this year's planning)
- Organization has a detailed understanding of the difference between OPEX and CAPEX
- Organization understands cost drivers in both the OPEX and CAPEX models
- Organization has enough time and use cases to understand SaaS, IaaS, and PaaS cost implications
- Organization is starting to leverage on-demand services for plug-and-play (PaaS)
- Organization is eliminating Shadow IT and redundant services
- Organization can budget at the product/project level, depending upon the planning process leveraged by the firm
- Organization has an established TCO/ROI for each product/project
'Overall Financial Management Process: 
- A cost benefit analysis is performed for all IT changes as part of the Change Management process. 
- Effective financial control and appropriate authorization mechanisms are in place. The overall Financial Management process is subject to regular internal audits. 
Process Management: 
- The results of data analysis are used to identify gaps and opportunities for improvement. Where appropriate, improvements are made.
Managing the organization’s approach to service financial management
- The service financial manager(s)  monitor and review the adoption, compliance, and effectiveness of the agreed service financial management approach and procedures.  
Financial Planning: 
- The service financial manager(s) or other agreed authorities may also adjust the budgets within agreed tolerances by approving off-budget spending or pricing.
-  The service financial manager(s) escalate risks and cases of going off-budget outside of the agreed tolerances (as defined by the service financial management approach and/or by the budget document) to the authorities.
- In case of significant deviations from the agreed budgets, the service financial management team (or its dedicated budgeting subset) reviews the affected budgets and initiates a new planning cycle. 
Management Accounting: 
- Where necessary, the service financial manager(s) may deviate (within agreed tolerances) from the approved model in order to better meet the stakeholders’ requirements for information. 
- Every exception is reported and serves as input to the continual improvement of the service financial management approach.
- In line with the selected cost model, the service financial manager(s) performs cost categorization and allocation to produce the information required for the decision-making.</t>
  </si>
  <si>
    <t xml:space="preserve">With OpEx becoming a greater part of the IT budget, describe your approach to managing the transition. </t>
  </si>
  <si>
    <t>Budget Allocation OpEx and CapEx</t>
  </si>
  <si>
    <t xml:space="preserve">OPEX and CAPEX are understood, cost implications of SaaS/IaaS/PaaS are understood, and the organization is working towards eliminating shadow IT or at a minimum accounting for non-centralized functions. </t>
  </si>
  <si>
    <t>SaG.2.4.4</t>
  </si>
  <si>
    <t xml:space="preserve">Service Financial Management </t>
  </si>
  <si>
    <t>Timely, accurate, and reliable benchmarking data and baselines exist and are wide spread enabling the organization to benchmark the IT operation spending and IT capital budget spend with use of KPIs.</t>
  </si>
  <si>
    <t>- IT Spend and Staffing Benchmarking
-  Benchmarking per Service Process 
- Service Prediction Process 
- Service Portfolio Management Process
- Service Investment Management Process
- Service Value Modeling Process</t>
  </si>
  <si>
    <t>- Organization has access to timely, accurate, and reliable benchmarking data and baselines
- Organization can benchmark their IT operational spending levels
- Organization can measure IT capital budget spend
- Organization is proactively managing their IT staffing levels
- Organization is measuring against KPIs
- Organization is validating TCO/ROI projections post production (after launch), with the appropriate observation time horizons in place for measurement
- Organization has the ability to detect and measure real-time costs vs budgeted comparisons
- Regular benchmarking is performed and reviewed to ensure that the service is providing value for money. 
- Demand for each service is predicted in advance in order to identify the required IT resources and financial funding.</t>
  </si>
  <si>
    <t>Describe the budgeting metrics in use today for trend analysis and benchmarking.</t>
  </si>
  <si>
    <t xml:space="preserve">Budget Allocation Benchmarking </t>
  </si>
  <si>
    <t>SaG.2.4.5</t>
  </si>
  <si>
    <t>The organization can report on financial management at a per service basis. Budgets are broken down by category/department/function and the differentiations between IaaS/PaaS/SaaS are transparent and prevalent.  Irrelevant and redundant spend at the business service level is eradicated and naming/tagging strategies are evolved to satisfy stringent budgeting, tracking, and billing requirements/scenarios.</t>
  </si>
  <si>
    <t>- Budgeting by Business Service
-  Per Service Metrics 
- Per Service Cost Modeling Process 
-  Service Cost Transparency Process
- Service Cost Governance Process
- Service Cost Benchmarking Process</t>
  </si>
  <si>
    <t>- Budgets are broken down by Category, Department, and Function
- Budgets are tightly coupled to business outcomes
- Differentiation between IaaS, PaaS, and SaaS is transparent and prevalent
- Irrelevant and redundant spend at the business service level is eradicated
- Naming and tagging strategies have evolved to satisfy stringent budgeting, tracking, and billing requirements and scenarios
Per Service Financial Management:
 - Usage of IT services is measured and charged using meaningful business terminology, such as number of transactions or invoices.
- Service charges are accurate and processed in a timely manner in line with an agreed protocol.
- The potential financial impact caused by a service outage has been assessed and documented for each service. Intangible costs will be quantified as part of this assessment.
- Details of costs, charges and penalties for each IT service are included in appropriate SLAs or contracts.
 -  The perceived value of each service delivered to the customer has been recognized and quantified in monetary terms.</t>
  </si>
  <si>
    <t>What degree of transparency exists for this (e.g. drilling down to specific application/LOB)?</t>
  </si>
  <si>
    <t>Budget Allocation by Business Service</t>
  </si>
  <si>
    <t>TCO/ROI</t>
  </si>
  <si>
    <t>The organization calculates TCO (application and portfolio) and captures critical cloud data relating to compute, licensing, network, storage, support &amp; operations costs, and application modernization.</t>
  </si>
  <si>
    <t>- Cloud Data Capture</t>
  </si>
  <si>
    <t>Organization has the ability to capture and measure the following cost drivers in the cloud:
- Compute
- Licensing
- Network
- Storage
- Support and operations costs
- Application modernization</t>
  </si>
  <si>
    <t>Have you completed any Total Cost of Ownership analyses to estimate future cloud costs or areas of potential savings?</t>
  </si>
  <si>
    <t>TCO/ROI Cloud Data Capture</t>
  </si>
  <si>
    <t>Initial Cloud TCO/ROI based upon directional "big picture" financials for the targeted portfolio to be modernized and migrated to the cloud.</t>
  </si>
  <si>
    <t>- Informed Cloud TCO/ROI Guesstimate</t>
  </si>
  <si>
    <t>- Initial Cloud TCO/ROI based upon directional "big picture" financials for the targeted portfolio to be modernized and migrated to the cloud
- Organization can compute a directional TCO for cloud: application, portfolio
- Organization can derive an ROI based upon the TCO calculated above</t>
  </si>
  <si>
    <t>**  Do you calculate Total Cost of Ownership today? 
Describe your on premise approach to TCO and ROI. 
Have you built a built a modeling approach to conduct TCO and ROI for on premise and if so describe your adaptation for the cloud.
Describe you data capture processes for cloud technology costs that are beyond execution of the environment such as DR, Compliance, and Service Interruption. 
Describe your approach to cost oversight (a defined role, dotted line to finance, dedicated financial analyst)</t>
  </si>
  <si>
    <t xml:space="preserve">Informed Cloud TCO </t>
  </si>
  <si>
    <t>The organization needs to have initial Cloud TCO/ROI based upon directional "big picture" financials for the targeted portfolio to be modernized and migrated to the cloud.</t>
  </si>
  <si>
    <t>The organization calculates TCO (application and portfolio) and captures critical on-premises data relating to compute, licensing, network, storage, support &amp; operations costs, and application modernization.</t>
  </si>
  <si>
    <t>- On-Premises Data Capture</t>
  </si>
  <si>
    <t>Organization has the ability to capture and measure the following cost drivers (on-premises and in the cloud):
- Compute
- Licensing
- Network
- Storage
- Support and operations costs
- Application modernization</t>
  </si>
  <si>
    <t xml:space="preserve">Do you calculate Total Cost of Ownership today? 
 </t>
  </si>
  <si>
    <t>On-Premises Data Capture</t>
  </si>
  <si>
    <t>The organization has on-premises TCO model.</t>
  </si>
  <si>
    <t>- On-Premises TCO Model</t>
  </si>
  <si>
    <t>- The organization has a model for producing a TCO; this model includes the attributes and calculations that the TCO calculator will need to capture and compute
- The organization has identified all of the stakeholders needed to interview, capture data from, and produce a TCO
- The organization has process and procedure defined and operationalized to gather/capture data
- The organization has achieved formal signoff for the model
- The organization has process and procedure established to support continuous improvements to the model based upon observations in the field</t>
  </si>
  <si>
    <t xml:space="preserve">
Describe your on premise approach to TCO and ROI. 
</t>
  </si>
  <si>
    <t>On-Premises TCO Model</t>
  </si>
  <si>
    <t>The organization maps on-premises infrastructure to its cloud counterparts and vice versa and captures/measures data migration cost drivers, patch-management cost drivers, and training cost drivers.</t>
  </si>
  <si>
    <t>- On-Premises to Cloud Infrastructure Mapping (like for like)</t>
  </si>
  <si>
    <t>- The organization has an understanding of cloud cost drivers
- The organization can map on-premises cost drivers to its cloud counterpart and vice-versa
- The organization has an understanding of web application &amp; service usage patterns
- The organization has an understanding of its usage of virtualization on-premises
- The organization has an understanding of the hardware and software inventory across the enterprise</t>
  </si>
  <si>
    <t xml:space="preserve">Do you map your costs between On-Premise to your Hybrid Cloud? If so, please describe. </t>
  </si>
  <si>
    <t>On-Premises to Cloud Infrastructure Mapping (like for like)</t>
  </si>
  <si>
    <t>The organization has on-premises TCO calculators.</t>
  </si>
  <si>
    <t>- On-Premises TCO Calculator</t>
  </si>
  <si>
    <t>- The organization has a comprehensive TCO calculator tool that can produce repeatable results (given the same inputs)
- The organization can compute the TCO for on-premises:
-- Application
-- Portfolio</t>
  </si>
  <si>
    <t>Describe your TCO on premise calculation model.</t>
  </si>
  <si>
    <t>On-Premises TCO Calculator</t>
  </si>
  <si>
    <t>- The organization has a comprehensive TCO calculator tool that can produce repeatable results (given the same inputs)
- The organization can compute the TCO for on-premises:
--- Application
--- Portfolio</t>
  </si>
  <si>
    <t>The organization has processes and tools to calculate cloud application ROIs (application level) and captures/measures data migration cost drivers, patch-management cost drivers, and training cost drivers.</t>
  </si>
  <si>
    <t>- Cloud Application ROI</t>
  </si>
  <si>
    <t>- The organization can produce an ROI calculation/estimate for an application hosted in the public cloud
- The organization can clearly establish expectations as to when they can expect to see ROI
- The organization can establish a referenceable timeline for ROI that can be periodically updated based upon operational observations and measurements</t>
  </si>
  <si>
    <t>Describe your approach to calculating ROI.</t>
  </si>
  <si>
    <t>Cloud Application ROI</t>
  </si>
  <si>
    <t>The organization has tools for calculation cloud application TCOs (application level).</t>
  </si>
  <si>
    <t>- Cloud Application TCO</t>
  </si>
  <si>
    <t>- The organization can produce a TCO calculation/estimate for an application hosted in the public cloud
- The organization understand the cost drivers that impact the TCO for the application
- The organization has well-established assumptions associated with the TCO
- The organization leverages inputs and direction from Enterprise Architecture, Application Architects, and Application Development pertaining to the infrastructure needed, application architecture, and other non-functional inputs that align the TCO to the realities of an application that will be built/modernized for the cloud</t>
  </si>
  <si>
    <t xml:space="preserve">How do you calculate TCO and ROI  for hybrid cloud applications? </t>
  </si>
  <si>
    <t>Cloud Application TCO</t>
  </si>
  <si>
    <t>-The organization can produce a TCO calculation/estimate for an application hosted in the public cloud
- The organization understand the cost drivers that impact the TCO for the application
- The organization has well-established assumptions associated with the TCO
- The organization leverages inputs and direction from Enterprise Architecture, Application Architects, and Application Development pertaining to the infrastructure needed, application architecture, and other non-functional inputs that align the TCO to the realities of an application that will be built/modernized for the cloud</t>
  </si>
  <si>
    <t>The organization has processes and tools to calculate cloud application ROIs (portfolio level) and captures/measures data migration cost drivers, patch-management cost drivers, and training cost drivers.</t>
  </si>
  <si>
    <t>- Cloud Portfolio ROI</t>
  </si>
  <si>
    <t>- The organization can produce an ROI calculation/estimate for application portfolios hosted in the public cloud
- The organization can clearly establish expectations as to when they can expect to see portfolio ROI
- The organization can establish a referenceable timeline for ROI that can be periodically updated based upon operational observations and measurements
- ROI calculations accounts for economies of scale/scope associated with increasing volumes of applications contributing to the definition of the portfolio
- Budgeting and planning accounts for economies of scale/scope, and relative priority is {positively} impacted</t>
  </si>
  <si>
    <t xml:space="preserve">How do you calculate the TCO and ROI for your broader application portfolio? </t>
  </si>
  <si>
    <t>Cloud Portfolio ROI</t>
  </si>
  <si>
    <t>-The organization can produce an ROI calculation/estimate for application portfolios hosted in the public cloud
- The organization can clearly establish expectations as to when they can expect to see portfolio ROI
- The organization can establish a referenceable timeline for ROI that can be periodically updated based upon operational observations and measurements
- ROI calculations accounts for economies of scale/scope associated with increasing volumes of applications contributing to the definition of the portfolio
- Budgeting and planning accounts for economies of scale/scope, and relative priority is {positively} impacted</t>
  </si>
  <si>
    <t>The organization has tools for calculation cloud portfolio TCOs (portfolio level).</t>
  </si>
  <si>
    <t>- Cloud Portfolio TCO</t>
  </si>
  <si>
    <t>- The organization can produce a TCO calculation/estimate for an application portfolio hosted in the public cloud
- The TCO calculation incorporates the introduction of new software solutions that will be licensed and operationalized
- The organization understand the cost drivers that impact the TCO for the portfolio
- The organization has well-established assumptions associated with the TCO
- The organization leverages inputs and direction from Enterprise Architecture, Application Architects, and Application Development pertaining to the infrastructure needed, application architecture, and other non-functional inputs that align the TCO to the realities of an application portfolio that will be built/modernized for the cloud</t>
  </si>
  <si>
    <t>Cloud Portfolio TCO</t>
  </si>
  <si>
    <t>The organization has tools for calculation on-premises application TCOs (application level).</t>
  </si>
  <si>
    <t>- On-Premises Application TCO</t>
  </si>
  <si>
    <t>- The organization can produce a TCO calculation/estimate for an application hosted on-premises or in a private cloud
- The organization understand the cost drivers that impact the TCO for the application
- The organization has well-established assumptions associated with the TCO
- The organization leverages inputs and direction from Enterprise Architecture, Application Architects, and Application Development pertaining to the infrastructure needed, application architecture, and other non-functional inputs that align the TCO to the realities of an application that will be hosted on-premises or in a private cloud</t>
  </si>
  <si>
    <t xml:space="preserve">Describe you data capture processes for cloud technology costs that are beyond execution of the environment such as DR, Compliance, and Service Interruption. 
</t>
  </si>
  <si>
    <t>On-Premises Application TCO</t>
  </si>
  <si>
    <t>The organization has tools for calculation on-premises portfolio TCOs (portfolio level).</t>
  </si>
  <si>
    <t>- On-Premises Portfolio TCO</t>
  </si>
  <si>
    <t>- The organization can produce a TCO calculation/estimate for an application portfolio hosted on-premises or in a public cloud
- The organization understand the cost drivers that impact the TCO for the portfolio
- The organization has well-established assumptions associated with the TCO
- The organization leverages inputs and direction from Enterprise Architecture, Application Architects, and Application Development pertaining to the infrastructure needed, application architecture, and other non-functional inputs that align the TCO to the realities of an application portfolio that will be hosted on-premises or in a private cloud</t>
  </si>
  <si>
    <t>On-Premises Portfolio TCO</t>
  </si>
  <si>
    <t>The organization has processes and tools in place to capture TCO data related to data migration, patch management, and training.</t>
  </si>
  <si>
    <t>- TCO Data Capture
- {advanced data capture}</t>
  </si>
  <si>
    <t>Organization has the ability to capture and measure the following {and more nuanced} cost drivers:
- Data Migration Costs
- Patch-Management Costs
- Training Costs
- Release Testing</t>
  </si>
  <si>
    <t>JD: How is this different from the levels of data being captured for the portfolio/application TCO/ROIs?</t>
  </si>
  <si>
    <t>TCO Data Capture
{advanced data capture}</t>
  </si>
  <si>
    <t>A cloud financial analyst has defined roles and responsibilities and is in place being leveraged to ensure continuous assessment and improvement of financial health.</t>
  </si>
  <si>
    <t>- Cloud Financial Economics Champion</t>
  </si>
  <si>
    <t>- A Cloud Financial Analyst Role has been established with active management in place {see RACI for role details}
- The champion promotes the importance of and implements Continuous Assessment, Controls, Compliance, and Improvement
- Cloud Financial Analysts works closely with Cloud Architecture, CloudOps, App Dev, and Cloud Vendor Management to manage costs and align with the direction of the organization
- The Cloud Financial Analysts works closely with IT Finance from Lines of Business and Centralized Services to effectively manage projections and actuals</t>
  </si>
  <si>
    <t xml:space="preserve">
Describe your approach to cost oversight (a defined role, dotted line to finance, dedicated financial analyst)</t>
  </si>
  <si>
    <t>Cloud Financial Economics Champion</t>
  </si>
  <si>
    <t>The organization has and leverages detailed cloud cost projections based on hosting, migrations, and operations repetitions &amp; insights.</t>
  </si>
  <si>
    <t>- Cloud Cost Projections</t>
  </si>
  <si>
    <t>- Service Trends are developed and tracked based on current demand + application roadmaps
- Annual Budgets are set with Demand Management Signals + Cloud Cost Projections
- Savings are influenced by de-commissioning of on-premises infrastructure
- Projections are based upon established spend, demand, hosting, migrations, and operations repetitions and insights
- Projections are influenced by completed and measured migrations to the public cloud (modernization + net new apps)
- The organization can produce Cloud Cost Management Dashboards and Reports
- Cost Projections for Monthly/Annual Run Rate</t>
  </si>
  <si>
    <t xml:space="preserve">How do you conduct hybrid cloud cost projections? </t>
  </si>
  <si>
    <t>Cloud Cost Projections</t>
  </si>
  <si>
    <t>The organization leverages application profiling for financial analysis.</t>
  </si>
  <si>
    <t>- Application Profiling
- {for financial analysis}</t>
  </si>
  <si>
    <t>- Applications can be assigned to Enterprise Architecture Application/Service Archetypes
- Application Workload Profiles enable testing to find the "best fit/cost" configurations
- Application Profiles enable optimal cloud configurations
- Application Playbooks and Runbooks are incorporated into TCO/ROI calculations, based upon level of effort and associated cost with daily and DR operations
- Cloud Costs and TCO are predictable based upon service landscape</t>
  </si>
  <si>
    <t>Describe your application cost profiles.</t>
  </si>
  <si>
    <t>Application Profiling
{for financial analysis}</t>
  </si>
  <si>
    <t>The organization captures and measures downtime cost drivers and disaster recovery execution cost drivers.</t>
  </si>
  <si>
    <t>- TCO Data Capture
- {more advanced data capture}</t>
  </si>
  <si>
    <t>Organization has the ability to capture and measure the following cost drivers:_x000D_
- Downtime Costs_x000D_
- Cost of Continuous Policy Compliance
- Disaster Recovery Execution</t>
  </si>
  <si>
    <t>Do you include service disruption costs when calculating your TCO and ROI?</t>
  </si>
  <si>
    <t>TCO Data Capture
{more advanced data capture}</t>
  </si>
  <si>
    <t>Organization has the ability to capture and measure the following cost drivers:
- Downtime Costs
- Cost of Continuous Policy Compliance
- Disaster Recovery Execution</t>
  </si>
  <si>
    <t>The organization has a comprehensive analytics platform built for cloud cost projections, historical trending, and financial modeling.</t>
  </si>
  <si>
    <t>- Cloud Cost Projections
- {emphasis on Analytics}</t>
  </si>
  <si>
    <t>- Analytics Platform is Operational
- Self-Service Analytics is available
- Historical Trending of Cost by Instance, Application, or Group
- Financial Modeling with Supply &amp; Demand
- Utilization assessed per {deliberate} application recommendation/choice/decision</t>
  </si>
  <si>
    <t xml:space="preserve">How do you leverage analytics today when conducting cost projections? </t>
  </si>
  <si>
    <t>Cloud Cost Projections
{emphasis on Analytics}</t>
  </si>
  <si>
    <t>Organization can distinguish between Hard Costs/Savings and Soft Costs/Savings/Value to fuel critical business decisions and business cases.</t>
  </si>
  <si>
    <t>- Hard and Soft Costs Identified and Measured</t>
  </si>
  <si>
    <t>Organization can distinguish between Hard Costs/Savings and Soft Costs/Savings/Value to fuel critical business decisions and business cases.
- Cost to certify applications
- Cost to integrate systems
- Cost to remediate issues
- Cost to integrate new features
- Downtime with associated metrics and tracking
- Costs to acquire talent, grow talent, and provide continuing education (upskilling)</t>
  </si>
  <si>
    <t>How is soft costs and savings leveraged in your cost analysis?</t>
  </si>
  <si>
    <t>Hard and Soft Costs Identified and Measured</t>
  </si>
  <si>
    <t>The organization has a comprehensive analytics platform built for cloud cost projections that is continuously updated.</t>
  </si>
  <si>
    <t>- Cloud Cost Projections {emphasis on Analytics}</t>
  </si>
  <si>
    <t>- Total Cost continuously updated
- Service Performance Requirements drive "optimal placement" for Cost and Quality constraints
- Self-Service Analytics for Deployment Planning and Cost Reductions available to the Enterprise
- CSP Contracts are managed and track to Enterprise Reporting and NFRs
- Big data sources enable AI/ML associated with financial management and predictive cost models</t>
  </si>
  <si>
    <t>Cloud Cost Projections {emphasis on Analytics}</t>
  </si>
  <si>
    <t>- The organization should have a comprehensive analytics platform with cost projections that continuously update. 
- Total Cost continuously updated
- Service Performance Requirements drive "optimal placement" for Cost and Quality constraints
- Self-Service Analytics for Deployment Planning and Cost Reductions available to the Enterprise
- CSP Contracts are managed and track to Enterprise Reporting and NFRs
- Big data sources enable AI/ML associated with financial management and predictive cost models</t>
  </si>
  <si>
    <t>The organization has a fully functional and operation cloud financial analyst role, has cost controls in place, extensive cost governance and cost modeling, and remediation response is near real-time (proactive).</t>
  </si>
  <si>
    <t>- Optimal Deployments</t>
  </si>
  <si>
    <t>- Cloud Financial Analyst Role is fully functional and operational
- Financial Policy Definition, Management, Operations, and Compliance
- Cost Controls are in Place and Operationalized
- Remediation Response is as close to pro-active as possible (near real-time)
- Cost Governance is in place at both a centralized and federated levels
- Cost Modeling shapes deployments</t>
  </si>
  <si>
    <t xml:space="preserve">Cloud Financial Analyst </t>
  </si>
  <si>
    <t>Oversight</t>
  </si>
  <si>
    <t>Audit</t>
  </si>
  <si>
    <t>The organization has an established IT audit function that can perform general examinations and evaluations of IT infrastructure, policies, and operations.</t>
  </si>
  <si>
    <t>- Internal Audit Function for On-Premises</t>
  </si>
  <si>
    <t>- The organization has an established IT Audit function (process &amp; procedure)
- Audit group can perform examinations and evaluations of the organization's IT infrastructure, policies, and operations
- Audit group can:
-- Evaluate the systems and processes that secure data
-- Ensure IT processes are in compliance with IT-specific laws, policies, and standards
-- Determine inefficiencies in IT systems and associated management</t>
  </si>
  <si>
    <t xml:space="preserve">Describe your internal audit team's approach to technology audits? Specialized certifications? Dedicated team?  
</t>
  </si>
  <si>
    <t>On-Premises &amp; Private Cloud Internal Audit</t>
  </si>
  <si>
    <t>Established IT audit function that can perform general examinations and evaluations of IT infrastructure, policies, and operations.  The internal audit and compliance functions play a key role in helping manage and assess risk as cloud services evolve and the audit teams have a basic understanding of the cloud.</t>
  </si>
  <si>
    <t>- Audit has a formal risk tracking mechanism for 1st- and 3rd-parties
- Audit has a deliberate and repeatable communication channel/medium between the TBO and Lines of Business
- Educate and engage with the Board/Audit Committee
- Evaluate the systems and processes that secure data
- Ensure IT processes are in compliance with IT-specific laws, policies, and standards
- Determine inefficiencies in IT systems and associated management</t>
  </si>
  <si>
    <t>The internal audit and compliance functions play a key role in helping manage and assess risk as cloud services evolve and the audit teams have a basic understanding of the cloud.</t>
  </si>
  <si>
    <t>- Internal Audit Function for Cloud</t>
  </si>
  <si>
    <t>- Internal audit and compliance have a key role to play in helping to manage and assess risk as cloud services evolve, especially for third-party compliance.
- Audit embraces the “trusted advisor” role as the organization takes on new risks
-- Proactively offer a balance of consultative and assurance services
-- Educate and engage with the Board/Audit Committee
- Audit has at a minimum, a basic understanding of the cloud (in general), the organization's cloud estate, and the layered architectural approach/defense-in-depth strategy employed to protect and service the estate
- Audit has a formal risk tracking mechanism for 1st- and 3rd-parties
- Audit has a deliberate and repeatable communication channel/medium between the TBO and Lines of Business</t>
  </si>
  <si>
    <t xml:space="preserve"> Describe your internal audit team's understanding of the cloud model?  Does internal audit provide recommendations or consultative services regarding control development, testing, or evidentiary requirements? 
 </t>
  </si>
  <si>
    <t>Internal Audit for Cloud</t>
  </si>
  <si>
    <t>- Internal audit and compliance have a key role to play in helping to manage and assess risk as cloud services evolve, especially for third-party compliance.
- Audit embraces the trusted advisors€ role as the organization takes on new risks
--- Proactively offer a balance of consultative and assurance services
--- Educate and engage with the Board/Audit Committee
- Audit has at a minimum, a basic understanding of the cloud (in general), the organization's cloud estate, and the layered architectural approach/defense-in-depth strategy employed to protect and service the estate
- Audit has a formal risk tracking mechanism for 1st- and 3rd-parties
- Audit has a deliberate and repeatable communication channel/medium between the TBO and Lines of Business</t>
  </si>
  <si>
    <t>Audit functions have a well-defined set of frameworks selected as a starting point and has begun development of customized, integrated frameworks to incorporate leading industry standards, policies, and business requirements.</t>
  </si>
  <si>
    <t>- Custom Integrated Risk &amp; Control Framework</t>
  </si>
  <si>
    <t>- Audit has a well-defined set of frameworks identified as the Audit Foundation (e.g. NIST, FFIEC, ISO, CSA)
- Organization has developed a customized integrated framework to incorporate leading industry standards, policy, and business requirements, and the traceability across them all
- The Audit Team is explicitly managing both internal and external audits (the complete supply chain, which includes validation of the audit findings)
- Audit provides timely findings and actionable recommendations
- Audit repeatedly addresses critical and high risk areas
- Audit prepares and implements client satisfaction surveys to obtain feedback
- Audit has the ability to trace business requirements, non-functional requirements, and control standards to audit findings
- Audit tracks critical Metrics, such as:
-- Audit Cycle Times
---- Draft Reports issues within xyz days
---- Reduction in average elapsed days to deliver final reports YoY
------ Audits completed within xyz days
----Audit Process Efficiency
------ Timelines of audit phases
-------- Staff workdays
-------- Direct time charges
-------- Return on Investment (ROI)
--- High Risk Programs
------ Enterprise strategic goals/priorities
------ High Risk areas
------ Enterprise-level risk assessment
------ Annual risk-based program assessments
------ Percentage of planned performance audits that address high risk areas
--- Financial Measures
------ Track monetary benefits with specific goals
------ Performance metrics based on the dollar savings identified during the year
------ Actual realized benefits during follow-up engagements
--- Non-Financial Measures
------ Recommendation implementation percentage by target date
------ Recommendation implementation percentage overall
--- Management Decision/Implementation
------ Feedback loop turnaround responses within xyz days of draft report issuance
------ Implementation rate of xyz% over an xyz time horizon (I've seen 85% acceptance over an 18-24 month time horizon)
------ Action plans received within xyz days of final report issuance (I've seen this typically listed as 60- to 90-days after final report issuance)
--- Established Milestone Achievements
------ weekly exception reports
------ Number of completed, in progress, and planned audits
------ Specific organizational milestones/goals</t>
  </si>
  <si>
    <t xml:space="preserve">Describe the audit frameworks which provides the foundation for technology audits (COBIT, ISACA, NIST, ISO, CSA) as examples. </t>
  </si>
  <si>
    <t>Custom Integrated Risk &amp; Control Framework</t>
  </si>
  <si>
    <t>- Audit prepares and implements client satisfaction surveys to obtain feedback
- Audit has the ability to trace business requirements, non-functional requirements, and control standards to audit findings
- Audit uses dashboards and reporting to track against established control frameworks</t>
  </si>
  <si>
    <t>The organization's audit functions understand and can evaluate various cloud models, cloud-related threats and vulnerabilities, and a comprehensive spectrum of risk.</t>
  </si>
  <si>
    <t>- Risk-Based Audit Approach
- Regulatory Requirements Mapping to Control Standards &amp; Implementation
- Audit Automation</t>
  </si>
  <si>
    <t>- Audit understands the various cloud models and the related threats and vulnerabilities
- Audit has established a centralized and accessible risk repository
- Audit can perform audit functions and assessments via tool automation, which increases consistency, reduces time for analysis, and increases coverage/quality of audit topics and functions
- Audit can evaluate a compressive spectrum of risk …
Service Delivery Risk
- Evaluate Virtualization risks, Evaluate SaaS risks, Evaluate PaaS risks, Evaluate IaaS risks
Deployment Risk
- Understand public cloud risks, Understand private cloud risks, Understand hybrid cloud risks
Business Model Risk
- Evaluate cloud consumer risks, Evaluate cloud provider risks
Security Risk
- Perform an analysis of the security risks
- Organization has established a clear and comprehensive mapping and traceability of Regulatory Requirements to Control Standards to Implementation across the organization
- Audit Team leverages tooling and systems to enable internal audit via Audit Automation with a focus on:
--- Repeatability &amp; consistency, faster time to value, reduction in staff, simplification of audit process</t>
  </si>
  <si>
    <t xml:space="preserve">How does internal audit categorize and report on risk? </t>
  </si>
  <si>
    <t>Risk-Based Audit</t>
  </si>
  <si>
    <t>Audit functions understand and can evaluate various cloud models, cloud-related threats and vulnerabilities, and a comprehensive spectrum of risk.</t>
  </si>
  <si>
    <t>- Audit understands the various cloud models and the related threats and vulnerabilities:
--- Audit has established a centralized and accessible risk repository
--- Audit has established a baseline strategy
--- The requirements for the baseline strategy are incorporated to logging, monitoring, and alerting design
- Define Audit standards for in scope cloud services:
--- Evaluate cloud consumer risks
--- Evaluate cloud provider risks
--- Monitoring, alerting, and logging design based on these standards
--- Incorporate the CSP shared responsibility model into risk</t>
  </si>
  <si>
    <t>Internal audit is aligned with strategic objectives of the organization.  A comprehensive risk assessment structure is in place enabling real-team updating of risk assessments, forward thinking, and understanding/identifying emerging risks to effectively mitigate for success.</t>
  </si>
  <si>
    <t>- Alignment to Strategic Plan
- Data Mining &amp; Analytics</t>
  </si>
  <si>
    <t>- Audit adapts internal audit planning and priorities to changes in the strategic objectives of the organization.
- Audit performs comprehensive risk assessment that includes looking forward, understanding the business and identifying emerging risks where the effectiveness of controls becomes critical to success.
- Audit team consists of individuals with varying backgrounds that include traditional auditing skills and industry knowledge. They are also continuously trained and encouraged to develop skills such as critical thinking and leadership.
- Audit continuously updates their risk assessments to keep pace with the organization.
- Audit documents and continuously monitors their audit procedures.
- Audit reduces their reliance on manual systems and instead uses tools like data mining, data analytics and continuous or real-time auditing in their audit activities.
- Audit implements a robust performance management system that includes defining and monitoring key performance indicators (KPIs), regular benchmarking, and surveying stakeholders to measure satisfaction.
- Organizations operating at this level typically have a small number of audit findings across their established portfolio
- New applications should have best-practices and patterns built in given the years of learning and adaptation that have already been employed</t>
  </si>
  <si>
    <t>Alignment to Strategic Plan</t>
  </si>
  <si>
    <t>Audit adapts internal audit planning and priorities to changes in the strategic objectives of the organization:
- Audit performs comprehensive risk assessment that includes looking forward, understanding the business and identifying emerging risks where the effectiveness of controls becomes critical to success.
- Audit team consists of individuals with varying backgrounds that include traditional auditing skills and industry knowledge. They are also continuously trained and encouraged to develop skills such as critical thinking and leadership.
- Audit continuously updates their risk assessments to keep pace with the organization.
- Audit documents and continuously monitors their audit procedures.
- Audit reduces their reliance on manual systems and instead uses tools like data mining, data analytics and continuous or real-time auditing in their audit activities.</t>
  </si>
  <si>
    <t>Compliance</t>
  </si>
  <si>
    <t>The organization has a defined paper policy with procedures on how policies should be implemented.  An initial ownership model is established and violation countermeasures are defined with understanding that continued learning is required to establish final approach.</t>
  </si>
  <si>
    <t>- Policy and Procedure</t>
  </si>
  <si>
    <t>- Paper Policy is defined and comprehensive
- Policy and Standards outline goals and structure of the cloud component of the overall compliance program
- Procedures define how policies should be implemented
- Ownership model is established
- Violation countermeasures defined with understanding that continued learning is required to establish final approach
--- e.g. Deny, Alter Resource Before Change, Alter Resource After Change, Deploy Related Resources</t>
  </si>
  <si>
    <t>Describe how you audit your cloud estate for compliance.</t>
  </si>
  <si>
    <t>Policy &amp; Procedure Definition</t>
  </si>
  <si>
    <t xml:space="preserve">The organization implements paper policy with CSP structure and format.  Violation counter measures are defined with a mix of scripted/automated + manual response, the exception process is enriched, and all violations are logged.  </t>
  </si>
  <si>
    <t>- Implementation</t>
  </si>
  <si>
    <t>- Paper policy is implemented within the CSP structure/format
- Violation Countermeasures and defined, with a mix of scripted/automated + manual response ... some organizations will have an initial bias toward fully-manual until they can determine that policy is sound and justified
- Exception Process is enriched, based upon volume of use cases and repetitions being observed on the platform
- Violations are logged, such that root cause analysis and training &amp; education can take place for frequent violators and repeat offenders</t>
  </si>
  <si>
    <t xml:space="preserve">** How do you currently oversee your cloud estate?
'Describe your compliance violation process?
</t>
  </si>
  <si>
    <t>STF Note: I think the purpose of this section is muddy. I get that this is meant to define oversight for cloud performance but the narratives here are generic enough to be reused almost anywhere.  Can we clarify it further in lay terms?  This seems to be about resource utilization and ensuring that environment performance is adequate to meet goals.
SCF: this capability ensures that implementation comply with established corporate policy, violation countermeasures are implemented, and that violations are logged</t>
  </si>
  <si>
    <t>Policy Implementation</t>
  </si>
  <si>
    <t>The organization implements paper policy with CSP structure and format.  Violation counter measures are defined with a mix of scripted/automated + manual response, the exception process is enriched, and all violations are logged.</t>
  </si>
  <si>
    <t>- Paper policy is implemented within the CSP structure/format
- Violation Countermeasures and defined, with a mix of scripted/automated + manual response ... some organizations will have an initial bias toward fully-manual until they can determine that policy is sound and justified
- Exception Process is enriched, based upon volume of use cases and repetitions being observed on the platform
- Violations are logged, such that root cause analysis and training &amp; education can take place for frequent violators and repeat offenders
- Visibility of assets is critical to policy implementation; virtualized resources are assets requiring that all systems are well-defined, properly designed for scaling, correctly tagged, monitored and tracked.  Many native tools and 3rd party tools provide auto discovery of resources which is required for the temporary nature of cloud resources.</t>
  </si>
  <si>
    <t>The organization has defined a set of KPIs and metrics that are operationalized and has implemented monitoring, measuring, and reporting mechanisms.  Risk assessments are performed based upon visibility into the ecosystem and threat landscape.</t>
  </si>
  <si>
    <t>- Monitoring, Measurement, and Reporting</t>
  </si>
  <si>
    <t>- Compliance and Compliance Violations Monitoring is in place
- KPIs and Metrics and defined and operationalized
- On-going Monitoring, Measurement, and Reporting is taking place
- Risk Assessment is performed based upon visibility into the ecosystem and threat landscape
- Compliance violation root cause analysis is in place, and feedback loop is in place with sources of violations
- Exception Management is in place, given operational observations</t>
  </si>
  <si>
    <t xml:space="preserve">
** Describe your KPIs and Metrics associated with compliance reporting? 
'How do you manage and report on compliance exceptions? </t>
  </si>
  <si>
    <t>Policy Compliance Monitoring, Measurement, and Reporting</t>
  </si>
  <si>
    <t xml:space="preserve">- Compliance and Compliance Violations Monitoring is in place
- KPIs and Metrics and defined and operationalized
- On-going Monitoring, Measurement, and Reporting is taking place
- Risk Assessment is performed based upon visibility into the ecosystem and threat landscape
- Compliance violation root cause analysis is in place, and feedback loop is in place with sources of violations
- Exception Management is in place, given operational observations
- Using the defined KPIs &amp; Metrics automate compliance and audit reporting into a real time dashboards. 
- Financial controls may be a leading indicators of compliance violations due to additional costs being reflected due to not compliant workloads.
- Use native functionality and/or APIs to centralize the reporting and monitoring.  
- Define the measurement time period and ensure comprehensive metrics are provided  that display period/period analysis. </t>
  </si>
  <si>
    <t>The organization performs root cause analysis for all compliance issues and are remediated with short and long term approached.  The cloud program is fully integrated with broader enterprise compliance program and the response to measured information is regularly performed.</t>
  </si>
  <si>
    <t>- Management at Scale</t>
  </si>
  <si>
    <t>- Response to Measured Information is regularly performed, and is part of the standard operational model
- Root Cause of Anomalies are identified and remediated with short- and long-term approaches (this process takes place at scale ... vs level 3 where it starts)
- Cloud program is fully-integrated with broader Enterprise Compliance Program
- Risks &amp; Regulation Compliance is fully mapped to Active, Operationalized Enterprise Controls</t>
  </si>
  <si>
    <t xml:space="preserve">
How are your cloud controls integrated into your compliance processes? 
</t>
  </si>
  <si>
    <t>Management at Scale</t>
  </si>
  <si>
    <t xml:space="preserve">- Response to Measured Information is regularly performed, and is part of the standard operational model
- Root Cause of Anomalies are identified and remediated with short- and long-term approaches (this process takes place at scale ... vs level 3 where it starts)
- Cloud program is fully-integrated with broader Enterprise Compliance Program
- Risks &amp; Regulation Compliance is fully mapped to Active, Operationalized Enterprise Controls
- The public cloud is fully integrated into root cause analysis regarding compliance gaps. </t>
  </si>
  <si>
    <t>The organization has established a compliance training program and promotes knowledge sharing via both informal and formal channels.  Volunteers work to bridge the gaps and act as liaisons between business -to-IT and IT-to-IT groups.</t>
  </si>
  <si>
    <t>- Organizational Learning and Education</t>
  </si>
  <si>
    <t>- Organization has an established Compliance Training Program
- Organization is taking action and improving compliance based upon measured KPIs/KRIs/Metrics
- Organization Promotes Knowledge Sharing via formal and informal channels
- Volunteers throughout the organization liaison and bridge gap between business and IT, and IT to IT groups</t>
  </si>
  <si>
    <t>Organizational Learning and Education</t>
  </si>
  <si>
    <t>FinOps</t>
  </si>
  <si>
    <t>The need for FinOps has been identified within the organization and a program owner has been identified</t>
  </si>
  <si>
    <t>- FinOps owner
- FinOps program vision, principles, and objectives
- Stakeholder identification
- Adoption and communication plan in coordination with transformation business office</t>
  </si>
  <si>
    <t>- The organization has identified the need for a FinOps transformation initiative
- The organization has defined a vision statement, guiding principles, and high level objectives for their FinOps program  
- A FinOps owner has been identified 
- FinOps stakeholders have been defined
- The FinOps owner operates within, reports to, and/or coordinates with the Transformation Business Office to mature the organization's FinOps capabilities
- There is a general awareness of FinOps principles</t>
  </si>
  <si>
    <t xml:space="preserve">Describe how your organization is approaching financial governance </t>
  </si>
  <si>
    <t>Foundational FinOps</t>
  </si>
  <si>
    <t>As an organization, I need to lay the groundwork for a successful FinOps transformation</t>
  </si>
  <si>
    <t>- FinOps owner and stakeholders have been identified
- The appropriate stakeholders have defined a vision statement, guiding principles, and high level objectives for the FinOps program
- FinOps workflow has been established with the structure of Transformation Business Office 
- FinOps principles education program has been established</t>
  </si>
  <si>
    <t>A FinOps team has been formed under the umbrella of the Transformation Business Office to orchestrate and progress FinOps capabilities</t>
  </si>
  <si>
    <t xml:space="preserve">- FinOps Team charter, principles, &amp; RACI
- Critical team governance processes, ceremonies, &amp; communication channels
- FinOps executive steering committee
- High-level roadmap
- FinOps team KPI's defined
- Manual dashboards for primary services/stakeholders
- Organization-wide communication </t>
  </si>
  <si>
    <t xml:space="preserve"> - There is a FinOps team in place that operates alongside/under the umbrella of the Transformation Business Office 
- The FinOps team has an established charter including a RACI 
- The FinOps team has defined governance processes for itself describing its ceremonies, communication channels, and how it will interface with other teams/groups
- An executive steering committee has been identified for the FinOps team
- The FinOps team understands the organization's maturity gaps, has a remediation roadmap in place, and is actively working to progress the maturation of FinOps capabilities within the organization
- The FinOps team is focusing on one or two major hosting platforms to mature capabilities 
- The FinOps team has defined and is measure KPI's for FinOps adoption and overall program success including: % cost allocation, service optimization rates, budgeting/forecasting accuracy, automated recommendations/remediations and corresponding savings
- The FinOps team is providing basic dashboards to primary stakeholders that are generated manually on a monthly basis
- The FinOps program's purpose and goals have been communicated to the organization</t>
  </si>
  <si>
    <t>Describe your FinOps organization and how it operates</t>
  </si>
  <si>
    <t xml:space="preserve">Operational FinOps Team </t>
  </si>
  <si>
    <t>As an organization, I need a full team dedicated to the advancement of FinOps and providing groups with the guidance and data that they need in order to improve and meet organizational objectives</t>
  </si>
  <si>
    <t xml:space="preserve">- The core FinOps team with sufficient expertise to advance early FinOps priorities and capabilities has been established
- FinOps team charter, RACI, ceremonies, communication plan, outreach strategy, executive steering committee, priority platforms, KPIs, and goals has been established
- Dashboards for key platforms and stakeholders with  available cost and utilization information has been established
- A FinOps communication plan has been developed 
- At least one hosting platform is the focus to grow FinOps maturity </t>
  </si>
  <si>
    <t xml:space="preserve">The FinOps team has established itself as a valuable contributor to groups across the organization as providers of expertise and agents of positive change.  </t>
  </si>
  <si>
    <t xml:space="preserve">- FinOps operating flywheel
- Organization-wide integration
- Unified cost model 
- Unit economics guidelines 
- FinOps specific learning &amp; development enablement
- FinOps skill guild
- OCM and communication plan
- Automated FinOps dashboards for primary services </t>
  </si>
  <si>
    <t>- The FinOps team is involved across the organization to provide expertise and ensure FinOps principles are being considered in major decision/design processes 
- The FinOps team provides educational material and publishes guidelines for relevant groups across the organization.  
- The FinOps team is working with OCM to make FinOps a part of the organizational culture.  A strategy, educational materials, and communication plan are in place and being executed against.  
- A FinOps community has formed at the organization including a Guild for practitioners (beyond just those on the FinOps team)
- The FinOps team uses an 'Operate, Measure &amp; Inform, Adapt &amp; Optimize' flywheel model to mature capabilities 
- The FinOps team has developed and published a unified cost model including guidelines for cost allocation
- The organization understands and welcomes FinOps principles in their processes and Unit Economics is a metric considered in their decision making processes
- Appropriate dashboards are generated on a mostly automated basis to provide timely and accessible data to groups across the organization</t>
  </si>
  <si>
    <t xml:space="preserve">Describe how your FinOps organization is involved in improving processes across the organization </t>
  </si>
  <si>
    <t>FinOps Unit Economics</t>
  </si>
  <si>
    <t>As an organization, I need the FinOps team to established itself as a valuable contributor to groups across the organization as providers of expertise and agents of positive change.  I need groups to understand Unit Economics and begin to incorporate it as a consideration in their decision processes</t>
  </si>
  <si>
    <t>- Educational material and publish guidelines for relevant groups across the organization have been provided
- FinOps is incorporated into the Organizational Change Management program to make FinOps a part of the organizational culture.  
- A strategy, educational materials, and communication plan are in place and being executed against.  
- FinOps community including a Guild for practitioners (beyond just those on the FinOps team) has been established 
- 'Operate, Measure &amp; Inform, Adapt &amp; Optimize' flywheel model to mature capabilities is built
- Developed and published a unified cost model including guidelines for cost allocation
- Value of unit economics improves business outcomes
- Communication in place to encourage and assist groups in incorporating unit economics into their decision making processes
- Appropriate dashboards are automated to provide timely and accessible data to groups across the organization</t>
  </si>
  <si>
    <t>FinOps processes and capabilities are in place and functioning.  The FinOps team is focused on supporting new functionality development and process improvement</t>
  </si>
  <si>
    <t>- New functionality design and support
- Complete Edge-to-Cloud hosting solution scope 
- Continuous improvement processes
- Automated feedback capabilities supported
- Advanced dashboard capabilities across services and organizational levels</t>
  </si>
  <si>
    <t>- The FinOps team is continually refining its roadmap and backlog in coordination with other transformation groups to focus on development of new functionality 
- The majority of FinOps related capabilities have been advanced to the point of having automated feedback and alerting loops in place accompanied by clear processes for review and continuous improvement 
- The FinOps team has visibility to, and is helping transform processes for, all major hosting platforms used by the organization and is coordinating uniform solutions/capabilities/functionality for all
- The FinOps team is consistently exceeding target KPI goals 
- Advanced dashboards are available across the spectrum of FinOps related capabilities and for all services and personas.  They are highly automated and published on regular schedules while also being available on-demand</t>
  </si>
  <si>
    <t>Describe how your FinOps organization is supporting the development and enablement of technical, business, and financial objectives</t>
  </si>
  <si>
    <t>FinOps Continuous Improvement</t>
  </si>
  <si>
    <t>As an organization, I need FinOps processes and capabilities in place and functioning. I need the FinOps team to be focused on supporting new functionality development and process improvement</t>
  </si>
  <si>
    <t>- The FinOps team is continually refining its roadmap and backlog in coordination with other transformation groups to focus on development of new functionality 
- Advanced existing FinOps capabilities have automated feedback and alerting loops in place accompanied by clear processes for review and continuous improvement 
- Uniform solutions/capabilities/functionality for all major hosting platforms used by the organization
- Improved lagging processes to consistently exceeding target KPI goals 
- Producing advanced dashboards across the spectrum of FinOps related capabilities and for all services and personas.  Ensure that they are highly automated and published on regular schedules while also being available on-demand</t>
  </si>
  <si>
    <t xml:space="preserve">FinOps is embedded in the cultural fabric of the organization and the FinOps team is focused on optimizing unit economics </t>
  </si>
  <si>
    <t>- Unit economics optimization strategies
- AI/ML optimization capabilities
- Consistent and uniform application of FinOps capabilities and processes
- Recognized innovators and thought leaders in the FinOps space</t>
  </si>
  <si>
    <t>- The FinOps team is continually refining its roadmap and backlog in coordination with other transformation groups to focus on development of new functionality 
- The majority of FinOps related capabilities have been advanced to the point of utilizing trend analysis and AI/ML techniques to identify opportunities for optimization 
- The FinOps team has visibility to, and is helping transform processes for, all major hosting platforms used by the organization and is coordinating uniform solutions/capabilities/functionality for all
- The FinOps team is consistently exceeding target KPI goals 
- The FinOps team is recognized as innovators in the space and are considered thought leaders by the industry</t>
  </si>
  <si>
    <t>Describe how you are optimizing policies, processes, and technologies to fully optimize cost governance and unit economics</t>
  </si>
  <si>
    <t>FinOps Optimization</t>
  </si>
  <si>
    <t xml:space="preserve">- The roadmap and backlog in coordination with other transformation groups focus on development of new functionality 
- Trend analysis and AI/ML techniques are used to identify opportunities for optimization 
- Uniform solutions/capabilities/functionality for all major hosting platforms used by the organization
- Improved lagging processes to consistently exceeding target KPI goals 
- New techniques, are published and established by thought leaders in the industry </t>
  </si>
  <si>
    <t>KPIs &amp; Metrics</t>
  </si>
  <si>
    <t>The organization has defined cloud performance related KPIs/metrics and aligned them with the strategic cloud objectives and critical cloud processes.</t>
  </si>
  <si>
    <t>- Legacy KPIs &amp; Metrics Mapping (baselining)
- Enterprise Speed and Agility
- KPI and Metric Definition and Capture Processes
- Foundational ESG metrics are baselined</t>
  </si>
  <si>
    <t>- Existing KPIs and Metrics are mapped to new/emerging KPIs and Metrics, such that comparisons can be made, and improvements can be more readily measured (e.g. we are 2% faster at XYZ, or we have achieved a cost savings of $X for storage)
- KPIs and Metrics defined and aligned to Strategic Cloud Objectives and Critical Cloud Processes {respectively}
- Organization had a repeatable process by which they define KPIs and Metrics, and then capture the corresponding data from the system(s) of record (for integration with reporting, dash boarding, and analysis)
- Cloud Financial KPIs are defined and aligned with Running in the Cloud
- The following are measured:
--- MVP Product Release Frequency, Handoff Minimization Scores, Before and After Cloud Comparisons, Automated Versus Manual Change Ratio, Defect-Based Release Quality, Mean Time to Recovery, Cloud Cost Efficiency</t>
  </si>
  <si>
    <t>Describe the KPIs and Metrics utilized to measure success of your hybrid  cloud strategy and/or your sustainability strategy.</t>
  </si>
  <si>
    <t>Emission categories:
Scope 1: Scope 1 ESG refers to the first tier of greenhouse gas emissions that are directly generated by a company's own operations and activities.  Examples include: 
- Refrigerants
- Fuel cells 
- Generators 
Scope 2: Refers to the second tier of greenhouse gas emissions that are generated by a company's electricity consumption.  Examples include: 
- Purchased electricity
- Heat and steam for owned operations and colocation
Scope 3: Refers to the third tier of greenhouse gas emissions that are generated by a company's value chain.  Examples include:
- Employee commuting
- Business travel
- IT and Facility equipment
- Waste and end of life equipment 
- Colocation and cloud services</t>
  </si>
  <si>
    <t xml:space="preserve">Legacy KPIs &amp; Metrics Mapping (baselining) and Enterprise Speed and Agility </t>
  </si>
  <si>
    <t>The organization has defined cloud performance related KPIs/metrics and performed mapping so that the new  metrics have context and can be compared with or evaluated along-side legacy metrics.  These metrics should align with the strategic cloud objectives and critical cloud processes.
The organization has defined cloud performance related KPIs/metrics and aligned them with the strategic cloud objectives and critical cloud processes.</t>
  </si>
  <si>
    <t>Phase 1:
Existing KPIs and Metrics are mapped to new/emerging KPIs and Metrics, such that comparisons can be made, and improvements can be more readily measured (e.g. we are 2% faster at XYZ, or we have achieved a cost savings of $X for storage)
- The following are measured:
--- MVP Product Release Frequency
--- Handoff Minimization Scores
--- Before and After Cloud Comparisons
--- Automated Versus Manual Change Ratio
--- Defect-Based Release Quality
--- Mean Time to Recovery
--- Cloud Cost Efficiency
ESG KPIs should be attainable and measured consistently 
ESG metrics should be baselined including a few of the following examples:
---Total energy consumed (purchased  + generated)
---GHG emissions (scope 1) 
---Halon in storage
---Halon dispersed 
---Fines for environmental sanctions 
---Percentage of orphaned workloads by type
---Number of orphaned resources by type
---Unused capacity
---Percentage of resources tagged 
---Audit remediation status (percentage of remediations on track) 
---Total waste generated 
---Landfill waste
---Paper usage rate
---Ink usage rate 
---Percentage of assets destroyed for decommission (recycled)
---Recycled assets in use 
---Asset lifecycle duration
---Total site water usage
---Total source water usage
---Total water usage (Scope 1 and 2)
 - The Metrics Dashboard will change and evolve as the Cloud Program grows  Typically the first dashboard is similar to a status report with the goal of showing the immediate scope of the cloud program.  The next iteration incorporates goals and principles of the program to measure and display status of that program. A  The last iteration of the dashboard is a comprehensive look at the current cloud environment.  To accurately communicate the progress of the cloud journey and program the team must clearly define what does success look like and how is it measured.  For enterprise speed and agility the team should start with measuring time to provision an environment per request.  As the steps and processes for that task become defined and automated the time to provision will decrease.  Breaking down each step of that process and measuring the processes flow will help determine bottlenecks and will also highlight opportunities for standardization and automation.
- Additional measurements should be included to highlight the capabilities (agility, sustainability, and speed) of the cloud team.  As new capabilities are achieved by the cloud team  these metrics can be used to highlight areas of focus for improvement an provide tangible evidence of progress towards the goal of enterprise speed and agility.
--- Show the immediate scope of the cloud program.   Manual status report/dashboard the provide scoping around  program 
Phase 2 
- Indicators that the cloud transformation is proceeding according to initial assumptions'  Have we achieved the intended outcome.  Metrics should be helping to guide the Program to ensure they are moving in the right directions. Metrics to indicate if guiding principles are being followed 
Phase 3
- Show the state of the cloud program, integration with native and 3rd party tools for automated reporting/dashboards</t>
  </si>
  <si>
    <t>The organization works to refine cloud performance related KPIs/metrics and improve data quality leading to detailed and meaningful dashboards and reports.</t>
  </si>
  <si>
    <t>- Customer Centricity
- Basic service cost metrics
- ESG KPIs and Metrics are expanded</t>
  </si>
  <si>
    <t xml:space="preserve">- KPIs and Metrics are refined, and data quality improves - helping to fuel meaningful Dashboard and Reports
- Cloud Financial KPIs are defined and aligned with Growing in the Cloud
- The following are measured:
--- End-to-End Service Line Health Impact
--- Infrastructure Service Value Scores
--- Environmental, Social, and Governance metrics expanded
--- Customer Effort Scores
--- Basic unit-economics for major services (cost per unit of productivity)
--- Infrastructure budget adherence rates
- Newly-introduced KPIs and Metrics are integrated with the Reporting &amp; Analytics capability, meaning they show up on Dashboards and Reports
- Carbon cost of IT operations is calculated
</t>
  </si>
  <si>
    <t xml:space="preserve">**  Describe how you align your KPI's and Metrics across your technology estate and Finance. 
Describe how metrics are captured and reported. 
</t>
  </si>
  <si>
    <t>Customer Centricity</t>
  </si>
  <si>
    <t>- KPIs and metrics are refined, and data quality improves - helping to fuel meaningful dashboard and reports
- Cloud financial KPIs are defined and aligned with growing in the cloud
- The following are measured:
--- End-to-End service line health impact
--- Infrastructure service value scores
--- Customer effort scores
--- Basic unit-economics for major services (cost per unit of productivity)
--- Infrastructure budget adherence rates
Environmental, Social, and Governance metrics could include these examples: 
--- Representation metrics (percentage from different demographics):
---- -   Executive Management
-----    Non-Executive Management 
 -----   Professionals 
 ----    All other employees 
---Employee voluntary attrition rates
---Pay equity analysis
---Number of employees completing D&amp;I policy education
---Number of employees participating in wellness programs
---Employee engagement survey results 
---Power usage effectiveness  (PUE - total power to DC : power to run IT assets in DC) 
---Baseline total energy consumed to current total energy consumed ratio (year over year) 
---Energy consumed by asset type
---Energy efficiency by asset type
---Energy consumed by asset location
---Energy consumed by network location 
---Energy consumption by number of employees 
---Trend in rackspace requirements 
---Chiller coefficient of performance 
---Fuel Consumption
---Location based GHG emissions (scope 2) 
---Location-based carbon intensity (Scope 1 and 2) 
---Market-based carbon intensity (scope 1 and 2) 
---Carbon usage effectiveness
---Percentage of workloads with automated capacity monitoring
---Percentage of workloads covered by optimization policies
---Asset tracking accuracy/completeness  (CMDB)
---Percentage of cost allocation
---Number of software license audits and findings 
---Sustainability regulation compliance findings 
---Budgeting/forecasting accuracy 
---Percentage of employees participating in employee ethics and compliance education
---Percentage of employees participating in employee security awareness
---Percentage of assets compliant with ESG policy 
---Diverted waste
---Recycle to upcycle ratio 
---Waste to recycle ratio
---Water usage effectiveness
---Baseline total water consumed to current total water consumed ratio (year over year)
 - Newly-introduced KPIs and Metrics are integrated with the reporting &amp; analytics capability, meaning they show up on dashboards and reports
- Focus on considering the end user for hosting services in the new operating model.  By focusing on the end user and anticipating their needs.
- Create personas for the anticipated customers (LOB).  Create requirements for each customer persona.  Ensure the service management covers the functional and non-functional requirements for each customer persona.
- Carbon cost of IT operations is calculated</t>
  </si>
  <si>
    <t>The organization has assessed cloud transformation maturity and workforce transformation characteristics on a basic level to understand current state and where major gaps exist.</t>
  </si>
  <si>
    <t>- Workforce Transformation
- Business Transformation
- Cloud Transformation Maturity Assessment {basic}
- Cloud Financials
_ ESG metrics and KPIs are included in the TBO Dashboard
- Annual sustainability report includes Sustainable IT approach and subsequent impact</t>
  </si>
  <si>
    <t>- Performance Indicators are identified as predictors of progress toward Objectives and efficiency of Processes
- The following are measured: Emerging Skills Growth, Skills Change Velocity Index, Versatile Experiences Score, Digital Dexterity, Digital Skills Recruitment Velocity
- Organization has the ability to independently assess Cloud Transformation Maturity across domains they deem "critical": Organization can plan and produce a roadmap to address cloud reference architecture gaps, Organization can prioritize remediation/development/delivery efforts, Organization can deliver capabilities required to increase maturity to support Cloud Objectives, Organization can operationalize capabilities and ensure fit with existing ecosystem
- Cloud Financials KPIs and Metrics in place to measure: Run --&gt; Grow --&gt; Transform
--- Run: CAPEX Ratio, Cloud Fixed vs Variable Costs, Cloud Unit Costs, Budget Variance, attributable vs. shared cost, utilization cost rate
--- Grow: Cloud Cost Allocation &amp; Reporting, Cloud Invoices &amp; Cost Control, Cloud App Migration Cost, Cloud Human Capital Cost
--- Transform: TCO, Cloud Realized Savings, ROI %
- Cloud financial metrics are correlated to business outcomes
- Organization has the ability to measure and assess achievements and progress toward business objectives and outcomes (e.g. Business Transformation)
- Well defined IT ESG Goals and KPIs are established 
- Decarbonized targets are defined
- Annual sustainability report includes Sustainable IT approach and subsequent impact
- IT ESG Metrics and KPIs are leveraged to improve the organization's brand</t>
  </si>
  <si>
    <t>Workforce and Financial Metrics</t>
  </si>
  <si>
    <t xml:space="preserve"> The organization has assessed cloud transformation maturity and workforce transformation characteristics on a basic level to understand current state and where major gaps exist. Additionally, the organization has a robust and mostly complete understanding of where their costs are coming from, how they are being paid, and how they attribute to achieving business outcomes.</t>
  </si>
  <si>
    <t xml:space="preserve">- Using a baseline identify a source/system of record for each workforce transformation metrics.   Create dashboards to display talent enablement status.  Identify trends, issues, and risks working with executive and steering committees to enable workforce transformation.
- Performance Indicators are identified as predictors of progress toward objectives and efficiency of processes
- The following are measured:
---  Emerging Skills Growth
--- Skills Change Velocity Index
--- Versatile Experiences Score
--- Digital Dexterity
--- Digital Skills Recruitment Velocity
Identify the critical business outcomes desired by the use of IT services.  (e.g. on-board new customers, produce new widgets, host a service)  Create correlations between cost and value by assessing the financial metrics or combination of metrics which are directly enabling these outcomes.  Regularly review and set improvement targets for these financial metrics to help improve cost of producing desired business outcomes 
At level 3 Environmental, Social, and Governance metrics could include these examples: 
---Total renewable energy 
---Renewable energy percentage 
---Energy consumed by suppliers
---Renewable energy consumed by suppliers
---Energy consumed by application 
---Energy improvement based on optimization efforts 
---Investments in energy optimization efforts 
---Ratio of energy improvement investments to energy consumption improvements 
---Renewable energy factor
---Market-based GHG emissions (scope 2) 
---GHG emissions (scope 3) 
---Initiatives to reduce the environmental impact from data collection 
---Investments in GHG improvement efforts 
---Total carbon offsets 
---Budget and realized benefits due to sustainability efforts 
---Costs generated and distributed due to IT sustainability efforts 
---Percentage of the IT budget focused on sustainability initiatives 
---Percentage of workloads with automated scaling
---Waste diversion rate
</t>
  </si>
  <si>
    <t>Meaningful cloud performance related data has been collected and has reached critical mass, such that meaningful baselines are created, and ad hoc queries can be run against large data sets, and data becomes predictive for future opportunities.</t>
  </si>
  <si>
    <t xml:space="preserve">- Integrated Data for Correlation and Query
 </t>
  </si>
  <si>
    <t xml:space="preserve">- Meaningful data has been collected and has reached critical mass, such that meaningful baselines are created, and ad hoc queries can be run against large data sets, and data becomes predictive for future opportunities
- The organization has enough data and insights to predict demand and consumption patterns, volumes, and durations
- The data collected is sufficient to support ad-hoc and self-service reporting inquiries
- Data quality is being deliberately addressed via a continuous feedback loop/mechanism
- ESG metrics are continuously evaluated and monitored
-  Annual corporate sustainability report published (GRI or equivalent) and revised to include emerging strategic ESG challenges and opportunities.  </t>
  </si>
  <si>
    <t xml:space="preserve">
How does your cloud strategy KPI's and Metrics align with your broader transformation objectives? </t>
  </si>
  <si>
    <t>This has a tie to {IP} Information Management at higher levels, once data is mature and robust</t>
  </si>
  <si>
    <t>Integrated Data for Correlation &amp; Query</t>
  </si>
  <si>
    <t xml:space="preserve">- The organization has enough data and insights to predict demand and consumption patterns, volumes, and durations
- The data collected is sufficient to support ad-hoc and self-service reporting inquiries
- Data quality is being deliberately addressed via a continuous feedback loop/mechanism
- Cloud capacity management is tightly correlated with cost and performance management.  Leading indicators of capacity issues and problems are spikes in the cost or performance of environments.
- Robust KPIs and metrics around cost and performance management can be used to create historical baselines for capacity and demand management planning.
- ESG metrics are continuously evaluated and monitored and may include these additions: 
--- Number of vendors compliant with ESG policies 
-  Annual corporate sustainability report published (GRI or equivalent) and revised to include emerging strategic ESG challenges and opportunities.  </t>
  </si>
  <si>
    <t>The organization has assessed cloud transformation maturity in a detailed manner across all domains.</t>
  </si>
  <si>
    <t>- IT KPIs and Business Outcomes Mapping &amp; Transparency</t>
  </si>
  <si>
    <t>- Organization has the ability to independently assess Cloud Transformation Maturity across all domains
- IT KPIs and Business Outcomes are clearly mapped and enumerated, helping stakeholders understand the relationships between differentiated investments, IT capabilities, and business outcomes
- KPIs and Metrics support Business Value determination associated with other TBO capabilities</t>
  </si>
  <si>
    <t>SaG.3.5.1</t>
  </si>
  <si>
    <t>Risk Management</t>
  </si>
  <si>
    <t xml:space="preserve">The organization is in the early stages of defining a risk management </t>
  </si>
  <si>
    <t>- Defined &amp; Documented draft Strategy
- Defined &amp; Documented draft Standards
- Defined &amp; Documented Guidelines
- Defined &amp; Documented draft Requirements</t>
  </si>
  <si>
    <t xml:space="preserve">_Defined &amp; Documented draft Strategy
_Defined &amp; Documented draft Standards
_Defined &amp; Documented Guidelines
_Defined &amp; Documented draft Requirements 
Governance of the risk management process
-  Document risk management policy which specifies the approach to be taken to identify, analyze, and manage risks. This may include the adoption of specific standards and guidelines, such as ISO 31000.
Risk identification, analysis, and treatment
-  The likelihood and potential impact of each risk is analyzed, using either qualitative or quantitative methods as specified by the risk management policy.
</t>
  </si>
  <si>
    <t>How are risks or issues managed and escalated?</t>
  </si>
  <si>
    <t>The purpose of the risk management practice is to ensure that the organization understands and effectively handles risks. Managing risk is essential to ensuring the ongoing sustainability of an organization and co-creating value for its customers. Risk management is an integral part of all organizational activities and therefore central to the organization’s service value system (SVS).</t>
  </si>
  <si>
    <t>Risk Management Strategy</t>
  </si>
  <si>
    <t xml:space="preserve">
As an organization, I need to define a risk management strategy.  </t>
  </si>
  <si>
    <t xml:space="preserve"> _Defined &amp; Documented draft Strategy
_Defined &amp; Documented draft Standards
_Defined &amp; Documented Guidelines
_Defined &amp; Documented draft Requirements 
Governance of the risk management process
-  Document risk management policy which specifies the approach to be taken to identify, analyze, and manage risks. This may include the adoption of specific standards and guidelines, such as ISO 31000.
Risk identification, analysis, and treatment
-  The likelihood and potential impact of each risk is analyzed, using either qualitative or quantitative methods as specified by the risk management policy.</t>
  </si>
  <si>
    <t>SaG.3.5.2</t>
  </si>
  <si>
    <t>A standardized taxonomy and methodology exists for risk rating and a single record of truth is used for issue tracking.  Employees are encouraged with incentives to self-identify issues and compensating controls/exceptions are used frequently.</t>
  </si>
  <si>
    <t xml:space="preserve">- Compliance Requirements Inventory
- Risk Management Framework
- Accountability and Incentives 
_Defined &amp; Documented  Strategy
_Defined &amp; Documented Standards
_Defined &amp; Documented Guidelines
_Defined &amp; Documented  Requirements 
- Risk analysis and evaluation process
- Risk treatment process documented
- Risk owners process documented 
- Risk register in place 
- Risk impact analysis process </t>
  </si>
  <si>
    <t xml:space="preserve">- Positive incentives are established for self-identified issues
- Standardized taxonomy and methodology exists for risk rating
- Single record of truth for issue tracking
- Pervasive use of compensating controls and exceptions
- Risk appetite is deterministic, transparent, and communicated
_Defined &amp; Documented  Strategy  Finalized
_Defined &amp; Documented Standards  Finalized
_Defined &amp; Documented Guidelines  Finalized
_Defined &amp; Documented  Requirements  Finalized
Governance of the risk management process
- Risk management framework, including the policy, guidelines, existing and prospective controls, as well as the risk register are defined. 
- Analyze the environment including service portfolios, service catalogue, service models, Knowledge management tools and document repositories
Risk identification, analysis, and treatment
- Risk analysis and evaluation process 
- Risk treatment at this level is risk countermeasures that are likely one-off and should be implemented in a controlled manner, ensured by existing change management and project management tools
- Each risk that is identified is assigned an owner, who is accountable for ensuring that the risk is understood, and appropriate action is taken.
- Risks and risk owners are documented in a risk register.
- Risk identification activities are focused on a specific scope of control.
- Risk identification may be performed on a regular schedule, or may be triggered by an event such as a security breach, a new service, or entering a relationship with a new partner.
- Based on the risk impact analysis, and the organization’s risk appetite, each risk is evaluated to decide what level of time and budget should be used to manage the risk. The risk owner either does this analysis and evaluation themselves, or delegates it and reviews the findings.
- The risk register is updated with the output of the risk analysis and evaluation. 
-  A risk treatment option is chosen for each risk.
--- If the risk is accepted, then this decision must be documented and communicated to appropriate stakeholders
--- Selection of controls for managing each risk may be based on the risk management policy, on standards and best practices, or may be designed specifically for the situation.
--- Risk treatment may require design, investment, development, testing,
deployment, and other activities. These should all be managed to ensure that the risk treatment is fully implemented as agreed by the risk owner.
- The risk register is updated to show the risk treatment, including dates of implementation where relevant.
</t>
  </si>
  <si>
    <t xml:space="preserve">**  Describe your integration process for cloud risks and your tracking mechanism? 
Describe your risk acceptance and escalation process? </t>
  </si>
  <si>
    <t>The board of directors (or another top-level governing body) is ultimately accountable before the organization’s stakeholders, for implementing an adequate and satisfactory risk management framework. The ongoing development of the risk management framework is usually delegated to one or more of the risk management committees and is under the board’s oversight.
The risk management framework established by the risk management committee defines the risk analysis method, scope, and objects. Role descriptions, such as identification and monitoring, can be contained within the framework even for operational line staff, depending on the organizational design risk management activities. The key goal of the governing body is to ensure that all tiers of management in the service provider organization, implement the risk management framework within their scopes of control.</t>
  </si>
  <si>
    <t>Standardized Risk Taxonomy</t>
  </si>
  <si>
    <t>SaG.3.5.3</t>
  </si>
  <si>
    <r>
      <t xml:space="preserve">The organization has established a risk management governing body to provide cross-functional risk oversight. There is a well-defined root cause analysis process and a data-driven impact analysis process are leveraged consistently to improve early detection of potential issues.  </t>
    </r>
    <r>
      <rPr>
        <strike/>
        <sz val="11"/>
        <rFont val="Aptos Narrow"/>
        <family val="2"/>
        <scheme val="minor"/>
      </rPr>
      <t>The organization is integrating with GRC platform to identify failed controls and leaning on compensating controls/exceptions less frequently.</t>
    </r>
  </si>
  <si>
    <t>- Risk Identification &amp; Assessment
- Reporting and Analytics
- Documented risk capacity and risk appetite
-  Risk identification process 
- Advanced risk treatments 
- Control assessments and evaluation process</t>
  </si>
  <si>
    <t>- Management reporting used to detect potential issues early
- Consistent approach used for root cause analysis
- Data-driven impact analysis is performed consistently
- Integration with GRC platform is used to identify failed controls that lead to issues
- Less pervasive use of compensating controls and exceptions, except were very strategic and deliberate (and short-term)
- Integrates risks beyond traditional technical and delivery risks (the "ilities")
Governance of the risk management process
- Provide direction to management
- Monitor the organization
- Establish a risk management governing body who's focus is on: 
 --- The Political, Economic, Social, Technology, Legal, and Environmental (PESTLE) factors that constrain and influence the organization; 
--- Regulatory requirements
--- The competitive environment
--- The threat environment
-  The governing body establishes and documents the risk capacity and risk appetite of the organization. 
 - The governing body allocates a budget for risk management, which must be sufficient to support the requirements of the policy.
- The governing body shares the risk capacity, risk appetite and risk management policy as appropriate, and ensures that management throughout the organization are aware of their responsibilities in relation
to risk management.
Risk identification, analysis, and treatment
-  Risk identification through infrastructure and application monitoring and reporting tools, dashboarding and reporting tools, survey and satisfaction monitoring tools 
- Risk treatment at this level is risk countermeasures that are ongoing, technical, and organizational and are implemented in a controlled manner, ensured by existing change management and project management tools
Risk monitoring and review
- Control assessments and evaluation; The assessors should have access to the risk management framework including the risk register, although risk management culture within the organization must be observed through non- automated interactions.
- Risk audits ensure that risk management remains appropriate and relevant as the environment changes.
- Control assessment and evaluation ensures that controls have been fully and correctly implemented, and that they are still fit for purpose, and able to provide the level of risk management that is required.</t>
  </si>
  <si>
    <t xml:space="preserve">
How do you manage issue identification and resolution? </t>
  </si>
  <si>
    <t xml:space="preserve"> There are many different techniques that can be used to identify risks, including:
● Review of previous risk registers
● Analysis of the service portfolio and service models
● Brainstorming
● Tabletop exercises to consider specific scenarios
● Interviews with stakeholders, including customers, users, technical staff, and so on
● Threat assessments and vulnerability assessments, which can be carried out by a third party if resources and skills are not available internally
● Checklists based on standards and best practices
● Risks that have been identified by other parts of the organization
● Risks posted to a suggestion box or an anonymous email account
● Information about risks that have been identified by vendors, partners, or other organizations
● Output of technical tools, such as firewall logs or reports from intrusion detection systems
● Service level reports, showing trends and potential failures to meet agreed quality of services</t>
  </si>
  <si>
    <t xml:space="preserve">Risk Management Governance </t>
  </si>
  <si>
    <t xml:space="preserve">As an organization, I need to established a risk management governing body to provide cross-functional risk oversight. There is a well-defined root cause analysis process and a data-driven impact analysis process are leveraged consistently to improve early detection of potential issues. </t>
  </si>
  <si>
    <t>SaG.3.5.4</t>
  </si>
  <si>
    <r>
      <t xml:space="preserve">The organization builds solutions to be sustainable and long-term and clearly communicates timelines and deadlines.  </t>
    </r>
    <r>
      <rPr>
        <strike/>
        <sz val="11"/>
        <rFont val="Aptos Narrow"/>
        <family val="2"/>
        <scheme val="minor"/>
      </rPr>
      <t>There as a heavy reliance on incentives to ensure owners  accept accountability.</t>
    </r>
  </si>
  <si>
    <t>- Proactive Risk Mitigation in Design
-  Behavior monitoring tools
- Advanced analytics tools 
- Social media monitoring tools 
- Proactive risk treatment process 
- Automated control assessment and evaluation process.</t>
  </si>
  <si>
    <t>- Root cause failures are being addressed via scripted and automated countermeasure responses
- Failed controls are remediated with long-term and sustainable solutions
- Customer journey and experience addressed holistically
- Timelines and deadlines are clear and communicated, and owners are accountable via incentives (positive and negative)
Governance of the risk management process
- The governing body shares the risk capacity, risk appetite and risk management policy as appropriate, and ensures that management throughout the organization are aware of their responsibilities in relation to risk management.
Risk identification, analysis, and treatment
-  Risk identification through infrastructure and application monitoring and reporting tools, built- in user behavior monitoring tools, dashboarding and reporting tools, advanced analytics tools, survey and satisfaction monitoring tools, user portals and apps, social media
- Risk treatment at this level is proactive risk countermeasures and risk management by design.
Risk monitoring and review
- Control evaluation analyses the continuing relevance of the control to determine whether it is still fit for purpose. Control assessment and evaluation is often performed for a specific subset of controls. Some controls may need to be reviewed every day, but others may need to be reviewed much less frequently.</t>
  </si>
  <si>
    <t>Describe the process from risk root cause analysis to updating and improving designs moving forward.</t>
  </si>
  <si>
    <t>Risk Management Sustainability</t>
  </si>
  <si>
    <t xml:space="preserve">As an organization, I need to build  solutions to be sustainable and long-term and clearly communicates timelines and deadlines.  </t>
  </si>
  <si>
    <t>Transformation Business Office</t>
  </si>
  <si>
    <t xml:space="preserve">The Transformation vision has been created and the Transformation Business Office(TBO) is ratified to carry out that vision including providing oversight for execution and Organizational Change Management (OCM).  New business outcomes are at the heart of hybrid-cloud adoption. </t>
  </si>
  <si>
    <t>- Transformation Vision Documented
- TBO Vision Ratified and Approved 
- TBO Guiding Principles 
- TBO Roles Documented 
- TBO RACI Documented 
- TBO Executive Sponsor
- Initial TBO KPIs
- Initial TBO Dashboard</t>
  </si>
  <si>
    <t>- The Transformation vision has been created and there is clarity regarding "why' the Transformation approach to system delivery benefits the organization and what new business outcomes will be enabled. 
- There is high level alignment across the leadership team and a TBO owner/sponsor has been named.  
- The TBO has been named the owner of governance and strategy 
- The Domain Owners lead  working on backlog refinement. 
- The TBO has been ratified as the governance body for Transformation standards and guidelines. 
- The TBO is providing oversight for OCM and Communication as related to Transformation Adoption
- Enforcement of critical risks have automated compliance checks
- There is a single Transformation Governance Model (TBO), Strategy, and Roadmap
- The TBO has defined and approved all Transformation Roles in conjunction with the People domain
- TBO Agile cadence and Scrum Master are defined 
Alignment and Messaging 
- Federated Transformation initiatives have all been identified and are being brought under a common Governance Framework (TBO) 
- KPIs are being defined 
- There is a common dashboard defined for Key Metrics allowing pull consumption 
- ESG strategy is being developed and shared with the TBO
- The TBO is aware of the ESG expectations and are beginning to look at impacts to the strategy</t>
  </si>
  <si>
    <t xml:space="preserve">**  Is there a governing body for your transformation?  How are decisions made around tooling, standards, and design?
What is the process for introducing new technology, is there a review board or technology steering committee?
</t>
  </si>
  <si>
    <t xml:space="preserve">Cloud Vision and Initial TBO </t>
  </si>
  <si>
    <t xml:space="preserve">As and organization, I need the cloud vision created and the TBO ratified to carry out that vision including providing oversight for execution and Organizational Change Management (OCM).  New business outcomes are at the heart of hybrid-cloud adoption. </t>
  </si>
  <si>
    <t xml:space="preserve">- The transformation vision has been created and there is clarity regarding "why' the approach to system delivery benefits the organization and what new business outcomes will be enabled.
- There is high level alignment across the leadership team and a TBO owner/sponsor has been named. 
- The TBO has been named the owner of governance and strategy
- The TBO governs public cloud, private cloud including IaaS and PaaS
- The pillar leads working on backlog refinement.
- The TBO has been ratified as the governance body for cloud standards and guidelines.
- The TBO is providing oversight for OCM and Communication as related to Cloud Adoption
- Enforcement of critical risks have automated compliance checks
- There is a single set of standards and design providing governance with any federated estates being remediated </t>
  </si>
  <si>
    <t xml:space="preserve">The Transformation Business Offices fully enabled and governing all cloud activities regardless of consumption model. The TBO is the central point for all multi-cloud standards and estate enablement.  </t>
  </si>
  <si>
    <t xml:space="preserve"> '- TBO Roadmap Communication 
- TBO Meeting Cadence Finalized
- Workflow Process to Enable New Functionality 
- Backlog Prioritization
- Automated Centralized Dashboard 
- Established Standards (with ESG)
- Defined TBO Exception Process
</t>
  </si>
  <si>
    <t xml:space="preserve">- The cloud vision, strategy and roadmap are actively being published across all stakeholders. 
- The TBO Product Owner or Sponsor reports to a direct report of the CTO/CIO 
- The TBO is governing all cloud initiatives including hybrid, IaaS, SaaS, PaaS, etc. 
- The TBO is also actively communicating the roadmap and building the transformation program (see People and Strategy Domains).
- The transparent roadmap (TM Output), timeline and goals are published 
- The Cloud Governance Model(TBO) has established cadence (muscle memory) 
- The TBO is becoming an enabling body with new business functionality requirements for architypes and security patterns being proactive established prior to consumption needs
-TBO members have time allocated for their ability to support the effort
- The  TBO is actively prioritizing the backlogs for maturity growth (TM roadmap) and new business functionality 
- There is now a single cloud initiative with any original federated estates now fully governed by the governance Framework (TBO) 
- The centralized dashboard is primarily automated with few manual metrics
- There is organizational clarity regarding the TBO's responsibilities and other governing bodies within the organization.   
- The TBO has established standards (thou shalt) and guidelines (thou should) 
- There is a defined Exception process with approval and time limits established 
- KPIs are clearly defined 
- Multiple cloud providers may be leveraged to provide unique solutions within the organization while containerization and data architectures are being enabled. 
- ESG policy is defined and being leveraged by the TBO to inform decisions
- ESG requirements are being built into governance 
- The TBO is considering ESG impacts of workload placement and architectural governance
- A FinOps function is engaged with, or part of, the TBO to ensure financial considerations are being represented 
</t>
  </si>
  <si>
    <t xml:space="preserve">
**  Can your share your cloud vision statement? 
Is there a governing body for cloud?  
</t>
  </si>
  <si>
    <t>TBO Fully Enabled</t>
  </si>
  <si>
    <t xml:space="preserve">As and organization, I need the Transformation Business Office to be fully enabled and governing all cloud activities regardless of consumption model. The TBO is the central point for all multi-cloud standards and estate enablement.  </t>
  </si>
  <si>
    <t xml:space="preserve">- The cloud vision, strategy and roadmap are actively being published across all stakeholders.
- The TBO is governing all cloud initiatives including hybrid, IaaS, SaaS, PaaS, etc.
- The TBO is also actively communicating the roadmap and building the transformation program (see People and Strategy Domains).
- The Cloud Governance Model(TBO) has established cadence (muscle memory)
- The TBO is becoming an enabling body with new business functionality requirements for architypes and security patterns being proactive established prior to consumption needs
-TBO members have time allocated for their ability to support the effort
- The TBO is actively prioritizing the backlogs for maturity growth (TM roadmap) and new business functionality
- The TBO has an established cadence and there is organizational clarity regarding the TBO's responsibilities and other governing bodies within the organization.  
- Standards Compliance is actively managed
- All cloud estates are in compliance with established standards
- The Principles of Innovation Enablement Value Chain (customer focused automated delivery) are informing the architecture
- Multiple cloud providers may be leveraged to provide unique solutions within the organization while containerization and data architectures are being enabled. 
- ESG policy is defined and being leveraged by the TBO to inform decisions
- ESG requirements are being built into governance 
- The TBO is considering ESG impacts of workload placement and architectural governance
- A FinOps function is engaged with, or part of, the TBO to ensure financial considerations are being represented </t>
  </si>
  <si>
    <t xml:space="preserve">The Transformation Business Office is an integral part of the overall organizational transformation with active engagement with DevOps, containerization, data architectures, and sustainability as they prepare for hybrid/multi-cloud workload enablement and migration. </t>
  </si>
  <si>
    <t>- TBO Enablement Process Refined 
- Common Set of KPIs Measuring Progress 
- Fully Automated Dashboard with ESG Metrics 
- New Provider Functionality Actively Reviewed
- Multi-Cloud Providers
- Annual sustainability report includes Sustainable IT approach and subsequent impact</t>
  </si>
  <si>
    <t>- The TBO governance process is well-defined and clearly in place to enable new arch-types and patterns for new business functionality, growth in maturity (TM), and new CSP capabilities.  
- Each of the distinct types of enablement are balanced and prioritized by the TBO.
- Culturally at this level, the organizational change model has competed the establishment of the TBO and there is not cultural hangover.
- Key stakeholders and change agents understand how this will make them nimble, agile, focused, flexible, highly productive, efficient, competitive and rapidly address changing marketplace, customer needs, grow and prosper 
- There  is a common set of KPIs measuring the success of hybrid Transformation enablement across the organization.  
- The containerization and data architectures are being synchronized, implemented and remediated to facilitate future workload migration and scalability. 
- The TBO is actively prioritizing the backlogs for maturity growth (TM roadmap), new business functionality, and new CSP capability introduction 
- Communication is clearly proactive across all stakeholders 
- The centralized dashboard is fully automated
- Multiple Transformation providers are leveraged to meet specific needs of the organization 
- ESG metrics and KPIs are included in the TBO Dashboard
- ESG is part of the criteria for workload placement inclusive of energy consumption
- Annual sustainability report includes Sustainable IT approach and subsequent impact</t>
  </si>
  <si>
    <t xml:space="preserve">**  How are decisions made around tooling, standards, and design?
What is the process for introducing new technology, is there a review board or technology steering committee?
</t>
  </si>
  <si>
    <t xml:space="preserve">TBO and Organizational Transformation </t>
  </si>
  <si>
    <t xml:space="preserve">As and organization, I need the Transformation Business Office to be an integral part of the overall organizational transformation with active engagement with DevOps, containerization and data architectures as they prepare for hybrid/multi-cloud workload enablement and migration. </t>
  </si>
  <si>
    <t>- The TBO governance process is well-defined and clearly in place to enable new arch-types and patterns for new business functionality, growth in maturity (TM), and new CSP capabilities. 
- Each of the distinct types of enablement are balanced and prioritized by the TBO.
- Culturally at this level, the organizational change model has competed the establishment of the TBO and there is not cultural hangover.
- Key stakeholders and change agents understand how this will make them nimble, agile, focused, flexible, highly productive, efficient, competitive and rapidly address changing marketplace, customer needs, grow and prosper
- The Transformation Governance Model (TBO) has established cadence (muscle memory)
- There  is a common set of KPIs measuring the success of hybrid Transformation enablement across the organization. 
- The containerization and data architectures are being synchronized, implemented and remediated to facilitate future workload migration and scalability. 
- ESG metrics and KPIs are included in the TBO Dashboard
- ESG is part of the criteria for workload placement inclusive of energy consumption
- Annual sustainability report includes Sustainable IT approach and subsequent impact</t>
  </si>
  <si>
    <t xml:space="preserve">Cloud governance is focused on multi-cloud governance and architectures with common workloads being executed on disparate provides as appropriate. Architectural alignment across data, containers and DevOps is paramount. </t>
  </si>
  <si>
    <t xml:space="preserve">- Cloud Vision Refresh Cycle
- Cloud Program Elevated
-Data Architectures and Containerization Enable Multi-cloud Reality </t>
  </si>
  <si>
    <t xml:space="preserve">- The TBO provides governance for a significant portion of the organizational overall workload 
- TBO Owner/Sponsor reports directly to the CTO/CIO. 
- Vision, Strategy and Roadmaps have a defined cadence for refresh with the intent to be customer centric focused. 
- Executive communications are targeted to maintain alignment across the broader digital transformation objectives and to "finish" strong. 
- Collaboration with all cloud providers regarding future capabilities and validation of current architectures are routine.  
- Containerization and data architectures are built to ensure consistency and manage data gravity.
- Maintain momentum, excitement, and participation at town halls 
- Collaboration with cloud providers for periodic reviews of architecture and introduce refinement to support emerging technologies
- Data architectures/Data Fabrics are completed to support multi-cloud needs  
- Hybrid/multi-cloud containerization architecture is continuously assessed to ensure consistency across estates 
- Multi-cloud is a reality with workload migration capabilities between estates where appropriate  (may be short availability exceptions between CSPs) </t>
  </si>
  <si>
    <t xml:space="preserve">Describe your hybrid cloud governance role in providing leadership across your hybrid cloud estate and the relationship with broader digital transformation. </t>
  </si>
  <si>
    <t>Multi-Cloud Ready TBO</t>
  </si>
  <si>
    <t xml:space="preserve">As and organization, I need cloud governance to be focused on multi-cloud governance and architectures with common workloads being executed on disparate  provides as appropriate. Architectural alignment across data, containers and DevOps to be paramount. </t>
  </si>
  <si>
    <t xml:space="preserve">- The TBO provides governance for a significant portion of the organizational overall workload and
- TBO Owner/Sponsor reports directly to the CTO/CIO.
- Vision, Strategy and Roadmaps have a defined cadence for refresh with the intent to be customer centric focused.
- Executive communications are targeted to maintain alignment across the broader digital transformation objectives and to "finish" strong.
- Collaboration with all cloud providers regarding future capabilities and validation of current architectures are routine. 
- Hybrid/multi-cloud architecture is created and workloads are migrated between estates as needed.
- Containerization and data architectures are built to ensure consistency and manage data gravity. </t>
  </si>
  <si>
    <t xml:space="preserve">The cloud transformation and governance are a role model within the organization on driving transformational change. Other transformational efforts look to the TBO for guidance. Workloads are seamlessly moved across the multi-cloud estate as needed. </t>
  </si>
  <si>
    <t xml:space="preserve"> - Cloud Transformation Informs Others
- Continuous CSP Capability Assessment 
- Documented Lessons Learned 
- Organizational Transformation Leadership</t>
  </si>
  <si>
    <t xml:space="preserve">- The cloud transformation continues to be largely successful and is the role model for other categories of transformation including DevOps, Innovation, Security and the other CRA pillars. 
- The cloud strategy is key to the success of the organization  
-  The organizational change management and broader digital transformation are continuing to align and adjust. 
- Multi-cloud workloads seamlessly are capable of moving between estates.  
- New CSP capabilities are continuously evaluated for inclusion and the organization has embraced the cloud practice
- Cloud Transformation group publishes lessons learned, modify/tweak processes, initiate new transformations, provide guidelines on Containerization,  DevOps, CloudOps, Cost Management, Security, etc.… 
- Continue to coordinate formulation of success messages from executives and key stakeholders
- Keep an open door policy and address questions/concerns around organization changes, job risks, etc..
- Keep excitement and reward change of rapid adoption and new culture
- Keep the disrupters at bay and act swiftly to eliminate them. Adopt a no tolerance policy
 </t>
  </si>
  <si>
    <t>TBO as a Role Model</t>
  </si>
  <si>
    <t xml:space="preserve">As and organization, I need the cloud transformation and governance to be a role model within the organization on driving transformational change. Other transformational efforts look to the TBO for guidance. Workloads are seamlessly moved across the multi-cloud estate as needed. </t>
  </si>
  <si>
    <t>- The cloud transformation continues to be largely successful and is the role model for other categories of transformation including DevOps, Innovation, Security and the other CRA pillars.
- The hybrid cloud strategy is key to the success of the organization and the TBO Product Owner or sponsor reports directly to the CTO/CIO.
-  The organizational change management and broader digital transformation are continuing to align and adjust.
- Hybrid multi-cloud workloads seamlessly are capable of moving between estates. _New CSP capabilities are continuously evaluated for inclusion and the organization has embraced the hybrid cloud practice</t>
  </si>
  <si>
    <t>Service Management</t>
  </si>
  <si>
    <t>Service Design</t>
  </si>
  <si>
    <t xml:space="preserve">The organization is in the early stage of adopting a service design practice approach to design products and services that are fit for purpose and use, and that can be delivered by the organization and its ecosystem. </t>
  </si>
  <si>
    <t>- Design Thinking Process &amp; Tooling 
-  Service design leader
- Service design process documented 
- Service design planning communication plan
- Service Design Package/Templates  
- Service Design Principles
- Service Portfolio
- Service Level Agreements
- Service Design Package/templates
- Service Design Documentation</t>
  </si>
  <si>
    <t xml:space="preserve">- Design thinking is leveraged for customer facing applications
- Organization uses 'customer-centric' approach
- Completed service designs are beginning to show evidence of design thinking including Inspiration &amp; empathy, Ideation, prototyping, implementation, and evaluation. 
- The design practice includes planning and organizing people, partners and suppliers, information, communication, technology, and practices for new or changed products and services, and the interaction between the organization and its customers. 
- There is a Service design leader role who is accountable for the overall process and has appropriate authority to define, manage and improve the processes service design planning and Service design coordination. 
- Process Design: Process modeling and design techniques, such as process mapping or flowcharting, are used to define and visualize the activities, inputs, outputs, and interactions of ITIL processes. Tools like process modeling software or diagramming tools can aid in creating process designs. These tools can include service design and modeling software, requirements management tools, and design collaboration platforms.
 - Service design planning  with the knowledge of service environment and interdependencies of services, Design thinking, Communication skills and ability to gather and process information
- - A service design package (SDP) may be produced for each new IT Service, and updated periodically, or during major changes and IT Service Retirement. 
- - The effectiveness of service design is based on the quality of the information used, and the Service Design Package (SDP) being exchanged with the stakeholders who need to use it. </t>
  </si>
  <si>
    <t>Please describe your service design practice.</t>
  </si>
  <si>
    <t>It is unusual to find a dedicated organizational structure for the service design practice in larger, complex, or multi-national organizations, although the role of service design consultant is more widely associated with a formal job title. In product-based organizations, service design job titles and roles relating to routine service design activities are not typically adopted, as this practice is integrated in the day-to-day activities of the product development and management teams and is automated wherever possible.</t>
  </si>
  <si>
    <t>Service Design Approach</t>
  </si>
  <si>
    <t xml:space="preserve">As an organization, I need to adopt a service design practice approach to design products and services that are fit for purpose and use, and that can be delivered by the organization and its ecosystem. </t>
  </si>
  <si>
    <t xml:space="preserve"> 
The organization has a federated  service design team that focuses on service requirements, complexity of the service, interdependences between the service design instance and existing services, budget and risks for the service design instance, and chooses appropriate service design model to use, or a new model is required, which may trigger the service design planning process.</t>
  </si>
  <si>
    <t>- Persona Definition Process &amp; Tooling 
- Customer Journey Maps
- Service Design Instance Planning
- Service Design Communication Plan
- Service Design CX CU design principles  
- Service Design Policy 
- Service Design Procedures
- Service Design Roles Defined 
- Service Design Planning
- Service Asset and Configuration Management (SACM) Processes
- Service Design Standards
- Service Design Model</t>
  </si>
  <si>
    <t xml:space="preserve">- Persona focused design apparent
- Customer journey maps leveraged by teams
- There is a person, team or function that is responsible for carrying out service design activities. They have the required skills and influence to carry out the work. 
- The team discusses the new service design approach or changes to the existing service design approach and agree on the approach. Service design approach is developed or updated.
- Service design instance planning include:
-- methods used for requirements tracking
-- target audience and communications with it, getting and processing feedback
--  plan of interactions with partners and suppliers
-- financial plan and budget control methods
- Communications for the new or updated service design plans, service design package and service design methods and procedures prepared, reviewed by stakeholders and fed into service desk and knowledge management.
- The CX and UX aspects of service design are essential to ensure products and services deliver the desired value for customers and the organization.
-  CX design is focused on managing every aspect of the complete CX, including time, quality, cost, reliability, and effectiveness. 
- UX looks specifically at the ease of use of the product or service and how the user interacts with it. The completed designs should have relevant sections about these topics
-  Service design methods and techniques knowledge, process and procedures &amp; policies awareness, Infrastructure and platform / software development expertise, and communication  
- All staff involved in service design have clearly defined roles and responsibilities.
</t>
  </si>
  <si>
    <t>Please describe your service design strategy.</t>
  </si>
  <si>
    <t>In more service-based organizations, there may be dedicated service design consultants, but it is more likely that the activities of service design are undertaken by other teams, such as architects, business analysts, service introduction and readiness specialists. It tends to only be those organizations with a complex mix of services and products who elect to have a dedicated organizational structure for the service design practice.</t>
  </si>
  <si>
    <t>Service Design Planning</t>
  </si>
  <si>
    <t xml:space="preserve"> 
As an organization, I need a  federated  service design team that focuses on service requirements, complexity of the service, interdependences between the service design instance and existing services, budget and risks for the service design instance, and chooses appropriate service design model to use, or a new model is required, which may trigger the service design planning process.</t>
  </si>
  <si>
    <t xml:space="preserve">The organization has service design models with integration management and orchestration. </t>
  </si>
  <si>
    <t xml:space="preserve"> - Hypothesis testing is in place and metrics are tracked to validate outcomes
- Service Design Orchestration 
- Service Integration and Management 
- Service Design Models 
 </t>
  </si>
  <si>
    <t>- Customer empathy tracking is managed with widespread awareness
- Hypothesis measurements are in place and used routinely
- Review cycle for customer data tracking (empathy, data collection, etc.) is monthly
- Service design orchestration ensures all resources required to achieve the outcome, including suppliers, information, technology, people, processes and operating models, are considered when designing and transitioning IT services.
- Service integration and management (SIAM) is an approach to manage multiple suppliers of services (business services as well as information technology services) and integrating them to provide a single business-facing IT organization. 
- Service integration and management (SIAM)
-- Roles &amp; responsibilities between suppliers managing and maintaining the service have been defined
-- Supplier capabilities around scalability, capacity, and performance needs
-- Incident handling and escalation - what information is needed and what needs to be monitored
- Service design team, together with product/service owners, architects and other teams analyze and discuss the factors influencing the service design instance.
- Based on the new or changed approach, service design models are defined or updated, including, for example, service design procedures and controls, service design package template, template plan and schedules, templates for communications plans and knowledge articles, and so on.
- Service design execution is mostly about orchestrating and coordinating teams and resources involved in the design, as well as managing requirements tracking, communications, and information exchange, enable fast feedback and data flow and ensure holistic view on the design at any stage. This is done in conjunction with other relevant practices. Many internal and external teams may be involved.
- If the product or service designed depends on the resources and services of partners and suppliers, then risks of this dependency should be carefully addressed.</t>
  </si>
  <si>
    <t xml:space="preserve">Please describe your service design models and integration approach. </t>
  </si>
  <si>
    <t xml:space="preserve">Service Design Integration </t>
  </si>
  <si>
    <t xml:space="preserve">As an organization, I need  service design models with integration management and orchestration. </t>
  </si>
  <si>
    <t xml:space="preserve">The organization has scaled their Service Design Packages. </t>
  </si>
  <si>
    <t xml:space="preserve">- Fail fast examples are celebrated 
- Service Design Risk Management </t>
  </si>
  <si>
    <t xml:space="preserve">- Product team has developed product development standards that include:
-- Design thinking
-- Customer journey maps
-- Empathy-related data
- 'Failed-fast' mentality is apparent with  evidence of hypothesis failure 
- Service Design document(s) define all aspects of an IT Service and its Requirements through each stage of its Lifecycle.
- Based on the service design model, design team plans the design activities, identifies team involved, plans and requests resources allocations. Some additional capabilities may be required, which may have to be purchased, outsourced, or gained. At this stage, responsibilities for keeping the SDP updated and risks management are assigned.
- Service design team runs service design review for compliance with standards and conventions, and to ensure that all agreed requirements for the SDP have been completed correctly. As a result, the team updates knowledge base and logs lessons learnt. Resulting service design review report may trigger the service design planning process.
</t>
  </si>
  <si>
    <t>Service Design Packages</t>
  </si>
  <si>
    <t xml:space="preserve">As an organization, I need  scaled  Service Design Packages. </t>
  </si>
  <si>
    <t xml:space="preserve">Service designs are focused on user and  customer centric approaches with evidence of hypothesis testing and pivoting based on hypothesis validation </t>
  </si>
  <si>
    <t>- Pivot between hypothesis testing is evident</t>
  </si>
  <si>
    <t>- Organization is 'customer-centric' and 'user centric' 
- Standard processes for hypothesis testing are in place and built into service designs 
- Evidence that hypothesis validation drives pivoting quickly to change
- Partnered with clients and users to drive hypothesis validation</t>
  </si>
  <si>
    <t xml:space="preserve">Service Design Optimization </t>
  </si>
  <si>
    <t xml:space="preserve">As an organization, I need to focus on user and  customer centric approaches with evidence of hypothesis testing and pivoting based on hypothesis validation </t>
  </si>
  <si>
    <t xml:space="preserve">Service Measurement  &amp; Reporting </t>
  </si>
  <si>
    <t xml:space="preserve">The organization needs measurement data gathered and may use  multiple tools, including service management, monitoring, reporting, investigation, and discovery systems. Data can also be collected through a manual or semi-manual procedures, such as customer and user surveys. </t>
  </si>
  <si>
    <t>- Dashboards
- Reports
- Data Sources
- Data Curation
- Documented metrics 
- Documented KPIs
- Documented scorecards
- Documented inventory of services
- Documented service measurement and reporting plan</t>
  </si>
  <si>
    <t>- The organization is developing metrics and measurement methods based on the purpose, objectives, and success factors of the managed object, metrics and measurement methods are developed.
- The organization is developing metrics and measurement methods
- The organizations is forming KPI scorecards
- The organization is designing report templates and reporting policy
 Service Measurement:
- There is an agreed list of services for which measurement and reporting will be carried out.
Process Management:
- There is a documented plan for the  implementation and operation of Service Measurement &amp; Reporting.
- The required resources, skills, tools and funding for effective delivery of Service Measurement &amp; Reporting are identified and in place.</t>
  </si>
  <si>
    <t xml:space="preserve">Please describe your service measurement reporting process. </t>
  </si>
  <si>
    <t>The measurement and reporting practice underpins everything the organization does to enable value co-creation, and it is therefore everyone’s responsibility.  Practical aspects of the measurement system development and the ongoing management of the measurement and reporting approach are often delegated to the quality management team, if there is a dedicated team in the organization.</t>
  </si>
  <si>
    <t>Service Request Measurement</t>
  </si>
  <si>
    <t xml:space="preserve">As an organization, I need  measurement data gathered and may use  multiple tools, including service management, monitoring, reporting, investigation, and discovery systems. Data can also be collected through a manual or semi-manual procedures, such as customer and user surveys. </t>
  </si>
  <si>
    <t xml:space="preserve">The organization needs the accuracy and integrity of the data always be maintained. It is also important for staff to document their compliance activities, to update logs and records. Ongoing communication about the benefits of performing administrative tasks is crucial because it directly impacts data and KPI accuracy. </t>
  </si>
  <si>
    <t>- Data quality 
- Measurement Framework defined 
- Roles and responsibilities documented
- Performance metrics
- Workload characteristics metrics
- Data collection processes
- Customer agreements
- Measurement and reporting policy</t>
  </si>
  <si>
    <t>- Data analysis transforms information into knowledge about the current situation, how it is affecting the organization, and how it relates to goals and objectives. Key questions can be answered based on the data analysis.
- Forming KPI scorecards with target values and thresholds are established based on the most important metrics.
Measurement Framework: 
- There is an overall framework or architecture for measurements, which ensures that appropriate measurements are made for processes, technology components and end-to-end services.
- Roles and responsibilities have been defined appropriately to ensure that data is reliably collected.
 Service Measurement:
- There are agreed metrics for end-to-end availability and performance for many services.
- There are agreed metrics for workload characteristics for many services.
- Data is collected on a regular basis for each agreed metric.
Service Reporting:
- End-to-end service metrics are reported to customers at agreed, regular times.
- Ad hoc reports are generated when required, for example following a major incident or change.
Process Management: 
- There is a formally defined policy for Service Measurement &amp; Reporting, which is regularly reviewed.
- There is a documented process for Service Measurement &amp; Reporting, which is regularly reviewed. This includes interfaces and relationships with other processes.  Detailed procedures and/or work instructions are available where appropriate.
- Appropriate records are kept as evidence to show that processes and procedures are working correctly and effectively.</t>
  </si>
  <si>
    <t xml:space="preserve">Please describe how you manage quality of the data for service request measurement and reporting. </t>
  </si>
  <si>
    <t>The effectiveness of the measurement and reporting practice is based on the quality of the information used. This information includes, but is not limited to, information about:
- organization’s objectives of various levels
-organization’s portfolios and service offerings
- external reporting requirements
- infrastructure monitoring data
- application monitoring data
- business transaction monitoring data
- service management records (incidents, changes, and so on)
- customer and user feedback.
The content, structure, and representation of information in reports directly impact the efficiency of decision-making. To support the decision-making process, reports should include not only the measured data, but also the result of processing, and sometimes data analysis, including:
- targets vs actual values, to detect deviations from and assessment of the current state
- KPI behavior over time, to identify trends and dynamics
- comparing and correlating KPIs, to analyze trends and identify bottlenecks.</t>
  </si>
  <si>
    <t>Service Request Quality</t>
  </si>
  <si>
    <t xml:space="preserve">As an organization, I need the accuracy and integrity of the data always be maintained. It is also important for staff to document their compliance activities, to update logs and records. Ongoing communication about the benefits of performing administrative tasks is crucial because it directly impacts data and KPI accuracy. </t>
  </si>
  <si>
    <t xml:space="preserve">The measurement framework, service measurement,  and service reporting are standardized and effective for all services end-to-end. </t>
  </si>
  <si>
    <t>- Reporting templates defined
- Measurement and reporting standard
- Customer satisfaction measurement
- End-to-end metrics defined
- Metric and KPI review process</t>
  </si>
  <si>
    <t xml:space="preserve">- The knowledge, combined with previous experience, enables informed decision-making about optimizing, improving, and correcting services and processes.
- The design of reporting templates supports decision-making, data is presented clearly and concisely, usually as reports or dashboards. Specific reporting requirements may be introduced by the customer or the organization. 
Measurement Framework: 
- There is a standard approach to measurement of process data which ensures data is collected in a consistent way for every process, to show Efficiency, Effectiveness, Cost-Effectiveness, Compliance and Process Maturity.
- There is a standard approach to measurement of technology components which ensures data is collected in a consistent format.
- Customer Satisfaction for specific events or services is measured as part of the delivery of those services or events.
-  Service Measurement:
- There are agreed metrics for end-to-end availability and performance for all services.
- There are agreed metrics for workload characteristics for all services.
- There are agreed metrics for end-to-end availability and performance for all services.
- Data is collected to support reporting of achievement against all service level targets.
- Collected data is appropriately stored and managed to ensure it is available when and where it is needed.
Service Reporting:
- End-to-end service metrics are reported to customers at agreed, regular times.
- Process metrics are reported to process owners and other stakeholders at agreed, regular times.
- Service Reporting uses formats that meet customer needs, for example Dashboards, Spreadsheets, Alerts.
- Service Reports include information about performance against service level targets.
- Collected data is compared to agreed KPIs and service reports include information about non-compliance and issues.
- Service Reports include information about workload characteristics.
- Service Reports include information about customer satisfaction.
- The source of data for every report is documented and agreed.
- There is a process to enable customers to request new or changed reports.
Process Management: 
- Data about execution of the overall Service Measurement &amp; Reporting process is captured, analyzed, reviewed and reported. The data is compared to predefined KPIs and CSFs. </t>
  </si>
  <si>
    <t xml:space="preserve">Please describe your service measurement reporting framework. </t>
  </si>
  <si>
    <t>Service Request Framework</t>
  </si>
  <si>
    <t xml:space="preserve">As an organization, I need a measurement framework, service measurement,  and service reporting  standardized and effective for all services end-to-end. </t>
  </si>
  <si>
    <t xml:space="preserve">The service measurement and reporting practice is continuously improving with trend analysis and customer feedback. </t>
  </si>
  <si>
    <t xml:space="preserve">- Trend analysis process
- Service report exceptions 
- Response actions documented in service report
- Continuous improvement process </t>
  </si>
  <si>
    <t xml:space="preserve">Measurement Framework: 
- There is a standard approach to measurement of end-to-end services which ensures that achievement against service level targets is known.
- Overall Customer Satisfaction is measured on a regular basis using a repeatable methodology.
Service Reporting: 
- Trend analysis of collected data is carried out to identify potential issues and opportunities for improvement. Trend data is included in service reports.
- Every service report has a clearly documented audience and purpose
- Service Reports include information about the underlying causes of exceptions and unfavorable trends.
- Service Reports include information about actions being taken to rectify the underlying causes of exceptions and unfavorable trends.
- The content, format and audience for each report are reviewed with the recipients on a regular basis, at least once a year, to ensure they meet identified needs and customer requirements.
- The effort and resources required to produce each report are minimized, and are appropriate for the value of the report.
Process Management:
- The results of data analysis are used to identify gaps and opportunities for improvement. Where appropriate, improvements are made.
</t>
  </si>
  <si>
    <t>Service Request Reporting Improvement</t>
  </si>
  <si>
    <t xml:space="preserve">As an organization, I need service measurement and reporting practice continuously improving with trend analysis and customer feedback. </t>
  </si>
  <si>
    <t xml:space="preserve">Machine Learning and AI are leveraged to identify potential issues proactively and are reported with prediction. Automation includes sophisticated guardrails that use event-based remediation of deployment violations and alerting. Chaos engineering is used to test infrastructures ability to tolerate failures and recover via self-healing automation.  </t>
  </si>
  <si>
    <t>- Self-heal automation
 - Streaming analytics
- AI/ML predictive analytics
- IT KPIs and Business Outcomes Mapping &amp; Transparency</t>
  </si>
  <si>
    <t xml:space="preserve"> - IT KPIs and Business Outcomes are clearly mapped and enumerated, helping stakeholders understand the relationships between differentiated investments, IT capabilities, and business outcomes
- KPIs and Metrics support Business Value determination associated with other TBO capabilities
Measurement Framework: 
- Machine learning and AI are used a streaming process to proactively identify potential issues. 
Service Reporting: 
- Output from the streaming pipeline are automatically fed to self-healing engineered services. 
- Service owners are notified of the correction via automation. 
Process Management:
- AI/ML is also used to review historical data and provide predictive results to improve service resiliency and performance. </t>
  </si>
  <si>
    <t>Service Request Reporting Optimization</t>
  </si>
  <si>
    <t xml:space="preserve">As an organization, I need Machine Learning and AI  leveraged to identify potential issues proactively and reported with prediction. Automation includes sophisticated guardrails that use event-based remediation of deployment violations and alerting. Chaos engineering is used to test infrastructures ability to tolerate failures and recover via self-healing automation.  </t>
  </si>
  <si>
    <t>Service Request Management</t>
  </si>
  <si>
    <t xml:space="preserve">The organization has a defined plan for service request management. </t>
  </si>
  <si>
    <t xml:space="preserve"> 
-  Service request management  leader
- Service request plan documented 
- Service request management models defined</t>
  </si>
  <si>
    <t xml:space="preserve">- There is a service request management process owner who is accountable for the overall process and has appropriate authority to define, manage and improve the process.
- There is a documented plan for the  implementation and operation of service request management.
- There is a documented process for service request management, which is regularly reviewed. This includes interfaces and relationships with other processes.  Detailed procedures and/or work instructions are available where appropriate.
- Service request management models are used to provide a standard way of managing common types of request. For example a procedure for requesting hardware purchases.
- The scope of service request management is appropriate to the business function and IT organization and makes use of the Incident Management processes and related tools as necessary.
 </t>
  </si>
  <si>
    <t xml:space="preserve">Please describe your service request management process. </t>
  </si>
  <si>
    <t xml:space="preserve">It is unusual to see dedicated organizational structures for the service request management practice. This practice is integrated in the day-to-day activities of the service delivery and realization team or technicians that are defined in advance during the service request model definition. Usually, the same team structures are used for service request management as for the incident management practice. However, in situations where services include service request as part of the service utility, and demand is very high, dedicated teams can be formed to process and fulfil all or some types of service requests. In many cases, automation can decrease the need for such teams and improve service quality. If service request management is wholly integrated with Incident Management, then this separate role may not be identifiable.  </t>
  </si>
  <si>
    <t>Service Request Management Plan</t>
  </si>
  <si>
    <t xml:space="preserve">As an organization, I need to  define a  plan for service request management. </t>
  </si>
  <si>
    <t xml:space="preserve"> 
Service request management is fully defined and executing. At this stage it is primary manual. </t>
  </si>
  <si>
    <t>- Service request management roles defined
- Service request management service defined
- Service request management integration 
- Service request management metrics 
- Service request management compliance process 
- Service request management record management
- Service Request Classification
- Service Request Workflows
- Service Request Ticketing System
- Service Request Reports
- Service Request Performance Metrics
- Service Request Risk Management
- Service Request Fulfillment Process.</t>
  </si>
  <si>
    <t xml:space="preserve">- All staff involved in service request management have clearly defined roles and responsibilities.
- Available services are documented in a Service Catalogue or similar document.
- Staff are able to use all tools associated with service request management effectively.
- There is a formally defined policy for service request management, which is regularly reviewed.
- The process is compatible with the overall Service Management System, and is maintained and updated as required.
- The required resources, skills, tools and funding for effective delivery of service request management are identified and in place.
- Appropriate records are kept as evidence to show that processes and procedures are working correctly and effectively.
- Metrics are needed for:
– Activity (how much are we doing)
– Effectiveness (are we doing what we planned to do)
– Compliance (are we doing what we are required to do legally, by the business, etc.)
– Efficiency (are we doing it with the right number of people and other resources).
- All requests are categorized and separate fulfilment procedures exist for each service requested.
- All service requests are recorded with sufficient and accurate information to enable the request to be fulfilled.
- Records are updated on a regular basis until they are closed to ensure that the current status of a request is always available.
- Service levels for service request management are defined, agreed and measured.
- MANUAL SERVICE REQUEST MODEL;
--  Request categorizing: All the prerequisites for the service request and user eligibility are checked, wholly or partly manually. Missing information or paperwork is requested from the user. 
-- Service Request Model initiation:  The service desk agent may need to manually select the right support team or specialists, according to the service request model. The assigned teams follow the service request fulfilment procedures defined for the model. If necessary, additional approvals are obtained, according to the service request procedures.
-- Ad hoc fulfilment is an exception and should be treated like one.
-- Service request fulfilment is checked according to the model. The fulfilment review should be described by the model. The fulfilment review may contain some procedures to check to what extent the fulfilment has produced the desired result. 
</t>
  </si>
  <si>
    <t xml:space="preserve">Please describe your service request management measurement process. </t>
  </si>
  <si>
    <t>Service Request Execution</t>
  </si>
  <si>
    <t xml:space="preserve"> 
'As an organization, I need service request management fully defined and executing.  </t>
  </si>
  <si>
    <t xml:space="preserve">The organization has a highly automated service request management process. </t>
  </si>
  <si>
    <t xml:space="preserve"> 
'- Service request management KPIs and CSF
- Service request management self-service  
- Service request management escalation procedures
- Service request management automation
- Service request management satisfaction surveys
 - Service Request Control and Monitoring 
- Service Request Prioritization Process
- Service Request Escalation Process
- Service Request Service Level Agreements (SLAs)
- Service Request Dashboard
- Service Request Configuration Management
- Service Request Capacity Management
- Service Request Knowledge Management</t>
  </si>
  <si>
    <t xml:space="preserve">- Appropriate personnel or external suppliers are engaged to fulfil any requests in a timely manner.
- Data about execution of the overall service request management process is captured, analyzed, reviewed and reported. The data is compared to predefined KPIs and CSFs. Trends and non-compliance are identified.
- Service request management is highly automated and includes the use of effective self-service interfaces. 
- The service request management process ensures that relevant and authorized changes are made to configuration data (i.e. the CMS) where necessary.
- Escalation procedures are well defined and are adhered to.
- AUTOMATED SERVICE REQUEST MODEL: 
--  Request categorizing:  In a highly automated environment, a service request is automatically checked for all the prerequisites. If additional information or paperwork is needed, the system contacts the user and asks for the missing prerequisites. An appropriate model and set of automated procedures are chosen based on the service request characteristics.
-- Service Request Model initiation:  Request fulfilment according to the chosen service request model is initiated and the system controls the flow of procedures and scripts evoked to fulfil the request. Upon fulfilment, the service request is routed to the fulfilment review
-- Ad hoc fulfilment is an exception and should be treated like one. Details of an ad hoc case become an input into the service request model review and optimization process, so that this case is well-defined and added to the model, or additional checks are added to triage and categorization, to sort such cases out of the model.
-- Service request fulfilment is checked according to the model. The fulfilment review should be described by the model. 
- User satisfaction surveys are carried out after service requests have been closed, either for all requests or for a significant percentage. </t>
  </si>
  <si>
    <t xml:space="preserve">Please describe the automation of the service request management process. </t>
  </si>
  <si>
    <t>Service Request Automation</t>
  </si>
  <si>
    <t xml:space="preserve">As an organization, I need a highly automated service request management process. </t>
  </si>
  <si>
    <t xml:space="preserve">The organization is focused on continual improvement and optimization of the service request management practice. </t>
  </si>
  <si>
    <t xml:space="preserve">
'- Service request management trend analysis
- Service request management review process 
- Service request management continuous improvement process
 - Service Request Self-Service Portal
- Service Request Automation
- Service Request Optimization
- Service Request Continuous Improvement </t>
  </si>
  <si>
    <t xml:space="preserve">
- Regular checks are made on the quality of service request data. The results and trends are reported and action is taken to improve data quality whenever necessary.
- The results of data analysis are used to identify gaps and opportunities for improvement. Where appropriate, improvements are made.
- Service request records and reports analysis:  The service request practice owner, together with the service owners and other relevant stakeholders, perform a review of the selected service requests and related metrics over the period and/or relevant repeating changes from the change enablement practice. They identify opportunities for the new service request models and/or improvement of the current service request models. 
- Service request model improvement initiation:  The service request practice owner registers the improvement initiatives, which are submitted for processing with the involvement of the continual improvement practice and/or change requests. If testing does not confirm the effectiveness of the proposed service request model, it is returned for further analysis.
- Service request model update communication: If the service request model is successfully updated, it is communicated to the relevant stakeholders. This is usually done by the service request practice owner or the service owner.
-  Improvement opportunities are identified, managed and tracked as part of an overall process of Continual Improvement.</t>
  </si>
  <si>
    <t>Service Request Continual Improvement</t>
  </si>
  <si>
    <t xml:space="preserve">As an organization, I need continual improvement and optimization of the service request management practice. </t>
  </si>
  <si>
    <t>Service Validation &amp; Testing</t>
  </si>
  <si>
    <t xml:space="preserve"> A validation and testing practice strategy is defined to improve the quality of services. </t>
  </si>
  <si>
    <t xml:space="preserve">- Testing strategy definition and review
- Test validation owner defined </t>
  </si>
  <si>
    <t>- There is a Test and Validation process owner who is accountable for the overall process and has appropriate authority to define, manage and improve the process.
- A service testing manager defines the testing strategy describing the approaches that a service provider organization adopts for testing and validation. The strategy establishes the baseline risk appetite of the organization and related testing efforts and resources. The testing strategy should be reviewed regularly to ensure the consistent achievement of quality goals.
- There is a documented plan for the  implementation and operation of Validation &amp; Testing.
 - Testing teams and validation teams are different: testing teams focus on application testing, validation teams are closer to service designers and architects</t>
  </si>
  <si>
    <t xml:space="preserve">Please describe your service validation and testing process. </t>
  </si>
  <si>
    <t>Service Validation Strategy</t>
  </si>
  <si>
    <t xml:space="preserve"> 'As an organization, I need a validation and testing practice strategy defined to improve the quality of services. </t>
  </si>
  <si>
    <t xml:space="preserve">Validation and testing standards and test plan processes are defined and most organizations have embraced and implemented these  processes. </t>
  </si>
  <si>
    <t xml:space="preserve">- Testing standards definition and review
- Documented acceptance criteria
- Documented validation process 
- Test plan review process 
- Test exit criteria evaluation and reporting
- Test closure process 
- There is a documented process for Validation &amp; Testing
- KPIs and Metrics are defined 
- Risk management process
- Service validation process 
- Defined exit criteria
- Test &amp; validation cases 
- Test &amp; validation scripts  
- Test &amp; validation reports  
- Test &amp; validation metrics  </t>
  </si>
  <si>
    <t>- There is a person, team or function that is responsible for carrying out validation and test activities, has the required skills, and influence to carry out the work. 
- A service testing manager defines standards for various types of tests that are applicable to different products and services along with the standards for recording the test outputs. Compliance to the standards should be monitored across all validation and testing activities.
- Testing is carried out by appropriate staff, including business representatives and independent testers where appropriate.
- There is a formally defined policy for Validation &amp; Testing, which is regularly reviewed that says what the process should achieve. It typically contains policies, objectives, scope, general principles, Critical Success Factors (CSFs), etc.
- Risk analysis is carried out after testing and before approval is given for a release to be deployed. 
- The service validation specialist establishes in conjunction with the service design practice and business analysis practice utility and warranty criteria that need to be tested for and met in order for a service and its components to pass tests. This activity occurs throughout the design phase of a service solution delivery.
- A service validation specialist accepts test results and assures stakeholders that acceptance criteria have been met after a particular test.
 - A service testing manager reviews the acceptance criteria for the service or product being tested. 
- A service testing specialist uses manual or automated tests and observes and records the outputs.
- A service testing specialist reviews the results of a test and concludes whether success (or test exit) criteria were met.
- A service testing manager reviews test reports and formally authorizes completion of the test, if required by the test model.
- The required resources, skills, tools and funding for effective delivery of Validation &amp; Testing are identified and in place.
- Appropriate records are kept as evidence to show that processes and procedures are working correctly and effectively.
- Data about execution of the overall Validation &amp; Testing process is captured, analyzed, reviewed and reported. The data is compared to predefined KPIs and CSFs. Trends and non-compliance are identified.
Test Environment: 
- Appropriate tools and techniques are used for the management, scheduling, execution and recording of tests.
- A suitable test environment is available for each service. This is well documented.
- The test environment is sufficiently similar to that used in production.
- Test systems and software are appropriately licensed.
- Test and live data are separated to preserve confidentiality and integrity of the data
- Sensitive non-production data is obfuscated leveraging data masking 
- Tests include functional testing.
- Recoverability tests are conducted. For example IT Service Continuity tests, backup and restore tests and failover/failback tests.
- Operational testing is performed, using Standard Operating Procedure (SOP) documentation as part of the test.</t>
  </si>
  <si>
    <t xml:space="preserve">Please describe your service validation and testing standards. </t>
  </si>
  <si>
    <t>Most service providers maintain a service validation and testing practice to ensure that their risk-based quality assurance approach is consistent. It is important to consider that testing (or often quality assurance) is the term most readily applicable to the software lifecycle; service validation is a broader area that includes products and service components beyond software, documentation, and digital infrastructure. Historically, this means that testing teams and validation teams are different: testing teams focus on application testing, validation teams are closer to service designers and architects. Both should work within the risk appetite that is outlined in the testing strategy.</t>
  </si>
  <si>
    <t>Service Validation Standards</t>
  </si>
  <si>
    <t xml:space="preserve">As an organization, I need  validation and testing standards and test plan processes defined and most organizations have embraced and implemented these  processes. </t>
  </si>
  <si>
    <t xml:space="preserve">The entire organization has adopted the service validation and testing program. There are defined test models and automation is being leveraged. </t>
  </si>
  <si>
    <t xml:space="preserve">- Test models definition and review
- Mature test plan review process 
- Automated testing processes
- Data obfuscation processes 
- Operational and functional testing 
- Test &amp; validation strategies in place/operationalized
- Defect tracking systems   </t>
  </si>
  <si>
    <t>- A service testing manager establishes as-needed repeatable testing models to ensure consistent testing approaches for updated products and services. Otherwise, a test model can be produced specifically for a one-off large-scale service introduction in parallel with overall project planning activities.
- A service testing manager reviews the acceptance criteria for the service or product being tested and plans environments, personnel, hardware, and other components that are required to perform a test, using the overall testing strategy, standards, and applicable models.
- A service testing specialist uses automated tests and observes and records the outputs.
- The process is compatible with the overall Service Management System, and is maintained and updated as required.
- All testing is planned. The plan incorporates a test schedule, appropriate milestones and resource requirements.
- Tests are designed based on documented service requirements and incorporate different levels, for example component and assembly test, operational readiness, service acceptance. 
- All components of a release are brought together and tested prior to being deployed into production.
- The outcome of all testing is recorded to provide a fully auditable and verifiable process.
Test Environment: 
- Dependencies of services and service components on test environments and test data are maintained within configuration management.
- Information on existing known errors for all systems and components under test is available before testing begins.
- Test and live data are separated to preserve confidentiality and integrity of the data
- Sensitive non-production data is obfuscated leveraging data masking, tokenization, or anonymization
- Test systems adhere to all security and data protection regulations, especially if extracts of live data are used for testing.
- Operational and Functional testing include testing of interfaces to other services, business partners, customers, suppliers etc.
- Tests are conducted that address the risk of service failure. For example performance, stress, usability and security testing.
- Actual performance of the release is evaluated after it has been deployed, and this is compared to the predicted performance (including all functional and non functional requirements).</t>
  </si>
  <si>
    <t>Please describe the level of adoption of service validation and testing program.</t>
  </si>
  <si>
    <t>The effectiveness of service validation and testing is based on the quality of the information used. This information includes, but is not limited to, information about:
● testing strategy
● testing standards
● test models
● test plans
● test records
● test results and reports.</t>
  </si>
  <si>
    <t>Service Validation Program</t>
  </si>
  <si>
    <t xml:space="preserve">As an organization, I need the entire organization to adopt the service validation and testing program. There are defined test models and automation is being leveraged. </t>
  </si>
  <si>
    <t xml:space="preserve">The service validation and testing program is focused on continuous improvement and reusable testing models. </t>
  </si>
  <si>
    <t xml:space="preserve"> - Continuous improvement process
- Service provider validation and testing processes
- Reusable test models
- Test automation frameworks   
- Test automation tools  
- Automated test scripts  </t>
  </si>
  <si>
    <t>- The results of data analysis are used to identify gaps and opportunities for improvement. Where appropriate, improvements are made.
- Validation and testing processes are focused on continuous improvement 
Test Environment: 
- Test systems and data can be restored to a known baseline to ensure repeatable testing.
- Testing includes the ability of service providers to meet contractual and SLA commitments.
- Reusable test models are developed that can be used for regression testing in any future release.</t>
  </si>
  <si>
    <t>Service Validation Improvement</t>
  </si>
  <si>
    <t xml:space="preserve">As an organization, I need the service validation and testing program  focused on continuous improvement and reusable testing models. </t>
  </si>
  <si>
    <t>Fully automated deployments leveraging end to end validation and  testing with a culture of continuous improvement. An organizationally defined set of test automation coverage has been agreed upon by all teams and a process is in place to guide integration of the methodologies into all projects. Leadership routinely evaluate the effectiveness of current capabilities for current and future business needs based on successes and the input of teams.</t>
  </si>
  <si>
    <t xml:space="preserve"> '- Test Automation standards established organization wide.
- Test coverage limits (e.g. 80% test coverage) established and mandated.
- End to end Automated testing is included as part of the CI/CD pipeline.
- Performance testing is a habit.
- Chaos / Resiliency Testing
- A/B Testing
- Service testing dashboards  
- Service performance analytics  </t>
  </si>
  <si>
    <t xml:space="preserve"> - Performed event-driven security testing within the CI/CD pipeline to move testing closer to the conditions driving the testing requirement (whether shift left toward design or shift right toward operations), repeats the testing as often as the event is triggered, and helps ensure that the right testing is executed for a given set of conditions
- "Shift Left" security service validation and testing are fully embraced by the organization.
- Automated testing integrated into CICD pipeline
- Standards for automated test coverage well defined across organization
- Regular review cycle for test effectiveness/converge </t>
  </si>
  <si>
    <t>Service Validation Optimization</t>
  </si>
  <si>
    <t>As an organization, I need fully automated deployments leveraging end to end validation and  testing with a culture of continuous improvement. An organizationally defined set of test automation coverage has been agreed upon by all teams and a process is in place to guide integration of the methodologies into all projects. Leadership routinely evaluate the effectiveness of current capabilities for current and future business needs based on successes and the input of teams.</t>
  </si>
  <si>
    <t>Strategy &amp; Business Case</t>
  </si>
  <si>
    <t>Business Analysis</t>
  </si>
  <si>
    <t xml:space="preserve">The organization has defined a need for a business analyst role and has agreed upon the initial process. </t>
  </si>
  <si>
    <t>- Experience and Learning Business Case
- Business Analysts Defined 
- Business Analysis Process 
- Stakeholder Engagement Process Defined</t>
  </si>
  <si>
    <t>Organization-wide business analysis- Design and maintenance of a business analysis approach:
-Analyze the organization and its requirements - Leaders of the organization analyze the organization’s strategy and portfolios, and define the role and scope of the business analysis practice and its position in the organization
-Develop and agree the business analysis approach - Business analysts, architects, product owners, and portfolio managers develop, agree, and communicate an organization-wide business analysis approach, including scope, methods and techniques, procedures and responsibilities
'Product-focused business analysis- Design and maintenance of a business analysis approach:
- CIO, product owners, architects, and business analysts review the information available regarding the organization’s strategy and requirements, and define the role and scope of the business analysis practice and its position in the organization
- Business analysts, product architects, and product owners develop, agree, and communicate a product-focused business analysis approach, including scope, methods and techniques, procedures and responsibilities
Business analysis and solution identification process:
- Elicitation and analysis of information from stakeholders: A business analyst engages with the key stakeholders to learn about their needs and requirements. This can take the form of interviews, observations, documents and records studies, and workshops. The business analyst creates a business analysis report, including a traceability matrix to enable a requirements validation throughout the solution delivery and support.
- The business analyst provides input into the development of the business case
- The business analyst in conjunction with IT Finance documents the assumptions and approach</t>
  </si>
  <si>
    <t xml:space="preserve">Please describe your business analysts role? </t>
  </si>
  <si>
    <t>The purpose of the business analysis practice is to analyze a part or the entirety of a business, define its needs, and recommend solutions to address these needs and/or solve a business problem. The solutions must facilitate value creation for the stakeholders. Business analysis enables an organization to communicate its needs in a meaningful way and express the rationale for change. This practice enables an organization to design and describe solutions that enable value creation, in alignment with the organization’s objectives.</t>
  </si>
  <si>
    <t>Defined Business Analyst</t>
  </si>
  <si>
    <t xml:space="preserve">As an organization, I need to define  a business analyst role and  agreed upon the initial business analysis process. </t>
  </si>
  <si>
    <t xml:space="preserve">Business analysts are expected to work with subject matter experts to help identify the solution and develop the initial business case. </t>
  </si>
  <si>
    <t xml:space="preserve">- Cost-Driven Business Case
- Business Analysis Review Process 
- Solution Identification Process 
</t>
  </si>
  <si>
    <t>Organization-wide business analysis- Design and maintenance of a business analysis approach:
- Review the business analysis approach - Based on business analysis records, periodic reviews, and audit reports, business analysts together with product owners, architects, and portfolio managers review the effectiveness of the business analysis approach and provide input to the ‘analyze the organization and requirements’ activity, and/or initiate required changes
'Product-focused business analysis- Design and maintenance of a business analysis approach:
- Based on business analysis records and periodic reviews, business analysts together with product owners review the effectiveness of the business analysis approach and provide input to the ‘analyze the organization and requirements’ activity, and/or initiate required changes
Business analysis and solution identification process:
- Defining solution options and identifying the recommended solution: A business analyst together with the relevant SMEs drafts two or more alternative solutions, to address existing business needs and gaps, and to produce comparative analysis to justify either one of the options. The business analyst then presents the designated decision-making party with the solution options, and a justification for the option they recommend.
- Decisions around the portfolio are based upon the predicted total cost of the effort, and priority is established based upon budget (vs value or reduction in risk)
- Some in the firm perform business case analysis for planning and decision support, but the analyses are not standardized or reusable.
- The organization develops elaborate Total Cost of Ownership (TCO) models, but these models only capture cost savings. The models do not capture or quantify other strategic benefits.</t>
  </si>
  <si>
    <t xml:space="preserve">Please describe how your business analyst collaborate with solution subject matter experts. </t>
  </si>
  <si>
    <t>The business analysis practice identifies and articulates an organization’s and customers’ needs. This practice then identifies and justifies the solution needed to fulfil that need. This practice includes assessing the requirements for people, technology, products, and services. However, the activities performed by this practice can vary between organizations. It can include tasks from the tactical and strategic analysis of the service consumer’s business processes, to a relatively narrow focus on information system analysis and the definition of the technical requirements.</t>
  </si>
  <si>
    <t>Business Analyst Collaboration</t>
  </si>
  <si>
    <t xml:space="preserve">As an organization, I need business analysts  to work with subject matter experts to help identify the solution and develop the initial business case. </t>
  </si>
  <si>
    <t xml:space="preserve">The organization needs business analyst to follow solution development and measure the success of solution proposals. </t>
  </si>
  <si>
    <t xml:space="preserve">- Business Case Governance
- Value Based Business Case
- Business Analysts Support Process 
- Solution Performance Process </t>
  </si>
  <si>
    <t xml:space="preserve">Business analysis and solution identification process:
- Providing support to the solution delivery teams: The business analyst assists designers, developers, quality assurance, and deployment and operations teams in understanding and realizing the requirements. The business analyst can also be involved in the awareness and communication efforts during the solution delivery and operation.
- Assessing solution’s performance and value: The business analyst assesses the solution operations and monitors the additional value it yields for the stakeholders. New identified needs and requirements serve as an input to the ‘elicitation and analysis of information from the stakeholders’ activity and might serve as an input to the ‘design and maintenance of a business analysis’ approach process.
- The organization has established a business case governance process, and it is extensible and repeatable across the enterprise and business analyst are trained in this process 
- Business cases are based upon value, and takes into account both the TCO and ROI for the application/workload/portfolio/opportunity and business analysist are responsible for the development 
</t>
  </si>
  <si>
    <t xml:space="preserve">Please describe how your business analyst leverage a standardized business case. </t>
  </si>
  <si>
    <t>The business analysis practice ensures that limited investment funds are wisely spent, by identifying the optimal solutions to address the customers’ and organizations’ needs. The application of business analysis techniques results in well-articulated requirements for the services.</t>
  </si>
  <si>
    <t>Solution Success Measurement</t>
  </si>
  <si>
    <t xml:space="preserve">As an organization, I need to follow solution development and measure the success of solution proposals. </t>
  </si>
  <si>
    <t xml:space="preserve">Business analysts follow the standards for business cases. </t>
  </si>
  <si>
    <t>- Business Case Standards
- Business Case Training</t>
  </si>
  <si>
    <t xml:space="preserve">
'- The organization has established internal business case standards that business analyst follow
- Business cases measure risks and identify critical success factors, using dynamic financial models utilized by business analysts 
- Business case training is available
Assessing solution’s performance and value:
- The business analyst matches the benefits realized against the requirements and business goals. They then submit new improvement initiative items to the continual improvement register. The business analyst manages the changes to business requirements throughout the delivery and support.</t>
  </si>
  <si>
    <t>Standard Business Cases</t>
  </si>
  <si>
    <t xml:space="preserve">As an organization, I need to business analysts to follow the standards for business cases. </t>
  </si>
  <si>
    <t>Business Case</t>
  </si>
  <si>
    <t>The organization has an extremely poor decision making and planning process that lacks financial planning, business case analysis, etc.</t>
  </si>
  <si>
    <t>- Experience and Learning Business Case</t>
  </si>
  <si>
    <t>- There is little or no awareness of the value of business case analysis in decision making and planning.
- Managers and decision makers are largely unaware of the role business cases can play in reviewing capital proposals, in project management, in evaluating budgetary funding requests, in product life-cycle decisions, or in setting target levels for strategic objectives.
- Proposals and funding requests do not need to provide financial justification, cost-benefit analysis, or return on investment projections.
- Primary justification for cloud adoption and activities is based upon the premise that learning and experience is justification for funding, priority, etc.</t>
  </si>
  <si>
    <t xml:space="preserve">Describe your business case for the transformation strategy? 
 </t>
  </si>
  <si>
    <t>Initial Business Case</t>
  </si>
  <si>
    <t>The organization has an decision making and planning process that includes financial planning, business case analysis, etc.</t>
  </si>
  <si>
    <t>- Managers and decision makers are largely aware of the role business cases can play in reviewing capital proposals, in project management, in evaluating budgetary funding requests, in product life-cycle decisions, or in setting target levels for strategic objectives.
- Proposals and funding requests need to provide financial justification, cost-benefit analysis, or return on investment projections.</t>
  </si>
  <si>
    <t>Some parts of the organization realize the importance of business cases and financial calculations in the decision making and planning process, but no efforts are made to attempt any form.</t>
  </si>
  <si>
    <t>- Cost-Driven Business Case</t>
  </si>
  <si>
    <t xml:space="preserve">- There is an awareness that the company needs business case competency, but only that.
- The company still makes bad, costly decisions that it could avoid with good business case analysis.
- No one knows gross profit or contribution margin by product, product line, or service offering.
- Decisions around the portfolio are based upon the predicted total cost of the effort, and priority is established based upon budget (vs value or reduction in risk)
- Some in the firm perform business case analysis for planning and decision support, but the analyses are not standardized or reusable.
- The organization develops elaborate Total Cost of Ownership (TCO) models, but these models only capture cost savings. The models do not capture or quantify other strategic benefits.
- There is much talk of business case analysis and ROI, but most people don't know how to do them.
- The organization models financial results in spreadsheets, but it does not reuse these models nor standardize results.
- Some individuals recognize the need for business case training.
- The organization has partial knowledge of its ROI on training, marketing, R&amp;D, and projects, from a few ad-hoc case studies.
</t>
  </si>
  <si>
    <t xml:space="preserve">Is there a consistent process for initiative business case development? </t>
  </si>
  <si>
    <t>Cost-Driven Business Case</t>
  </si>
  <si>
    <t>The organization realizes the importance of business cases and financial calculations in the decision making and planning process</t>
  </si>
  <si>
    <t>- There is an awareness that the company needs business case competency
- Include gross profit or contribution margin by product, product line, or service offering.
- Decisions around the portfolio are based upon predicted value or reduction in risk instead of solely based upon budget
- Standardize the business case analysis for planning and decision support to ensure they are reusable. (methodology/template)
- TCO models incorporate and quantify strategic benefits in addition to cost savings
- Soft costs around agility, productivity, talent, recruiting, time to market
- Socialized and make business case analysis and ROI available so that it is understood by all
- Knowledge of ROI on training, marketing, R&amp;D, and projects, from case studies.</t>
  </si>
  <si>
    <t>Some parts of the organization perform ad hoc and one-off calculations and business case analysis that can include TCO/ROI calculations when planning or making decisions.</t>
  </si>
  <si>
    <t>- Business Case Governance
- Value Based Business Case</t>
  </si>
  <si>
    <t>- The organization has established a business case governance process, and it is extensible and repeatable across the enterprise
- Business cases are based upon value, and takes into account both the TCO and ROI for the application/workload/portfolio/opportunity
- Business cases are not driven by IT value alone ... business outcomes are the primary objectives being evaluated and decision
- Opportunity cost is being applied to the portfolio, and a formal ranking/prioritization system/model is being leveraged
- Hard costs and some soft costs are accounted for in the TCO/ROI analysis</t>
  </si>
  <si>
    <t>Describe the oversight regarding business case development.</t>
  </si>
  <si>
    <t>Business Case Governance  and
Value Based Business Case</t>
  </si>
  <si>
    <t>The organization has established a business case governance process, and it is extensible and repeatable across the enterprise
Traditional TCO typically focuses on cost savings and direct comparisons of initiative X will yield Y in cost savings.  A value based business case will strive to capture the full range of ROI benefits that can be achieved; measuring things like, competitive differentiation, customer insights, risk mitigation, customer satisfaction, reduced error rates, higher uptime, or less service/maintenance time.  These additional value based metrics will  help to capture the true benefits of an initiative.</t>
  </si>
  <si>
    <t>- Business cases are based upon value, and takes into account both the TCO and ROI for the application/workload/portfolio/opportunity
- Business cases are not driven by IT value alone
- Business outcomes are the primary objectives being evaluated and considered
- Opportunity cost is being applied to the portfolio, and a formal ranking/prioritization system/model is being leveraged
- Hard costs and some soft costs are accounted for in the TCO/ROI analysis  
- Clearly define the methodology used and what components are included in TCO/ROI calculations. 
- Separate and distinguish soft costs from hard costs (people, agility, low touch vs direct cost figures for hardware and licensing)
- Quantify the potential impact of value based initiative by embracing long term measurements and performing value stream mapping.
- Example: Risk mitigation benefits - probability of risk before and after initiative, dollar impact of savings the result in reduced probability of the risk as well as cost of absorbing risk, impact of reduced product defects on customer satisfaction and ability to repeat deployments.</t>
  </si>
  <si>
    <t>The organization has established internal business case standards and has partial knowledge of the ROIs on training, marketing, R&amp;D, and projects from case studies.  There is a core team that is cross functional that are deemed experts on business cases and provide insight across the firm to help in decision making processes and planning.</t>
  </si>
  <si>
    <t>- The organization has established internal business case standards.
- Business cases measure risks and identify critical success factors, using dynamic financial models
- There is a cross-functional, cross-organizational "Core team" with business case expertise.
- Funding requests above a specified level require business case support (a maturing of the governance process)
- Business case training is available
- Both hard and soft costs are fully-accounted for in the TCO/ROI analysis
- ROI is a critical decision point across the portfolio</t>
  </si>
  <si>
    <t xml:space="preserve">'Please describe the enterprise business case approach? </t>
  </si>
  <si>
    <t>Business Case Standards</t>
  </si>
  <si>
    <t>- Partner with resources across the organization that have skill and expertise in building business cases, such that the standards (and corresponding processes) line up with the expectations already established within the organization
- Establish Hosting Operations internal business case standards
- Establish a financial request threshold for requiring a business case
- Provide business case training pertaining to the criteria, standards, and fit within the overall approval workflow
- When working to build a Great Business Case (i.e. one that is objective and compelling), research must be conducted and reasonable, and educated assumptions must be defined in order to clearly present the anticipated project benefits. While some factual, real data may be known, allowances must be made for potential variation or uncertainty. This awareness of not only the "most likely" results, but also the "best-case" and "worst-case" scenarios, is a crucial element in creating a Great Business Case.
Failure to clearly link and explain how each feature or characteristic of the project contributes to a specific operational effect can potentially sabotage what otherwise could have been a Great Business Case. If the business case reviewer (such as a C-Level Executive), questions the purpose or inclusion of a particular benefit, the business case builder must be able to quickly justify its operational impact (cause and effect) and how it affects the company's bottom line.
- The Key Performance Indicator (KPI) is that factor in any given Benefit, whose delta ultimately demonstrates the resultant impact from the potential project. There are several factors that are used to construct a specific benefit formula; if not clearly defined, the KPI can quickly become lost in the assumptions used in the formula of any one benefit. Identifying which factor measures the success of a particular benefit is crucial to the understanding and acceptance of a business case. Without clearly identified KPIs, executives will not have the ability to determine the validity of a specific benefit, or measure the progress of an implemented initiative.
- Often overlooked, but just as critical in developing a Great Business Case, is the "Risk of No Investment" outcome. If the investment is not made, what could happen to the company's bottom line? Could the  company lose customers? Or market share? Could some future costs be avoided if the investment is made today? To clearly explain all the potential risks associated with any given project, a Great Business Case must not only include the possible risks of moving forward, but must also consider the economic risk of not investing.
- A good business case provides a justification of a particular initiative or solution, often resulting in a positive return-on-investment. A project with a high ROI is great, but it is not a complete business case justification if the proposed solution does not align with the company's strategic goals. In order for a potential project to be deemed "viable" by a decision-making executive, it must be aligned with the company's strategic business and technology goals. A Great Business Case goes beyond simple ROI -- it demonstrates its strategic intent.</t>
  </si>
  <si>
    <t>Managers hold people accountable for results of business cases and leaders/management use business case projections/models to help manage/control throughout the life of the project or investment.</t>
  </si>
  <si>
    <t>- Business Case Library</t>
  </si>
  <si>
    <t>- Managers review business case results and hold people accountable for results.
- The company contracts with its customers with service level agreements and customer business performance targets.
- Leaders use business case projections and models for management and control throughout the life of the project or investment.
- There is a library of previous business cases and business case resources that everyone can access.</t>
  </si>
  <si>
    <t>** Are business cases and project justification processes retained? 
Please describe the follow-up process for retaining business cases and accountability for business case results.</t>
  </si>
  <si>
    <t xml:space="preserve">- Managers review business case results and hold people accountable for results.
- The company contracts with its customers with service level agreements and customer business performance targets.
- Leaders use business case projections and models for management and control throughout the life of the project or investment.
- There is a library of previous business cases and business case resources that everyone can access.
- Business case library should be created and maintained to facilitate result validation and provide accountability to commitments. </t>
  </si>
  <si>
    <t>Executive Alignment</t>
  </si>
  <si>
    <t>The Organization has initiated a communications strategy and activities to promote their cloud adoption and improvement strategy, with an emphasis on building executive alignment around Strategy, Objectives, Catalysts, Priority, Responsibility, Investments, and Relative Timing for the implementation of the Backlog/Roadmap.</t>
  </si>
  <si>
    <t>- Documentation of high-level alignment between IT &amp; business
- Documented go-forward strategy including investment, basic goals and KPIs, and communication plan</t>
  </si>
  <si>
    <t xml:space="preserve">- Develop a bi-directional (basic) understanding of business by IT, and vice versa
- Initiate a quarterly bi-directional communication plan that promotes strategy, objectives, catalysts, and urgency for planned activities that are tied to enterprise goals and objectives (CIO Organizations &gt; IT Operating Model Partners, IT Operating Model Partners &gt; CIO Organizations, across Functional Areas with the IT Operating Models: e.g. Hosting Services &gt; Security, Enterprise Architecture, Network Architecture)
- Ensure Cloud Operating Model communications include architectural, operational, tooling, and FinOps considerations associated with implementing a go-forward strategy and day-to-day operations (this brings transparency to the on-going process of developing the Portfolio Backlog)
- Establish clear implications and direction around the responsibilities and investment required
-Develop informal communication channels and ceremonies to further enrich communications across the enterprise (e.g. peer-to-peer across organizations and functional areas)
- Initiate IT service satisfaction survey to understand critical elements such as (overall satisfaction, services deemed critical, areas for improvement, etc.)
- Identify and elaborate on Shadow IT presence within the organization (inventory, categorization, risks and vulnerabilities associated with Shadow IT)
- Identify opportunities for improvements in two-way communications between a CIO Organization and IT  </t>
  </si>
  <si>
    <t xml:space="preserve">Describe the approach to building and sustaining alignment across the leadership team? </t>
  </si>
  <si>
    <t>As with all transformation initiatives, sustainability requires all executives to be aligned. Creating the strategy and implementing the sustainability strategy impacts all areas of IT. In this case, if we are completing a suitability assessment, we need to replace "cloud adoption" with "sustainability objective".</t>
  </si>
  <si>
    <t xml:space="preserve">- Develop a bi-directional (basic) understanding of business by IT, and vice versa
- Initiate a quarterly bi-directional communication plan that promotes strategy, objectives, catalysts, and urgency for planned activities that are tied to enterprise goals and objectives (CIO Organizations &gt; IT Operating Model Partners, IT Operating Model Partners &gt; CIO Organizations, across Functional Areas with the IT Operating Models: e.g. Hosting Services &gt; Security, Enterprise Architecture, Network Architecture)
- Ensure Cloud Operating Model communications include architectural, operational, tooling, sustainability,  and FinOps considerations associated with implementing a go-forward strategy and day-to-day operations (this brings transparency to the on-going process of developing the Portfolio Backlog)
- Establish clear implications and direction around the responsibilities and investment required
-Develop informal communication channels and ceremonies to further enrich communications across the enterprise (e.g. peer-to-peer across organizations and functional areas)
- Initiate IT service satisfaction survey to understand critical elements such as (overall satisfaction, services deemed critical, areas for improvement, etc.)
- Identify and elaborate on Shadow IT presence within the organization (inventory, categorization, risks and vulnerabilities associated with Shadow IT)
- Identify opportunities for improvements in two-way communications between a CIO Organization and IT  </t>
  </si>
  <si>
    <t>The organization has intentionally designed a foundational working approach and model for the strategy and governance function of the overall cloud operating model. In addition, they have established executive alignment, and cloud adoption activities and communications are now a part of BAU across the IT Operating Model.</t>
  </si>
  <si>
    <t>- IT Governance
- Strategic planning processes for definition of critical objectives, milestones, and the elaboration on the Product/Portfolio Backlog
- Role definitions and gap identification 
- Cloud Operating Model RACI 
- Cloud adoption reporting capabilities
- Coordinated investment decision methodology
- Steering Committees
- Hybrid/multi-cloud effort prioritization processes
- Reaction capacity to address high-priority objectives and issues that have little to no lead time
- ESG Oversight Committee</t>
  </si>
  <si>
    <t>- Business strategic planning processes are in place
- IT strategic planning processes are in place
- IT organizational structure accounts for cloud delivery, FinOps, and operations
- IT reporting has incorporated cloud adoption, delivery,  cost/consumption (FinOps), and operations
- IT budgeting and investment decisions are coordinated across function areas/groups and include representation from the FinOps team
- Steering Committees are in place for cloud adoption
- IT prioritization processes include cloud
- IT reaction capacity exists, but is by and large limited</t>
  </si>
  <si>
    <t xml:space="preserve">
Describe the current governance, committees and enterprise decision processes? Is there a PMO, enterprise budget prioritization process, an ARB?
</t>
  </si>
  <si>
    <t>IT Governance</t>
  </si>
  <si>
    <t>- Establish business strategic planning processes that facilitate the definition of critical objectives, milestones, and the elaboration on the Product/Portfolio Backlog
- Establish standard definition for level of effort estimates across the portfolio
- Identify role gaps and responsibilities associated with the Cloud Operating Model, which includes: Strategy &amp; Governance, IT Operations, FinOps, and Business Operations roles
- Develop and ratify Cloud Operating Model RACI and develop alignment across executives that own and coordinate Strategy &amp; Governance, IT Operations, and Business Operations functions
- Incorporate cloud adoption activities into traditional/legacy IT Operations reporting and dashboarding
- Derive a methodology by which Strategy &amp; Governance and IT Operations investment decisions are coordinated across the Cloud Operating Model
- Establish a Steering Committee with representation across the Strategy &amp; Governance and IT Operations functions, such that coordination and collaboration is embedded into strategic and tactical activities alike
- An ESG committee is being  developed to provide oversight on strategy, risk assessments (for governance, people, planet and prosperity), including representation from each C-Suite office. This committee works hand in hand with the IT Steering Committee
- Ensure that the prioritization process includes opportunities across the hybrid-/multi-cloud cloud formation (private cloud, co-location, and public cloud (IaaS, PaaS, and SaaS)
- Establish a mechanism by which IT Operating Model reaction capacity exists, and can address high-priority objectives and issues that have little to no lead time
- Incorporate the above activities, decisions, and process into the broader and on-going communications and alignment activities</t>
  </si>
  <si>
    <t>Executives, Functional Area Leads, and Change Agents have a detailed understanding of the enables/drivers of cloud adoption, and the relationship to their functional area architectures, implementations, and operations.</t>
  </si>
  <si>
    <t xml:space="preserve">- Scope &amp; Architecture
- Awareness and working knowledge of:
--- Enabling technologies (Private Cloud, and Public Cloud - SaaS, IaaS, and PaaS)
--- Cost drivers, unit economics, good spend vs. bad spend
--- Hybrid cloud reference architecture and how it contributes to the achievement of stated objectives
--- Changes to technical standards and implications of those changes
- ESG KPIs and Goals are established </t>
  </si>
  <si>
    <t>- Executives have a firm grasp/handle on the enablers/drivers of cloud adoption and changes to the reference architecture, service catalog, and operations
- Changes to technical standards are well understood, documented, and communicated to stakeholder group
- Architectural integration happens across security services, common services, and applications
- Architectural transparency exists across all functional groups
- IT infrastructure is flexible, and accounts for emerging needs around cost control, rightsizing, HA, and DR</t>
  </si>
  <si>
    <t>Describe you leadership alignment regarding you hybrid cloud scope and architecture approach.</t>
  </si>
  <si>
    <t>Scope &amp; Architecture</t>
  </si>
  <si>
    <t>- Establish awareness and a working knowledge with functional area partners per the enabling technology that facilitates widespread adoption of cloud adoption (Private Cloud, and Public Cloud - SaaS, IaaS, and PaaS)
- Establish awareness and a working knowledge of the cost drivers, sustainability drivers,  and unit economics associated with both the widespread adoption of cloud adoption (Private Cloud, and Public Cloud - SaaS, IaaS, and PaaS) + BAU; this includes migration/adoption activities in addition to the passive -act of doing what we are currently doing
- Establish  awareness and a working knowledge of the hybrid cloud reference architecture, and how that reference architecture is leveraged to assess maturity, readiness, and association to the achievement of stated objectives
- Identify and communicate changes to technical standards, such that they are both well understood, and functional teams can assess implications of the change
- Communicate the implication of changes to technical standards (including technical standards the impact sustainability), with specific regard to the relationship of implementation patterns (application level, security services, network services, common services)
- Ensure that proposed and approved standards comply with high-availability and disaster recovery standards and requirement</t>
  </si>
  <si>
    <t>The organization has a clear mechanism to define and measure value associated with the cloud operating model, and is in a position to employ strategies to address dynamic business environments and objectives.</t>
  </si>
  <si>
    <t xml:space="preserve">- Measurement of Value
- Decision framework utilizing SLOs/SLAs, IT &amp; Business KPIs and Metrics 
- Benchmarking for critical financial and technical services, 
- Transparency, partnership, and alignment across all groups and levels
- Mechanism for periodic maturity reevaluation, project reprioritization, and adoption measurement
- Business value and revenue impact alignment via definition and measurement of unit economic
- ESG KPIs and Metrics are measured and communicated
</t>
  </si>
  <si>
    <t xml:space="preserve">- IT KPIs and Metrics are measured and communicated
- Business KPIs and Metrics are measured and communicated
- SLOs/SLAs outcomes are measured and integrated into decision framework and reward/penalty systems
- Benchmarking exists for critical services, both from a technical and financial perspective
- Formal assessments and reviews are performed
- Continuous improvement is prevalent, and integrated into the culture
- IT function contribution to business success is high
- Executive to first line manager alignment within the BUs regarding IT's enterprise value
- Clear transparency and partnership regarding IT enabling organizational business outcomes 
- IT viewed as an innovation enabler and partner across a majority (or all) BUs
- Collaboration regarding challenges and opportunities includes technology and BU SMEs </t>
  </si>
  <si>
    <t xml:space="preserve">How are business goals incorporated into common IT goals and how is success measured? </t>
  </si>
  <si>
    <t>Measurement of Value</t>
  </si>
  <si>
    <t xml:space="preserve">- IT KPIs and Metrics are measured and communicated
- Business KPIs and Metrics are measured and communicated
- ESG KPIs and Metrics are measured and communicated
- Decision framework utilizing SLOs/SLAs, sustainability,  IT &amp; Business KPIs and Metrics 
- Benchmarking for critical financial, sustainability,  and technical services, 
- Transparency, partnership, and alignment across all groups and levels
- Mechanism for periodic maturity reevaluation, project reprioritization, and adoption measurement
- Business value and revenue impact alignment via definition and measurement of unit economic
- SLOs/SLAs outcomes are measured and integrated into decision framework and reward/penalty systems
- Formal assessments and reviews are performed
- Continuous improvement is prevalent, and integrated into the culture
- IT function contribution to business success is high
- Executive to first line manager alignment within the BUs regarding IT's enterprise value
- Clear transparency and partnership regarding IT enabling organizational business outcomes
- IT viewed as an innovation enabler and partner across a majority (or all) BUs
- Collaboration regarding challenges and opportunities includes technology and BU SMEs 
- Define ROI that goes beyond financial measures of cost savings and avoidance
- Align cloud operating model activities to a measurement of revenue impact
- Evaluate the relationship between speed and control, with an agreed-upon balance across the cloud operating model
- Communicate Cloud Operating Model Strategic Status, KPIs and Metrics to the identified executive and stakeholder group, with an emphasis on: KPIs that relate to stated cloud adoption objectives, KPIs that relate to cloud economics and financials, KPIs that relate to enterprise SLO/SLA standards, KPIs that relate to customer satisfaction and user experience, Metrics that represent critical processes, revenue impact, and a running list of recent wins and major accomplishments
- Establish a reward/penalty system for achieving objectives, SLO/SLA, delivery commitments (triple constraint), and compliance with standards and policy
- Establish a repeatable mechanism by which the organization can measure cloud adoption maturity (according to the hybrid cloud reference architecture)
- Perform periodic cloud adoption maturity assessment and scoring
- Refine criteria for portfolio &amp; project acceptance and prioritization
- Refine important/critical facets of cloud adoption (capabilities, processes, technical debt management, platform hygiene, etc.) 
- Refine the definition of just in time capability enablement from centralized services groups, such that engineering and operations functions continue to be enablers to business functions
- Integrate business function feedback more prominently with regards to the processes and services that deliver both perceived and actual value
- Align executives, functional area leads, change agents, and line managers to the cloud adoption strategy
- Establish formal benchmarking functions for critical services (technical, operational, and financial)
- Combine a healthy balance of new feature development, hygiene, technical debt, compliance, financial management, and operational efficacy activities into the portfolio of work
- Decision framework utilizing SLOs/SLAs, IT &amp; Business KPIs and Metrics 
- Benchmarking for critical financial and technical services, 
- Transparency, partnership, and alignment across all groups and levels
- Mechanism for periodic maturity reevaluation, project reprioritization, and adoption measurement
- Business value and revenue impact alignment via definition and measurement of unit economic
</t>
  </si>
  <si>
    <t>The organization has developed a strong working relationship across the entire cloud operating model (Strategy &amp; Governance, Business Operating Model, FinOps, and the IT Operating Model). The relationship has turned into a true partnership, whereby the business is working hand-in-hand with delivery, engineering, operations, governance, and strategic personnel and functions to achieve value and operate in the mature cloud operating model.</t>
  </si>
  <si>
    <t xml:space="preserve">- Partnership
- Strategic business planning processes that include IT
- Shared goals, risk, rewards/penalties  across the enterprise
- Contribution model for functional area leads to participate in strategic business planning enablement activities
- Cross-training program for functional areas staff on multiple disciplines/functions
</t>
  </si>
  <si>
    <t>- Business has an understanding of IT value
- Role of IT in strategic business planning exists
- Shared goals, risk, rewards/penalties exit across the enterprise
- IT program management encompasses all facets of delivery and operations
- Deep relationships have been formed across the business and IT, and within IT verticals/functional areas
- The business is a sponsor/champion of IT</t>
  </si>
  <si>
    <t>What is the perspective of potential consumers of your hybrid cloud? Is IT viewed as a critical partner?</t>
  </si>
  <si>
    <t>Partnership</t>
  </si>
  <si>
    <t>The organization has developed a strong working relationship across the entire cloud operating model (Strategy &amp; Governance, Business Operating Model, and the IT Operating Model). The relationship has turned into a true partnership, whereby the business is working hand-in-hand with delivery, engineering, operations, governance, and strategic personnel and functions to achieve value and operate in the mature cloud operating model.</t>
  </si>
  <si>
    <t>- Business has an understanding of IT value
- Role of IT in strategic business planning exists
-Shared goals, risk, rewards/penalties exit across the enterprise
- IT program management encompasses all facets of delivery and operations
- Deep relationships have been formed across the business and IT, and within IT verticals/functional areas
- The business is a sponsor/champion of IT
- Establish a contribution model for functional area leads to participate in strategic business planning enablement activities
- Cross-train functional areas staff on multiple disciplines/functions, such that they have an integrated perspective
- Rotate job functions to have a comprehensive emphasis on strategy, governance, engineering, DevOps, and operations
- Rotate job functions and roles across Business and IT organizational structure
- Consider a shared goal, risk, reward, and penalty system across the enterprise
- Strategic business planning processes that include IT
- Shared goals, risk, rewards/penalties  across the enterprise
- Contribution model for functional area leads to participate in strategic business planning enablement activities
- Cross-training program for functional areas staff on multiple disciplines/functions</t>
  </si>
  <si>
    <t>Portfolio Criteria &amp; Selection</t>
  </si>
  <si>
    <t xml:space="preserve">The organization has defined the suitability criteria for the hybrid cloud migration and workload rationalization based on sustainability and application owners/teams are willing and able to migrate applications. Applications are to be placed in the ideal location. </t>
  </si>
  <si>
    <t>- Cloud Migration Suitability Criteria
-  Workload placement sustainability criteria</t>
  </si>
  <si>
    <t>- Organization has defined the suitability criteria for cloud migration
--- e.g. Suitable business case, low technical debt, minimal dependency complexity, ability to re-host virtual instances, low level of effort to modify code base, operational deployment automation and pipeline
- Application owner and team are willing and able to migrate the application
- Service catalog delivery and operations is being developed with an eye toward repeatability
- CSP has been selected and is suitable to host applications and workloads targeted for migration and/or new build
- Operational model is defined and can support the targeted applications and workloads
- The application/workload technical stack is approved for deployment (e.g. OS, Database)
- CSP foundational, shared/common, and security services are deployed and can support targeted migrations
- Enterprise Policy allows migration (e.g. Safe Data Handling, Cryptographic Standards, Data Sovereignty)</t>
  </si>
  <si>
    <t xml:space="preserve">**  Describe your cloud migration suitability criteria.
How would you characterize your approach to cloud suitability identification? 
Are there policies or unwritten beliefs regarding application suitability? 
Describe your workload placement suitability criteria. How would you characterize your approach to sustainability when evaluating workload placement? </t>
  </si>
  <si>
    <t>Cloud Migration Suitability Criteria</t>
  </si>
  <si>
    <t>The organization has defined the suitability criteria for cloud migration and workload rationalization inclusive of sustainability, and application owners/teams are willing and able to migrate applications.</t>
  </si>
  <si>
    <t>- Model service catalog delivery and operations with an eye toward repeatability and the broadest coverage for migration opportunity
- Select CSP and ensure suitability and compliance to host applications and workloads targeted for migration
- Define operational model to support the targeted applications and workloads
- Approve the application/workload technical stack for deployment and operations (e.g. permit to design, build, and operate)
- Deploy and operationalize shared/common, and security services to support targeted migrations
- Ensure compliance with Regulations, Enterprise Standards, Policies, and Requirements
- Define the suitability criteria for cloud migration¦ e.g. suitable business case, low technical debt, minimal dependency complexity, ability to re-host virtual instances, low level of effort to modify code base, operational deployment automation and pipeline
-  Include workload placement sustainability criteria based on criticality, technical debt, code complexity, application stability, support capacity, carbon intensity, utilization, infrastructure, cost of maintenance, and integration complexity
- Identify application owners and teams who are willing and able to modernize and migrate applications and workloads</t>
  </si>
  <si>
    <t>The organization has performed detailed calculations ensuring that the migration represents a valid and acceptable ROI based on business cases.</t>
  </si>
  <si>
    <t>- Alignment to Strategic and Sustainability Objectives</t>
  </si>
  <si>
    <t xml:space="preserve">- Business case for migration produces an acceptable ROI
- Applications/workloads/portfolio is selected based upon direct contribution to objectives, and is measured via KPIs and Metrics (examples below)
--- Migration represents a substantial cost savings/avoidance opportunity
--- Migration represents a substantial risk reduction
--- Migration represents a substantial increase in service quality and SLA/SLO/SLI
--- Migration represents a substantial increase in agility and time-to-value
--- Migration represents a substantial reduction in energy, water, and carbon usage
- Service management is becoming more mature
</t>
  </si>
  <si>
    <t xml:space="preserve">How would you characterize the business case for the migration plan? </t>
  </si>
  <si>
    <t>Alignment to Strategic Objectives</t>
  </si>
  <si>
    <t>The organization has performed detailed calculations and analysis ensuring that the migration candidates represent a valid and acceptable ROI based on business cases (financials, objectives, risk profile) and sustainability objectives.</t>
  </si>
  <si>
    <t xml:space="preserve">- Establish comprehensive TCO/ROI and business case criteria for migration that aligns to financial objectives and standards
- Establish exception process for candidates that do not meet financials, objectives, and risk profile requirements
- Mature service management lifecycle capabilities to satisfy financial, risk, and feature requirements and standards
- Align ROI calculations and drivers to strategic objectives.
- Categorize and organize workloads around application architypes
- Align Service Management to the strategic objectives
- Include capacity and demand management portfolio migration discussions and planning
- Include the sustainability objectives as a priority for workload placement
 </t>
  </si>
  <si>
    <t>The organization understands the relative needs of application owners and can perform portfolio selection based upon a deterministic service catalog pipeline.</t>
  </si>
  <si>
    <t>- Alignment to Capability Enrichment
- Needs documented to achieve economies of scale/scope/sustainability</t>
  </si>
  <si>
    <t>- Application migration candidates represent a deliberate enrichment to the cloud reference architecture
- Organization understand the relative needs of application owners, and can perform portfolio selection based upon a deterministic service catalog pipeline</t>
  </si>
  <si>
    <t>Please describe your 'wave plan' for application portfolio migration and the approach to preparing the estate for the needed architectural patterns.</t>
  </si>
  <si>
    <t>Alignment to Capability Enrichment</t>
  </si>
  <si>
    <t>- Ensure that a significant portion of the application migration candidates represent a deliberate enrichment to the cloud reference architecture and capabilities/features across Operations, DevOps, Security, Data, and Applications domains
- Develop a deep understanding of the relative needs of application owners, and perform portfolio selection based upon a deterministic service catalog pipeline/backlog/roadmap
- Identify capability heat map of service/capability/feature needs across the enterprise in order to achieve economies of scale/scope/sustainability
- Identify capabilities and features that represent self-funding opportunities for a broader book of work and widespread adoption</t>
  </si>
  <si>
    <t>The organization leverages both a top-down plus a bottom-up approach to portfolio criteria and selection.</t>
  </si>
  <si>
    <t>- Comprehensive Assessment Criteria</t>
  </si>
  <si>
    <t>The organization leverages both a top-down plus a bottom-up approach to Portfolio Criteria and Selection (L1-3 + those detailed in L4}
- Business Objectives &amp; Outcomes 
- Performance
--- Elasticity, Scalability, Resource Intensiveness, Latency, Throughput
- Architecture
- User Interface
--- Access Points (mobile or offline)
- Application
--- Complexity, Size, Life Expectancy, Technical Debt, PaaS/SaaS Alternatives, LOE &amp; Duration, New Feature Demand
- Data
--- Structured Magnitude, Unstructured Requirements, Complexity, Data Classification
- Infrastructure
--- Hardware Life Expectancy
- Financial
--- Operating Cost, Business Value
- Risk
--- Organizational, Business Criticality, Technical, Resource, Contractual, Audit
- Operations
--- Business Continuity, Tools/Integration, Deployment
- Security &amp; Compliance
--- Jurisdiction, Regulation, Privacy, Data Protection, Adequacy of Controls, Operational Readiness
- Sustainability
--- Optimized consumption, reduced energy, application modernization, sustainable architecture, integration points and types, integration technologies needed, volume of data moved, distance data is moved, time to interact, average server response time, and scalability</t>
  </si>
  <si>
    <t>Comprehensive Assessment Criteria</t>
  </si>
  <si>
    <t>Extend portfolio selection criteria to leverage both a top-down plus a bottom-up approach to Portfolio Criteria and Selection:
- Business Objectives &amp; Outcomes
- Performance - Elasticity, Scalability, Resource Intensiveness, Latency, Throughput
- Architecture
- Sustainability
--- Optimized consumption, reduced energy, application modernization, sustainable architecture, integration points and types, integration technologies needed, volume of data moved, distance data is moved, time to interact, average server response time, and scalability</t>
  </si>
  <si>
    <t>The organization leverages processes and systems in place from levels 1-4 in addition to new additional selection criteria based upon the availability for multi-cloud ecosystems.</t>
  </si>
  <si>
    <t>- Multi-cloud Assessment</t>
  </si>
  <si>
    <t>- Selection is based upon techniques described in Levels 1-4, and now adds the additional selection criteria based upon the availability of a multi-cloud ecosystem</t>
  </si>
  <si>
    <t>Multi-cloud Assessment</t>
  </si>
  <si>
    <t>The organization leverages processes and systems in place  with an  additional selection criteria based upon the availability for multi-cloud ecosystems.</t>
  </si>
  <si>
    <t xml:space="preserve">- The multi-cloud ecosystem is optimized by workloads being matched to the appropriate provider. 
- The organization needs to understand the unique properties of their respective cloud providers including the on premise private cloud. Based on the unique characteristics of each ecosystem, the organization needs to include these differences in the selection criteria for workloads. </t>
  </si>
  <si>
    <t>Portfolio Management</t>
  </si>
  <si>
    <t xml:space="preserve">The organization has a well-defined service inventory and a documented plan for the implementation of  formal portfolio management. </t>
  </si>
  <si>
    <t>- Discovery
- Service Inventory 
- Portfolio Management Plan</t>
  </si>
  <si>
    <t>- There is a documented plan for the  implementation and operation of Relationship, Demand, Portfolio.
- The process is compatible with the overall Service Management System, and is maintained and updated as required.
- Organization has a well defined application inventory (big picture of the entire ecosystem)
- Organization has timely and accurate data ... more often than not, it's updated via IT processes and systems that act as a system of record (and record of truth)</t>
  </si>
  <si>
    <t xml:space="preserve">Describe your application and service inventory.
 </t>
  </si>
  <si>
    <t>The organization’s leaders (where relevant, supported by external consultants) analyze the organization’s existing portfolios and portfolio management approach, as well as how they support the strategy. They also analyze key resources the organization has in all four dimensions of service management. At this stage it is useful to define the organization’s overall strategy relevant to, at a minimum, the products and services portfolio and customer portfolio.
The resulting analysis and portfolio roadmaps are discussed within the organization to validate the results and raise awareness.</t>
  </si>
  <si>
    <t xml:space="preserve">Service Inventory </t>
  </si>
  <si>
    <t xml:space="preserve">As an organization, I need a well-defined service inventory and a documented plan for the implementation of  formal portfolio management. </t>
  </si>
  <si>
    <t xml:space="preserve">The organization has established a Portfolio Management process. </t>
  </si>
  <si>
    <t xml:space="preserve">- Portfolio Policy
- Documented Portfolio Management Process 
- Portfolio Management KPIs and Metrics 
- Documented Service Owner 
- Documented Portfolio Management Models 
- Portfolio Management Training 
- Portfolio Management Tooling 
</t>
  </si>
  <si>
    <t xml:space="preserve">-  There is a formally defined policy for Service Portfolio Management, which is regularly reviewed.
- Documented portfolio management process:  The organization’s leaders and managers (supported by external consultants where relevant) develop and agree key portfolio groups that will be managed by the organization, as well as key categories into which portfolio items will be classified. 
- There is a documented process for  Portfolio Management which is regularly reviewed. This includes interfaces and relationships with other processes.
-- Descriptions of the interfaces with other processes should include at least:
---– Inputs and outputs between this process and other processes
---– Dependencies and relationships between this process and other processes.
-  Data about execution of the overall  Portfolio  Management process is captured, analyzed, reviewed and reported. The data is compared to predefined KPIs and CSFs. Trends and non-compliance are identified.
- Metrics are needed for:
-– Activity (how much are we doing)
-– Effectiveness (are we doing what we planned to do)
–- Compliance (are we doing what we are required to do legally, by the business, etc.)
-– Efficiency (are we doing it with the right number of people and other resources).
-  There is an owner for each service. This person is accountable for Service Portfolio Management activities for that service.
- The agreed approach and models are communicated and discussed across the organization. Depending on the level of involvement, communication may take the form of a formal training, portfolio discussions and reviews, knowledge articles, and so on.
 - There is a Service Portfolio which provides information about each service and the resources required at each stage of its lifecycle.
- The required resources, skills, tools and funding for effective delivery of Relationship, Demand, Portfolio are identified and in place.
- Appropriate records are kept as evidence to show that processes and procedures are working correctly and effectively.
 </t>
  </si>
  <si>
    <t xml:space="preserve">Describe your application and service portfolio management process. </t>
  </si>
  <si>
    <t xml:space="preserve">Portfolio Management Process </t>
  </si>
  <si>
    <t xml:space="preserve">As an organization, I need to established a Portfolio Management process. </t>
  </si>
  <si>
    <t xml:space="preserve">The organization has proactive portfolio planning including the financial management and service level management. </t>
  </si>
  <si>
    <t xml:space="preserve">- Proactive Portfolio Planning Process
- Portfolio Monitoring Process 
- Service Portfolio Store Content Expectations Documented 
- Standardized Portfolio Groups </t>
  </si>
  <si>
    <t xml:space="preserve">-  Portfolio Management is used to identify possible future services, and to evaluate and compare investment opportunities.
- IT Management proactively identify opportunities for IT to enhance business value and make appropriate recommendations to customers.
-  The results of data analysis are used to identify gaps and opportunities for improvement. Where appropriate, improvements are made.
- Review and analysis of new or changed services considers financial and resource implications, and overall benefits, risks, and impacts to the enterprise.
- New services or significant service changes are chartered by providing high level definitions of the service utility and warranty required to a service design or project team.
- Portfolio manager and team members responsible for the portfolios monitor the portfolios and portfolio items to track value realization. Results of portfolio monitoring are reported to the portfolio owner and stakeholders.
- Decisions and action items resulting from the Portfolio Management process are clearly communicated to affected stakeholders as appropriate.
- The Service Portfolio stores information about possible future services (the Service Pipeline) and retired services, as well as services that are offered to customers (the Service Catalogue) 
- For every defined portfolio group and category, a portfolio model is developed and agreed. A portfolio model is defined by several characteristics, including resources available for the portfolio, investment strategy, risk appetite, budget, and agreed set of prioritization criteria. The model also defines options for response on a portfolio item review. 
- Portfolio manager and portfolio team, according to the model, receives data from the monitoring and event management, service level management, and service financial management practices.
- Conducting TCO analyses to understand the full cost of each service, including licensing, maintenance, and support costs.
- 0rganization understands the TCO for each defined service portfolio
- 0rganization is in a position to leverage the TCO and ROI capabilities for public cloud opportunities
 </t>
  </si>
  <si>
    <t>How do you proactively manage your application and service portfolio?</t>
  </si>
  <si>
    <t xml:space="preserve">As an organization, I need proactive portfolio planning including the financial management and service level management. </t>
  </si>
  <si>
    <t xml:space="preserve">The organization has defined a need for advanced portfolio management that includes benchmarking, innovation ideation, and emerging technology evaluations. </t>
  </si>
  <si>
    <t xml:space="preserve">- Emerging technology evaluation process
- Customer and employee ideation inclusion process
- Industry benchmarking process </t>
  </si>
  <si>
    <t xml:space="preserve">- All services are regularly reviewed and a formal decision is made about whether they should be retained, replaced, updated or retired.
- Portfolios are enhanced by continuously monitoring emerging technologies and evaluating their potential to enhance the application portfolio. 
- Input from the innovation program and customer ideation and employee ideations are regularly included in the services portfolio evaluations. 
- There is a defined process for comparing the organization's portfolio and practices against industry benchmarks to identify areas for improvement.
- Services are prioritized based on their potential value to the organization. This involves considering factors like revenue generation, cost reduction, customer satisfaction, and innovation.
 </t>
  </si>
  <si>
    <t xml:space="preserve"> 
Please describe your approach to advanced portfolio management. </t>
  </si>
  <si>
    <t>Portfolio Migration Planning</t>
  </si>
  <si>
    <t>The organization has a well-defined application inventory and candidate profile with data that is accurate and timely.</t>
  </si>
  <si>
    <t>- Discovery</t>
  </si>
  <si>
    <t>- Organization has a well defined application inventory (big picture of the entire ecosystem)
- Organization has a well-defined candidate portfolio (a targeted portfolio)
- Organization has timely and accurate data ... more often than not, it's updated via IT processes and systems that act as a system of record (and record of truth)</t>
  </si>
  <si>
    <t xml:space="preserve">Describe your application portfolio plans.
 </t>
  </si>
  <si>
    <t>Discovery</t>
  </si>
  <si>
    <t>The organization has a well-defined application inventory and candidate profile/criteria with data that is accurate and timely.</t>
  </si>
  <si>
    <t xml:space="preserve">- Define application inventory (big picture of the entire ecosystem)
- Define candidate portfolios for short-term, medium-term, and long-term migration waves
- Collect and retain timely and accurate data, updated via IT processes and systems that act as a system of record (and record of truth)
- Confirm or create workload categorizations (Platinum, Gold, Silver / Tier1, Tier2, Tier3) and rationalize workload archetypes based on DR/BCP, and RTO/RPO objectives, these are usually consistent with SLA/SLO service Levels.  This inventory can then categorized based on Migration Impact, Visibility, Suitability, Complexity or other factors that influence the strategic direction of migration priority (Removal of NPT, grouping of technology/ platform types, physical location hardware reduction,  ETC.)  </t>
  </si>
  <si>
    <t>The organization understands for each application the critical meta-data, roadmaps, technical debt, application security remediation, and dates/deadlines.</t>
  </si>
  <si>
    <t>- Assessment - Application &amp; Architecture</t>
  </si>
  <si>
    <t>- Organization understands critical meta-data about each application: application hardware, application software/services (1st- and 3rd-party), data persistence, data classification, BCDR designation, application architecture, application dependencies, end-of-life service data, etc.
- Organization understands application roadmap
- Organization understands application technical debt
- Organization understands application security remediation and/or policy/compliance violations
- Organization understands critical dates, deadlines, and milestones for each application
- The automation pipelines for each application are documented and well-understood
- Targeted cloud estate is prepared to receive targeted applications and workloads</t>
  </si>
  <si>
    <t>Describe your application migration roadmap, meta-data, and timelines?</t>
  </si>
  <si>
    <t>Assessment - Application &amp; Architecture</t>
  </si>
  <si>
    <t>The organization understands critical meta-data about each application, such as: roadmaps, technical debt, application security remediation, and dates/deadlines.</t>
  </si>
  <si>
    <t xml:space="preserve">- For each application within a targeted candidate portfolio:
--- Develop a working understanding of meta-data about each application: application hardware, application software/services (1st- and 3rd-party), data persistence, data classification, BCDR designation, application architecture, application dependencies, end-of-life service data, etc.
--- Develop a working understanding of the application roadmap
--- Develop a working understanding of the application technical debt
--- Develop a working understanding of the application security remediation and/or policy/compliance violations
--- Develop a working understanding of an application€™s critical dates, deadlines, and milestones
--- Develop a working understanding of the application automation and deployment pipelines
- Prepare the targeted cloud estate to receive targeted applications and workloads
--- Perform build and remediation activities
--- Test the estate
--- Certify the estate for Day 2 Operations
- Prioritize meta data organization to understand the application roadmap by strategic priority matching this to a cloud migration plan.   Cloud Migration candidates will be chosen in priority by their value to the roadmap.  Scope should be chose to emphasize:
--- Reduction of technical debt
--- Increase in agility (CI/CD pipeline)
--- Development of application Archetypes and deployment patterns  </t>
  </si>
  <si>
    <t>The organization has TCOs for each application/application portfolio and leverages calculations for public cloud opportunities.</t>
  </si>
  <si>
    <t>- Assessment - TCO/ROI/Business Case</t>
  </si>
  <si>
    <t>- 0rganization understands the TCO for each application
- 0rganization understands the TCO for each defined application portfolio
- 0rganization is in a position to leverage the TCO and ROI capabilities for public cloud opportunities
- Application team/business unit/line of business has developed a suitable business case for modernization and cloud migration</t>
  </si>
  <si>
    <t>Assessment - TCO/ROI/Business Case</t>
  </si>
  <si>
    <t>The organization has TCOs for each application/application portfolio and leverages these calculations for public cloud opportunities (ROI and Business Case).</t>
  </si>
  <si>
    <t>- Calculate the TCO for each application within the targeted portfolio
- Define critical themes that drive TCO for each defined application portfolio
- Organization is in a position to leverage the TCO and ROI capabilities for public cloud opportunities
- Application team/business unit/line of business develop a suitable business case for modernization and cloud migration (which also line up to stated cloud adoption objectives)
- Understanding the current cost of ownership provides context for the migration business case. Value based business cases will consider multiple factors for ROI and provide baselines and guardrails to ensure portfolio migrations stay on track with the projected benefits and outcomes of the business case.</t>
  </si>
  <si>
    <t>The organization has selected applications for migration and bundled application in migration waves.</t>
  </si>
  <si>
    <t>- Planning</t>
  </si>
  <si>
    <t>- Migration timeframes are well understood (both LOE and Duration)
- Target architecture has been produced and has received ARB approval
- RTO/RPO is compatible with cloud SLAs
- Critical Non-Functional Requirements are defined and well-understood
- Enabling Functional Areas such as Security, DevOps, CloudOps, etc. have a complimentary plan to support the application migration while operating in a continuous state of compliance
- Agile programs with defined work streams are established for governed execution
- Organization has selected (and prioritized) applications for migration
- Organization has bundled applications in migration waves</t>
  </si>
  <si>
    <t xml:space="preserve"> 
Please describe your 'wave plan' for application portfolio migration and the approach to preparing the estate for the needed architectural patterns.
 </t>
  </si>
  <si>
    <t>Planning</t>
  </si>
  <si>
    <t>The organization has a repeatable process to select applications for migration and bundle them into migration waves with a comprehensive migration plan for each wave.</t>
  </si>
  <si>
    <t>- Application roadmap and migration timeframes are well understood and in sync.  To realize savings applications that are migrated need to full migrated and the legacy environment needs to be turned off of shut down.  
- Ensure application migration can be positioned and prioritized (across waves and within waves)
- Develop a process by which migration timeframes are well understood (both LOE and Duration) for each application archetype
- Produce and socialize a standard/target architecture for each application archetype that has Enterprise and Security Architecture approval
- Fully define, standardize, and socialize critical Non-Functional Requirements
- Produce a comprehensive operational approach to support the application migration while operating in a continuous state of compliance (Security, Operations, DevOps)
- Govern the execution of waves and migration work streams via the integration of (an agile) SDLC and Program Management</t>
  </si>
  <si>
    <t>The organization has targeted business outcomes for each application/portfolio migration and has defined KPIs to measure whether the outcomes are met.</t>
  </si>
  <si>
    <t>- Governance</t>
  </si>
  <si>
    <t>- Targeted business outcomes have been identified for each application/portfolio migration
- KPIs are defined and available to measure and describe how well the organization has met (or is meeting) the targeted objectives
- Metrics are defined and available to measure and describe critical processes involved with cloud migration
- KPIs and Metrics are shared and distributed via the outline of a deliberate communications plan/strategy
- Organization has established and communicated guidelines for migration planning and implementation
- Migrated applications are compliant with security control standards, legal, and regulatory requirements
- Organization prepares staff and resources via relevant-skills training and change management training</t>
  </si>
  <si>
    <t>Migration Governance</t>
  </si>
  <si>
    <t>- The organization should understand the business outcomes and develop metrics and KPI's to track progress.
- Targeted business outcomes have been identified for each application/portfolio migration
- KPIs are defined and available to measure and describe how well the organization has met (or is meeting) the targeted objectives
- Metrics are defined and available to measure and describe critical processes involved with cloud migration
- KPIs and Metrics are shared and distributed via the outline of a deliberate communications plan/strategy
- Organization has established and communicated guidelines for migration planning and implementation
- Migrated applications are compliant with security control standards, legal, and regulatory requirements
- Organization prepares staff and resources via relevant-skills training and change management training</t>
  </si>
  <si>
    <t>Strategy Management</t>
  </si>
  <si>
    <r>
      <t xml:space="preserve">The organization has detailed an initial IT modernization </t>
    </r>
    <r>
      <rPr>
        <strike/>
        <sz val="11"/>
        <rFont val="Aptos Narrow"/>
        <family val="2"/>
        <scheme val="minor"/>
      </rPr>
      <t xml:space="preserve"> cloud</t>
    </r>
    <r>
      <rPr>
        <sz val="11"/>
        <rFont val="Aptos Narrow"/>
        <family val="2"/>
        <scheme val="minor"/>
      </rPr>
      <t xml:space="preserve"> vision statement, strategy, and objectives and has limited buy in across the organization.</t>
    </r>
  </si>
  <si>
    <t xml:space="preserve">- Vision, Strategy, Objectives (initial)
- Strategy Assessment Process
- Strategy Planning Process </t>
  </si>
  <si>
    <t>- Vision, Strategy, and Objectives are partially complete
- Business and IT digital initiatives are disconnected and poorly aligned with enterprise strategy, and not focused on customer experiences
- Enterprise buy-in is traditionally space
- Cloud Modernization objectives are traditionally based upon learning and experimentation
Strategy generation and continual development
- Strategic Assessment: includes analysis of the current position and performance of the organization, relevance, and execution of the strategy and recommendations for strategy improvement.
- Strategy planning:  Executive leaders of the organization together with key stakeholders define or update the organization’s vision, principles, and objectives.
In consultations with key managers of the organization, they develop a portfolio of strategic initiatives to support the objectives. The results of the planning are documented and communicated to wider stakeholder group for discussion and approval.</t>
  </si>
  <si>
    <t xml:space="preserve">Please describe your modern transformation vision and strategy. </t>
  </si>
  <si>
    <t>Vision, Strategy, and Objectives (initial)</t>
  </si>
  <si>
    <r>
      <t xml:space="preserve">As an organization, I need  an initial IT modernization </t>
    </r>
    <r>
      <rPr>
        <strike/>
        <sz val="11"/>
        <rFont val="Aptos Narrow"/>
        <family val="2"/>
        <scheme val="minor"/>
      </rPr>
      <t xml:space="preserve"> cloud</t>
    </r>
    <r>
      <rPr>
        <sz val="11"/>
        <rFont val="Aptos Narrow"/>
        <family val="2"/>
        <scheme val="minor"/>
      </rPr>
      <t xml:space="preserve"> vision statement, strategy, and objectives and has limited buy in across the organization.</t>
    </r>
  </si>
  <si>
    <r>
      <t xml:space="preserve">The organization is aligning </t>
    </r>
    <r>
      <rPr>
        <strike/>
        <sz val="11"/>
        <rFont val="Aptos Narrow"/>
        <family val="2"/>
        <scheme val="minor"/>
      </rPr>
      <t>cloud</t>
    </r>
    <r>
      <rPr>
        <sz val="11"/>
        <rFont val="Aptos Narrow"/>
        <family val="2"/>
        <scheme val="minor"/>
      </rPr>
      <t xml:space="preserve"> modernization objectives with project characteristics and has enterprise buy-in at the project level.</t>
    </r>
  </si>
  <si>
    <t>- Vision, Strategy, Objectives (refined)
- Strategy Approval Process
- Strategy Communication Process</t>
  </si>
  <si>
    <r>
      <t xml:space="preserve">- Vision, Strategy, and Objectives are Opportunistic
- Business has identified a need to develop a digitally enhanced, customer-driven business strategy, but execution is on a project basis. Progress is not predictable nor repeatable
- Business-IT goals are aligned at the enterprise level around the creation of digital products and experiences, but not yet focused on the disruptive potential of digital initiatives
- Enterprise buy-in is at the project level
- Modernization </t>
    </r>
    <r>
      <rPr>
        <strike/>
        <sz val="11"/>
        <rFont val="Aptos Narrow"/>
        <family val="2"/>
        <scheme val="minor"/>
      </rPr>
      <t xml:space="preserve"> Cloud</t>
    </r>
    <r>
      <rPr>
        <sz val="11"/>
        <rFont val="Aptos Narrow"/>
        <family val="2"/>
        <scheme val="minor"/>
      </rPr>
      <t xml:space="preserve"> objectives are myopic, and tied to project characteristics
Strategy generation and continual development
- Strategy discussion and approval: The stakeholders discuss and approve the proposed strategy. Where agreement cannot be reached, decisions are made in line with the organization’s decision-making approach. If decisions cannot be made, comments, and concerns are communicated back as input for strategic reassessment.
- Strategy communication and implementation: The approved strategy is communicated to relevant stakeholders for consideration and implementation.
Implementation of the strategy is performed in conjunction with other practices</t>
    </r>
  </si>
  <si>
    <t xml:space="preserve">Describe the associated expected process for determining unique business outcomes for migration candidates. </t>
  </si>
  <si>
    <t>Vision, Strategy, and Objectives (refined)</t>
  </si>
  <si>
    <t>As an organization, I need modernization objectives with project characteristics and has enterprise buy-in at the project level.</t>
  </si>
  <si>
    <r>
      <t xml:space="preserve">The organization has aligned modernization  </t>
    </r>
    <r>
      <rPr>
        <strike/>
        <sz val="11"/>
        <rFont val="Aptos Narrow"/>
        <family val="2"/>
        <scheme val="minor"/>
      </rPr>
      <t>cloud</t>
    </r>
    <r>
      <rPr>
        <sz val="11"/>
        <rFont val="Aptos Narrow"/>
        <family val="2"/>
        <scheme val="minor"/>
      </rPr>
      <t xml:space="preserve"> objectives with broader themes and enterprise reach and has enterprise buy-in at the business unit level.</t>
    </r>
  </si>
  <si>
    <t xml:space="preserve">- Vision, Strategy, Objectives (cloud-optimized)
- Strategy Review Process </t>
  </si>
  <si>
    <r>
      <t xml:space="preserve">- Process to produce Vision, Strategy, and Objectives are Repeatable
- Frequent evaluation of Mission, Vision, Strategy, and Objectives 
- Modernization  </t>
    </r>
    <r>
      <rPr>
        <strike/>
        <sz val="11"/>
        <rFont val="Aptos Narrow"/>
        <family val="2"/>
        <scheme val="minor"/>
      </rPr>
      <t>Cloud</t>
    </r>
    <r>
      <rPr>
        <sz val="11"/>
        <rFont val="Aptos Narrow"/>
        <family val="2"/>
        <scheme val="minor"/>
      </rPr>
      <t xml:space="preserve"> Strategy &amp; Objectives align to broader Digital Transformation efforts and Programs
- Enterprise buy-in is at the Business Unit level
- Modernization </t>
    </r>
    <r>
      <rPr>
        <strike/>
        <sz val="11"/>
        <rFont val="Aptos Narrow"/>
        <family val="2"/>
        <scheme val="minor"/>
      </rPr>
      <t>Cloud</t>
    </r>
    <r>
      <rPr>
        <sz val="11"/>
        <rFont val="Aptos Narrow"/>
        <family val="2"/>
        <scheme val="minor"/>
      </rPr>
      <t xml:space="preserve"> objectives represent broader themes and enterprise reach such as;  Innovation, Digital Transformation and High Velocity IT
-  Modernization</t>
    </r>
    <r>
      <rPr>
        <strike/>
        <sz val="11"/>
        <rFont val="Aptos Narrow"/>
        <family val="2"/>
        <scheme val="minor"/>
      </rPr>
      <t xml:space="preserve"> Cloud</t>
    </r>
    <r>
      <rPr>
        <sz val="11"/>
        <rFont val="Aptos Narrow"/>
        <family val="2"/>
        <scheme val="minor"/>
      </rPr>
      <t xml:space="preserve"> Strategy &amp; Objectives are driven by a solid foundation and business case, and do not rely on IT focus only
Strategy generation and continual development
- Strategy review: Assigned owners of the strategic initiatives and other key stakeholders review the progress of the strategy execution. Resulting reports might include corrective actions recommended to the implementing teams and/or serve as a trigger for strategic reassessment
Ad hoc strategic decision-making
- Detection of a strategic exception: When an extraordinary event of strategic importance occurs is detected or organization cannot operate within direction and constraints provided by the strategy, the situation is escalated to the strategic decision makers.
- Situational orientation and assessment: Strategic decision makers assess the reported situation. If a strategic exception is confirmed and the situation cannot be managed within the current strategy, they proceed to discussing a course of action.
- Strategy Exception Alignment: The decision makers discuss the situation with relevant stakeholders and propose a course of action, considering the level of complexity, associated risks, level of urgency, and other available information.
- Strategic Adjustment Communication: The decisions made are communicated to relevant stakeholders for execution. Control over the execution and, if necessary, correction of the course may be performed directly by the decision makers or delegated.</t>
    </r>
  </si>
  <si>
    <r>
      <t xml:space="preserve">Is there an enterprise wide strategy and vision for modernization  </t>
    </r>
    <r>
      <rPr>
        <strike/>
        <sz val="11"/>
        <rFont val="Aptos Narrow"/>
        <family val="2"/>
        <scheme val="minor"/>
      </rPr>
      <t>cloud</t>
    </r>
    <r>
      <rPr>
        <sz val="11"/>
        <rFont val="Aptos Narrow"/>
        <family val="2"/>
        <scheme val="minor"/>
      </rPr>
      <t xml:space="preserve">?  What are the key elements of it? How does this relate to the overall IT strategy?
</t>
    </r>
  </si>
  <si>
    <t>Vision, Strategy, and Objectives (optimized)</t>
  </si>
  <si>
    <r>
      <t xml:space="preserve">As an organization, I need aligned modernization  </t>
    </r>
    <r>
      <rPr>
        <strike/>
        <sz val="11"/>
        <rFont val="Aptos Narrow"/>
        <family val="2"/>
        <scheme val="minor"/>
      </rPr>
      <t>cloud</t>
    </r>
    <r>
      <rPr>
        <sz val="11"/>
        <rFont val="Aptos Narrow"/>
        <family val="2"/>
        <scheme val="minor"/>
      </rPr>
      <t xml:space="preserve"> objectives with broader themes and enterprise reach and has enterprise buy-in at the business unit level.</t>
    </r>
  </si>
  <si>
    <r>
      <t>Enterprise buy-in spans business units and modernization</t>
    </r>
    <r>
      <rPr>
        <strike/>
        <sz val="11"/>
        <rFont val="Aptos Narrow"/>
        <family val="2"/>
        <scheme val="minor"/>
      </rPr>
      <t xml:space="preserve"> cloud </t>
    </r>
    <r>
      <rPr>
        <sz val="11"/>
        <rFont val="Aptos Narrow"/>
        <family val="2"/>
        <scheme val="minor"/>
      </rPr>
      <t>objectives encompass enterprise-wide needs and directives.  Synergies between business and IT management has enabled delivery of products and services digitally on a continuous basis.</t>
    </r>
  </si>
  <si>
    <t>- Modern SDLC &amp; DevOps
- Vision, Strategy, Objectives (digitally-optimized)</t>
  </si>
  <si>
    <r>
      <t xml:space="preserve">- Modernization </t>
    </r>
    <r>
      <rPr>
        <strike/>
        <sz val="11"/>
        <rFont val="Aptos Narrow"/>
        <family val="2"/>
        <scheme val="minor"/>
      </rPr>
      <t xml:space="preserve">Cloud </t>
    </r>
    <r>
      <rPr>
        <sz val="11"/>
        <rFont val="Aptos Narrow"/>
        <family val="2"/>
        <scheme val="minor"/>
      </rPr>
      <t xml:space="preserve">Strategy &amp; Objectives and Well-Managed via predictable and well-established governance functions and processes
- Integrated, synergistic business-IT management disciplines deliver digitally enabled product/services on a continuous basis
- Enterprise buy-in spans Business Units
- Modernization </t>
    </r>
    <r>
      <rPr>
        <strike/>
        <sz val="11"/>
        <rFont val="Aptos Narrow"/>
        <family val="2"/>
        <scheme val="minor"/>
      </rPr>
      <t xml:space="preserve">Cloud </t>
    </r>
    <r>
      <rPr>
        <sz val="11"/>
        <rFont val="Aptos Narrow"/>
        <family val="2"/>
        <scheme val="minor"/>
      </rPr>
      <t>objectives encompass enterprise-wide needs and directives
- Transformation integrates modern SDLC and delivery tooling</t>
    </r>
  </si>
  <si>
    <t xml:space="preserve">How would you describe the enterprise view of the modernization strategy?
Describe the business area buy-in. </t>
  </si>
  <si>
    <t>Modern Strategy (digitally-optimized)</t>
  </si>
  <si>
    <t>'As an organization, I need  enterprise buy-in to span  business units and modernization objectives encompass enterprise-wide needs and directives.  Synergies between business and IT management has enabled delivery of products and services digitally on a continuous basis.</t>
  </si>
  <si>
    <t>The organization is aggressively disruptive in the use of new digital technologies and business models and has buy-in enterprise-wide.</t>
  </si>
  <si>
    <t>- Modern Digital Technologies
- Modern Business Models
- Ecosystem Visibility &amp; Feedback Loop</t>
  </si>
  <si>
    <r>
      <t xml:space="preserve">-Modernization </t>
    </r>
    <r>
      <rPr>
        <strike/>
        <sz val="11"/>
        <rFont val="Aptos Narrow"/>
        <family val="2"/>
        <scheme val="minor"/>
      </rPr>
      <t>Cloud</t>
    </r>
    <r>
      <rPr>
        <sz val="11"/>
        <rFont val="Aptos Narrow"/>
        <family val="2"/>
        <scheme val="minor"/>
      </rPr>
      <t xml:space="preserve"> Strategy &amp; Objectives are Optimized for time to value, business impact, risk, and ROI
- Enterprise is aggressively disruptive in the use of new digital technologies and business models to affect markets. Ecosystem awareness and feedback is a constant input to business innovation
- Buy-in is Enterprise-wide
- Modernization </t>
    </r>
    <r>
      <rPr>
        <strike/>
        <sz val="11"/>
        <rFont val="Aptos Narrow"/>
        <family val="2"/>
        <scheme val="minor"/>
      </rPr>
      <t xml:space="preserve">Cloud </t>
    </r>
    <r>
      <rPr>
        <sz val="11"/>
        <rFont val="Aptos Narrow"/>
        <family val="2"/>
        <scheme val="minor"/>
      </rPr>
      <t xml:space="preserve">approach supports new/emerging business models
- Modernization </t>
    </r>
    <r>
      <rPr>
        <strike/>
        <sz val="11"/>
        <rFont val="Aptos Narrow"/>
        <family val="2"/>
        <scheme val="minor"/>
      </rPr>
      <t>Cloud</t>
    </r>
    <r>
      <rPr>
        <sz val="11"/>
        <rFont val="Aptos Narrow"/>
        <family val="2"/>
        <scheme val="minor"/>
      </rPr>
      <t xml:space="preserve"> and strategy governance have a comprehensive feedback mechanism to enhance decision-making</t>
    </r>
  </si>
  <si>
    <t xml:space="preserve">
Does an IT focused business process optimization (BPO) function exist? </t>
  </si>
  <si>
    <t>Modernized Disruption Strategy</t>
  </si>
  <si>
    <t>Structure &amp; Standards</t>
  </si>
  <si>
    <t>Account &amp; Subscription Structure</t>
  </si>
  <si>
    <t>Account/subscription organization and cost-tracking are done at an individual organization level, with no centralized strategy, management or policy controls/enforcement.</t>
  </si>
  <si>
    <t>- Account/subscription structure understood diversely  from organization to organization</t>
  </si>
  <si>
    <t>- Definition of how accounts/subscriptions are to be structured, from an organizational/hierarchical standpoint, is unclear
- Accounts/subscriptions and licenses are created and managed separately by disparate organizations
- Enforcement of account/subscription policies is marginal/spotty</t>
  </si>
  <si>
    <t>How do you manage your accounts, subscriptions, and licenses?</t>
  </si>
  <si>
    <t xml:space="preserve">Federated Account &amp; Subscription Structure </t>
  </si>
  <si>
    <t>Account/subscription organization, and cost-tracking strategy and policy, exist and are generally agreed upon, but without compliance enforcement.  In practice these policy definitions are still being managed in a distributed manner across the estate.</t>
  </si>
  <si>
    <t>- Limited adoption of centralization and standardization of policy</t>
  </si>
  <si>
    <t>- Account/subscription organization/hierarchy defined and agreed upon between business units/internal organizations
- Account/subscription structure aligns with cost tracking strategy
- Rudimentary understanding of account/subscription organization is adopted across estate
- Basic policies are written to enforce standardized account/subscription organization structure
- The organization has identified requirements and/or needs around resource isolation/segregation in order to comply with legal, regulatory, and/or contractual obligations</t>
  </si>
  <si>
    <t>Describe how accounts, subscriptions and licenses are adopted across the organization?</t>
  </si>
  <si>
    <t>Begin to Centralize Account &amp; Subscription Structure</t>
  </si>
  <si>
    <t>- The organization should begin the centralization and standardization of account and subscription structure. 
- Account/subscription organization/hierarchy defined that aligns with cost tracking strategy and is agreed upon between business units/internal organizations
- Early understanding of account/subscription organization is adopted across estate
- Basic policies are written to enforce standardized account/subscription organization structure
- The organization has identified requirements and/or needs around resource isolation/segregation in order to comply with legal, regulatory, and/or contractual obligations</t>
  </si>
  <si>
    <t>Account/subscription organization and cost-tracking policy definitions are widely adopted across the estate, and there is broad compliance with TBO directives.</t>
  </si>
  <si>
    <t>- Account/Subscription structure defined and partially adopted cross-organizationally</t>
  </si>
  <si>
    <t>- Well-understood definition of standardized account/subscription structure across estate
- Account/subscription structure is designed to maximize the benefits available from reservation sharing, volume consumption discounts, and negotiated rates
- Clear implementation of account/subscription structure is evident across most of the BU's/orgs
- Policies for enforcing standard account/subscription hierarchy are followed by individual BU's/orgs</t>
  </si>
  <si>
    <t>Please describe your account/subscription structure and adoption across your organization.</t>
  </si>
  <si>
    <t>Account &amp; Subscription Structure TBO Compliance</t>
  </si>
  <si>
    <t>- Account/Subscription structure defined and partially adopted cross-organizationally and should have oversight from the TBO. 
- Well-understood definition of standardized account/subscription structure across estate
- Account/subscription structure is designed to maximize the benefits available from reservation sharing, volume consumption discounts, and negotiated rates
- Clear implementation of account/subscription structure is evident across most of the BU's/orgs
- Policies for enforcing standard account/subscription hierarchy are followed by individual BU's/orgs</t>
  </si>
  <si>
    <t>There is full adoption and compliance with TBO-directed account/subscription and cost control policy definitions across all BU's/orgs estate-wide.</t>
  </si>
  <si>
    <t>- Pervasive adoption of account/subscription structure estate-wide</t>
  </si>
  <si>
    <t>- Standardized definition of account/subscription structure is fully adopted on a conceptual level by business/organization leaders across estate
- Reasoning behind account/subscription structure is adopted across most/all BU's/orgs
- Well-implemented policies for enforcing standard account/subscription hierarchy are followed by most or all BU's/orgs</t>
  </si>
  <si>
    <t xml:space="preserve">Account &amp; Subscription Structure  Estate-Wide </t>
  </si>
  <si>
    <t>- The organization should begin the pervasive adoption of account/subscription structure estate-wide
- Standardized definition of account/subscription structure is fully adopted on a conceptual level by business/organization leaders across estate
- Reasoning behind account/subscription structure is adopted across most/all BU's/orgs
- Well-implemented policies for enforcing standard account/subscription hierarchy are followed by most or all BU's/orgs</t>
  </si>
  <si>
    <t>Cost-savings are realized across the estate due to full adoption of TBO-driven policy directives around centralized, optimized account/subscription organization/structure.</t>
  </si>
  <si>
    <t>- Fully adopted &amp; and centrally-managed account/subscription and license management policy definition</t>
  </si>
  <si>
    <t>- Accounts/subscriptions and costs (licenses) are created and managed centrally by TBO using Executive Sponsor-approved controls and financial guidelines
- TBO-defined Account/Subscription structure/hierarchy is well-defined, understood and adopted across estate
- Optimized/standardized cloud account/subscription structure/hierarchy is fully integrated in support of business practices, driven by TBO
- Policies are followed, enforced and tracked centrally per TBO direction
- Cost-optimized, integrated account/subscription approach drives efficiency</t>
  </si>
  <si>
    <t>Does your transformation governance organization provide oversight of your subscriptions and accounts?</t>
  </si>
  <si>
    <t>Account &amp; Subscription Structure Optimized</t>
  </si>
  <si>
    <t>Architecture Management</t>
  </si>
  <si>
    <t xml:space="preserve">The organization has individual architects and technology subject matter experts that guide the organizational decisions. This federated team communicates with each other as needed to define a loosely coupled architecture </t>
  </si>
  <si>
    <t xml:space="preserve">- Federated or loosely coupled architecture
- Subject matter experts 
- Logical data models </t>
  </si>
  <si>
    <t xml:space="preserve"> - Each technology pilar has a defined technical lead and or subject matter expert
- Final technical decisions are escalated to management and executive leadership for final decisions. 
- Communication about the architecture is handled by the management of the vertical of technology 
</t>
  </si>
  <si>
    <t>- Do project teams consult the enterprise architecture, are they provided with a Start architecture (to comply with) or is there any other type of alignment or guidance between short term and long term architectures?</t>
  </si>
  <si>
    <t>Federated Architecture Management</t>
  </si>
  <si>
    <t xml:space="preserve">As an organization, I need to individual architects and technology subject matter experts to guide the organizational decisions. This federated team communicates with each other as needed to define a loosely coupled architecture </t>
  </si>
  <si>
    <t>The organization understands the need for an architecture man agent practice and defines the vision and strategy to implement the practice. Architects, business analysts, relationship managers, and product owners review the current architecture to identify constraints and misalignment with the agreed architecture vision and develop a model for target architecture at all levels, ensuring consistency between the levels.</t>
  </si>
  <si>
    <t xml:space="preserve">
- Documented architecture vision
- Identified requirements
- Documented current architecture
- Developed target architecture
- Documented communication plan
- High-level architecture roadmap
- Documented Business process diagrams
- Documented  Application inventory
- Documented Business capability diagrams
-Documented  Business service architecture diagrams
</t>
  </si>
  <si>
    <t>- Develop and agree architecture vision
- Analyze the organization and requirements
- Identified requirements
- Documented current architecture
- Developed target architecture
 - High-level architecture roadmap
- Documented Business process diagrams
- Documented  Application inventory
- Documented Business capability diagrams
-Documented  Business service architecture diagrams
- Architecture focuses primarily on target Technology architecture supporting the business
- Design, agree, and communicate architecture road map
- If the current architecture in the scope of requirements has not been documented or is not up-to-date, architects explore and document current architecture at all levels, from business architecture to technology infrastructure
- A comprehensive architecture management practice applies to all levels of an organization’s architecture. This includes the following:
- business architecture
- product and service architecture
- information systems architecture, including data and applications architecture
- technology architecture
- environmental architecture.
- The architecture management practice ensures that:
-- the organization’s current architecture is understood and mapped to the organization’s strategy
-- the target organization’s architecture is identified and agreed
-- the organization’s architecture is continually optimized to achieve the target architecture. 
- Typical roles for this practice are named Enterprise architect, CIO, CTO (T for Transformation, or sometimes Technological), Transformation Business Office, Architecture forum, etc.
- The responsibilities of architects within an organization may vary depending on the scope of the practice.
- Whereas business (enterprise) architects are key contributors to an organization’s strategic planning and business development, solution architects are focused on the architecture of specific products or systems. 
- Architects identify the most critical gaps between the target and current architectures; they then propose an approach to migration and to ongoing architecture control. The road map includes controls ensuring adherence to the agreed architecture throughout the organization. This work is supported by product owners, risk managers, financial managers, and other relevant leaders and experts. 
- Approved road map together with the supporting standards, frameworks, guidelines, and controls are communicated for a detailed planning and execution to the relevant teams, including program  and project managers, HR, portfolio and finance, product owners, and so on.</t>
  </si>
  <si>
    <t>Please describe your architecture vision and strategy.</t>
  </si>
  <si>
    <t>Look for: 
- Is the organizations digital strategy and vison supported by a sound business and IT (target) architecture?  
- Technology Debt: evaluates the accumulation of technical debt resulting from shortcuts or temporary solutions during the development process. It helps identify areas that require refactoring or improvement.  
Look for KPI’s:
- The number and impact of changes implemented that did not follow the agreed target architecture
- Number and impact of architecturally significant changes that have not been assessed for conformance to the agreed architecture
- Progress in fulfilling the architecture road map</t>
  </si>
  <si>
    <t>Architecture Management Practice</t>
  </si>
  <si>
    <t>As an organization, I need to understand  the need for an architecture mana agent practice and define  the vision and strategy to implement the practice. Architects, business analysts, relationship managers, and product owners review the current architecture to identify constraints and misalignment with the agreed architecture vision and develop a model for target architecture at all levels, ensuring consistency between the levels.</t>
  </si>
  <si>
    <t>The organization defines an architecture committee, which is sometimes called an architecture board, that usually reports to the executive leadership team; the committee’s decisions affect all areas of the organization. Therefore, it is important to ensure that the committee has enough authority.</t>
  </si>
  <si>
    <t xml:space="preserve">- Standards, frameworks, and guidelines
- Functioning Architecture Committee
- Documented detailed architecture roadmap
- Documented  Architecture mapping and analysis
-  Documented System integration diagrams 
-  Documented Application and technology roadmaps 
- Documented System interface diagrams 
- Documented  Governance process
- Documented Reference architectures
- Documented Standards and conventions Technology portfolio
- Documented Design patterns, solution patterns
</t>
  </si>
  <si>
    <t xml:space="preserve">- Executive leaders of the organization define the scope of the architecture management activities and appoint an architecture committee.
- Architecture committee analyses the architecture vision and requirements
- Architecture committee refines the architecture vision for the organization and agrees the vision with the executive leaders
- Evaluate the accumulation of technical debt resulting from shortcuts or temporary solutions during the development process. 
- Besides architects, this committee typically includes business function leaders, product owners, service designers, risk managers, portfolio managers, HR managers, and financial managers.
- The practice explains how the elements interrelate to enable the organization to effectively achieve its current and future objectives. It provides the principles, standards, and tools that enable an organization to manage complex change in a structured and agile way.
- Based on the target architecture, architects develop supporting standards, guidelines, procedures, templates, and tools to ensure effective integration in the relevant practices and value streams. These are discussed and agreed with stakeholders, including practice owners, product owners, and others..
- Documented detailed architecture roadmap
- Documented  Architecture mapping and analysis
- Documented System integration diagrams 
- Documented Application and technology roadmaps 
- Documented System interface diagrams 
- Documented  Governance process
- Documented Reference architectures
- Documented Standards and conventions Technology portfolio
- Documented Design patterns, solution patterns
- Besides Technology architecture, there is also an Information systems architecture  
-  Organization’s principles, policies and vision, Organizational strategy, Environmental factors, Organizational structure, Product and service portfolio, Program  and project portfolio Customer portfolio, Architecture review reports, Audit reports are being used in Architecture management to support creating target architecture
- Based on the target architecture, architects develop supporting standards, guidelines, procedures, templates, and tools to ensure effective integration in the relevant practices and value streams. These are discussed and agreed with stakeholders, including practice owners, product owners, and others.
- Architects identify the most critical gaps between the target and current architectures; they then propose an approach to migration and to ongoing architecture control. The road map includes controls ensuring adherence to the agreed architecture throughout the organization. This work is supported by product owners, risk managers, financial managers, and other relevant leaders and experts.
- - Besides Technology architecture, there is also Products and service architecture, and an Information systems architecture </t>
  </si>
  <si>
    <t xml:space="preserve">Please describe the make up and responsibilities of your architecture committee.   </t>
  </si>
  <si>
    <t>Look for:
- Fulfilment of the agreed requirements for the target architecture
- Number and impact of architectural constraints limiting realization of the organization’s strategy
- Number and impact of strategic decisions not supported by the architecture
- Completeness and quality of the target architecture, based on internal and independent assessments
- Duration and impact of delays between the strategy update and the alignment of the target architecture</t>
  </si>
  <si>
    <t>Architecture Committee</t>
  </si>
  <si>
    <t>As an organization, I need to define an architecture committee, which is sometimes called an architecture board, that usually reports to the executive leadership team; the committee’s decisions affect all areas of the organization. Therefore, it is important to ensure that the committee has enough authority.</t>
  </si>
  <si>
    <t>Based on periodic architecture review and audit reports, or on relevant exception reports, executive leaders of the organization review the effectiveness of the architecture and architecture management practice and provide input to the ‘analyze the organization and requirements’ activity.</t>
  </si>
  <si>
    <t>- Architecture compliance process
- Architecture oversight
- Escalation process 
- Version control of architecture artifacts</t>
  </si>
  <si>
    <t xml:space="preserve">- Monitor the organization’s architecture
- Check for conformance to the target architecture
- Review progress against the architecture road map
- Both business and technology trends influence the product and service architecture. This should be reflected in the organization’s architecture and considered when planning target architectures and road maps.
- Agree architecture road map Change backlog, Project plans Product backlogs, Continual improvement register, Service configuration data, Asset register, Third-party contracts, Product and service portfolio
- When an architecturally significant event is identified (a design error, incorrect implementation, or a change bypassing an architecture control), it is reported to an architect for review. Identification of these events can be made by product owners, problem investigators, risk managers, auditors, and others.
- Identified non-conformances are escalated to the relevant authorities (product owner, project manager, change authority, continual improvement manager, CIO, architecture committee, or others). Architects provide the necessary information to identify alternative solutions that conform to the target architecture.
- Version control of architecture artifacts
- Alignment with Strategy management, Business Analysis, Portfolio management, Service Design
- Standardized on and use of architecture tooling, like Workflow management and work planning tools, ITSM toolsets, enterprise architecture management tools, Monitoring and event management tools 
- Automated architecture analysis
- Automated architecture compliance
- Enterprise Architecture management tools
- Besides Technology architecture, a Products and service architecture, an Information systems architecture there is also an environmental architecture
- Integration with  Strategy management, Business Analysis, Portfolio management, Service Design
- The proposed architecture road map is discussed and approved by the executive leaders. If not approved, the road map is returned to one of the previous steps.
- Approved road map together with the supporting standards, frameworks, guidelines, and controls are communicated for a detailed planning and execution to the relevant teams, including program  and project managers, HR, portfolio and finance, product owners, and so on.
</t>
  </si>
  <si>
    <t>Please describe your architecture review process.</t>
  </si>
  <si>
    <t>Architecture Oversight</t>
  </si>
  <si>
    <t>As an organization, I need a  periodic architecture review, audit reports, and relevant exception reports. I need  executive leaders of the organization to review the effectiveness of the architecture and architecture management practice and provide input to the ‘analyze the organization and requirements’ activity.</t>
  </si>
  <si>
    <t xml:space="preserve">The organization has optimized architecture through automation, compliance and continuous improvement. </t>
  </si>
  <si>
    <t xml:space="preserve">- Continuous improvement process 
- Architecture audit process
- Automated architecture deployment 
- Automated architecture testing
- Architecture Compliance assessment process 
- Architectural risk analysis process 
- Business alignment assesses process
- Architecture cost-effectiveness process
 </t>
  </si>
  <si>
    <t>- Continuous improvement process in place
- Architecture audits, checkpoints &amp; compliance reviews at regular intervals
- Automated architecture deployment
- Automated architecture testing
- Ensuring that the organization’s strategy is supported with a target architecture 
- Ensuring that the organization's architecture is continually evolving to the target state 
- Architecture Compliance assesses the extent to which projects and solutions adhere to the established architectural principles, standards, and guidelines. It measures how well the architecture is being followed and implemented across the organization.
- Architectural Risk Analysis evaluates potential risks associated with the architecture of systems and projects. It helps identify critical vulnerabilities, single points of failure, and other risks that could impact the organization's performance and security.
- Business Alignment assesses how well the architecture aligns with the business objectives and requirements. It helps ensure that architectural decisions support the strategic goals of the organization.
- Cost-effectiveness measures the cost-effectiveness of architectural decisions and solutions. It considers factors such as development costs, maintenance costs, and operational expenses.
- Time-to-Market evaluates the time taken to deliver new solutions or projects from conception to deployment. A well-managed architecture should enable faster development and implementation of new initiatives.</t>
  </si>
  <si>
    <t>Optimized Architecture</t>
  </si>
  <si>
    <t xml:space="preserve">As an organization, I need to optimize the architecture through automation, compliance and continuous improvement. </t>
  </si>
  <si>
    <t>Domain Guild</t>
  </si>
  <si>
    <t>Organization has defined and understands the structure and mission of the Cloud Center of Excellence (for the 7 domains outside of Strategy &amp; Governance) in addition to having obtained executive sponsorship, funding, and selected a leader for the CCoE.</t>
  </si>
  <si>
    <t>- Organization understands the Structure and Mission of the Cloud Center of Excellence (for the 7 domains outside of Strategy &amp; Governance)
- Organization has determined the “Right Time” to Create a Cloud Center of Excellence (for each of the domains)
- Organization has obtained Executive Sponsorship and Funding
- Organization has determined the Correct Leader for the CCoE
- Transformation Business Office has established the broad structure for the COE</t>
  </si>
  <si>
    <t>Describe your collaboration approach to new learnings. Do you have a cloud domain guild or center of excellence?</t>
  </si>
  <si>
    <t>Domain Guild Planning</t>
  </si>
  <si>
    <t>The organization has created a COE and developed the knowledge sharing and collaboration mechanisms to enable the COE.</t>
  </si>
  <si>
    <t>- Creation</t>
  </si>
  <si>
    <t>- Organization has determined the Structure of the Community
- Initial Community Members have been invited to the COE
- COE has provided Mechanisms for Knowledge-Sharing and Collaboration
- COE is soliciting and curating Community Contributions
- COE is developing intellectual property that can be distributes/shared with broader audiences and functional areas across the organization</t>
  </si>
  <si>
    <t>Describe the process for the guild or COE to share innovations and opportunities.</t>
  </si>
  <si>
    <t>Domain Guild Creation</t>
  </si>
  <si>
    <t>COE roles and responsibilities are defined with volunteer roles being understood and commitments have been established.  Members of the COE are routinely engaging in knowledge sharing and advocating across the organization.</t>
  </si>
  <si>
    <t>- Operations</t>
  </si>
  <si>
    <t>- The organization has a clear definition of operational and/or proposed operational roles &amp; responsibilities associated with Cloud Operations (e.g. Day 2 Operations &amp; the corresponding Operating Model)
- Full-blown RACI is available
- Dedicated and Volunteer Roles are well-understood
- Commitments have been identified and documented
- Member rotation has been established
- COE advocates learning and development opportunities
- COE members are routinely engaging in both formal and informal information sharing</t>
  </si>
  <si>
    <t>Domain Guild Operational</t>
  </si>
  <si>
    <t>The COE is driving POC/R&amp;D functions and the organization is aligned with progress being made by the domain COE.  The COE is providing guidance, structure, vision and thought leadership around architecture, build &amp; deploy, and operational activities.</t>
  </si>
  <si>
    <t>- Sponsorship and Avocation</t>
  </si>
  <si>
    <t>- Change within the domain is managed effectively
- Organization is aligned with progress being made by the domain COE
- COE is providing guidance, structure, and vision around architectures, build &amp; deploy, and operational activities
- COE is driving POC and R&amp;D
- COE is driving best practices via repeatable execution and thought leadership</t>
  </si>
  <si>
    <t>Describe how your guilds or COEs operate.</t>
  </si>
  <si>
    <t>Domain Guild Sponsorship</t>
  </si>
  <si>
    <t>The COE is continuously aligning with the broader organization and is producing value, accelerating change, and monitoring adoption.</t>
  </si>
  <si>
    <t>- Innovation</t>
  </si>
  <si>
    <t>- COE is regularly producing value
- COE is accelerating change
- COE is actively monitoring adoption
- COE is continuously improving their alignment with the broader organization</t>
  </si>
  <si>
    <t>Domain Guild Innovation</t>
  </si>
  <si>
    <t>- The organization should leverage a center of excellence and guilds by domain to innovate.
- COE is regularly producing value
- COE is accelerating change
- COE is actively monitoring adoption
- COE is continuously improving their alignment with the broader organization</t>
  </si>
  <si>
    <t>Environments</t>
  </si>
  <si>
    <t>Product development and release environment structure is not consistent across the estate, and varies widely - including across global regions - in number of stages, naming convention, and release cycle code and workflow locations.</t>
  </si>
  <si>
    <t>- Geography &amp; Regions</t>
  </si>
  <si>
    <t>-Undefined environment structure - some regions/geos have their own dev/test/prod, with varying stages in the product release cycle
-Lack of common taxonomy around environments -
some have Sandbox, others have R&amp;D, some insert UAT, with no consistency across estate
-Policies to enforce estate-wide adoption of standard environment definition &amp; structure only minimally adopted
-Security policies for segregation of environments minimally enforced
-Siloed region/geo structure; geo-distributed control of cloud resources
-Minimal cross-region federation of resources
-Data and apps organization only minimally structured
- The organization has a well-defined portfolio of mission-critical workloads</t>
  </si>
  <si>
    <t xml:space="preserve">Describe the structure for your cloud environment including geography, regions, stages (innovation, sandbox, development, and production). </t>
  </si>
  <si>
    <t xml:space="preserve">Federated Environment Structure </t>
  </si>
  <si>
    <t>The organization needs to begin to create a consistent environment structure and include the appropriate regions. number of stages, naming convention,  release cycle and workflow locations.</t>
  </si>
  <si>
    <t>- The organization should begin to centralize and align on the approach to environmental structure. 
- Undefined environment structure - some regions/geos have their own dev/test/prod, with varying stages in the product release cycle
- Lack of common taxonomy around environments; some have Sandbox, others have R&amp;D, some insert UAT, with no consistency across estate
- Policies to enforce estate-wide adoption of standard environment definition &amp; structure only minimally adopted
- Security policies for segregation of environments minimally enforced
- Siloed region/geo structure; geo-distributed control of cloud resources
- Minimal cross-region federation of resources
- Data and apps organization only minimally structured
- The organization has a well-defined portfolio of mission-critical workloads</t>
  </si>
  <si>
    <t>Some agreement exists regarding product development and release environment structure.   Inter-stage communication is still allowed in many organizations.  DevOps concepts are understood but not adopted widely.</t>
  </si>
  <si>
    <t>Pre-Production Environments
- Sandbox
- R&amp;D
- DEV
- TEST
- UAT
- PERF
- STAGING</t>
  </si>
  <si>
    <t xml:space="preserve">- Wide agreement on standardized environment model definition relative to structure/stages 
- Security policies for segregation of environments only partially agreed upon across the estate
- The value of code deployment cycle (DevOps) automation is understood but not yet embraced/adopted
- Policies for estate-wide adoption of standard environment definition &amp; structure exist but are not yet being tracked or widely enforced
- The organization has an understanding of the proposed mix of IaaS and PaaS services that are intended to be consumed/leveraged to achieve its goals and objectives
</t>
  </si>
  <si>
    <t xml:space="preserve">Describe your hybrid cloud ecosystems from sandbox through production environments. </t>
  </si>
  <si>
    <t>Pre-Production Environments</t>
  </si>
  <si>
    <t xml:space="preserve">Some agreement exists regarding product development and release environment structure.   Inter-stage communication is still allowed in many organizations.  DevOps concepts are beginning to be adopted in the cloud. </t>
  </si>
  <si>
    <t xml:space="preserve">- Wide agreement on standardized environment model definition relative to structure/stages
- Security policies for segregation of environments only partially agreed upon across the estate
- The value of code deployment cycle (DevOps) automation is understood but not yet embraced/adopted
- Policies for estate-wide adoption of standard environment definition &amp; structure exist but are not yet being tracked or widely enforced
- The organization has an understanding of the proposed mix of IaaS and PaaS services that are intended to be consumed/leveraged to achieve its goals and objectives
- The organization should design and install the pre-production environments examples include:
--- Sandbox
--- R&amp;D
--- DEV
--- TEST
--- UAT
--- STAGING
</t>
  </si>
  <si>
    <t>Environment structure definitions are accepted widely across the estate, with security concepts being practiced between environments.</t>
  </si>
  <si>
    <t>- Production Environments</t>
  </si>
  <si>
    <t>- Standardized environment structure is fully in place across the enterprise
- Pre-prod environments promote to Production using estate-wide security policies for effective network segregation
- Policies for estate-wide adoption of standard environment definition/structure widely tracked and largely enforced
- The organization has identified the geographies and regions where their cloud resources will be hosted for both BAU and DR operations</t>
  </si>
  <si>
    <t>Production Environments</t>
  </si>
  <si>
    <t>- Environment automation &amp; efficiency</t>
  </si>
  <si>
    <t>- Non-prod is treated as "rehearsal-only" and Prod treated as "performance stage"
- Tight controls over code releases into Production; code/version-release locking/freezing in Prod
- Policies for estate-wide adoption of standard environment definition/structure fully tracked and enforced
- Code-deployment and release automation introduced to enhance standardization of code and workload placement (location, environment)</t>
  </si>
  <si>
    <t>Describe your automation and production deployment controls and processes.</t>
  </si>
  <si>
    <t xml:space="preserve">Environment Automation  </t>
  </si>
  <si>
    <t xml:space="preserve">Product development and release environment structure need to be consistent across the estate with limited variations including across global regions. </t>
  </si>
  <si>
    <t xml:space="preserve">- Tight controls over code releases into Production; code/version-release locking/freezing in Prod
- Policies for estate-wide adoption of standard environment definition/structure fully tracked and enforced
- Code-deployment and release automation introduced to enhance standardization of code and workload placement (location, environment)
- Review environment structure and leverage automation to build consistency across the entire estate. </t>
  </si>
  <si>
    <t>- Environment optimization</t>
  </si>
  <si>
    <t xml:space="preserve"> '- Environment structure and code, workload placement fully optimized through estate wide adoption of DevOps principles
 - Estate wide adoption and enforcement of standardized environment structure and security controls</t>
  </si>
  <si>
    <t>Environment Optimization</t>
  </si>
  <si>
    <t>Product development and release environment structure is consistent across the estate, with no drift across global regions - in number of stages, naming convention, and release cycle code and workflow locations.</t>
  </si>
  <si>
    <t xml:space="preserve">- Environment structure and code, workload placement fully optimized through estate wide adoption of DevOps principles
- Estate wide adoption and enforcement of standardized environment structure and security controls
- The estate ecosystem needs to be consistent and optimized through automation and continuous compliance. </t>
  </si>
  <si>
    <t>Guidelines &amp; Principles</t>
  </si>
  <si>
    <t>The organization has established a standard/consistent process for measuring/evaluating proposed and implemented architectures with each architectural decision documented.</t>
  </si>
  <si>
    <t>- Architectural Review Process
- Architectural Decision Log
- Exception Processing</t>
  </si>
  <si>
    <t>- The organization has established a consistent process for measuring proposed and implemented architectures.
- Architectural decisions are documented in an architectural decision log (or equivalent)
- Enterprise cloud architecture is providing recommendations to application development teams for improvements to workload and application design and implementation
- Technical partnership focuses on making workloads and applications more reliable, secure, efficient, and cost-effective
{An example of this might be the adoption of the AWS Well-Architected Framework}</t>
  </si>
  <si>
    <t xml:space="preserve">Describe your architecture review process and exception process? </t>
  </si>
  <si>
    <t>Architectural Review Process</t>
  </si>
  <si>
    <t>- The organization has established a consistent process for measuring proposed and implemented architectures.
- Architectural decisions are documented in an architectural decision log (or equivalent)
- Enterprise cloud architecture is providing recommendations to application development teams for improvements to workload and application design and implementation
- Technical partnership focuses on making workloads and applications more reliable, secure, efficient, and cost-effective
- {An example of this might be the adoption of the Azure Well-Architected Framework}</t>
  </si>
  <si>
    <t>The organization has a set of guidelines/principles based upon application archetypes and models (i.e. serverless, HIPAA, AI/ML, IoT, etc.)</t>
  </si>
  <si>
    <t>- Archetypes</t>
  </si>
  <si>
    <t>- The organization has guidelines and principles based upon application archetypes or models, such as:
--- Serverless
--- Regulatory-compliance based - PCI, HIPAA, GDPR
--- AI/ML
--- 3-tier
--- IoT
--- HPC
--- etc.
- The organization has limited the depth and breadth of coverage for application archetypes
- The organization has low/evolving compliance/alignment to guidelines and principles
- The organization has determined the regulatory and compliance requirements for the organization and each business unit under their organizational structure</t>
  </si>
  <si>
    <t>Describe how you use application archetypes and patterns.</t>
  </si>
  <si>
    <t>Archetypes</t>
  </si>
  <si>
    <t>The organization has a set of guidelines/principles based upon application archetypes and models (i.e. server less, HIPAA, AI/ML, IoT, etc.)</t>
  </si>
  <si>
    <t>- The organization has guidelines and principles based upon application archetypes or models, such as:
--- Server-less
--- Regulatory-compliance based - PCI, HIPAA, GDPR
--- AI/ML
--- 3-tier
--- IoT
--- HPC
--- etc.
- The organization has limited the depth and breadth of coverage for application archetypes
- The organization has low/evolving compliance/alignment to guidelines and principles
- The organization has determined the regulatory and compliance requirements for the organization and each business unit under their organizational structure
- Identify archetypes and patterns to be initially supported. Determine and document a methodology to categories workloads into Architypes.  The first step typically is to organize applications by criticality using BCP/DR , RPO/RTO.  Next group applications by SLA/SLOs.  Once that is completed create guidelines and principals around application patterns.</t>
  </si>
  <si>
    <t>The organization has prescribed patterns for application archetypes and use cases.</t>
  </si>
  <si>
    <t>- Patterns</t>
  </si>
  <si>
    <t>- The organization has prescribed patterns for application archetypes and use cases</t>
  </si>
  <si>
    <t>Patterns</t>
  </si>
  <si>
    <t>- The organization has clarity regarding pattern approval process
- Prescribed patterns are available for application archetypes and use cases
- A pattern library repository is implemented and there is widespread adoption across the organization</t>
  </si>
  <si>
    <t>The organization has an approach to mitigating technical debt associated with non-compliance and the organization is continuing to increase depth and breadth of coverage for application archetypes.</t>
  </si>
  <si>
    <t>- Compliance</t>
  </si>
  <si>
    <t>- The organization is increasing the depth and breadth of coverage for application archetypes
- The organization is improving compliance/alignment to guidelines and principles
- Organization has an approach and process for addressing technical debt associated with non-compliance (e.g. path to green for violations)</t>
  </si>
  <si>
    <t xml:space="preserve">How do you maintain compliance with defined archetypes and patterns? </t>
  </si>
  <si>
    <t xml:space="preserve">- The organization is increasing the depth and breadth of coverage for application archetypes
- The organization is improving compliance/alignment to guidelines and principles
- Organization has an approach and process for addressing technical debt associated with non-compliance (e.g. path to green for violations)
- Using patterns, archetypes and templates, the compliance goal is to move the architectural review process to the €.  By having guidelines and principles stated in advance; the goal is to ensure projects, applications and workloads have a solid understanding of approved technologies, and requirements to comply with the stated architectural principles and guidelines for applications architecture and deployments. 
- Using approved Archetypes and templates projects can start in a compliance ready state and automatically pass the first gates for the approval process. </t>
  </si>
  <si>
    <t>Organizational Structure</t>
  </si>
  <si>
    <t>Wide variation in organizational structure across the estate, with individual organizations/business units operating independently, without any centralized or unified organizational definition.</t>
  </si>
  <si>
    <t>- Organization</t>
  </si>
  <si>
    <t xml:space="preserve">- Lack of clear on-prem organizational definition in the following areas:  account/subscription, resource management, code locations, environments, workload placement
- Limited understanding among BU's regarding purpose or principles guiding organization of estate 
- Minimal enforceable policies in place to implement the desired characteristics at this level
- The organization has a well-defined set of functional teams that represent horizontal functions such as CloudOps, DevOps, SecOps, NetOps, etc.
</t>
  </si>
  <si>
    <t xml:space="preserve">How has the adoption of cloud changed the organizational structure?
 </t>
  </si>
  <si>
    <t>Organization</t>
  </si>
  <si>
    <t xml:space="preserve">The organization needs to start to review the organization structure regarding support for the initial hybrid estate.  </t>
  </si>
  <si>
    <t xml:space="preserve">- The TBO and/or hybrid cloud leadership needs to begin designing the initial organization and gaining consensus on approach. To assist in this process the development of a RACI matrix helps gain agreement and provides the basis to define accountability. 
- Limited understanding among BU's regarding purpose or principles guiding organization of estate
- Traditional technology organization implementation with infrastructure teams organized by platform (sever, storage, network, etc.) and application delivery organized by business unit delivery. 
- Incentives are in place for Application Delivery based on new functionality and Infrastructure based on availability
- The organization has a well-defined understanding of how functional teams that represent horizontal functions such as CloudOps, DevOps, SecOps, NetOps, etc.
- The functional teams have an initial RACI developed
- Budgets are likely organized in a similar model to the organization with prioritization occurring within each business unity. 
- Cloud governance and operations are starting to be centralized with a defined Cloud Owner/Sponsor and the formation of a TBO (See Governance and Arch)
- TBO placement in the workflow of the organization is defined between other governing bodies such as the PMO or Architectural approval boards
- Cloud specific career paths  are developed with clear RACI </t>
  </si>
  <si>
    <t xml:space="preserve"> Some cohesive understanding of cross-Business Unit organizational structure definition, but limited adoption estate-wide.  Limited cloud hosting/re-hosting of apps on mostly a BU-by-BU basis.  Policy compliance enforcement challenging.</t>
  </si>
  <si>
    <t>- Business Unit</t>
  </si>
  <si>
    <t xml:space="preserve"> '- There is some cohesive understanding of cross-Business Unit organizational structure definition, but largely, BU's tend to operate independently, particularly relative to accounts/subscription and resource management, creating fiscal islands that are hard to track/manage
 - BU's see how cloud strategies can bring needed structural cohesion, and some BU's are adopting cloud for improved efficiencies and cost-control
 - Policy is still mostly defined on a BU-by-BU basis, making compliance/enforcement difficult</t>
  </si>
  <si>
    <t>Describe your hybrid cloud approach is it centralized or decentralized across your BUs?</t>
  </si>
  <si>
    <t xml:space="preserve">Organizational structure definition
</t>
  </si>
  <si>
    <t xml:space="preserve">The organization needs to develop a cohesive understanding of cross-Business Unit organizational structure definition.   </t>
  </si>
  <si>
    <t>- As the pre-production estate matures, the organization should complete the approach to hybrid cloud support. A detailed RACI across teams should be completed, communicated, and well understood. 
- Teams are organized traditionally by function but have cross-functional membership (Hub-and Spoke Model)
- Strategies are developed and shared broadly with the team and organization 
- The TBO is becoming an enabling body with new business functionality requirements for architypes and security patterns being proactive established prior to consumption needs
- The TBO is actively prioritizing the backlogs for maturity growth (TM roadmap) and new business functionality
- The TBO Product Owner or Sponsor reports to a direct report of the CTO/CIO
- The TBO has sponsored and approved a complete RACI for all Cloud Roles
- There is cohesive understanding of cross-Business Unit organizational structure definition.
- Estate support may be federated but there is clarity on responsibilities.
- BU's may operate independently,  relative to accounts/subscription and resource management, creating fiscal islands that are hard to track/manage
- BU's see how cloud strategies can bring needed structural cohesion, and some BU's are adopting cloud for improved efficiencies and cost-control
- Policy is still mostly defined on a BU-by-BU basis, making compliance/enforcement difficult</t>
  </si>
  <si>
    <t>A central Delivery Group exists, along with a TBO to drive executive-sponsored direction and policy for the estate.  There is enthusiasm for, and growing adoption of centralized, standardized organizational structure definition.</t>
  </si>
  <si>
    <t>- Delivery Group</t>
  </si>
  <si>
    <t xml:space="preserve"> '- A Delivery Group is formed to bring cloud structure and policy definition under a single umbrella, driven by executive sponsored TBO-direction
 - The TBO drives, reinforces and supports a sense of unifying purpose at the BU level, creating enthusiasm among BU leaders to support the TBO-backed Cloud Delivery Group across the estate</t>
  </si>
  <si>
    <t>How are shared services developed and shared within the organization?</t>
  </si>
  <si>
    <t>Delivery Group</t>
  </si>
  <si>
    <t>- The TBO should have a well-defined delivery group (dedicated, federated or matrixed) with clarity on roles and responsibilities.  The TBO should be functioning in rhythm with all other organizational bodies that may include (PMO, Architecture, SAFe Portfolio/PI Planning, etc.)
- Teams are becoming more “distributed” and cross-functional capabilities are both permanent and as-needed temporary assignments.
- Distributed teams are dependent on functional standards from the TBO regarding site engineering being embedded within the team
- The organization is transitioning to a product focused customer centric delivery model and work is prioritized by product owners.
- Silos and matrix reporting is replacing traditional reporting lines.
- TBO is functioning in rhythm with all other organizational bodies that may include (PMO, Architecture, SAFe Portfolio/PI Planning, etc.)
- The TBO is actively prioritizing the backlogs for maturity growth (TM roadmap), new business functionality, and new CSP capability introduction
- There is now a single cloud initiative with no cultural hangover of previous efforts   
- Clarity and full by-in exists for organizational alignments, new processes for projects, new operational guidelines, and changes in jobs and new roles  
- A Delivery Group is formed to bring cloud structure and policy definition under a single umbrella, driven by executive sponsored TBO-direction
- The TBO drives, reinforces and supports a sense of unifying purpose at the BU level, creating enthusiasm among BU leaders to support the TBO-backed Cloud Delivery Group across the estate</t>
  </si>
  <si>
    <t>Cloud strategies are adopted estate-wide and applications and workloads are transitioned to the cloud, resulting in increasing cost reduction and teams being empowered to be more effective through revamped organization structure.</t>
  </si>
  <si>
    <t>- Applications</t>
  </si>
  <si>
    <t xml:space="preserve">- As organizations adopt cloud strategies and applications and workloads are transitioned to the cloud:
-- Efficiencies are realized as cloud structure and policy definition and embrace and practiced across the estate
-- Teams and individual contributors are empowered to be more effective due to standardization and centralization of what were previously disparate environments
-- Policy compliance/enforcement is enabled by most groups
- The organization has a well-defined structure of business units and functional teams within those business units
</t>
  </si>
  <si>
    <t>Describe how application development teams engage shared services. Is SRE embedded within development?</t>
  </si>
  <si>
    <t>Applications and Distributed Teams</t>
  </si>
  <si>
    <t>- As organizations adopt cloud strategies and applications and workloads are transitioned to the cloud:
- Efficiencies are realized as cloud structure and policy definition and embrace and practiced across the estate
- Teams and individual contributors are empowered to be more effective due to standardization and centralization of what were previously disparate environments
- Policy compliance/enforcement is enabled by all groups
- The organization has a well-defined structure of business units and functional teams within those business units
- Teams are fully “distributed” and cross-functional capabilities are both permanent and as-needed temporary assignments.
- The organization has transitioned to a product focused customer centric delivery model and work is prioritized by product owners only.
- New features, services, and capabilities enter the workflow via the respective team Product Owners ONLY 
- Organizational processes are reviewed regularly to optimize and automate.
- Processes are continuously reviewed for optimization (Lean Design) and automation
- End-to-end provisioning of app/infrastructure &lt; 4 hours
- Audit preparation time is 1/2 of historical operations
- Hybrid cloud implementations support rehydration and end-to-end provisioning.</t>
  </si>
  <si>
    <t xml:space="preserve"> Clarity and adoption of TBO-driven cloud structure and policy definition are fully in place across the estate, with clear evidence of fiscal benefits resulting from optimized cloud organization and structure.</t>
  </si>
  <si>
    <t>- Optimized Organization of Cloud Estate</t>
  </si>
  <si>
    <t xml:space="preserve"> '- There is a broad sense of clarity and adoption of TBO-driven cloud structure and policy definition across the enterprise
 - Clear evidence of fiscal benefits resulting from optimized cloud organization and structure brings tangible results to the estate</t>
  </si>
  <si>
    <t>Optimized Organization of Cloud Estate</t>
  </si>
  <si>
    <t xml:space="preserve">- There is a broad sense of clarity and adoption of TBO-driven cloud structure and policy definition across the enterprise
- Clear evidence of fiscal benefits resulting from optimized cloud organization and structure brings tangible results to the estate
- Teams are “federated” with complete site engineering capabilities embedded into the cross-functional model.
- Enterprise product management (or SAFe Value Stream Lean Budgets) provides funding for on a product basis.
- Shared Services exists to provide basic common services that enable scale.
- While teams are autonomous architecture, standards and compliance requirements are driven by the TBO with real time reporting.
- "Silo" divisions have been eliminated and holistic collaboration on value delivery is primary
- Deep partnership relationships are leveraged to accelerate and scale
- The organization should consider moving to a federated approach with site engineering capabilities embedded with solution delivery teams.  </t>
  </si>
  <si>
    <t>Policy</t>
  </si>
  <si>
    <t>The organization has documented evolving business risks and the business' tolerance for risk, based upon data classification (well-defined), ESG,  and application criticality (BCDR).</t>
  </si>
  <si>
    <t xml:space="preserve">- Policy Definition
- Policy Review
- Policy Ratification
- Environment, social, and governance (ESG) policy 
 </t>
  </si>
  <si>
    <t>- Organization has documented evolving business risks and the business' tolerance for risk, based upon data classification and application criticality (e.g. BCDR level)
- Data Classification is well defined
- Organization has reviewed existing policy:
--- Has identified gaps/opportunities
--- Has identified legacy dependencies
--- Has determined if policy is relevant for cloud
- Policy is defined for critical areas of cloud management &amp; operations:
--- Cloud Cost &amp; Financial Mgmt. 
--- Cloud Security
--- Cloud Identity and Access Management
--- Cloud Performance Management &amp; Resource Consistency
--- Data Retention
--- Acceptable Use &amp; Shadow IT
- Environment, social, and governance (ESG) policies are being defined
- Initial materiality sustainability matrix complete.</t>
  </si>
  <si>
    <t>Describe how new standards and policies are approved.</t>
  </si>
  <si>
    <t xml:space="preserve">Policy Definition and Ratification
 </t>
  </si>
  <si>
    <t>The organization has documented evolving business risks and the business' tolerance for risk, based upon data classification (well-defined) and application criticality (BCDR).</t>
  </si>
  <si>
    <t>- Organization has documented evolving business risks and the business' tolerance for risk, based upon data classification and application criticality (e.g. BCDR level)
- Data Classification is well-defined
- Organization has reviewed existing policy:
--- Has identified gaps/opportunities
--- Has identified legacy dependencies
--- Has determined if policy is relevant for cloud
- Policy is defined for critical areas of cloud management &amp; operations:
--- Cloud Cost &amp; Financial Mgmt.
--- Cloud Security
--- Cloud Identity and Access Management
--- Cloud Performance Management &amp; Resource Consistency
--- Data Retention
--- Acceptable Use &amp; Shadow IT
- Environment, social, and governance (ESG) policy is being defined
- Initial materiality sustainability matrix complete.</t>
  </si>
  <si>
    <t>The TBO is communicating expectations, principles, policies, standards, and guidelines that are defined/classified.</t>
  </si>
  <si>
    <t>- Policy Implementation
- ESG policy implemented 
- ESG Committee</t>
  </si>
  <si>
    <t xml:space="preserve">- TBO is communicating expectations, principles, policies, standards, and guidelines
- Cloud Policy Violation Triggers and Countermeasures are defined
- Cloud Policy has been implemented on the CSP platform
- Naming and Tagging policy supports policy and data classification
- Subscriptions and Licenses support policy and data classification
- Resource Management supports policy and data classification
- ESG policies are finalized and communicated broadly across the organization 
- ESG cadence defined for board reviews </t>
  </si>
  <si>
    <t xml:space="preserve">Describe how policies are defined and ratified across the organization. 
</t>
  </si>
  <si>
    <t xml:space="preserve">- TBO is communicating expectations, principles, policies, standards, and guidelines
- Cloud Policy Violation Triggers and Countermeasures are defined
- Cloud Policy has been implemented on the CSP platform
- Naming and Tagging policy supports policy and data classification
- Subscriptions and Licenses support policy and data classification
- Resource Management supports policy and data classification
- ESG policy is finalized and communicated broadly across the organization 
- ESG cadence defined for board reviews </t>
  </si>
  <si>
    <t>The organization has implemented consistent cloud policy across the CSP platform and compliance monitoring is in place with regulatory compliance established.</t>
  </si>
  <si>
    <t>- Continuous Compliance
- Vendor ESG Policy</t>
  </si>
  <si>
    <t>- The organization has established policy and compliance standards for the organization and each of the business units
- Cloud Policy is implemented consistently across the CSP platform (like for like)
- Compliance Monitoring is in place
--- Manual response to violations is prevalent
- Regulatory Compliance is established:
--- HIPAA
--- PCI
--- Personal Data
--- GDPR
- ESG committee reviews on strategy, risks and opportunities executive level oversight.  Goals and targets defined.  Participation in intra / inter-industry advisory groups and forums.
- 3rd party certification in ESG (e.g. 50001, 14001, 45001, 8000). 
- ESG policies are constantly reviewed against evolution of ESG regulations such as Australia Modern Slavery Bill, UK Modern Slavery Act, 2010 California Transparency Supply Chain Act, and the US Conflict Minerals</t>
  </si>
  <si>
    <t xml:space="preserve">
Describe the policy compliance monitoring process. 
</t>
  </si>
  <si>
    <t>Continuous Compliance</t>
  </si>
  <si>
    <t>The organization has implemented consistent cloud policy and sustainability policies across the hybrid cloud platform and compliance monitoring is in place with regulatory compliance established.</t>
  </si>
  <si>
    <t>- The organization has established policy and compliance standards for the organization and each of the business units
- Cloud Policy is implemented consistently across the CSP platform (like for like)
- Compliance Monitoring is in place
--- manual response to violations is prevalent
- Regulatory Compliance is established:
--- HIPAA
--- PCI
--- Personal Data
--- GDPR
- The TBO should provide continuous compliance of policies across the hybrid cloud estate. 
- ESG committee reviews on strategy, risks and opportunities executive level oversight.  Goals and targets defined.  Participation in intra / inter-industry advisory groups and forums.
- 3rd party certification in ESG (e.g. 50001, 14001, 45001, 8000). 
- ESG policies are constantly reviewed against evolution of ESG regulations such as Australia Modern Slavery Bill, UK Modern Slavery Act, 2010 California Transparency Supply Chain Act, and the US Conflict Minerals
- Vendor ESG policy defined</t>
  </si>
  <si>
    <t>Policy violation response is scripted and then fully-automated.</t>
  </si>
  <si>
    <t xml:space="preserve">- Automated Violation Response
- Vendor ESG Policy Enforcement </t>
  </si>
  <si>
    <t>- Policy violation response is scripted
- Policy violation response is event-driven and fully-automated</t>
  </si>
  <si>
    <t xml:space="preserve">**  Describe the policy exception process. 
How do you inform and or adjust policies based on identified violations? </t>
  </si>
  <si>
    <t>Automated Violation Response</t>
  </si>
  <si>
    <t xml:space="preserve">- Policy violation response is scripted
- Policy violation response is event-driven and fully-automated
-  Vendor ESG policy enforcement </t>
  </si>
  <si>
    <t>Cloud policies are reviewed on a scheduled/periodic basis with the goal of modernization and continuous improvement.</t>
  </si>
  <si>
    <t>- Policy Review</t>
  </si>
  <si>
    <t xml:space="preserve">- Policies are reviewed on a scheduled/periodic basis with the goal of modernization and continuous improvement
-Biannual reviews with board.  ESG impact assessments for strategic board level decisions (mergers, acquisitions, divestitures). Defined cadence for key external stakeholder engagement &amp; feedback.  Strategy adjusted and enhanced to adapt to changing landscapes. </t>
  </si>
  <si>
    <t>Describe the policy refresh and review process.</t>
  </si>
  <si>
    <t>Policy Review</t>
  </si>
  <si>
    <t>- Policies are reviewed on a scheduled/periodic basis with the goal of modernization and continuous improvement
- Biannual reviews with board
- ESG impact assessments for strategic board level decisions (mergers, acquisitions, divestitures)
- Defined cadence for key external stakeholder engagement &amp; feedback
- Strategy adjusted and enhanced to adapt to changing landscapes</t>
  </si>
  <si>
    <t>Architectural decisions and optimizations are based upon policy management and violation insights.  Technical debt processes and management resolve exceptions and improve overall hygiene.</t>
  </si>
  <si>
    <t>- Architectural Optimization</t>
  </si>
  <si>
    <t>- Architectural Decisions and Optimization are taking place based upon policy management and violation insights
- Technical Debt processes and management are in place to resolve exceptions and improve overall hygiene
- Architecture optimization includes ESG impacts</t>
  </si>
  <si>
    <t xml:space="preserve">How do you leverage policy compliance and insight to inform architectural optimization? </t>
  </si>
  <si>
    <t>Architectural Optimization</t>
  </si>
  <si>
    <t>- Architectural Decisions and Optimization are taking place based upon policy management and violation insights
- Technical Debt processes and management are in place to resolve exceptions and improve overall hygiene</t>
  </si>
  <si>
    <t>Processes &amp; Procedures</t>
  </si>
  <si>
    <t>The TBO has identified critical governance processes (such as roles and responsibilities, organizational controls, etc.) and has detailed requirements.</t>
  </si>
  <si>
    <t>- Critical Governance Processes</t>
  </si>
  <si>
    <t>- The TBO has identified critical governance processes (such as roles and responsibilities, organizational controls, etc.) and has detailed requirements.</t>
  </si>
  <si>
    <t>Describe how your transformation governance model identifies and executes critical governance processes.</t>
  </si>
  <si>
    <t>Critical Governance Processes</t>
  </si>
  <si>
    <t>- Roles &amp; Responsibilities, Organizational Controls, Capabilities &amp; Services, Value Stream &amp; Policy Requirements (Examples below)
--- Cloud Planning, Budgeting, and Business Case
--- Define Cloud Reference Architecture
--- Define Cloud Migration Portfolio
--- Govern Cloud Subscription
--- Govern Service Introduction, Reuse, Retirement
--- Govern Day-to-Day Operations
--- Define Policy
--- Define Permit to Design, Build, and Operate
- Process mapping has taken place (identifies relationship of legacy to cloud + gaps)
--- Has identified gaps/opportunities
--- Has identified legacy dependencies
--- Has determined if process is relevant for cloud</t>
  </si>
  <si>
    <t>The TBO is providing guidance on policy compliance and handling policy-related issues during deployment of cloud estate and assets.</t>
  </si>
  <si>
    <t>- Policy Adherence Processes</t>
  </si>
  <si>
    <t>- Identified TBO Team Members are providing on-going guidance on policy compliance, and handle policy-related issues that emerge when deploying and operating cloud estate and assets
- Governed processes are executing the strategy, creation, operation, use, and retirement of cloud services</t>
  </si>
  <si>
    <t xml:space="preserve">Describe your transformation governance model oversight and policy adherence process. </t>
  </si>
  <si>
    <t>Policy Adherence Processes</t>
  </si>
  <si>
    <t>The TBO is providing guidance's on policy compliance and handling policy-related issues during deployment of cloud estate and assets.</t>
  </si>
  <si>
    <t xml:space="preserve">- Identified TBO  Members are providing on-going guidance on policy compliance, and handle policy-related issues that emerge when deploying and operating cloud estate and assets
- Governed processes are exacting the strategy, creation, operation, use, and retirement of cloud services
- Establish criteria for policy violation actions
- Define requirements for automated monitoring and compliance reporting/automation.
- Define remediation actions </t>
  </si>
  <si>
    <t>The organization has established a cloud operating model.</t>
  </si>
  <si>
    <t>- Cloud Operating Model</t>
  </si>
  <si>
    <t>- Organization has established a Cloud Operating Model</t>
  </si>
  <si>
    <t xml:space="preserve">Describe your transformation governance operating model. </t>
  </si>
  <si>
    <t>Cloud Operating Model</t>
  </si>
  <si>
    <t>- Confirm and define the critical elements for the cloud operating model:
*Strategy &amp; Governance*
--- Governance Team
--- Operating Model Strategy
--- Compliance
--- Executive Alignment and Enrollment
--- FinOps strategy, team, guidelines, operating model, unified cost model 
*People*
--- Skills Inventory
--- Risk &amp; Succession Plan
--- Upskilling
--- Communications Strategy
*Delivery*
--- Operations Factory
--- Infrastructure Standards
--- Operations &amp; Security
---Customer Experience*
--- Low code / No code
--- Self-Service &amp; Workflow Visibility
* Strategy and Communication Plan
---Policy Process and Procedure*
--- Value Stream Mapping
--- Portfolio &amp; Operations Intake and Prioritization
--- Day 2 Operations
--- Job Rotations
--- Common SDLC
*Demand &amp; Capacity Management*
--- CIO Partner Roadmap Visibility
--- Portfolio Prioritization
--- GIC/CIS Advisory Services
*Performance Management*
--- Leading Indicators
--- Data Driven Decisions
--- OKRs
--- KPIs and Metrics</t>
  </si>
  <si>
    <t xml:space="preserve">The organization has documented workflows and processes for approval, exception and appeals. </t>
  </si>
  <si>
    <t>- Exceptions &amp; Appeals</t>
  </si>
  <si>
    <t>- Organization supports edge-of-the-bell-curve requirements to give timely consideration and special treatment
- Organization is fully-managing the exception process
- Organization is going through continuous improvement process across the three major components of the model:
--- Plan
--- Build &amp; Provision
--- Run</t>
  </si>
  <si>
    <t>Exceptions &amp; Appeals</t>
  </si>
  <si>
    <t>- Organization supports edge-of-the-bell-curve requirements to give timely consideration and special treatment
- Organization is fully-managing the exception process
- Organization is going through continuous improvement process across the three major components of the model:
--- Plan
--- Build &amp; Provision
--- Run
- Document and detail the workflow process for exceptions and appeals.
- Emphasize management by exception; items the meet requirements bypass the exception process and flow through automated or semi-automated approval process.</t>
  </si>
  <si>
    <t xml:space="preserve">The organization works to eliminate obsolete processes/procedures, continuously monitors cloud policies, and supports multi-cloud formation and operations.  </t>
  </si>
  <si>
    <t>- Organization is continuously monitoring suite of processes
- Organization eliminates obsolete process and procedure
- Organization improves and updates process and procedure given on-going scale of maturity
- Organization supports multi-cloud cloud formation and operations</t>
  </si>
  <si>
    <t>Continuous Improvement</t>
  </si>
  <si>
    <t>The organization works to eliminate obsolete processes/procedures, continuously monitors cloud policies, and supports multi-cloud formation and operations.</t>
  </si>
  <si>
    <t>- Organization is continuously monitoring suite of processes
- Organization eliminates obsolete process and procedure
- Organization improves and updates process and procedure given on-going scale of maturity
- Organization supports multi-cloud cloud formation and operations
- Document and detail the workflow process for exceptions and appeals.
- Emphasize management by exception; items the meet requirements bypass the exception process and flow through automated or semi-automated approval process.</t>
  </si>
  <si>
    <t>Resource and Policy Management</t>
  </si>
  <si>
    <t>Username/password authentication/authorization only being used, with little or no agreement on, implementation or centralization of policy around the use of tagging, RBAC roles or keystores</t>
  </si>
  <si>
    <t>- Resource Management
- Access Control, Authorization, and RBAC
- Naming &amp; Tagging</t>
  </si>
  <si>
    <t>- Access to resources is not controlled by Roles - access granted on individual user accounts only
- Some app authorization by username/password token or keystore-based 
- Minimal resource naming &amp;  tagging
- Undefined resource naming &amp; tagging/enforcement policy/structure
- The organization has an understanding of the audiences that will manage and consume resources (e.g. 1st- or 3rd-party management, internal or external resources)</t>
  </si>
  <si>
    <t>Describe your approach to cloud resource management.</t>
  </si>
  <si>
    <t>Access Control, Authorization and RBAC and Naming &amp; Tagging</t>
  </si>
  <si>
    <t>Implementation and centralization of policy for access control, authorization and RBAC.  Agreement on RBAC controls, roles, and key store.
Username/password authentication/authorization only being used, with little or no agreement on, implementation or centralization of policy around the use of tagging, RBAC roles or key stores</t>
  </si>
  <si>
    <t>- Centralized RBAC reduced complexity and provides access to resources based on roles which reduced maintenance and auditing of policies and limits the creation of access based accounts for each and every employee for each resource they need to access.
- Create policy rules for required naming and tagging enforcement
--- Use rules to automatically generate tickets for naming/tagging violations (non-prod rules can be created to automatically shut down resources that are not properly tagged)
- Access to resources is controlled by Roles
--- Access is NOT granted on individual user accounts
- Application authorization by role, password token, or key store-based
- The organization has an understanding of the audiences that will manage and consume resources (e.g. 1st- or 3rd-party management, internal or external resources)
- Documented and defined resource naming &amp;  tagging
- Resource naming &amp; tagging/enforcement policy/structure</t>
  </si>
  <si>
    <t>RBAC roles, tagging, and keystore policy exists but is only minimally implemented, and is not yet centralized</t>
  </si>
  <si>
    <t>- Policy Management
- Paper &gt; Digital Policy Definition
- Violation Countermeasures</t>
  </si>
  <si>
    <t>- Defined, digitally-kept policy definition guidelines exist for the following:
     *Role-based Access Control
     *Resource-tagging
     *Adoption of these policies in the estate is varied and limited
- Basic definition of violation countermeasures exists but is limited to only certain groups/organizations/BU's/geo's
- The organization has identified groups that might require different levels of administrative controls over resources
- The organization has well-defined naming and tagging standards</t>
  </si>
  <si>
    <t xml:space="preserve">Describe how resource access is managed and tracked. </t>
  </si>
  <si>
    <t>Policy Management</t>
  </si>
  <si>
    <t>RBAC roles, tagging, and key store policy exists but is only minimally implemented, and is not yet centralized</t>
  </si>
  <si>
    <t>- Defined, digitally-kept policy definition guidelines exist for the following:
--- Role-based Access Control
--- Resource-tagging
--- Adoption of these policies in the estate is varied and limited
--- Basic definition of violation countermeasures exists but is limited to only certain groups/organizations/BU's/geo's
--- The organization has identified groups that might require different levels of administrative controls over resources
- The organization has well-defined naming and tagging standards
- Use Policy to enforce organizational standards and assess compliance through policy management.  Using policies to control resources, enforce tagging, and manage RBAC roles is critical to operations at scale.  Policy management can be incorporated to dashboard views to quickly provide an aggregated view of the overall state of the IT environment.</t>
  </si>
  <si>
    <t>There is wide adoption of TBO-driven resource access control and License policy definition, but only limited, non-centralized compliance enforcement</t>
  </si>
  <si>
    <t>- License Management</t>
  </si>
  <si>
    <t xml:space="preserve"> '- Digital policy definition exists for the management of:
 --- Resource access control
 --- Licenses</t>
  </si>
  <si>
    <t xml:space="preserve">How are the resource utilization policies governed? </t>
  </si>
  <si>
    <t>License Management</t>
  </si>
  <si>
    <t>Compliance enforcement in centralized, incorporating license policy definition and resource access control.</t>
  </si>
  <si>
    <t>- Align software asset management program with license management to ensure both are on the same page and the most up to date licenses and software installs are used.
- Create digital policy definitions for the management of:
--- Resource access control
--- Licenses</t>
  </si>
  <si>
    <t>Authentication and authorization digital policy acceptance/adoption and compliance is widespread across the estate and centralized for better policy management and control.</t>
  </si>
  <si>
    <t>- Pervasive resource and policy structure definition adoption</t>
  </si>
  <si>
    <t>- TBO-defined resource management policies are understood and widely adopted across the estate
- Unified approach to resource and policy management across BU's 
- Customer billing and internal chargeback are facilitated due to wide adoption of resource management policy 
- The organization has identified the way they want to address un-taggable costs (e.g. data transfer)
- The organization has the ability to group resources based upon different payment instruments</t>
  </si>
  <si>
    <t>Policy Structure</t>
  </si>
  <si>
    <t>- Define and document how and which policies are applied to different accounts and subscriptions. (production vs non-production)
- Use policy controls to ensure resources are only created in designated locations and aligned with subscription account structure.
- Configure specific policies to enforce tag usage and consistent tag values.
- Document approved configurations and settings and use policy to audit resources, reporting on and managing configuration non-compliance.
- Use centralized (digital) policy to enforce  organizational standards across the cloud landscape to maintain compliance. 
- Dashboard reporting through APIs or native functionality can provide aggregate or granular  details about resource compliance.  Changes to policy can be applied in bulk to assigned resources and monitor compliance.</t>
  </si>
  <si>
    <t>TBO-defined resource and policy management are centralized and compliance is fully and effectively enforced,  yielding cost benefits and optimized control.</t>
  </si>
  <si>
    <t>- Cloud Resource Optimization</t>
  </si>
  <si>
    <t xml:space="preserve"> '- TBO-defined resource management policies are adopted and enforced as the standard across the estate
 - Cloud resource structure is now being centrally managed, controlled and tracked
</t>
  </si>
  <si>
    <t>- The TBO should consistently enforce resource management policies across the estate to optimize value. 
- TBO-defined resource management policies are adopted and enforced as the standard across the estate
- Cloud resource structure is now being centrally managed, controlled and tracked</t>
  </si>
  <si>
    <t>Standards</t>
  </si>
  <si>
    <t>The organization has defined, approved, and operationalized policy and policy compliance processes.  Estate, applications, and workloads comply with requisite policies.</t>
  </si>
  <si>
    <t>- Policy Compliance</t>
  </si>
  <si>
    <t>- Organization has defined, approved, and operationalized Policy and Policy Compliance Processes
- Estate, Applications, and Workloads comply with requisite Policies:
--- Cloud Security Policy
--- Cloud Risk Policy
--- Safe Data Handling Policy
--- Change Management Policy
--- {We can add additional policies as needed}</t>
  </si>
  <si>
    <t>Is your policy process consistent across your hybrid cloud estate. Please describe.</t>
  </si>
  <si>
    <t>The organization has defined, approved, and operationalized standards and the standards compliance processes.  Estate, applications, and workloads comply with requisite policies.</t>
  </si>
  <si>
    <t>- The organization should define the standards process from definition through approval as it relates to the cloud estate. 
- Organization has defined, approved, and operationalized standards and standards compliance processes.
- Estate, Applications, and Workloads comply with requisite Policies:
--- Cloud Security Policy
--- Cloud Risk Policy
--- Safe Data Handling Policy
--- Change Management Policy
--- {We can add additional policies as needed}</t>
  </si>
  <si>
    <t>The organization has defined, approved, and operationalized standards and standards compliance processes.  Estate, applications, and workloads comply with requisite technology standards.</t>
  </si>
  <si>
    <t>- Technology Standards</t>
  </si>
  <si>
    <t>- Organization has defined, approved, and operationalized Standards and Standards Compliance Processes
- Organization is establishing and following guidelines and principles that fuel the overriding approaches to solving technical opportunities and challenges
- Estate, Applications, and Workloads comply with requisite Technology Standards:
--- Operating System Standards
--- BCDR Standards
--- Naming and Tagging Standards
--- Application Hygiene Standards
--- Automation Standards
--- Change Management Standards</t>
  </si>
  <si>
    <t>Describe how technology standards are proposed, reviewed and approved.</t>
  </si>
  <si>
    <t>Technology Standards</t>
  </si>
  <si>
    <t>The organization has defined, approved, and operationalized standards and has a standard compliance processes.  Estate, applications, and workloads comply with requisite technology standards.</t>
  </si>
  <si>
    <t>- The organization has establishing and following guidelines and principles that fuel the overriding approaches to solving technical opportunities and challenges
- Estate, Applications, and Workloads comply with requisite Technology Standards:
--- Operating System Standards
--- BCDR Standards
--- Naming and Tagging Standards
--- Application Hygiene Standards
--- Automation Standards
--- Change Management Standards</t>
  </si>
  <si>
    <t>There is a well-established architectural review board in operation and exception-handling processes are operationalized.  The organization is committed to technical debt management, overall hygiene, and following technology standards.</t>
  </si>
  <si>
    <t>- Technology Standards Compliance
- Exception Processing</t>
  </si>
  <si>
    <t>- Organization is following and implementing technology standards
- Organization has a well-established Architectural Review Board
- Organization has well-defined exception-handling processes
- Organization has well-defined processes and commitment to technical debt management and overall hygiene</t>
  </si>
  <si>
    <t xml:space="preserve">Is the ARB involved in standard's exceptions? Describe the transparency. </t>
  </si>
  <si>
    <t>Exception Processing (Standards) and Compliance</t>
  </si>
  <si>
    <t>There is a well-established architectural review board in operation and exception-handling processes are operationalized.  The organization is committed to technical debt management, overall hygiene, and following technology standards.
There is a well-established architectural review board in operation, and exception-handling processes are operationalized.  The organization is committed to technical debt management, overall hygiene, and following technology standards.</t>
  </si>
  <si>
    <t>- Organization is following and implementing technology standards
- Organization has a well-established Architectural Review Board
- Organization has well-defined exception-handling processes
- Organization has well-defined processes and commitment to technical debt management and overall hygiene
- Organization is following and implementing technology standards
- Organization is following and implementing technology standards
- Formalize mission statement of the Architectural Review Board
- The ARB dictates enterprise standards, policy, patterns and best practices.  If these standards are followed projects automatically pass the review.
- Document and formalize the exception-handling processes
--- Exceptions are the projects that need to go through review with the ARB
- Use the concepts of permit to design, permit to build, permit to deploy to control exceptions processing standards. 
- Create a clear target-state architecture and road map to achieve the reference architecture.</t>
  </si>
  <si>
    <t>The organization has established architectural patterns for application archetypes and use cases and has extended technology standards to include open source standards.</t>
  </si>
  <si>
    <t>- Architectural Patterns
- Open Source Standards</t>
  </si>
  <si>
    <t>- Organization has well established Architectural Patterns for Application Archetypes and Use Cases
- Organization has extended technology standards to include Open Source Standards</t>
  </si>
  <si>
    <t xml:space="preserve">Describe how architectural patterns and archetypes are included within the standards processes. </t>
  </si>
  <si>
    <t>Architectural Patterns</t>
  </si>
  <si>
    <t>- Design patters should focus on building reliable, scalable, secure cloud applications.  The first patterns should be developed for web applications or parallel computing applications.
- Organization has well established Architectural Patterns for Application Archetypes and Use Cases
- Organization has extended technology standards to include Open Source Standards</t>
  </si>
  <si>
    <t>Vendor Management</t>
  </si>
  <si>
    <t>Cloud Benchmarking</t>
  </si>
  <si>
    <t>The organization has aligned IT spend with performance and value goals.</t>
  </si>
  <si>
    <t>- IT Maturity &amp; Performance Assessment Process
- Business Case</t>
  </si>
  <si>
    <t>- Organization's IT spend on vendor solutions is aligned with performance and value goals
- Organization can independently prove Cloud IT is delivering value for money … in other words, are we getting our money's worth from vendors x,y,z?
- Organization can sustain baseline costs with vendor solutions and identify areas for improvement</t>
  </si>
  <si>
    <t xml:space="preserve">Describe your approach to benchmarking and measuring your cloud service provider(s). 
 </t>
  </si>
  <si>
    <t>Benchmarking Baseline Established</t>
  </si>
  <si>
    <t>- The organization should align their performance goals for their hybrid cloud estate with their initial business case to create a baseline for future benchmark capabilities.
- Organization's IT spend on vendor solutions is aligned with performance and value goals
- Organization can independently prove Cloud IT is delivering value for money … in other words, are we getting our money's worth from vendors x,y,z?
- Organization can sustain baseline costs with vendor solutions and identify areas for improvement</t>
  </si>
  <si>
    <t>The organization assesses effectiveness of security and customer satisfaction along with performance and support of network, storage, and infrastructure.  The organization has a complete understanding of the existing cloud footprint, operations, and service catalog.</t>
  </si>
  <si>
    <t>- On-Premises Working Knowledge
- Cloud Working Knowledge
- Service-level unit-cost comparison</t>
  </si>
  <si>
    <t>- Organization has a deep understanding of the dynamics and nuance of the on-premises and legacy state of IT (e.g. state of the union - on-premises)
- Organization has a complete understanding of existing Cloud footprint, operations, and service catalog (e.g. state of the union - cloud)
- Organization understands the relative unit-cost of procuring/implementing/operating the most common infrastructure services across providers 
- Organization has a basic understanding of the unit economics of their applications (i.e. cost per unit of productivity)
- Organization can assess the performance and support of network, storage, and infrastructure
- Organization can assess the effectiveness of security (and corresponding security posture)
- Organization can assess Cloud IT effectiveness via customer satisfaction (internal and external)</t>
  </si>
  <si>
    <t xml:space="preserve">Describe your level of transparency across your cloud provider(s) performance. </t>
  </si>
  <si>
    <t xml:space="preserve">Comprehensive Benchmark Metrics </t>
  </si>
  <si>
    <t>The organization has a real-time view of cloud IT performance vs. a benchmark peer group and can gauge a cloud IT function's maturity with the ability to spot performance gaps.</t>
  </si>
  <si>
    <t>- Peer Group Visibility
- Operational Insights</t>
  </si>
  <si>
    <t>- Organization has a real-time/on-demand view of Cloud IT Performance vs a Benchmark Peer Group
- Organization has the ability to gauge a Cloud IT Function's maturity, with a specific focus on those activities deemed critical to meeting enterprise objectives
- Organization has the ability to spot performance gaps and has the ability to define a path to green permanent resolution that integrates with pre-defined roadmaps and backlogs</t>
  </si>
  <si>
    <t xml:space="preserve">'Describe how you leverage benchmarking in negotiations with your cloud provider(s). </t>
  </si>
  <si>
    <t>Benchmark Comparison</t>
  </si>
  <si>
    <t>The organization performs industry benchmarking on a semi-annual basis and compares cost per service/unit to industry data leverage data originating from entire cloud landscape.</t>
  </si>
  <si>
    <t>- Service Catalog Decomposition
- XaaS Insights</t>
  </si>
  <si>
    <t xml:space="preserve"> - Industry Benchmarking Performed on a Semi-Annual Basis
- The organization has a cadence for comparing its unit-cost for operating infrastructure services to industry data
- Utilization is Compared with Industry Data
- Data Originates from entire Cloud Landscape (all providers and vendors)</t>
  </si>
  <si>
    <t xml:space="preserve">Benchmarking  Cadence </t>
  </si>
  <si>
    <t>- Industry Benchmarking Performed on a Semi-Annual Basis
- Cost per Service and Unit are Compared with Industry Data
- The organization has a cadence for comparing its unit-cost for operating infrastructure services to industry data
- Data Originates from entire Cloud Landscape (all providers and vendors)</t>
  </si>
  <si>
    <t>Provider pricing is best in class competitive pricing and provider SLAs/SLOs have pricing differentiation.  The organization manages and tracks cloud provider contracts for organizational reporting and quality REQS.</t>
  </si>
  <si>
    <t>- Competitive Pricing</t>
  </si>
  <si>
    <t>- Provider Pricing is best in class competitive pricing
- Provider SLAs/SLOs have pricing differentiation
- Cloud Provider Contracts are managed and tracked to organizational reporting and quality REQS</t>
  </si>
  <si>
    <t xml:space="preserve">Benchmarking Cost Optimizations </t>
  </si>
  <si>
    <t>- The organization should leverage benchmarking capabilities and comparisons to build best in case provider pricing. 
- Provider Pricing is best in class competitive pricing
- Provider SLAs/SLOs have pricing differentiation
- Cloud Provider Contracts are managed and tracked to organizational reporting and quality REQS</t>
  </si>
  <si>
    <t>License &amp; Subscription Management</t>
  </si>
  <si>
    <t>The organization is focused on learning how to effectively negotiate and structure contracts and contract structures are ad hoc/not repeatable.</t>
  </si>
  <si>
    <t>- Contract Negotiation
- Established SLAs (basic, and before the full elaboration of requirements is fleshed out in the next level)</t>
  </si>
  <si>
    <t>- Focus is on learning how to effectively negotiate and structure a contract
- Contract structures are ad hoc and not repeatable
- Designed for Multi-Year, Multi-Millions of dollar fix commitments
- Vendor contracts are mostly centralized (minimal shadow IT accounts)
- Service Level Agreements (SLA's) | Service Level Objectives (SLO's) focused on infrastructure silos
- Manual Feedback Loop leveraged to understand effectiveness of Contract Structure
- Vendor Management is limited to Managing Contracts
- Vendor Performance Metrics are relatively light/weak, if they exist at all</t>
  </si>
  <si>
    <t xml:space="preserve">Describe your relationship management approach with your cloud service provider(s). 
</t>
  </si>
  <si>
    <t>CSP Contract Structure</t>
  </si>
  <si>
    <t>The organization is focused on learning how to effectively negotiate and structure CSP contracts.</t>
  </si>
  <si>
    <t>- The organization should develop a consistent approach for structuring the expectations of their cloud service provider contracts. 
--- CSP contracts have consistent expectations
---  Vendor contracts are mostly centralized
--- Service Level Agreements (SLA's) | Service Level Objectives (SLO's) focused on infrastructure verticals
--- Manual Feedback Loop leveraged to understand effectiveness of Contract Structure
--- Vendor Management manages CSP contracts
--- Vendor Performance Metrics are being formed</t>
  </si>
  <si>
    <t>SLA/SLO/SLIs begin to align with requirements and include security/compliance framework requirements.  The organization has service reporting available via API to be leveraged in dashboards and has 3rd party audit requirements for security, compliance, and regulatory.</t>
  </si>
  <si>
    <t>- SLA/SLO/SLI Requirements</t>
  </si>
  <si>
    <t>- SLAs / SLOs / SLIs are specific with Service Quality outcome measures_x000D_
- SLAs / SLOs / SLIs begin to align with Application Service requirements for performance_x000D_
- SLAs / SLOs / SLIs begin to align with critical and controllable Security measures_x000D_
- SLAs / SLOs / SLIs include service security Reporting requirements_x000D_
- SLAs / SLOs / SLIs include Compliance Framework reporting requirements_x000D_
- SLAs / SLOs / SLIs include Business Results, some of which may or may not align to the KPIs established for Cloud Program and Adoption_x000D_
- Service Reporting is available via API for integration into centralized dash-board services_x000D_
- APIs support pulls by naming and tag settings for role based reporting is available_x000D_
- 3rd Party Audit requirements for Security, Compliance and Regulatory_x000D_
- Performance Metrics Defined and Enforced
- Organization may find that negotiated SLAs may lead to reduced costs</t>
  </si>
  <si>
    <t xml:space="preserve">How do you leverage SLAs and SLOs to manage your CSP relationships? </t>
  </si>
  <si>
    <t>These questions were pulled out of the Strat/Gov Interview question sheet - aligned w/Vendor Management. No such capability exists in this sheet.</t>
  </si>
  <si>
    <t>SLA/SLO/SLI Requirements</t>
  </si>
  <si>
    <t>- SLAs / SLOs / SLIs are specific with Service Quality outcome measures
- SLAs / SLOs / SLIs begin to align with Application Service requirements for performance
- SLAs / SLOs / SLIs begin to align with critical and controllable Security measures
- SLAs / SLOs / SLIs include service security Reporting requirements
- SLAs / SLOs / SLIs include Compliance Framework reporting requirements
- SLAs / SLOs / SLIs include Business Results, some of which may or may not align to the KPIs established for Cloud Program and Adoption
- Service Reporting is available via API for integration into centralized dash-board services
- APIs support pulls by naming and tag settings for role based reporting is available
- 3rd Party Audit requirements for Security, Compliance and Regulatory
- Performance Metrics Defined and Enforced
- Organization may find that negotiated SLAs may lead to reduced costs</t>
  </si>
  <si>
    <t>The organization holds vendor senior leaderships meetings on a regular basis and IT/vendor have a common view of the health of the engagement.  There is a comprehensive vendor contract library and centralized vendor security/regulatory/compliance reporting.</t>
  </si>
  <si>
    <t>- Common Framework for Contracts</t>
  </si>
  <si>
    <t>- Vendor Senior Leadership meeting are held on a regular basis
- IT and Vendor have a common view of Health of engagement
- Vendors focus on overall Contract Health
- Vendor Management have a conduit for their concerns
- Vendor contracts library includes (T&amp;Cs, Contract Dates, Contract Details, Renewals, etc.. )
- Contract renewals are NOT a surprise and are worked well in advance
- Vendor security, regulatory and compliance reporting is centralized for auditability
- Vendor Management goals are tied to Costs and Risks
- Select Vendors are identified as "Strategic"
- Contracts normalized based upon workload utilization</t>
  </si>
  <si>
    <t xml:space="preserve">Do you have a common framework for your CSO contracts? </t>
  </si>
  <si>
    <t>CSP Relationship Management</t>
  </si>
  <si>
    <t>The organization holds CSP senior leaderships meetings on a regular basis and IT/vendor have a common view of the health of the engagement.  There is a comprehensive vendor contract library and centralized vendor security/regulatory/compliance reporting.</t>
  </si>
  <si>
    <t>- Vendor Senior Leadership meeting are held on a regular basis
- IT and Vendor have a common view of Health of engagement
- Vendors focus on overall Contract Health
- Vendor Management have a conduit for their concerns
- Vendor contracts library includes (T&amp;Cs, Contract Dates, Contract Details, Renewals, etc.. )
- Contract renewals are NOT a surprise and are worked well in advance
- Vendor security, regulatory and compliance reporting is centralized for auditability
- Vendor Management goals are tied to Costs and Risks
- Select Vendors are identified as "Strategic"
-  Contracts normalized based upon workload utilization</t>
  </si>
  <si>
    <t>The organization leverages proactive cost management and data to drive license and subscription management.</t>
  </si>
  <si>
    <t>- Proactive Cost Management
- Established SLAs (comprehensive)</t>
  </si>
  <si>
    <t>- Service Quality, Costs and historical trends are available via automated API G178- Costs can be collected by customer to ensure alignment with customer objectives  _x000D_
- Cost benchmarks are based on Application Profiles_x000D_
- Vendor provides feedback on Service Innovation roadmaps_x000D_
- Engagement with vendor customer / user groups to shape next generation of services_x000D_
- Services Lifecycle management addresses 'evergreen' requirements to ensure continuity_x000D_
- Vendor Management is linked to G178 Management_x000D_
- Vendor Performance is evaluated on Business Value
- Organization has a formal process of SLA renegotiation ... which in turn leads to better outcomes
- Organization has a rapid cycle or frequent SLA renegotiations</t>
  </si>
  <si>
    <t xml:space="preserve">
Describe how you leverage cost management data to drive licensing and subscriptions. </t>
  </si>
  <si>
    <t xml:space="preserve">Proactive Cost Management </t>
  </si>
  <si>
    <t>- Service Quality, Costs and historical trends are available via automated API 
- Costs can be collected by customer to ensure alignment with customer objectives 
- Cost benchmarks are based on Application Profiles
- Vendor provides feedback on Service Innovation roadmaps
- Engagement with vendor customer / user groups to shape next generation of services
- Services Lifecycle management addresses 'evergreen' requirements to ensure continuity
- Vendor Performance is evaluated on Business Value
- Organization has a formal process of SLA renegotiation ... which in turn leads to better outcomes
- Organization has a rapid cycle or frequent SLA renegotiations</t>
  </si>
  <si>
    <t>CSPs are managed strategically with vendor management influencing technology strategies.</t>
  </si>
  <si>
    <t>- Strategic Management</t>
  </si>
  <si>
    <t>- Vendor Management is treated as a critical business discipline
- Vendor Management influences business and Technology Strategies
- Vendor Management drives Collaboration and Innovation</t>
  </si>
  <si>
    <t xml:space="preserve">Describe the strategic vendor management engages across your hybrid cloud providers. </t>
  </si>
  <si>
    <t xml:space="preserve">Strategic CSP Management </t>
  </si>
  <si>
    <t xml:space="preserve">CSPs are managed strategically with vendor management influencing technology strategies. </t>
  </si>
  <si>
    <t>Reporting</t>
  </si>
  <si>
    <t>Vendor services reporting has some toolsets/automation in place to reduce manual work and vendor costs are structured/reported on a periodic basis.</t>
  </si>
  <si>
    <t>- Vendor Scorecards</t>
  </si>
  <si>
    <t>- Vendor services reporting has some toolset/automation in place for consolidation and to reduce manual work
- Vendor Costs are structured and reporting on periodic basis
- Some alignment of SLAs and SLOs to hosted application SLAs and SLOs
- Vendor scorecard requirements have been established
- Vendor cost structure and reporting requirements/mechanisms have been established</t>
  </si>
  <si>
    <t>How are as-a-service and Cloud-based Service SLAs being reported? (e.g. Across total accounts or broken down more granularly such as to a specific application or LOB)</t>
  </si>
  <si>
    <t>Vendor Scorecards</t>
  </si>
  <si>
    <t>- The organization should define the requirements for a vendor score card and build automation to reduce manual intervention. 
- Vendor services reporting has some toolset/automation in place for consolidation and to reduce manual work
- Vendor Costs are structured and reporting on periodic basis
- Some alignment of SLAs and SLOs to hosted application SLAs and SLOs
- Vendor scorecard requirements have been established
- Vendor cost structure and reporting requirements/mechanisms have been established</t>
  </si>
  <si>
    <t>The organization has a reporting framework and T&amp;Cs, consistent requirements definitions, and common SLAs/SLOs (including industry benchmark reporting).</t>
  </si>
  <si>
    <t>- Vendor Management Reports</t>
  </si>
  <si>
    <t>- The organization has established consistent requirements and definitions
- A Reporting Framework has been established
- Vendor management scorecards &amp; reports are available</t>
  </si>
  <si>
    <t xml:space="preserve">Describe your vendor management reporting, requirement tracking and scorecards. </t>
  </si>
  <si>
    <t>Vendor Management Reports</t>
  </si>
  <si>
    <t>- The organization has established consistent requirements and definitions
-  A Reporting Framework has been established
- Vendor management scorecards &amp; reports are available</t>
  </si>
  <si>
    <t>SLAs/SLOs are specific with service quality outcome measures and are beginning to align with application service requirements for performance.  Service security reporting requirements and compliance framework reporting requirements are included.</t>
  </si>
  <si>
    <t>- SLOs/SLAs
- Requirements Tracking</t>
  </si>
  <si>
    <t>- SLAs / SLO's are specific with Service Quality outcome measures
- SLAs / SLO's begin to align with Application Service requirements for performance
- SLAs / SLOs include service security Reporting requirements
- SLAs / SLOs include Compliance Framework reporting requirements
- Service Reporting is available via API for integration into centralized dash-board services
- APIs support pulls by naming and tag settings for role based reporting is available
- 3rd Party Audit requirements for Security, Compliance and Regulatory</t>
  </si>
  <si>
    <t xml:space="preserve">Describe your approach to reporting on CSP SLA and SLO performance. </t>
  </si>
  <si>
    <t>Requirements Tracking</t>
  </si>
  <si>
    <t>SLAs/SLOs are specific with service quality outcome measures and  need  to align with application service requirements for performance.  Service security reporting requirements and compliance framework reporting requirements are included.</t>
  </si>
  <si>
    <t>The organization holds regular governance sessions to review overall performance within a contract and the focus is on historical trends to identify overall improvement or degradation of service quality.  Each service capability roadmap is developed with testing measures in place.</t>
  </si>
  <si>
    <t>- Regular governance sessions are held to review contract performance measurements and overall performance within contract_x000D_
- Focus is on historical trends to identify overall improvement or degradation of service quality_x000D_
- Active engagement with Vendors Partners drives a continuous focus on Quality, Cost and Innovation_x000D_
- Service Capability Roadmaps are developed with testing measures</t>
  </si>
  <si>
    <t>Vendor Oversight</t>
  </si>
  <si>
    <t xml:space="preserve">- Regular governance sessions are held to review contract performance measurements and overall performance within contract
- Focus is on historical trends to identify overall improvement or degradation of service quality
- Active engagement with Vendors Partners drives a continuous focus on Quality, Cost and Innovation
- Service Capability Roadmaps are developed with testing measures
- The TBO in conjunction with Vendor Management should review CSP performance based on the agreed upon framework. </t>
  </si>
  <si>
    <t>Service reporting is near real time with SLOs being aligned to application success measures.  There is service performance tracking, service reliability/DR reporting, service compliance reporting, self-service audit reports, predictive cost management, and predicative cost modeling.</t>
  </si>
  <si>
    <t>- Consolidated Dashboards</t>
  </si>
  <si>
    <t>- Service Reporting is available in Near Real time
- Service Level Objectives (SLOs) are structured to align with Application success measures
- Service Level Agreements (SLAs) are structured to align with Application success measures
- Service Performance tracking is available
- Service Reliability/DR Reporting is available
- Service Compliance reporting is available
- Self Service Audit reports (internal and external) are available
- Predictive Cost Management 
- Cost Modeling are available</t>
  </si>
  <si>
    <t>Consolidated Dashboards</t>
  </si>
  <si>
    <t xml:space="preserve">- Service Reporting is available in Near Real time
- Service Level Objectives (SLOs) are structured to align with Application success measures
- Service Level Agreements (SLAs) are structured to align with Application success measures
- Service Performance tracking is available
- Service Reliability/DR Reporting is available
- Service Compliance reporting is available
- Self Service Audit reports (internal and external) are available
- Predictive Cost Management
- Cost Modeling are available
- Consolidated dashboards should be created to share near real time success measures. </t>
  </si>
  <si>
    <t>SLA Management</t>
  </si>
  <si>
    <t>The organization tracks cloud availability SLAs and core SLA components (availability, RTO, RPO, incident response) are incorporated into contracts.</t>
  </si>
  <si>
    <t>- Core SLA Non-Functional Requirements</t>
  </si>
  <si>
    <t>- A cloud SLA repository has been established
- Cloud Availability SLAs are defined and tracked
- At a minimum, core SLA components are incorporated into contracts: Availability, RTO, RPO, and Incident Response</t>
  </si>
  <si>
    <t>** How do you maintain and monitor partner and vendor SLAs? Are these SLAs typically seen as Well-Defined?
What are the implications for a partner or vendor when they do not comply with your SLAs?</t>
  </si>
  <si>
    <t>STF Note: Personally I feel that SLA &amp; Reporting should be combined as capabilities as they are heavily intertwined.  Rationalizing them will help clarify both.</t>
  </si>
  <si>
    <t>Core SLA Non-Functional Requirements</t>
  </si>
  <si>
    <t xml:space="preserve">-A cloud SLA repository has been established
- Cloud Availability SLAs are defined and tracked
- At a minimum, core SLA components are incorporated into contracts: Availability, RTO, RPO, and Incident Response
- Core SLA Non-Functional Requirements should be developed and included in the CSP contract. </t>
  </si>
  <si>
    <t>The organization is incorporating a more comprehensive collection of SLAs and supplemental details in contracts (compute, storage, network SLAs, etc.) and is managing vendors/contracts at a business unit level.</t>
  </si>
  <si>
    <t>- Comprehensive SLA Non-Functional Requirements
- Federated SLA Management</t>
  </si>
  <si>
    <t xml:space="preserve">- Organizations are incorporating a more comprehensive collection of SLAs and supplemental details into their contracts:
--- Compute, Storage, Network SLAs
--- Other SLAs
--- Comprehensive Penalties for SLA Violation, which could include - but are not limited to service credits and the right to terminate for consistently missed service level targets
--- Limitation of Liability
- Organization is more often than not managing vendors and contracts at the Business Unit level, and are not yet seeing the benefits of a centralized function that can help achieve economies of scale/scope/price
- Organization might be using a decentralized approach and process by default, as the organization has yet produced an enterprise </t>
  </si>
  <si>
    <t xml:space="preserve">Describe your repository for Service Management tracking and the types of services metrics tracked.  </t>
  </si>
  <si>
    <t>Comprehensive SLA Non-Functional Requirements</t>
  </si>
  <si>
    <t xml:space="preserve">- Organizations are incorporating a more comprehensive collection of SLAs and supplemental details into their contracts:
--- Compute, Storage, Network SLAs
--- Other SLAs
--- Comprehensive Penalties for SLA Violation, which could include - but are not limited to service credits and the right to terminate for consistently missed service level targets
--- Limitation of Liability </t>
  </si>
  <si>
    <t>The organization has a centralized SLA management system that is leveraged to produce quarterly/annual reporting and synergies begin emerging across disciplines (security, operations, network, etc.).</t>
  </si>
  <si>
    <t>- Service SLAs
- Reporting
- Centralized SLA Management</t>
  </si>
  <si>
    <t>- Established at the Service Level (which requires tight coupling with Service Catalog Mgmt.)
- Quarterly and Annual Reporting on Cost Predictions and Governance
- Exception Reporting on Orphaned Services
- Negotiated to meet the needs of the organization at the time of signing, but also supports extensibility of future needs and constraints
- Processes and procedure are defined, documented, and repeatable
- The organization is compliant with the above, at scale across the organization
- Re-work is being reduced as a result of experience in the space, and lessons learned via formal and informal knowledge share/transfer
- Synergies across disciplines start to emerge (Security, Operations, Network, etc.)
- A deeper understanding of interdependencies emerges, improving the overall quality and outcomes</t>
  </si>
  <si>
    <t xml:space="preserve">
How are service levels tracked and reported at a business unit level? </t>
  </si>
  <si>
    <t xml:space="preserve">Centralized SLA Management </t>
  </si>
  <si>
    <t>Roles and responsibilities are clearly defined and the governing body starts to anticipate organizational and industry technology trends.  The organization has a creative and collaborative culture emerge to solve for opportunities.</t>
  </si>
  <si>
    <t>- Roles &amp; Responsibilities (to support both federated and centralized models)
- Creative Collaboration</t>
  </si>
  <si>
    <t>- Roles and Responsibilities are clearly defined
- Interdependencies across disciplines become a strong and essential model for management
- The governing body starts to anticipate organizational and industry technology trends
- A creative and collaborative culture emerges to solve for opportunities</t>
  </si>
  <si>
    <t>STF Note: At levels 4 &amp; 5 I'd expect to see early view into vendor service pipeline as well as beta access to services.  At level 5 I might even see co-innovation on services.  Thoughts?</t>
  </si>
  <si>
    <t xml:space="preserve">SLA Roles and Responsibilities </t>
  </si>
  <si>
    <t>Security</t>
  </si>
  <si>
    <t>Application Security</t>
  </si>
  <si>
    <t>API Security</t>
  </si>
  <si>
    <t>The organization establishes the foundation for API integration with applications and services.</t>
  </si>
  <si>
    <t>_Strategy
_Policy
_Standards
_Architecture
_Plan
_Guidelines
_Requirements
_Input Validation
_Proxy/Firewall
_Transport Layer Security (TLS)
_API Key Mgmt.
_API Mgmt.
_API Gateway
_Access Mgmt.
_Authentication
_Authorization
_Integration with Enterprise Directory
_Certificate Authority
_API Documentation</t>
  </si>
  <si>
    <t>_Defined &amp; Documented draft Strategy
_Defined &amp; Documented Policy
_Defined &amp; Documented draft Standards
_Defined &amp; Documented draft Architecture
_Defined &amp; Documented Plan
_Defined &amp; Documented Guidelines
_Defined &amp; Documented draft Requirements
_Input validation is performed on both traditional web URL as well as on client-initiated API requests
_An API proxy is established to perform such functions as rate limiting, security, and API monitoring.
_An API firewall is established and acts as the security gateway to enterprise architecture, and is the single point of entry and exit for all API calls.
_Transport layer security is established to ensure the confidentiality and integrity of data being transferred.
_API key mgmt. is established to maintain policy, procedure, management, and monitoring of API keys
_API management is in place to perform the lifecycle mgmt. activities associated with APIs, such as creating &amp; publishing APIs, enforcing policy, and controlling access.
_An API gateway is established to front applications and microservices and ensure that API endpoints are not exposed.
_API authentication is established and performed to verify the identify of API clients.
_API authorization is established and performed to ensure client requests access data securely.
_API security is integrated with enterprise directory for such things as registration, scopes, etc.
_API security leverages a certificate authority to establish certificates and establish trust.
_APIs are documented, and that documentation is maintained on a regular basis.</t>
  </si>
  <si>
    <t>** Describe how you manage and secure APIs? Do you vary your techniques for internal and external APIs?
_What techniques are you leveraging to protect traffic on the network?
_How are you integrating API security with IAM principles like authentication, authorization, and integration with enterprise directory?
_How do you maintain API documentation?</t>
  </si>
  <si>
    <t>API integration with applications and services</t>
  </si>
  <si>
    <t>Established API integration and lifecycle management services
_API Mgmt.
_API Gateway
_API Key Mgmt.
_Certificate Authority
_Integration with Enterprise Directory
_API Documentation
Secured &amp; protected APIs
_Input Validation
_Proxy/Firewall
_Access Mgmt.
_Authentication
_Authorization</t>
  </si>
  <si>
    <t>The organization leverages strong authentication to protect APIs, and establishes the foundation for comprehensive observability.</t>
  </si>
  <si>
    <t>_Process &amp; Procedure
_KPIs &amp; Metrics
_Web Application Firewall (WAF)
_API Key Access Revocation
_Multi-Factor Authentication (MFA)
_Logging &amp; Monitoring</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</si>
  <si>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_A web application firewall is established to protect web applications and APIs from attacks via access control, SQL injection, and cross-site scripting (XSS) techniques.
_Multi-factor authentication techniques are leveraged as an additional layer of security for sensitive API calls
_Performed log management
_Measured &amp; Monitored security events and systems</t>
  </si>
  <si>
    <t>** Describe how you provision and revoke API keys.
_How do you leverage strong- and multi-factor authentication?
_How do you maintain visibility &amp; observability across your API ecosystem?</t>
  </si>
  <si>
    <t>API authentication and observability</t>
  </si>
  <si>
    <t>_Implemented a Web Application Firewall (WAF)
_Established an API Key Access Revocation process
_Leveraged Multi-Factor Authentication (MFA)
_Logged &amp; Monitored events</t>
  </si>
  <si>
    <t>The organization develops techniques to protect data and improve the quality of service.</t>
  </si>
  <si>
    <t>_Data Devaluation (encryption &amp; tokenization)
_Anti-Virus
_Traffic Throttling</t>
  </si>
  <si>
    <t>_API security includes prescriptive usage of data devaluation techniques to render data useless to unauthorized users and clients
_Anti-malware scanning software is implemented such that all file uploads are scanned for malware, and all files containing malicious content are detected.
_API traffic is throttled to limit the number of API requests a client can make in a certain time period.</t>
  </si>
  <si>
    <t>** How do you manage traffic?
_What techniques do you leverage to devalue data?
_How do you manage quality of service (QoS)?</t>
  </si>
  <si>
    <t>API data protection and quality of service</t>
  </si>
  <si>
    <t>_Established techniques for Data Devaluation (encryption &amp; tokenization)
_Established Anti-Virus protection for persistent threats
_Developed Traffic Throttling techniques to manage demand and capacity</t>
  </si>
  <si>
    <t>The organization implements critical edge countermeasures to address persistent threats.</t>
  </si>
  <si>
    <t>_DDoS Protection
_Cloud Access Security Broker (CASB)</t>
  </si>
  <si>
    <t>_DDoS protection is established to filter out malicious traffic and prevent it from reaching the intended API/microservice/application endpoint.
_A cloud access security broker is established to stop threats in the cloud across SaaS, PaaS, and IaaS with a managed enforcement point.</t>
  </si>
  <si>
    <t>** How does your organization counter distributed denial of service attacks?
_How do you protect and secure SaaS applications?</t>
  </si>
  <si>
    <t>API protection at the edge</t>
  </si>
  <si>
    <t>_Implemented DDoS Protection at the edge
_Implemented a Cloud Access Security Broker (CASB) at the edge</t>
  </si>
  <si>
    <t>The organization establishes countermeasures to combat bots.</t>
  </si>
  <si>
    <t>_Bot Mgmt.</t>
  </si>
  <si>
    <t>_Bot management is established to identify and manage bot vs. legitimate traffic, and prevent fraudulent activity against APIs, microservices, and applications.</t>
  </si>
  <si>
    <t>** Do you have the ability to detect bots? 
_What techniques do you leverage to qualify "legitimate" traffic and client requests?</t>
  </si>
  <si>
    <t>API bot countermeasures</t>
  </si>
  <si>
    <t>_APIs served only legitimate traffic with Bot Mgmt. integration</t>
  </si>
  <si>
    <t>Code Scanning</t>
  </si>
  <si>
    <t xml:space="preserve">The organization implements and enforces a policy to scan code for vulnerabilities prior to production deployment. While the firm has defined checklists and conducts peer reviews, scans are conducted manually. </t>
  </si>
  <si>
    <t xml:space="preserve">_Strategy
_Policy
_Standards
_Architecture
_Plan
_Guidelines
_Requirements
_Manual code scanning 
_Code review checklists
_Peer reviews
_Review Process
_Complete Core Security Training </t>
  </si>
  <si>
    <t>_Defined &amp; Documented draft Strategy
_Defined &amp; Documented Policy
_Defined &amp; Documented draft Standards
_Defined &amp; Documented draft Architecture
_Defined &amp; Documented Plan
_Defined &amp; Documented Guidelines
_Defined &amp; Documented draft Requirements
_Manual code scanning is performed to detect and remediate vulnerabilities before they reach production environments
_Code review guidance and checklists are leveraged to create a structured approach to code reviews
_Peer security reviews are performed to identify gaps in secure coding best practices and standards
_Reviews are performed on a regular basis, and in alignment with continuous delivery and configuration
_Security training is provided on best practices, approaches, and standards for secure coding
_The organization adopts security as a critical PROACTIVE component to application delivery and management, and this approach is part of the culture of application development</t>
  </si>
  <si>
    <t>** How does your organization review source code?
_What techniques do you leverage to examine code to identify bugs, errors, and security flaws?
_How do you prepare and train the workforce to build and maintain secure source code and applications?
_How do software developers integrate and trace security policy and requirements into their work product?</t>
  </si>
  <si>
    <t>Code scanning foundations</t>
  </si>
  <si>
    <t>_Performed manual code scanning
_Developed code review checklists to ensure consistency 
_Conducted peer reviews
_Established cultural acceptance
_Performed consistent review process after code changes are introduced 
_Completed Core Security Training 
_Established application security policies and security requirements</t>
  </si>
  <si>
    <t>Organization enforces code scanning via automation within the CI/CD pipeline and deployment within staging. Ongoing developer education is informed via identified vulnerabilities.  Code scanning includes third party dependency software.</t>
  </si>
  <si>
    <t>_Process &amp; Procedure
_KPIs &amp; Metrics
_Automated code scanning 
_Image scanning integration with CI/CD pipeline
_Quality Gates
_Security and privacy risk assessments
_On-demand Scanning
_Scheduled Scanning
_Vulnerability Patterns
_Third-party Scans
_Static code scanning
_Secure image and container baselines</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</si>
  <si>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_Standards are established with respect to:
- image baselines
- container baselines
- secure compliers
- platforms &amp; tools
_Code scanning is automated to detect and remediate vulnerabilities before they reach production environments
_Code scanning incorporates unsafe and prohibited functions
_Image scanning is integrated into the CI/CD pipeline and associated techniques
_Minimum security requirements are defined and documented
_Quality gates are established and integrated with security continuous compliance techniques
_Security and privacy risk assessments are required and they are performed on a regular Candance and/or associated with critical/compelling events and changes
_Automated testing scales associated with risk and software quality
_Vulnerability patterns are tracked and monitored. As a result, on-going awareness learning materials are maintained accordingly to sustain the currency and applicability of training and the learner experience</t>
  </si>
  <si>
    <t>** Describe the automation and orchestration techniques that you leverage for code scanning.
_How do you assess security and privacy risks?
_How do you integrate vulnerability management?
_What techniques do you leverage for image and container baselines?
_How do you scan third-party libraries?</t>
  </si>
  <si>
    <t>Code scanning integration with CI/CD</t>
  </si>
  <si>
    <t>_Performed automated code scanning 
_Established image scanning baked into CI/CD pipeline
_Defined minimum security requirements
_Created quality gates
_Required compliance
_Required security and privacy risk assessments
_Developed ability to be scheduled and run on demand 
_Developed ability to scale automated testing as needed 
_Tracked vulnerability patterns and  continually improved developer education
_Scanned third-party libraries and dependencies (or vendor software collaborations) 
_Included unsafe (prohibited) functions in all code scanning
_Performed static code scanning across all source code
_Specified and approved secure compilers, tools, flags and options
_Defined secure image and container baselines</t>
  </si>
  <si>
    <t xml:space="preserve">The organization leverages inline scanning directly within the CI/CD pipeline without a staging repository. Containerization orchestration is utilized to validate appropriate versions are in use. Dynamic code scanning is in place for the most critical applications. </t>
  </si>
  <si>
    <t>_Threat models
_Image registry
_Containerization administration controllers
_Immutable Tags
_Vulnerability feed tracking
_Attack surface reviews
_Secure SDLC 
_Misconfiguration Scans
_Dynamic code scanning</t>
  </si>
  <si>
    <t>_Threat modeling influences code scanning requirements and techniques
_Image registries are established and maintained
_Container lifecycle mgmt. checks images prior to execution
_Immutable tags are defined and implemented as part of the validation scheme
_Third-party vulnerability feeds and sources and regularly integrated to identify vulnerable images
_The attack surface is reviewed on a regular basis
_The organization leverages an SDLC that proactively integrates security prior to and after deployment to production (secure build, deployment, defect management and incident management)
_Misconfiguration scanning is performed on a regular basis
_Dynamic code scanning is in place for the most critical applications</t>
  </si>
  <si>
    <t>** Describe the techniques that you leverage for the integration of threat modeling?
_What techniques do you leverage to track vulnerabilities?
_How do you store and distribute images? How do you guarantee you are using a hardened and approved image?
_How do you manage misconfigurations and drift?</t>
  </si>
  <si>
    <t>Code scanning integration with containerization &amp; critical applications</t>
  </si>
  <si>
    <t>_Defined threat models code scanning requirements 
_Implemented image registry
_Operationalized containerization administration controllers to check images prior to execution
_Implemented immutable tags to validate the scanned image being executed
_Tracked vulnerability feeds for known vulnerable images
_Reviewed attack surface1
_Leveraged secure SDLC that includes secure build, deployment, defect management and incident management
_Scanned for misconfigurations as part of container orchestrations
_Implemented dynamic code scanning for the most critical applications</t>
  </si>
  <si>
    <t xml:space="preserve">The organization utilizes dynamic code scanning to validate run-time behavior for all applications. </t>
  </si>
  <si>
    <t>_Layer Ordering
_Fuzz testing 
_Dynamic code scanning 
_KPIs &amp; Metrics
_Regular component and patch level reviews &amp; updates</t>
  </si>
  <si>
    <t>_Image scanning is optimized with the usage of layer ordering
_Vulnerabilities are flagged quickly across portfolio of deployments
_Fuzz testing is leveraged to improve software quality in the early stages of the SDLC
_KPIs and metrics are defined and monitored
_Component and patch level reviews are performed on a regular basis</t>
  </si>
  <si>
    <t>** What soft of KPIs and metrics are you tracking?</t>
  </si>
  <si>
    <t>Dynamic code scanning</t>
  </si>
  <si>
    <t>_Sped up image scanning by optimizing layer ordering
_Flagged vulnerabilities quickly across containerization deployments
_Leveraged fuzz testing
_Performed dynamic code scanning
_Developed KPIs and metrics
_Performed reviews for regular component and patch level updates</t>
  </si>
  <si>
    <t>Design</t>
  </si>
  <si>
    <t>The organization establishes the security standards by which application and service teams must adhere to. In addition, the organization leverages application risk profiles to direct architectural and application/service design.</t>
  </si>
  <si>
    <t>_Communications
_Application Risk Profile
_Enterprise Architecture Standards
_Cybersecurity Architecture Standards
_Secure Coding Standards</t>
  </si>
  <si>
    <t>_The organization communicated design principles, architectural approaches, and application/microservice designs to groups (including enterprise architecture &amp; cybersecurity) and individuals for awareness and collaboration.
_Established an application risk profile for every application in the portfolio.
_Established enterprise architecture standards
_Established cybersecurity architecture standards
_Established secure coding standards</t>
  </si>
  <si>
    <t xml:space="preserve">** Describe the standards that you leverage for application design?
_How do you socialize and communicate application designs?
_What techniques do you leverage to assign or designate application risk?
</t>
  </si>
  <si>
    <t>Application security design standards</t>
  </si>
  <si>
    <t>_Communicated application security design standards
_Established Application Risk Profile
_Established Enterprise Architecture Standards
_Established Secure Coding Standards</t>
  </si>
  <si>
    <t>The organization leverages reference architectures to guide design and subsequent implementations. The organization is also leveraging dependency mapping &amp; analysis to proactively address risk.</t>
  </si>
  <si>
    <t>_Dependency Mapping
_Reference Architecture
_Architecture Risk Analysis</t>
  </si>
  <si>
    <t>_Identified service and data dependencies for applications/microservices in the portfolio
_Developed a reference architecture for each application archetype in the portfolio
_Performed architectural risk analysis for applications/microservices in the portfolio</t>
  </si>
  <si>
    <t>** How doe you develop reference architecture designs and conduct dependency mapping?
_How do you identify and manage software and data dependencies?
_How do you provide recommended structures and integrations of IT products and services to form a solution?
_How do you perform risk analysis on your architecture?
__Does a security engineering design guide exist? Which security engineering methodology does the organization follow?</t>
  </si>
  <si>
    <t>Application reference architecture and dependency mapping</t>
  </si>
  <si>
    <t>_Performed Dependency Mapping
_Developed comprehensive Reference Architecture
_Performed Architecture Risk Analysis</t>
  </si>
  <si>
    <t>The organization establishes security requirement &amp; control traceability to ensure that the design is comprehensive and meets enterprise standards.</t>
  </si>
  <si>
    <t>_Security Requirements Traceability Analysis
_Security Control Traceability Analysis
_Security Service Catalog
_Threat Modeling</t>
  </si>
  <si>
    <t>_Performed security requirements traceability analysis
_Performed security control traceability analysis
_Established traceability from security requirements to controls to implementation
_Established consumable service catalog of security services
_Performed threat modeling (essential for highly-regulated industries ... can be considered L4 feature for non-regulated entities)</t>
  </si>
  <si>
    <t xml:space="preserve">** How do you map and trace security controls to aspects of your architecture?
_What does your security and common services catalog look like?
</t>
  </si>
  <si>
    <t>Application security requirements and control traceability</t>
  </si>
  <si>
    <t>_Performed Security Requirements Traceability Analysis
_Performed Security Control Traceability Analysis
_Defined Security Service Catalog
_Performed Threat Modeling</t>
  </si>
  <si>
    <t>The organization leverages feedback loops and residual risk analysis to enrich the resiliency and effectiveness of the underlying design.</t>
  </si>
  <si>
    <t>_Security Control Residual Risk Analysis
_Proof of Concept (PoC) Feedback Loop
_Proof of Value (PoV) Feedback Loop</t>
  </si>
  <si>
    <t>_Performed residual risk analysis (identifying risks that persist even with requisite controls in place)
_Established feedback loop for proofs of concept (PoC)
_Established feedback loop for proofs of value (PoV)
_Developed a deterministic approach to pass/fail (so to speak) for POC &amp; POV</t>
  </si>
  <si>
    <t>** How do you identify and manage inherent and residual risk?
_Describe the techniques you leverage for proof-of-concept and proof-of-value opportunities.</t>
  </si>
  <si>
    <t>Application design feedback loops and risk analysis</t>
  </si>
  <si>
    <t>_Performed Security Control Residual Risk Analysis
_Established POC Feedback Loop
_Established POV Feedback Loop</t>
  </si>
  <si>
    <t>The organization leverages active learning and A/B testing to produce optimal designs and corresponding implementations.</t>
  </si>
  <si>
    <t>_Production Feedback Loop
_A/B Testing Feedback Loop</t>
  </si>
  <si>
    <t>_Established design feedback loop for applications and workloads running in production environments
_Established A/B testing feedback loop for applications and workloads running in production environments</t>
  </si>
  <si>
    <t>_What does experimentation and learning look like?</t>
  </si>
  <si>
    <t>Application design A/B testing</t>
  </si>
  <si>
    <t>_Established Production Feedback Loop
_Established A/B Testing Feedback Loop</t>
  </si>
  <si>
    <t>Develop &amp; Deploy</t>
  </si>
  <si>
    <t>The organization develops solutions that adhere to security standards. Governance techniques and process/procedure are in place to ensure compliance.</t>
  </si>
  <si>
    <t>_Secure Coding Standards
_Requirements Mgmt.
_Environment Provisioning
_Version Control (Source Code, Scripts, Configurations)
_Documentation Version Control
_Secure Coding Techniques
_Security Code Reviews
_Artifact Mgmt.
_Release Process
_Manual Releases</t>
  </si>
  <si>
    <t>_Established coding standards
_Established requirements management process
_Established methods to provision environments (production and lower)
_Established version control repository for source code, scripts, and configurations
_Established artifact repository that includes version control
_Documented version control approach and standards
_Implemented secure coding techniques into applications and microservices
_Performed code reviews prior to deployment (with a preference of continuous review ... early in the SDLC)
_Established software release process and procedure
_Performed manual software releases</t>
  </si>
  <si>
    <t>** Describe your secure coding standards.
_How does your organization manage requirements?
_Describe how you manage source code, versioning, and artifacts.
_How does your organization review source code?
_Describe your secure coding techniques and practices.
_How do you prepare for and manage software releases?
_How frequently do you release software?
_Please describe the automation and orchestration that you leverage during your software releases.</t>
  </si>
  <si>
    <t>Application security develop and deploy standards</t>
  </si>
  <si>
    <t>_Established Secure Coding Standards
_Performed Requirements Mgmt.
_Provisioned Environments
_Controlled Source Code &amp; Script Versioning
_Documented Version Control approach
_Leveraged Secure Coding Techniques
_Performed Security Code Reviews
_Implemented Artifact Mgmt.
_Established Release Process
_Performed Manual Releases</t>
  </si>
  <si>
    <t>The organization is leveraging an SDLC and foundational techniques that support CI/CD to targeted environments.</t>
  </si>
  <si>
    <t>_Agile/Lean SDLC
_Code Samples
_Build Scripts
_IDE Security Plug-ins
_Polling CI Builds
_Commit Hook CI Builds
_Rollback
_Scripted Releases</t>
  </si>
  <si>
    <t>_Established an agile/lean SDLC for developing and deploying software
_Produced and documented code samples for re-use in an accessible knowledge repository
_Developed build scripts for the foundation of automated build and deploy activities
_Leveraged developer IDE security plug-ins to detect and eliminate security vulnerabilities early in the lifecycle
_Established polling to check repositories at designated intervals to identify triggers that initiate automated builds
_Established commit hooks that trigger and initiate automated builds
_Established a repeatable process for rollback
_Performed scripted releases (these require manual intervention, but provide the foundation for automation)</t>
  </si>
  <si>
    <t>** Describe the SDLC that is leveraged across the enterprise.
__Does an SDLC policy exist? Please explain.
__Does an SDLC procedure manual exist? How is the SDLC documented?
_Do you leverage any sort of source code library to support reuse?
_Can you please describe your build process? What triggers a build?
_How do you rollback software releases?</t>
  </si>
  <si>
    <t>Application SDLC and CI/CD</t>
  </si>
  <si>
    <t>_Established Agile/Lean SDLC
_Developed Code Samples
_Established Build Scripts
_Implemented IDE Security Plug-ins
_Established Polling CI Builds
_Established Commit Hook CI Builds
_Implemented Rollback
_Leveraged Scripted Releases</t>
  </si>
  <si>
    <t>The organization is leveraging a software-defined approach (e.g., script, code, configuration, policy) that integrates with CI/CD automation techniques.</t>
  </si>
  <si>
    <t>_Infrastructure as Code (IaC)
_Security as Code (SaC)
_Policy as Code (PaC)
_Push-button Deployment
_Conditional Build Pass/Fail (based upon testing and certification results)
_Blue/Green Deployments (localized)
_CMDB Integration
_Application Retirement Process</t>
  </si>
  <si>
    <t>_Developed infrastructure as code to manage and provision infrastructure through code vs manual processes
_Developed security as code to secure and protect the SDLC, such as :
--- feedback loops
--- scanning
--- security testing
--- monitoring functions
--- policy checks &amp; compliance testing
_Established push-button automated deployments
_Established pass/fail conditions for builds
_Developed blue/green deployment process that gradually distributes production traffic from a previous version of an application/microservice to a new one (small number of applications/microservices under this method)
_Established CMDB integration to enable real-time visibility, audit, and capacity management activities
_Established a repeatable process for retiring an application from production</t>
  </si>
  <si>
    <t>** How would you characterize your usage of everything as code (e.g., infrastructure-, software-, and policy as code)
_Describe the triggers you leverage for a software deployment.
_How do you mitigate risk associated with a software release?
_How do you integrate with your CMDB?
_Describe the techniques you leverage to retire an application or service.</t>
  </si>
  <si>
    <t>Application software-defined approach</t>
  </si>
  <si>
    <t>_Implemented Infrastructure as Code (IaC)
_Implemented Security as Code (SaC)
_Established Policy as Code (PaC)
_Implemented Push-button Deployment
_Established Conditional Build Pass/Fail (based upon testing and certification results)
_Leveraged Blue/Green Deployments (localized)
_Established CMDB Integration
_Developed Application Retirement Process</t>
  </si>
  <si>
    <t>The organization is using orchestration, rollback, and deployment techniques that significantly reduce the inherent risk of high volume, frequency, and velocity release demands.</t>
  </si>
  <si>
    <t>_Software Signing
_Orchestrated Deployments
_Data Store/Set Version Control
_Data Set Rollback
_Blue/Green Deployments (enterprise)</t>
  </si>
  <si>
    <t>_Leveraged software/code signing to assure the integrity of code and prevent tampering
_Implemented orchestrated deployments to automate processes and workflows that incorporate multiple systems and functions
_Managed data set repository with version control to enrich software deployments
_Developed capability to perform data set rollback that complements software rollback process
_Developed blue/green deployment process that gradually distributes production traffic from a previous version of an application/microservice to a new one (enterprise scale)</t>
  </si>
  <si>
    <t>** How do you leverage software/code signing to assure the integrity of code? 
_How do you prevent tampering with deployable units?
_How do you manage the relationship between software versions and data (data sets)?
_How do you support data rollback?</t>
  </si>
  <si>
    <t>Deployment orchestration and rollback</t>
  </si>
  <si>
    <t>_Implemented Software Signing
_Developed Orchestrated Deployments
_Established Data Store/Set Version Control
_Developed Data Set Rollback
_Implemented Blue/Green Deployments (enterprise)</t>
  </si>
  <si>
    <t>The organization leverages advanced techniques that facilitate zero touch deployments that are fully integrated with data migration activities.</t>
  </si>
  <si>
    <t>_Zero-Touch Continuous Deployments
_Roll Forward Deployments
_Data Migration Process</t>
  </si>
  <si>
    <t>_Implemented zero-touch deployments to incorporate automation and orchestration of all activities associated with build, test, certify, and deploy activities
_Implemented process and procedure for roll forward deployments, which allows for fixes of defects when rollback is not a feasible option
_Developed a comprehensive data migration process to support application/workload portability</t>
  </si>
  <si>
    <t>** Describe your touch points for deployments.
_Describe the techniques that you leverage for data migration.
_What techniques do you leverage for issues during software deployments?</t>
  </si>
  <si>
    <t>Zero-touch deployments</t>
  </si>
  <si>
    <t>_Implemented Zero-Touch Continuous Deployments
_Established Roll Forward Deployments
_Created Data Migration Process</t>
  </si>
  <si>
    <t>The cybersecurity team proactively provides active and collaborative oversight for applications and services.</t>
  </si>
  <si>
    <t>_Security Policy
_Attack Patterns
_Security Design Patterns
_Security Controls &amp; Control Catalog</t>
  </si>
  <si>
    <t>_Established comprehensive security policy to minimize cyber risk exposure
_Identified and documented attack patterns to describe methods for exploiting software. These patterns were used to influence and improve: cybersecurity requirements, architecture &amp; design, implementation &amp; coding, software testing &amp; certification, systems operation, policy, and standards
_Developed security design patterns to help achieve specific security goals, and contribute to a defense-in-depth approach to continuously improve the organization's security posture
_Established cybersecurity control standards and corresponding control catalog</t>
  </si>
  <si>
    <t>** How do you address application security oversight and governance?</t>
  </si>
  <si>
    <t>Application security oversight foundations</t>
  </si>
  <si>
    <t>_Established Security Policy
_Identified and Documented Attack Patterns
_Developed and Adopted Security Design Patterns
_Established Security Controls &amp; Control Catalog</t>
  </si>
  <si>
    <t>The organization is leveraging documented process and procedure to govern, and leverages assessment insights to address risk.</t>
  </si>
  <si>
    <t>_Standard Process &amp; Procedure
_KPIs
_Metrics
_Canned Reporting
_Dashboards
_Application Risk Assessments &amp; Ratings
_Business Impact Assessments
_Certification Signoff Process (Legal, Risk, Compliance, etc.)
_Change Mgmt. &amp; Change Control Board
_Training</t>
  </si>
  <si>
    <t>_Established cybersecurity process &amp; procedure that extends to all environments across the hybrid IT ecosystem
_KPIs and metrics are defined and monitored
_Developed &amp; deployed periodic reports and dashboards to executive leadership, the board of directors, and key stakeholders that includes information (such as)
--- updated risk assessment &amp; analysis
--- status of the information security program
--- Mgmt. decisions per risk mitigation and risk appetite
--- Oversight activities &amp; status
--- Key control testing &amp; certification results
--- General program updates
_Application risk assessments are required and they are performed on a regular Candance and/or associated with critical/compelling events and changes
_Business risk assessments are required and they are performed on a regular Candance and/or associated with critical/compelling events and changes
_Established process &amp; procedure for cross-functional certification and signoff (e.g., Legal, Risk, Compliance)
_Established change management Change Control Board
_Provided workforce cybersecurity training</t>
  </si>
  <si>
    <r>
      <t>** Describe the</t>
    </r>
    <r>
      <rPr>
        <strike/>
        <sz val="11"/>
        <rFont val="Aptos Narrow"/>
        <family val="2"/>
        <scheme val="minor"/>
      </rPr>
      <t xml:space="preserve"> level of</t>
    </r>
    <r>
      <rPr>
        <sz val="11"/>
        <rFont val="Aptos Narrow"/>
        <family val="2"/>
        <scheme val="minor"/>
      </rPr>
      <t xml:space="preserve"> process and procedure coverage you have for your application portfolio to assess risk.
__How do you secure electronic commerce systems?
__How do you provide security for online transaction systems?
_What soft of KPIs and metrics are you tracking? How do you communicate these KPIs and metrics?
_Describe how you assess business and technical impacts.
_How do you obtain corporate function signoff?
_How do you manage change?
_How do you prepare/train the workforce in terms of application security?</t>
    </r>
  </si>
  <si>
    <t>Application security oversight process and procedure</t>
  </si>
  <si>
    <t>_Established &amp; Adopted Standard Process &amp; Procedure (for all environments)
_Defined KPIs
_Defined Metrics
_Established Canned Reporting
_Developed Dashboards
_Established &amp; Documented Application Risk Assessments &amp; Ratings
_Performed Business Impact Assessments
_Established Certification Signoff Process (Legal, Risk, Compliance, etc.)
_Implemented Change Mgmt.
_Developed &amp; Delivered Workforce Training</t>
  </si>
  <si>
    <t>The organization leverages data-driven insights to guide priority and focus of oversight activities and bandwidth.</t>
  </si>
  <si>
    <t>_Trend Analysis
_Critical System Elements &amp; Services Assessments
_Compliance Monitoring
_Ad Hoc Reporting
_Correlated Logging 
_Real time log alerts and triggers</t>
  </si>
  <si>
    <t>_Performed trend analysis to amplify awareness of opportunities, and develop proactive approach to addressing innovation and gaps across the existing hybrid IT ecosystem
_Identified critical system elements &amp; services across the application portfolio, and performed detailed evaluation the organization's vulnerabilities and threats to identify the risks it faces. Based upon the prior, produced recommendations for mitigating those risks. A risk estimation and evaluation are usually performed, followed by the selection of controls to treat the identified risks.
_Sustained compliance monitoring and quality assurance tests to determine application compliance with regulatory and internal standards obligations
_Developed ad hoc reporting available to relevant stakeholders per application governance, compliance, and risk
_Developed correlated logging techniques to collect, correlate, and report on application security events from critical systems and data assets in real-time with the intention to
--- make informed security decisions
--- identify and respond to security threats
--- validate the effectiveness of security controls
--- measure and report on compliance with PCI, HIPAA, SOX, and other standards
--- detect policy violations
_Developed real-time application alerts</t>
  </si>
  <si>
    <t>** How do you identify and leverage trend analysis for risk assessment and reporting?
_Do you have comprehensive application risk ratings? How do you make those designations?
_Describe your approach to reporting? How close to real-time is your information?</t>
  </si>
  <si>
    <t>Data-driven application security governance</t>
  </si>
  <si>
    <t xml:space="preserve">_Developed Trend Analysis
_Performed Critical System Elements &amp; Services Assessments
_Established Compliance Monitoring
_Implemented Ad Hoc Reporting
_Developed Correlated Logging 
_Established Real time log alerts and triggers </t>
  </si>
  <si>
    <t>The organization effectively leverages cross-functional team collaboration to address risk and technical debt.</t>
  </si>
  <si>
    <t xml:space="preserve">_Cross-functional Team Collaboration
_Technical Security Debt Mgmt.
_Real-time Reporting
_Logging analytics </t>
  </si>
  <si>
    <t>_Established a cross-functional governance and oversight team to:
--- accelerate time-to-value
--- manage risk
--- drive digital transformation
--- sustain cost optimization
--- sustain innovation at scale
_Developed a deliberate and proactive approach to manage, monitor, and address security technical debt
_Developed real-time insights reporting into the effectiveness of the governance and oversight function, as well as application risk and compliance
_Developed logging analytics techniques to index, enrich, aggregate, explore, search, analyze, correlate, visualize and monitor all log data across applications and system infrastructure</t>
  </si>
  <si>
    <t>** How do you coordinate cross-practice collaboration to address risk?
_How do you manage technical debt?</t>
  </si>
  <si>
    <t>Cross-functional application security oversight</t>
  </si>
  <si>
    <t>_Established Cross-functional Team Collaboration
_Performed proactive Technical Security Debt Mgmt.
_Established Real-time Reporting
_Developed Logging analytics</t>
  </si>
  <si>
    <t>The organization leverages machine learning and end-to-end pipeline observability to optimize applications and services.</t>
  </si>
  <si>
    <t xml:space="preserve">_Pipeline Traceability
_ML and chaos engineering </t>
  </si>
  <si>
    <t>_Developed pipeline traceability and visibility to trace work from idea to requirements to deployment and day 2 operations
_Developed machine-learning techniques to enrich chaos engineering with an emphasis on testing distributed applications/systems to ensure they can withstand unexpected disruptions</t>
  </si>
  <si>
    <t>** Describe any higher-order techniques you are using like AI/ML or chaos engineering.</t>
  </si>
  <si>
    <t>Application security optimization via ML and chaos engineering</t>
  </si>
  <si>
    <t xml:space="preserve">_Established Pipeline Traceability
_Developed &amp; Integrated ML and chaos engineering </t>
  </si>
  <si>
    <t>Plan</t>
  </si>
  <si>
    <t>The organization plans for application and service development with proactive participation with the cybersecurity team. This includes well defined security requirements and roles &amp; responsibilities.</t>
  </si>
  <si>
    <t>_Roles &amp; Responsibilities
_Security Requirements</t>
  </si>
  <si>
    <t>_Defined the cybersecurity roles and responsibilities associated with application planning and security
_Defined policy for information security requirements analysis and specification
_Defined comprehensive security requirements such as:
--- Operational (e.g., SLA, SLO, RTO, RPO)
--- Security Property Requirements (e.g., the software must be available and behave reliably even under DOS attacks)
--- Constraint/Negative Requirements (e.g., the application must not accept invalid URLs)
--- Security Assurance (e.g., the software must be built following security standards xyz)</t>
  </si>
  <si>
    <t>** How do you define cybersecurity roles and responsibilities relative to application security and the corresponding SDLC?
_How do software developers integrate and trace security policy and requirements into their work product?
_How do you define critical operational requirements such as SLA, SLO, RTO, RPO?</t>
  </si>
  <si>
    <t>Application security planning foundations</t>
  </si>
  <si>
    <t>_Defined Roles &amp; Responsibilities
_Defined Security Requirements</t>
  </si>
  <si>
    <t>The organization details critical security contributions, such as deliverables, activities, budget, and level of effort.</t>
  </si>
  <si>
    <t>_Security Deliverables
_Security Critical Activities
_Security Level of Effort Estimations
_Security Budget Estimates
_Requirements Mgmt.</t>
  </si>
  <si>
    <t>_Defined cybersecurity deliverables associated with software delivery projects
_Detailed the critical activities that cybersecurity performs associated with software delivery projects
_Estimated cybersecurity level of effort associated with software delivery projects
_Estimated cybersecurity budgets associated with software delivery projects
_Performed requirements management activities such as documenting, analyzing, tracing, prioritizing and agreeing on requirements and then controlling change and communicating to relevant stakeholders</t>
  </si>
  <si>
    <t xml:space="preserve">** Describe the deliverables and critical activities cybersecurity is responsible for relative to secure application development.
_How do you estimate the level of effort associated with securing an application or service?
_How do you identify the security budget associated with securing an application or service?
_Describe how you manage security requirements. </t>
  </si>
  <si>
    <t>Cybersecurity responsibilities and contributions to application security planning</t>
  </si>
  <si>
    <t>_Identified &amp; Defined Security Deliverables
_Identified &amp; Defined Security Critical Activities
_Performed Security Level of Effort Estimations
_Established Security Budget Estimates
_Established Requirements Mgmt.</t>
  </si>
  <si>
    <t>The organization determines if solution development will require any acquisition considerations through critical insights stemming from impact assessments and integration with a well-defined backlog &amp; roadmap.</t>
  </si>
  <si>
    <t>_Acquisition Considerations
_Privacy Impact Assessments (Data, Risk, Controls)
_Roadmap &amp; Backlog Integration</t>
  </si>
  <si>
    <t>_Performed detailed assessments to determine if any acquisitions are required to support software delivery solutions, including:
- hardware &amp; infrastructure
- software, tools, and platforms
- open source libraries
- advisory, professional, management solutions
_Performed privacy impact assessments on how personally identifiable information (PII) is handled to ensure compliance with appropriate regulations, determine the privacy risks associated with information systems or activities, and evaluate ways to reduce the privacy risks
_Integrated software delivery support activities into a prioritized and well-managed cybersecurity backlog and roadmap</t>
  </si>
  <si>
    <t>** Please describe how product acquisition security assessments are completed.
_What is the process for software license acquisition?
_How do determine privacy impacts?
_How does the cybersecurity team integrate their backlog, roadmap, and relative priorities in conjunction with enterprise application development?</t>
  </si>
  <si>
    <t>Application security impact analysis</t>
  </si>
  <si>
    <t>_Performed Acquisition Considerations
_Performed Privacy Impact Assessments (Data, Risk, Controls)
_Established Roadmap &amp; Backlog Integration</t>
  </si>
  <si>
    <t>The organization leverages deep integration with the program management office (PMO) to plan and estimate.</t>
  </si>
  <si>
    <t>_PMO &amp; Portfolio Delivery Integration
_Third-Party Solution Assessments</t>
  </si>
  <si>
    <t>_Managed and integrated cybersecurity project dependencies and milestones with the project mgmt. office (PMO)
_Performed third-party risk assessments to identify potential security risks associated with vendor and open source solutions</t>
  </si>
  <si>
    <t>** Describe the integration of cybersecurity and the PMO and/or SAFe PI's.
_How do you assess third-party solutions?</t>
  </si>
  <si>
    <t>Application security integration with the project management office (PMO)</t>
  </si>
  <si>
    <t>_Established PMO &amp; Portfolio Delivery Integration
_Performed Third-Party Solution Assessments</t>
  </si>
  <si>
    <t>The cybersecurity team leverages a proactive approach to Day 2 operations.</t>
  </si>
  <si>
    <t>_Configuration Mgmt. Planning</t>
  </si>
  <si>
    <t>_Performed configuration management planning to define, document, control, implement, account for, and audit changes to the various components of software delivery projects</t>
  </si>
  <si>
    <t>** Please describe how security proactive prepares for day 2 operations.
_ How do you plan the configuration management approach for applications and services?</t>
  </si>
  <si>
    <t>Cybersecurity day two planning for applications</t>
  </si>
  <si>
    <t>_Performed Configuration Mgmt. Planning</t>
  </si>
  <si>
    <t>Production Support</t>
  </si>
  <si>
    <t>The organization has foundational production support for applications and services.</t>
  </si>
  <si>
    <t>_Strategy
_Policy
_Standards
_Architecture
_Plan
_Guidelines
_Requirements
_Log Mgmt.
_Monitoring
_Incident Detection
_Standardized Patch Management</t>
  </si>
  <si>
    <t>_Defined &amp; Documented draft Strategy
_Defined &amp; Documented Policy
_Defined &amp; Documented draft Standards
_Defined &amp; Documented draft Architecture
_Defined &amp; Documented Plan
_Defined &amp; Documented Guidelines
_Defined &amp; Documented draft Requirements
_Performed log management
_Monitored security events and systems
_Identified threats by actively monitoring assets and finding anomalous activity
_Standardized process and procedure for patch management</t>
  </si>
  <si>
    <t>** How do you log, audit, and monitor production solutions?
_How do you detect problems, issues, and incidents?
_Describe your patch management approach.</t>
  </si>
  <si>
    <t>Application production support foundations</t>
  </si>
  <si>
    <t>_Performed Log Mgmt.
_Monitoring
_Incident Detection
_Standardized Patch Management</t>
  </si>
  <si>
    <t>The organization has visibility of their asset inventory, and demonstrates comprehensive incident response that includes critical quality of service elements such as the web application firewall, load balancing, and scaling.</t>
  </si>
  <si>
    <t>_Process &amp; Procedure
_KPIs &amp; Metrics
_Incident Response
_Web Application Firewall (WAF)
_Load Balancing
_Scaling
_Asset Inventory</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</si>
  <si>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_Established process and procedure for incident response
_Prepared the cybersecurity practice to detect, contain, and recover from incidents.
_A web application firewall is established to protect web applications and APIs from attacks via access control, SQL injection, and cross-site scripting (XSS) techniques.
_Implemented load-balancing solutions to distribute network and application traffic across a distributed number of resources
_Established manual scaling techniques to dynamically adjust computational and storage resources based upon load and demand</t>
  </si>
  <si>
    <t>** How does production support integrate with broader incident response activities?
_How do you manage production traffic?
_How do you scale production applications and services?
_How do you maintain your asset inventory?</t>
  </si>
  <si>
    <t>Application asset inventory and incident response</t>
  </si>
  <si>
    <t>_Established Incident Response
_Web Application Firewall (WAF)
_Load Balancing
_Scaling
_Asset Inventory</t>
  </si>
  <si>
    <t>The organization continuously monitors system performance, and is alerted when appropriate. In addition, they are continuously configuring and patching to sustain compliance and reduce risk.</t>
  </si>
  <si>
    <t xml:space="preserve">_Continuous Configuration
_System Performance Monitoring
_Auto-scaling
_Alerting
_Continuous Patch Compliance </t>
  </si>
  <si>
    <t>_Implemented a configuration platform to automate, monitor, design, and manage configuration processes
_Sustained system performance monitoring to identify irregularities and issues associated with infrastructure and applications
_Established automated scaling techniques to dynamically adjust computational and storage resources based upon load and demand
_Alerted responsible parties and operators of changes to infrastructure and systems that are out of bounds or outside of designated thresholds
_Sustained continuous patch compliance with scheduled and proactive techniques and countermeasures</t>
  </si>
  <si>
    <r>
      <t xml:space="preserve">** How do you monitor </t>
    </r>
    <r>
      <rPr>
        <strike/>
        <sz val="11"/>
        <rFont val="Aptos Narrow"/>
        <family val="2"/>
        <scheme val="minor"/>
      </rPr>
      <t>system</t>
    </r>
    <r>
      <rPr>
        <sz val="11"/>
        <rFont val="Aptos Narrow"/>
        <family val="2"/>
        <scheme val="minor"/>
      </rPr>
      <t xml:space="preserve"> application performance?
_What techniques do you leverage for alerting?
_What do you do to sustain application and service configuration and patching?
_Describe the techniques you leverage to auto-scale resources</t>
    </r>
  </si>
  <si>
    <t>Continuous application monitoring</t>
  </si>
  <si>
    <t xml:space="preserve">_Established Continuous Configuration
_Performed System Performance Monitoring
_Implemented Alerting
_Sustained Continuous Patch Compliance </t>
  </si>
  <si>
    <t>The organization dedicates bandwidth and capacity for preventive maintenance and hygiene activities.</t>
  </si>
  <si>
    <t xml:space="preserve">_Configuration Hardening
_Error Tracking
_Preventive Maintenance &amp; Hygiene
_Automated patching </t>
  </si>
  <si>
    <t>_Improved the overall security posture of the organization through critical activities:
--- sustained standards compliance
--- change mgmt. and closely-managed exception processes
--- proactive threat &amp; vulnerability analysis
--- sustained audit (via automated techniques)
_Tracked errors and performed root cause analysis to drive continuous improvement
_Budgeted and prioritized preventive maintenance and system/platform hygiene
_Automated patching process</t>
  </si>
  <si>
    <t>** How do you harden configurations?
_What is your approach to the health &amp; hygiene of applications and services?
_How do you track errors?</t>
  </si>
  <si>
    <t>Application preventive maintenance and hygiene</t>
  </si>
  <si>
    <t xml:space="preserve">_Performed Configuration Hardening
_Implemented Error Tracking
_Adopted Preventive Maintenance &amp; Hygiene
_Developed Automated Patching </t>
  </si>
  <si>
    <t>The organization is leveraging robotic process automation to interface with automation techniques.</t>
  </si>
  <si>
    <t>_Runtime Application Self-Protection (RASP)
_ChatOps &amp; Chatbots</t>
  </si>
  <si>
    <t>_Identified and blocked malicious attacks in real-time via the implementation of runtime application self-protection techniques
_Implemented ChatOps, chatbots, and real-time communication tools to facilitate how software development and operation tasks are communicated and executed</t>
  </si>
  <si>
    <t>** Describe any self-healing/protection techniques that you are leveraging.
_Are you leveraging any form of chat or chat bot to extend the reach of your production support capacity? If so, what use cases do you address?</t>
  </si>
  <si>
    <t>Application production support with robotic process automation (RPA)</t>
  </si>
  <si>
    <t>_Developed Run-time Application Self-Healing (RASP)
_Implemented ChatOps &amp; Chatbots</t>
  </si>
  <si>
    <t>Test &amp; Certify</t>
  </si>
  <si>
    <t>The organization creates a dedicated cybersecurity function to test and certify applications and services.</t>
  </si>
  <si>
    <t>Review
_Documentation Review
_Enterprise Security Requirements
Security Assessment
_Security Assessment Policy
Target/Application Testing
_Top 10 OWASP Vulnerability Testing
_Static Application Testing
_Test Environments
_Unit Tests
_Functional Tests</t>
  </si>
  <si>
    <t>_Performed detailed documentation review 
_Reviewed applicability of security requirements on an application-by-application basis
_Developed and documented security assessment policy that addresses purpose, scope, roles, responsibilities, management commitment, coordination among organizational entities, and compliance
_Established test environments capable of support the full range of testing methods and techniques
_Tested for top 10 OWASP vulnerabilities
_Performed static application testing
_Performed unit tests
_Performed functional tests</t>
  </si>
  <si>
    <t>** What techniques do you leverage to test and certify applications?
_How do testers integrate and trace security policy and requirements into their work product?
_How do you address the most common vulnerabilities vs targeted vulnerabilities?</t>
  </si>
  <si>
    <t>Application security testing and certification foundations</t>
  </si>
  <si>
    <t>_Performed Documentation Reviews
_Defined &amp; Documented Enterprise Security Requirements
_Established Security Requirements Traceability &amp; Applicability on a per-application basis
_Defined &amp; documented Security Assessment Policy
_Established Test Environments
_Performed Top 10 OWASP Vulnerability Testing
_Performed Static Application Testing
_Performed Unit Tests
_Performed Functional Tests</t>
  </si>
  <si>
    <t>Cybersecurity actively assesses and reviews applications and services with an emphasis on compliance and risk reduction.</t>
  </si>
  <si>
    <t>Review
_Log Review
_Business Rules Review
_Enterprise Security Control Standards
Security Assessment
_Prioritization &amp; Scheduling
_Assessment Planning
_Process &amp; Procedure
Target/Application Testing
_Compliance Testing
_Dynamic Code Analysis
_Interactive Application Security Testing (IAST)
_Security Scanning &amp; Vulnerability Testing ... see Code Scanning capability
_Open Source Code Vulnerability Testing
_Integration Tests
_Pipeline Security (integration with CI/CD)</t>
  </si>
  <si>
    <t>_Performed log review and analysis to proactively identify bugs, security threats, or other risks
_Performed detailed business rules review
_Reviewed and identified applicability of security controls on an application-by-application basis
_Planned application security assessments, including:
--- prioritization
--- integrated scheduling
--- process &amp; procedure
_Performed policy testing to ensure compliance
_Performed dynamic code analysis
_Performed interactive application security testing
_Performed penetration tests to identify exploits across the solution architecture
_Performed vulnerability testing on open source solutions that are integrated with applications
_Performed integration testing
_Performed CDI/CD pipeline security testing, with emphasis on:
--- secure connections
--- access control
--- separation of duties
--- secret mgmt.
--- code repository
--- visibility and monitoring (includes secure logs)</t>
  </si>
  <si>
    <t>** How do you leverage log data as part of your testing and certification methods?
_How do you differentiate control standards at an application or service level?
_Describe the techniques you leverage to review business rules and logic.
_How do you perform security assessments?
_How do you integrate security testing with the CI/CD pipeline?
_How does security testing and certification contribute to continuous compliance?</t>
  </si>
  <si>
    <t>Cybersecurity application reviews</t>
  </si>
  <si>
    <t>_Performed Log Reviews
_Performed Business Rules Reviews
_Established Enterprise Security Control Standards
_Prioritized &amp; Scheduled security assessments
_Performed Security Assessment Planning
_Established Security Assessment Process &amp; Procedure
_Performed Compliance Testing
_Performed Dynamic Code Analysis
_Performed Interactive Application Security Testing (IAST)
_Performed Security Scanning &amp; Vulnerability Testing
_Performed Open Source Code Vulnerability Testing
_Performed Integration Tests
_Established Pipeline Security (integration with CI/CD)</t>
  </si>
  <si>
    <t>Cybersecurity participates in comprehensive activities associated with testing and certifying applications and services.</t>
  </si>
  <si>
    <t>Review
_Configuration Review
_Security Testing Model
Security Assessment
_Risk Assessment
_Threat Modeling
_Data Handling Process &amp; Techniques
_Legal Considerations
_Reporting
Target/Application Testing
_Real-time Code Analysis
_Dynamic Application Security Testing (DAST)
_Penetration Testing ... see Penetration Testing capability definition
_Edge Application Testing
_Runtime Application Self-Protection
_Security Testing Model
_Test Automation
_Load/Stress/Volume Tests
_Performance Tests
_Acceptance Tests</t>
  </si>
  <si>
    <t>_Reviewed &amp; tested system and software configurations
_Leveraged model-based security determine security requirements compliance
_Performed risk assessment to identify the security risks facing the application.
_Performed threat modeling to identify potential security threats and vulnerabilities, quantify the seriousness of each, and prioritize techniques to mitigate attack and protect IT resources
_Tested safe data handling process &amp; procedure
_Identified legal considerations associated with the application
_Detailed and documented security assessment progress and findings via reports
_Performed dynamic application security testing
_Performed penetration testing
_Identified and blocked malicious attacks in real-time via the implementation of runtime application self-protection techniques
_Developed comprehensive approach to test and certify applications running at remote locations (the edge)
_Performed various application tests:
--- load
--- stress
--- volume
--- performance
--- user acceptance
_Leveraged automated testing techniques and integration with CI/CD pipelines</t>
  </si>
  <si>
    <t>** How do you review, test, and certify configuration changes?
_How do the results of risk and security assessments integrate with testing and certification?
_How are legal considerations integrated with testing and certification?
_Describe your test automation capabilities and techniques.
_How do you test for critical non-functional use cases like performance, resilience, and load?</t>
  </si>
  <si>
    <t>Cybersecurity testing and certification</t>
  </si>
  <si>
    <t>_Performed Configuration Review
_Established Security Testing Model
_Performed Risk Assessment
_Performed Threat Modeling
_Established Data Handling Process &amp; Techniques
_Assessed Legal Considerations
_Established Reporting
_Performed Real-time Code Analysis
_Performed Dynamic Application Security Testing (DAST)
_Performed Penetration Testing ... see Penetration Testing capability definition
_Performed Edge Application Testing
_Established Runtime Application Self-Protection
_Defined &amp; Established Security Testing Model
_Developed Test Automation
_Performed Load/Stress/Volume/Performance/Acceptance Tests</t>
  </si>
  <si>
    <t>Cybersecurity develops advanced assessment &amp; testing techniques to secure applications and services.</t>
  </si>
  <si>
    <t>Review
_File Integrity Checking
Security Assessment
_Recommendations &amp; Feedback Loop
Target/Application Testing
_Attack Simulation
_Social Engineering</t>
  </si>
  <si>
    <t>_Performed file integrity checking &amp; monitoring (FIM) that validates the integrity of operating system and application software files using a verification method between the current file state and a known, good baseline
_Established a cybersecurity assessment feedback loop that enables application teams to receive timely feedback and recommendations
_Established Purple Teams to emulate an actual hack (e.g., attack simulation) against its own network, infrastructure and assets using the tools, tactics and procedures (TTPs) of known cyber criminals
_Established social engineering penetration testing to emphasize people and processes and the vulnerabilities associated with them, with goal of identifying weaknesses in a person, group of people, or process and identify vulnerabilities with a clear path to remediation</t>
  </si>
  <si>
    <t>** How do you ensure file integrity?
_Describe how you simulate attacks?
_How does security gap analysis and feedback get integrated into solutions?</t>
  </si>
  <si>
    <t>Advanced cybersecurity testing and certification techniques</t>
  </si>
  <si>
    <t>_Established File Integrity Checking
_Integrated Recommendations &amp; Feedback Loop
_Performed Attack Simulation
_Performed Social Engineering Testing</t>
  </si>
  <si>
    <t>Cybersecurity continuously assesses application and service posture and maturity as part of a sustained and continuous improvement program.</t>
  </si>
  <si>
    <t>Review
_Security/Audit Review
Security Assessment
_Transformation Maturity Assessment
_Risk Analysis Test Integration
Target/Application Testing
_Posture Assessment
_Ethical Hacking
_Event-Driven Security Testing</t>
  </si>
  <si>
    <t>_Conducted comprehensive security review and audit of the application portfolio
_Performed maturity &amp; capability assessments to benchmark application security posture and identify areas of opportunity for continuous improvement
_Established ethical hacking methods to detect vulnerabilities in an application, system, or organization’s infrastructure and bypassing system security to identify potential data breaches and threats in a network
_Performed event-driven security testing within the CI/CD pipeline to move testing closer to the conditions driving the testing requirement (whether shift left toward design or shift right toward operations), repeats the testing as often as the event is triggered, and helps ensure that the right testing is executed for a given set of conditions</t>
  </si>
  <si>
    <t>** Please describe how you provide continuous application security assessments. 
_What ethical hacking techniques are you employing?
_What techniques do you leverage to sustain security posture observability?</t>
  </si>
  <si>
    <t>Cybersecurity continuous review and audit</t>
  </si>
  <si>
    <t>_Performed Security/Audit Review
_Performed Transformation Maturity Assessment
_Integrated Risk Analysis Testing
_Performed Posture Assessment
_Established Ethical Hacking
_Leveraged Event-Driven Security Testing</t>
  </si>
  <si>
    <t>Data Security</t>
  </si>
  <si>
    <t>Cryptographic Services</t>
  </si>
  <si>
    <t>Cybersecurity establishes a function that provides cryptographic services to the enterprise.</t>
  </si>
  <si>
    <t>_Strategy
_Policy
_Standards
_Architecture
_Plan
_Guidelines
_Requirements
_Roles &amp; Responsibilities
_Symmetric Keys
_Asymmetric Keys
_External Authority Signed Certificates
_Key Generation
_Timestamping
_Key Purpose Tracking
_Key Activation Mgmt.
_Certificate Mgmt.
_Certificate Storage
_Encryption Algorithms
_Encryption (implemented)</t>
  </si>
  <si>
    <t>_Defined &amp; Documented draft Strategy
_Defined &amp; Documented Policy
--- Cryptography Policy
--- Encryption Policy
--- Key Mgmt. Policy
_Defined &amp; Documented draft Standards
_Defined &amp; Documented draft Architecture
_Defined &amp; Documented Plan
_Defined &amp; Documented Guidelines
_Defined &amp; Documented draft Requirements
_Received leadership and board of director approval for the strategy.
_Defined the cybersecurity roles and responsibilities associated with cryptographic services
_Cryptographic services policy and requirements are established and documented
_Provided cryptographic protection to data at-rest and in-transit using approved and certified cryptographic libraries and methods
_Leveraged encryption algorithms that are appropriate for data protection and incorporates data classification, risk, and usability/resiliency/maintainability
_Managed and documented the purpose for each key generated and under key mgmt.
_Managed cryptographic secret and private keys provisioned
_Implemented techniques to create keys in a pre-activated state when they have been generated but not authorized for use
_Generated cryptographic keys using industry accepted cryptographic libraries specifying the algorithm strength and the random number generator used
_Generated timestamps to ensure the integrity of keys</t>
  </si>
  <si>
    <t>** Describe your cryptographic services strategy?
_Are cryptography, encryption, and key mgmt. policies and procedures established, documented, approved, communicated, applied, evaluated, and maintained?
_Do you have any gaps in your policies? Please explain.
_Describe how you define associated roles and responsibilities.
_What cryptographic services do you offer?
__Are your cryptographic controls in compliance with all relevant agreements, laws, and regulations?
_What types of keys do you support?
_What does certificate management look like?</t>
  </si>
  <si>
    <t>Cryptographic services foundations</t>
  </si>
  <si>
    <t>The organization establishes the foundation for enterprise cryptographic services.</t>
  </si>
  <si>
    <t>_Developed a Cryptographic Services Strategy
_Defined Roles &amp; Responsibilities
_Established Cryptography Policy
_Established Encryption Policy
_Established Key Mgmt. Policy
_Defined &amp; Documented Security Requirements
_Implemented &amp; Managed Symmetric Keys
_Implemented &amp; Managed Asymmetric Keys
_Leveraged External Authority Signed Certificates
_Established Key Generation Process &amp; Techniques
_Established Timestamping Process &amp; Techniques
_Established Key Purpose Tracking Process &amp; Techniques
_Established Key Activation Mgmt. Process &amp; Techniques
_Performed Certificate Mgmt.
_Stored &amp; Protected Certificates
_Defined, Established, and Standardized Encryption Algorithms
_Implemented Encryption on Data at-rest and in-transit</t>
  </si>
  <si>
    <t>Cybersecurity enriches cryptographic services that support widespread access and distribution of encryption keys.</t>
  </si>
  <si>
    <t>_Process &amp; Procedure
_KPIs &amp; Metrics
_Change Mgmt.
_Key Revocation
_Key Rotation
_Key Destruction
_Key Deactivation
_Key Backup &amp; Recovery
_Key Inventory Mgmt.
_Key Distribution &amp; Public Key Infrastructure (PKI)
_Cryptographic Compliance
_Encryption &amp; Key Mgmt. Process &amp; Procedures
_Removable Media Encryption
_Format-preserving Encryption</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</si>
  <si>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_Established a standard change mgmt. procedure that accommodates changes originating from internal &amp; external sources
_Implemented techniques to revoke &amp; remove cryptographic keys:
--- prior to the end of its established cryptoperiod
--- when a key is compromised
--- when an entity is no longer part of the organization
--- in accordance with legal &amp; regulatory requirements
_Rotated cryptographic keys in accordance with calculated cryptoperiod
--- includes provisions for assessed risk of information disclosure
--- in accordance with legal &amp; regulatory requirements
_Implemented techniques to destroy keys stored outside a secure environment , and revoke keys stored in hardware security modules (HSMs) when they are no longer needed and/in in accordance with legal &amp; regulatory requirements
_Implemented techniques to deactivate keys at the time of their expiration date
_Implemented techniques to backup &amp; recover keys and assess operational continuity and data exposure risk as part of key recovery decision process
_Implemented techniques to track and report all cryptographic materials and changes in status
_Implemented techniques to distribute public keys and certificates via public key infrastructure
_Sustained compliance with cryptographic standards and policies
_Established process &amp; procedure to effectively manage cryptography, encryption, and keys
_Leveraged format-preserving encryption sustain application and service functionality and usability
_Implemented removable media encryption to protect endpoint systems from malware attacks, prevent corporate networks from being compromised via plugged-in devices, and ensure the security of data being transferred outside the system environment</t>
  </si>
  <si>
    <t>** Describe your key lifecycle management approach.
_How do you manage change (change mgmt.)?
_Do you have any known gaps associated with key management?
_How do you sustain cryptographic compliance?
_What is the state of your process &amp; procedure in the space?
_How frequently do you review policies and procedures?
_Do you have the ability to protect removable media?
_Do you have the ability to preserve formatting?</t>
  </si>
  <si>
    <t>Cryptographic services process and procedure</t>
  </si>
  <si>
    <t>The organization defines and adopts comprehensive process and procedure to guide the cryptography practice</t>
  </si>
  <si>
    <t>_Established Change Mgmt. Process &amp; Techniques
_Established Key Revocation Process &amp; Techniques
_Established Key Rotation Process &amp; Techniques
_Established Key Destruction Process &amp; Techniques
_Established Key Deactivation Process &amp; Techniques
_Established Key Backup &amp; Recovery Process &amp; Techniques
_Established Key Inventory Mgmt. Process &amp; Techniques
_Established Key Distribution &amp; Public Key Infrastructure (PKI)
_Sustained Cryptographic Compliance
_Encryption &amp; Key Mgmt. Process &amp; Procedures
_Encrypted Removable Media
_Implemented Format-preserving Encryption</t>
  </si>
  <si>
    <t>Cybersecurity provides comprehensive lifecycle management of cryptographic services, which includes as-a-service offerings.</t>
  </si>
  <si>
    <t>_Hardware Security  Module (HSM)
_RACI (for all services &amp; functions)
_Key Suspension
_Key Archival
_Key Compromise
_Code Signing
_Self-Service
_Automated Key Lifecycle Mgmt.
_PKI &amp; Encryption as-a-Service
_Key &amp; Certificate Expiration Notifications</t>
  </si>
  <si>
    <t xml:space="preserve">_Implemented a hardware security module (HSM) to protect cryptographic keys
_Documented detailed cybersecurity roles and responsibilities associated with cryptographic services via a RACI
_Implemented techniques to monitor, review, and approve key transitions from any state to-from suspension
_Implemented techniques to manage archived keys in a secure repository requiring least privilege access
_Implemented techniques to leverage compromised keys in controlled circumstances, exclusively for decrypting data (never for encrypting data)
_Leveraged certificate-based digital signatures to verify the identity of the software publisher and certify the software has not been changed since it was published
_Developed automated techniques to perform key lifecycle mgmt. activities
_Leverages managed PKI services via a cloud platform to provide streamlined and automated certificate lifecycle management
_Implemented proactive notices of impending key and certificate expiration to application, service, and data owners </t>
  </si>
  <si>
    <t xml:space="preserve">** Describe any advanced key management services that you provide.
_How do you leverage hardware security modules?
_How do you handle key and certificate expirations?
_What sort of self-service options do you provide?
_Do you have a comprehensive definition of roles and responsibilities?
</t>
  </si>
  <si>
    <t>Comprehensive cryptographic services lifecycle management</t>
  </si>
  <si>
    <t>The organization leverages a comprehensive portfolio of cryptographic services to support a hybrid IT ecosystem</t>
  </si>
  <si>
    <t>_Implemented Hardware Security  Module (HSM)
_Established RACI (for all services &amp; functions)
_Established Key Suspension Process &amp; Techniques
_Established Key Archival Process &amp; Techniques
_Established Key Compromise Process &amp; Techniques
_Implemented Code Signing
_Offered Cryptographic Services Self-Service Options
_Established Automated Key Lifecycle Mgmt. Process &amp; Techniques
_Implemented Key &amp; Certificate Expiration Notifications</t>
  </si>
  <si>
    <t>Cybersecurity reduces the risk associated with cryptographic services by leveraging critical monitoring, audit, and cost/benefit analysis.</t>
  </si>
  <si>
    <t>_KPIs &amp; Metrics
_Consumption &amp; Usage Monitoring &amp; Reporting
_Cryptographic Services Internal Auditing
_Cryptographic Services External Auditing
_Cryptographic Services Security Monitoring
_Special Circumstance Cryptographic Compliance  (e.g., industry, region/geography)
_Encryption Change Cost Benefit Analysis
_Non-repudiation
_Digital Signatures</t>
  </si>
  <si>
    <t>_Sustained cryptographic services lifecycle mgmt. monitoring
_KPIs and metrics are defined and monitored
_Developed real-time insights reporting into the effectiveness of the lifecycle mgmt. function, as well as cryptography risk and compliance
_Audited encryption and key mgmt. systems, policies, and processes with a frequency that is proportional to the risk exposure of the system (at least annually)
_Developed techniques to sustain regulatory and legal compliance under special circumstances, such as industry, region, and geography
_Performed analysis and assessments on policy and procedure that diagnoses the impact and downstream changes to risk/reward/benefit and TCO/ROI
_Provided a capability &amp; service which proves the origin and integrity of data
_Leveraged digital signatures to validate authenticity and integrity of messages, software, and documents</t>
  </si>
  <si>
    <t>** How do you monitor and audit cryptographic services? 
_How would you describe your KPIs and metrics?
_Describe the techniques that you leverage for internal and external audit.
_Do you have an understanding of the cost benefits of changes to your encryption?
_How do you support digital signatures?</t>
  </si>
  <si>
    <t>Cryptographic services compliance and audit</t>
  </si>
  <si>
    <t>The organization actively monitors the effectiveness of the cryptography practice and leverages internal and external audits to enrich regulatory compliance.</t>
  </si>
  <si>
    <t>_Established comprehensive KPIs &amp; Metrics
_Established Consumption &amp; Usage Monitoring &amp; Reporting
_Performed Cryptographic Services Internal Auditing
_Performed Cryptographic Services External Auditing
_Performed Cryptographic Services Security Monitoring
_Sustained Special Circumstance Cryptographic Compliance
_Performed Encryption Change Cost Benefit Analysis
_Supported Non-repudiation
_Implemented Digital Signatures</t>
  </si>
  <si>
    <t>Cybersecurity creates flexible options for cryptographic service adoption and usage.</t>
  </si>
  <si>
    <t>_Consumption plans for cryptographic services
_Flexible consumption-based cryptographic services
_Portable cryptographic services</t>
  </si>
  <si>
    <t>_Performed demand and capacity planning with the aim of providing flexible consumption-based plans for cryptographic portfolio services
_Implemented portfolio of portable cryptographic services that supports mobile devices and things</t>
  </si>
  <si>
    <t>** Describe any "as a service" offerings you are currently providing.
_Do you understand cryptographies services unit costs? What sort of consumption plans do you offer?</t>
  </si>
  <si>
    <t>Flexible consumption of cryptographic services</t>
  </si>
  <si>
    <t>The organization performs detailed demand and capacity planning to influence services within the cryptography portfolio.</t>
  </si>
  <si>
    <t>_Performed demand and capacity planning for cryptographic services
_Established flexible consumption plans for cryptographic services
_Implemented portable cryptographic services</t>
  </si>
  <si>
    <t>Data Governance</t>
  </si>
  <si>
    <t>The organization establishes a data governance program and associated strategy to bring value-driven meaning to data, manage risk, and sustain regulatory compliance.</t>
  </si>
  <si>
    <t>_Data Strategy
_Data Governance Policy
_Data Classification &amp; Protection Policy
_Data Handling/Labeling/Security Policy
_Data Governance Framework
_Risk Mgmt. Framework (Data aspect of the framework)
_Regulatory requirements documented
_Clear Desk Policy
_Rules for Information Leakage Prevention
_Communication Plan</t>
  </si>
  <si>
    <t>_Established comprehensive data governance strategy
_Established a data governance framework with a charter to ensure privacy and compliance in the organization's data management
_Established a Risk Management Framework to integrate security, privacy, and cyber supply chain risk management activities into the system development life cycle.
_Data governance policy and requirements are established and documented
_Data classification &amp; protection policy and requirements are established and documented
_Data Handling/Labeling/Security policy and requirements are established and documented
_Defined and documented regulatory requirements
_Clear Desk policy and requirements are established and documented
_Established Rules for Information Leakage Prevention
_Defined a Communication Plan</t>
  </si>
  <si>
    <r>
      <t xml:space="preserve">** Describe your data governance program.
</t>
    </r>
    <r>
      <rPr>
        <strike/>
        <sz val="11"/>
        <rFont val="Aptos Narrow"/>
        <family val="2"/>
        <scheme val="minor"/>
      </rPr>
      <t xml:space="preserve">_Why do you think you need data governance? </t>
    </r>
    <r>
      <rPr>
        <sz val="11"/>
        <rFont val="Aptos Narrow"/>
        <family val="2"/>
        <scheme val="minor"/>
      </rPr>
      <t>Seems insulting in my opinion - RKA</t>
    </r>
    <r>
      <rPr>
        <strike/>
        <sz val="11"/>
        <rFont val="Aptos Narrow"/>
        <family val="2"/>
        <scheme val="minor"/>
      </rPr>
      <t xml:space="preserve">
</t>
    </r>
    <r>
      <rPr>
        <sz val="11"/>
        <rFont val="Aptos Narrow"/>
        <family val="2"/>
        <scheme val="minor"/>
      </rPr>
      <t>_ Please describe the drivers for your data governance program. 
_What do you want to accomplish with the program?
_Who is involved in your data governance program?
_How does the program operate? Who governs what?
_Who generates and deploys data?
_How do you manage regulatory requirements?
_What are the critical elements of your data strategy?
_What techniques do you leverage to sustain regulatory compliance?
_How do you communicate data governance objectives, goals, updates, and results?</t>
    </r>
  </si>
  <si>
    <t>Data governance foundations</t>
  </si>
  <si>
    <t>The organization establishes the foundation of the data governance practice such that they can derive value from data, manage risk, and sustain regulatory compliance.</t>
  </si>
  <si>
    <t>_Defined and documented the Data Strategy
_Established Data Governance Policy &amp; Requirements
_Established Data Classification &amp; Protection Policy &amp; Requirements
_Established Data Handling/Labeling/Security Policy &amp; Requirements
_Established Comprehensive Data Governance Framework
_Established Risk Mgmt. Framework
_Documented regulatory requirements
_Established Clear Desk Policy
_Created and documented Rules for Information Leakage Prevention
_Established Communication Plan</t>
  </si>
  <si>
    <t>Data governance establishes enterprise standards and critical process &amp; procedure to manage and governs the program.</t>
  </si>
  <si>
    <t>_Data Governance Standards
_Data Protection Standards
_Data Protection Guidelines
_Data Protection Baselines
_Operational Security Baselines
_Data Segregation Standards
_Data Publication Standards
_Intellectual Property Protection Standards
_Test Data Creation Standards
_Data Mgmt. Process &amp; Procedure
_Data Classification Process &amp; Procedures
_Data Sharing Process &amp; Procedures
_Data Backup &amp; Recovery Process &amp; Procedures
_Test Data Creation Process &amp; Procedures
_Data Protection Policy
_Cryptographic Policy
_Documented Data Flows
_Data Governance (distributed)
_DLP Fingerprinting by Classification 
_Information Leakage Meta-data
_Data Classification Awareness Program
_Data Classification Tags
_Legal Hold Policy
_Risk Assessments</t>
  </si>
  <si>
    <t>_Established Data Governance Standards
_Established Data Protection Standards
_Created Data Protection Guidelines
_Analyzed and Detailed Data Protection Baselines
_Analyzed and Detailed Operational Security Baselines
_Established Data Segregation Standards
_Established Data Publication Standards
_Established Intellectual Property Protection Standards
_Established Test Data Creation Standards
_Established Data Mgmt. Process &amp; Procedure
_Established Data Classification Process &amp; Procedures
_Established Data Sharing Process &amp; Procedures
_Established Data Backup &amp; Recovery Process &amp; Procedures
_Established Test Data Creation Process &amp; Procedures
_Data Protection policy and requirements are established and documented
_Cryptographic policy and requirements are established and documented
_Documented Data Flows
_Operationalized Distributed Data Governance
_Implemented DLP Fingerprinting by Classification 
_Defined and captured Information Leakage Meta-data
_Established Data Classification Awareness Program
_Defined and Leveraged Data Classification Tags
_Established Legal Hold Policy
_Performed Risk Assessments</t>
  </si>
  <si>
    <r>
      <t xml:space="preserve">** Do you have enterprise standards for data governance and data protection? Please explain.
_Describe the critical elements and emphasis of your enterprise standards.
_Describe the way you assess risk.
_How does data governance integrate with your risk mgmt. function?
_Where do you have the biggest gaps or opportunities relative to process &amp; procedure?
_Are you leveraging a centralized or decentralized approach to data governance. Please explain. To follow up on that, what is your target or to-be state?
_Where is data deployed?
_What is your approach to data isolation and segregation?
_Does everyone agree on data definitions?
_How does your data classification work? Have you classified your data according to risk (high, medium, low)?
_Are your people dedicated to data governance?
</t>
    </r>
    <r>
      <rPr>
        <strike/>
        <sz val="11"/>
        <rFont val="Aptos Narrow"/>
        <family val="2"/>
        <scheme val="minor"/>
      </rPr>
      <t xml:space="preserve">_What’s the difference between Data Governance and Data Management? </t>
    </r>
    <r>
      <rPr>
        <sz val="11"/>
        <rFont val="Aptos Narrow"/>
        <family val="2"/>
        <scheme val="minor"/>
      </rPr>
      <t>not sure I understand how this correlates to the assessment
_How do you prioritize Critical Data Elements?
_What sort of tooling are you using to help govern data?
_How do you ensure that you comply with legal requirements?
_How do you manage legal hold?
_Describe the techniques you use to establish operational security baselines. What do you do with those baselines?</t>
    </r>
  </si>
  <si>
    <t>Data governance standards and critical process and procedure</t>
  </si>
  <si>
    <t>The organization establishes enterprise standards and critical process &amp; procedure to manage and govern the data governance practice.</t>
  </si>
  <si>
    <t>_Established Data Governance Standards
_Established Data Protection Standards
_Established Data Protection Guidelines
_Established Data Protection Baselines
_Identified and Documented Operational Security Baselines
_Established Data Segregation Standards
_Established Data Publication Standards
_Established Intellectual Property Protection Standards
_Established Test Data Creation Standards
_Established Data Mgmt. Process &amp; Procedure
_Established Data Classification Process &amp; Procedures
_Established Data Sharing Process &amp; Procedures
_Established Data Backup &amp; Recovery Process &amp; Procedures
_Established Test Data Creation Process &amp; Procedures
_Established Data Protection Policy &amp; Requirements
_Established Cryptographic Policy &amp; Requirements
_Documented Data Flows
_Implemented Distributed Data Governance
_Established DLP Fingerprinting by Classification 
_Defined Information Leakage Meta-data
_Established Data Classification Awareness Program
_Defined Data Classification Tags
_Established Legal Hold Policy &amp; Requirements
_Performed Risk Assessments</t>
  </si>
  <si>
    <t>Data governance facilitates the curation and sharing of information across the enterprise.</t>
  </si>
  <si>
    <t>_Data Governance (centralized)
_Data Transit Monitoring
_Database Activity Monitoring
_Data Sovereignty Monitoring
_Data Ownership &amp; Stewardship
_Data Retention Policy
_Records Management Policy
_Data Segregation Policy
_Data Segregation
_Secure Data Disposal Process &amp; Procedures
_Centralized Data Catalogs</t>
  </si>
  <si>
    <t>_Operationalized Centralized Data Governance
_Actively monitored Data In-transit
_Actively monitored Database Activity
_Actively monitored Data Sovereignty
_Identified &amp; empowered Data Owners &amp; Stewards
_Data Retention policy and requirements are established and documented
_Records Management policy and requirements are established and documented
_Data Segregation policy and requirements are established and documented
_Segregated Data to reduce blast radius and manage risk
_Established Secure Data Disposal Process &amp; Procedures
_Implemented Centralized and accessible Data Catalogs</t>
  </si>
  <si>
    <t>** How does Data Governance facilitate sharing of information? 
_What is Data Quality and how is it measured?
_Who are your data owners? Who curates data?
_What is the difference between a Data Owner and a Data Steward?
_How would you update your privacy notices and privacy policies?
_Do you visibility over all of your data and intellectual property? Please explain.
_Describe your data retention and records mgmt. methods.
_How do you manage data quality?</t>
  </si>
  <si>
    <t>Actionable and extensible information at enterprise scale</t>
  </si>
  <si>
    <t>The organization facilitates the curation and secure sharing of information across the enterprise.</t>
  </si>
  <si>
    <t>_Implemented Centralized Data Governance
_Monitored Data In-Transit
_Monitored Database Activity
_Monitored Data Sovereignty
_Established Data Ownership &amp; Stewardship
_Established Data Retention Policy &amp; Requirements
_Established Records Management Policy &amp; Requirements
_Established Data Segregation Policy &amp; Requirements
_Implemented Data Segregation
_Established Secure Data Disposal Process &amp; Procedures
_Defined &amp; Managed Centralized Data Catalogs</t>
  </si>
  <si>
    <t>The organization defines and manages outcomes aligned with well-defined KPIs, and leverages automation techniques to manage risk. In addition, the organization establishes comprehensive accountability with internal &amp; external audit functions.</t>
  </si>
  <si>
    <t xml:space="preserve">_e-Discovery
_KPIs &amp; Metrics
_Data Governance Internal Auditing
_Data Governance External Auditing
_Data Governance Security Monitoring
_Automated Data Classification 
_Automated Classification Compliance 
_Automated Data Retention </t>
  </si>
  <si>
    <t xml:space="preserve">_Performed E-discovery to find evidence in email, business communications and other data that could be used in litigation or criminal proceedings
_Established KPIs &amp; Metrics (e.g., data retention, segregation, secure disposal)
_Performed Data Governance Internal Auditing
_Performed Data Governance External Auditing
_Established Data Governance Security Monitoring
_Automated Data Classification 
_Automated Classification Compliance 
_Automated Data Retention </t>
  </si>
  <si>
    <t>** Please describe how you measure the success of your data governance program.
_What is Data Maturity and how do you measure it?
_How do you assess whether the program is supporting your business success?
_Where is data governance failing and/or coming up short?
_How do you manage internal and external audit?
_Describe how you review and monitor applicable security controls for securing data?
_How do you manage up to date records of all data processing activities?</t>
  </si>
  <si>
    <t>Measuring program success and integrating internal and external audit</t>
  </si>
  <si>
    <t xml:space="preserve">_Performed e-Discovery
_Established KPIs &amp; Metrics
_Performed Internal Data Governance Audits
_Performed External Data Governance Audits
_Monitored Data Governance Security
_Automated Data Classification 
_Automated Classification Compliance 
_Automated Data Retention </t>
  </si>
  <si>
    <t>The organization develops &amp; offers data governance as a service options.</t>
  </si>
  <si>
    <t>_Consumption Plans for Data Governance Services
_Flexible Consumption-based Data governance Services
_Data Protection Dashboard 
_Automated Compliance Remediation</t>
  </si>
  <si>
    <t>_Established and communicated Consumption Plans for Data Governance Services
_Provided Flexible Consumption-based Data governance Services
_Established Data Protection Dashboard 
_Automated compliance remediation and countermeasures</t>
  </si>
  <si>
    <t>** Please describe how you approach data as a service. 
_How do you manage data lineage?
_How do you manage demand for data governance services?
_Describe your ability to automate compliance remediation.
_How would you calculate the financial impact of high-risk data if leaked?</t>
  </si>
  <si>
    <t>Data governance services</t>
  </si>
  <si>
    <t>The organization develops &amp; offers flexible data governance as a service options and addresses compliance remediation opportunities with automated countermeasures and techniques.</t>
  </si>
  <si>
    <t>_Created Consumption Plans for Data Governance Services
_Created Flexible Consumption-based Data governance Services
_Established Data Protection Dashboard 
_Automated Compliance Remediation</t>
  </si>
  <si>
    <t>Data Mgmt.</t>
  </si>
  <si>
    <t>The organization establishes a strategy and associated architecture for data management, with an emphasis on data availability (e.g., replication, backup, and retention).</t>
  </si>
  <si>
    <t>_Strategy
_Policy
_Standards
_Architecture
_Plan
_Guidelines
_Requirements
Guiding Principles
_Limitation of Production Data Use
_PII Masking
_PII Redaction
Strategy
_Communication Plan
Data Sampling
_Data Profiling
Data Creation
_Data Availability Analysis
_Data Seeding
_Data Initialization
_Unit Testing Integration
_Data De-identification
Management
_Data Classification: Structured Data
_Data Classification: Unstructured Data
_Data &amp; Media Handling
~~~
BACKUP &amp; REPLICATION
_Data Locations
Backup
_Data Backup Policy
_Manual Backups
_Backup Mediums
_Backup Modes: Full
Replication
_Replication Policy
_Manual Replication
Network
_Network Connectivity
_Network Bandwidth
~~~
RECOVERY &amp; REMEDIATION
_Recovery &amp; Remediation Policy
_Ad Hoc Remediation</t>
  </si>
  <si>
    <t>_Defined &amp; Documented draft Strategy
_Defined &amp; Documented Policy
_Defined &amp; Documented draft Standards
_Defined &amp; Documented draft Architecture
_Defined &amp; Documented Plan
_Defined &amp; Documented Guidelines
_Defined &amp; Documented draft Requirements
Established Guiding Principles
_Limitation of Production Data Use
_PII Masking
_PII Redaction
Developed Data Mgmt. Strategy
_Communication Plan
_Performed Data Profiling by examining, analyzing, reviewing and summarizing data sets to gain insight into the quality of data
Performed Critical Data Creation Activities
_Data Availability Analysis
_Data Seeding
_Data Initialization
_Unit Testing Integration
_Data De-identification
Classified Data - Structured and Unstructured
Safely Handled Data &amp; Media
~~~
_Identified Data Locations for backups
_Established Data Backup Policy &amp; Requirements
_Performed Manual Backups
_Established Backup Mediums
_Enabled Backup Mode: Full
_Established Replication Policy &amp; Requirements
_Performed Manual Replication
_Established Network Connectivity for backup and replication
_Established Adequate Network Bandwidth for backup and replication
~~~
_Established Recovery &amp; Remediation Policy &amp; Requirements
_Performed Ad Hoc Remediation</t>
  </si>
  <si>
    <t>** Describe your data management strategy.
_Describe your data classification scheme? Does it address structured, unstructured, and semi-structured data?
_What are your guiding principles on sensitive information (e.g., PII, HIPAA)?
_How is data produced and managed?
_How do you address data backup?
_How do you address data replication?
__Are your back-up and recovery process in compliance your stated Business Continuity Requirements? Please explain.
__How do you select, protect, and control test data?</t>
  </si>
  <si>
    <t>Data management strategy and architecture</t>
  </si>
  <si>
    <t>The organization establishes a strategy and associated architecture for data management, with an emphasis on data availability.</t>
  </si>
  <si>
    <t>Established Guiding Principles
_Limitation of Production Data Use
_PII Masking
_PII Redaction
Developed Data Mgmt. Strategy
_Data Strategy
_Architecture
_Communication Plan
_Performed Data Profiling by examining, analyzing, reviewing and summarizing data sets to gain insight into the quality of data
Performed Critical Data Creation Activities
_Data Availability Analysis
_Data Seeding
_Data Initialization
_Unit Testing Integration
_Data De-identification
Classified Data - Structured and Unstructured
Safely Handled Data &amp; Media
~~~
_Identified Data Locations for backups
_Established Data Backup Policy &amp; Requirements
_Performed Manual Backups
_Established Backup Mediums
_Enabled Backup Mode: Full
_Established Replication Policy &amp; Requirements
_Performed Manual Replication
_Established Network Connectivity for backup and replication
_Established Adequate Network Bandwidth for backup and replication
~~~
_Established Recovery &amp; Remediation Policy &amp; Requirements
_Performed Ad Hoc Remediation</t>
  </si>
  <si>
    <t>The organization establishes the operational foundation for data management, and relies upon a combination of manual, scripted, and automated techniques. This foundation leverages cross-team collaboration to address critical joint IT operations use cases.</t>
  </si>
  <si>
    <t>_Process &amp; Procedure
_KPIs &amp; Metrics
Guiding Principles
_Data Reuse (e.g., test data, reporting, analysis)
Strategy
_Collaboration (e.g. cross-functional approach to managing data)
Data Sampling
_Data Quality
Data Creation
_Data Source Prioritization
_Data Masking for PII
_Functional Test Integration
Management
_Data Classification: Semi-Structured Data
_Data Discovery: Structured
_Data Discovery: Unstructured
_Data Anonymization
_Data Disposal
_Data Labeling
_Data Hashing
_Media Sanitization
_Data Erasure
_Data Tagging
_Meta-data Control
~~~
BACKUP &amp; REPLICATION
Backup
_Data Backup Requirements
_Data Backup SLA/SLO/SLI
_Data Backup Strategy &amp; Approach
_Data Backup Process &amp; Procedure
_Manual Data Backups &amp; Archival
_Manual Data Refresh
_Manual Data Roll Forward
_Data Reset
_Integration with Continuous Compliance
_Backup Frequency &amp; Retention Cycle
_Devices &amp; Media Data Backup
_Workstation Backup
_Server Backup
_Backup &amp; Recovery Architecture
_Backup Modes: Incremental
Replication
_Replication Requirements
_Replication SLA/SLO/SLI
_Replication Strategy &amp; Approach
_Replication Process &amp; Procedure
_Replication Architecture
_Continuous Data Protection (CDP)
_Replication Integration with Disaster Recovery Techniques &amp; Approach
Network
_Network Security
_Network Latency Resolution Techniques
_Data in  Motion Observability
_Network Egress TCO Analysis &amp; Observability
~~~
RECOVERY &amp; REMEDIATION
_Data Recovery &amp; Remediation Requirements
_Data Recovery &amp; Remediation SLA/SLO/SLI
_Data Recovery &amp; Remediation Strategy &amp; Approach
_Data Recovery &amp; Remediation Process &amp; Procedure
_Recovery Drill Test
_Data Recovery &amp; Remediation Testing &amp; Certification</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</si>
  <si>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
Guiding Principles
_Established Data Reuse Guiding Principles
--- test data
--- reporting
--- analysis
_Established a cross-functional approach to managing data
_Improved and Enriched Data Quality
_Prioritized Data Sources for data creation purposes
_Masked Data to protect PII
_Established Functional Test Data Integration
Management
_Classified Data - Semi-Structured Data
_Performed Data Discovery on:
--- Structured Data
--- Unstructured Data
_Anonymized Data
_Securely Disposed Data
_Established Data Labeling
_Performed Data Hashing
_Securely Sanitized Media
_Securely Erased Data
_Established Data Tagging
_Established Meta-data Controls
~~~
BACKUP &amp; REPLICATION
Backup
_Defined and documented Data Backup Requirements
_Established Data Backup SLAs/SLOs/SLIs
_Established Data Backup Strategy &amp; Approach
_Established Data Backup Process &amp; Procedure
_Performed Manual Data Backups &amp; Archival
_Performed Manual Data Refresh
_Performed Manual Data Roll Forward
_Established Data Reset Techniques
_Integrated Data Mgmt. with Continuous Compliance
_Established Backup Frequency &amp; Retention Cycle
_Performed Devices &amp; Media Data Backup
_Performed Workstation Backup
_Performed Server Backup
_Established Backup &amp; Recovery Architecture
_Enabled Backup Mode: Incremental
Replication
_Defined &amp; documented Replication Requirements
_Established Replication SLAs/SLOs/SLIs
_Established Replication Strategy &amp; Approach
_Established Replication Process &amp; Procedure
_Defined Replication Architecture
_Established Continuous Data Protection (CDP)
_Integrated Replication with Disaster Recovery Techniques &amp; Approach
Network
_Established Network Security
_Developed Network Latency Resolution Techniques
_Established Data in Motion Observability
_Established Network Egress TCO Analysis &amp; Observability
~~~
RECOVERY &amp; REMEDIATION
_Defined &amp; documented Data Recovery &amp; Remediation Requirements
_Established Data Recovery &amp; Remediation SLAs/SLOs/SLIs
_Established Data Recovery &amp; Remediation Strategy &amp; Approach
_Established Data Recovery &amp; Remediation Process &amp; Procedure
_Performed Recovery Drill Tests
_Performed Data Recovery &amp; Remediation Testing &amp; Certification</t>
  </si>
  <si>
    <t>** How does you data management strategy satisfy cross-functional collaboration?
_How do you anonymize data?
_How do you address data quality &amp; integration?
_What techniques are you leveraging for data discovery?
_How do you tag data?
_How do you manage meta-data?
_Describe the techniques you leverage to sanitize media.</t>
  </si>
  <si>
    <t>Data management operational foundations</t>
  </si>
  <si>
    <t>Guiding Principles
_Established Data Reuse Guiding Principles
--- test data
--- reporting
--- analysis
_Established a cross-functional approach to managing data
_Improved and Enriched Data Quality
_Prioritized Data Sources for data creation purposes
_Masked Data to protect PII
_Established Functional Test Data Integration
Management
_Classified Data - Semi-Structured Data
_Performed Data Discovery on:
--- Structured Data
--- Unstructured Data
_Anonymized Data
_Securely Disposed Data
_Established Data Labeling
_Performed Data Hashing
_Securely Sanitized Media
_Securely Erased Data
_Established Data Tagging
_Established Meta-data Controls
~~~
BACKUP &amp; REPLICATION
Backup
_Defined and documented Data Backup Requirements
_Established Data Backup SLAs/SLOs/SLIs
_Established Data Backup Strategy &amp; Approach
_Established Data Backup Process &amp; Procedure
_Performed Manual Data Backups &amp; Archival
_Performed Manual Data Refresh
_Performed Manual Data Roll Forward
_Established Data Reset Techniques
_Integrated Data Mgmt. with Continuous Compliance
_Established Backup Frequency &amp; Retention Cycle
_Performed Devices &amp; Media Data Backup
_Performed Workstation Backup
_Performed Server Backup
_Established Backup &amp; Recovery Architecture
_Enabled Backup Mode: Incremental
Replication
_Defined &amp; documented Replication Requirements
_Established Replication SLAs/SLOs/SLIs
_Established Replication Strategy &amp; Approach
_Established Replication Process &amp; Procedure
_Defined Replication Architecture
_Established Continuous Data Protection (CDP)
_Integrated Replication with Disaster Recovery Techniques &amp; Approach
Network
_Established Network Security
_Developed Network Latency Resolution Techniques
_Established Data in Motion Observability
_Established Network Egress TCO Analysis &amp; Observability
~~~
RECOVERY &amp; REMEDIATION
_Defined &amp; documented Data Recovery &amp; Remediation Requirements
_Established Data Recovery &amp; Remediation SLAs/SLOs/SLIs
_Established Data Recovery &amp; Remediation Strategy &amp; Approach
_Established Data Recovery &amp; Remediation Process &amp; Procedure
_Performed Recovery Drill Tests
_Performed Data Recovery &amp; Remediation Testing &amp; Certification</t>
  </si>
  <si>
    <t>The organization leverages automated replication and backup to sustain business &amp; operational continuity.</t>
  </si>
  <si>
    <t>Guiding Principles
_Version Control (e.g., test data sets, modeling)
Strategy
_Continuous Compliance &amp; Governance
_DevSecOps Integration 
Data Sampling
_PII Redaction
Data Creation
_Synthetic Data
_Test Data for All Testing Scenarios
_Integration Testing Integration
_UAT Testing Integration
_Self-Service Test Data Refresh
Management
_Data Discovery: Semi-Structured
_Data Pseudonymization
_Data Signing
~~~
BACKUP &amp; REPLICATION
Backup
_Automated Backups
_Backup Modes: Differential
_Isolated/Versioned Test Data
_Automated Backups &amp; Archival
_Automated Data Refresh
_Automated Data Roll Forward
Replication
_Automated Replication
Network
_Network Optimization
~~~
RECOVERY &amp; REMEDIATION
_Test Data Recovery</t>
  </si>
  <si>
    <t>_Established Version Control Guiding Principles
--- test data sets
--- modeling
Developed Strategy for Continuous Compliance &amp; Governance
Developed Strategy for DevSecOps Integration 
_Redacted PII from Data Sets
_Created Synthetic Data
_Produced Test Data for All Testing Scenarios
_Incorporated Integration Testing Test Data Creation
_Incorporated UAT Testing  Test Data Creation
_Enabled Self-Service Test Data Refresh
Management
_Performed Data Discovery on Semi-Structured data
_Implemented Data Pseudonymization
_Implemented Data Signing for non-repudiation
~~~
_Performed Automated Backups
_Enabled Backup Mode: Differential
_Produced Isolated/Versioned Test Data
_Automated Backups &amp; Archival
_Automated Data Refresh
_Automated Data Roll Forward
_Automated Replication
_Optimized Network for backups &amp; replication
~~~
_Established Test Data Recovery</t>
  </si>
  <si>
    <t>** Describe the automation techniques you are using for backup &amp; retention?
_How do you integrate data management techniques with DevSecOps practices?
_What steps are you taking to optimize network performance (relative to data mgmt.)?</t>
  </si>
  <si>
    <t>Data management automation</t>
  </si>
  <si>
    <t>The organization employs advanced {test} data creation techniques to support advanced testing and certification services.</t>
  </si>
  <si>
    <t>Guiding Principles
_Data Isolation &amp; Segregation
Data Sampling
_Data Cardinality
Data Creation
_Test Data Automation
_Multiple Test Data Repositories
_Data Isolation &amp; Segregation
_Load, Performance, and Stress Testing Integration
Management
_Digital Rights Mgmt.
~~~
BACKUP &amp; REPLICATION
Replication
_Reverse Protection
~~~
RECOVERY &amp; REMEDIATION
_Journal Based Recovery</t>
  </si>
  <si>
    <t>_Established Guiding Principles for Data Isolation &amp; Segregation
_Established &amp; Maintained Data Cardinality for data sampling
_Automated Test Data Creation
_Established Multiple Test Data Repositories
_Established Data Isolation &amp; Segregation
_Incorporated Load, Performance, and Stress Testing Data Integration
_Enabled Digital Rights Mgmt.
_Enabled Reverse Protection Replication
_Implemented Journal Based Recovery</t>
  </si>
  <si>
    <t>** What methods are you using to build and maintain test data?
_Are you using any data isolation and/or segregation techniques?
_How are you managing legal access to digital content?</t>
  </si>
  <si>
    <t>Managed test data creation</t>
  </si>
  <si>
    <t>The organization develops and maintains data catalogs to optimize governance &amp; business efficiencies.</t>
  </si>
  <si>
    <t>Guiding Principles
_Data Catalogs
Management
_Data Catalogs</t>
  </si>
  <si>
    <t>_Defined &amp; Managed Centralized Data Catalogs</t>
  </si>
  <si>
    <t>** How are you maintaining data glossaries and catalogs?</t>
  </si>
  <si>
    <t>Secure data catalog creation and management</t>
  </si>
  <si>
    <t>Data Protection</t>
  </si>
  <si>
    <t>The organization establishes a strategy and associated architecture for data protection, with an emphasis on securing sensitive data without compromising consumer privacy or exposing critical IP. Fundamental encryption of data at rest and transit in place, and the organization is logging events and activity for audit and monitoring purposes.</t>
  </si>
  <si>
    <t>_Strategy
_Policy
_Standards
_Architecture
_Plan
_Guidelines
_Requirements
_Data Encryption
_Data at Rest Encryption
_Data in Transit Encryption
_Wireless Network Encryption
_Encryption Protocols (e.g., https)
_Physical Infrastructure Security (access and tamper control)
_Network Security (access and tamper control)
_Failover Techniques
_Logging &amp; Analysis</t>
  </si>
  <si>
    <t>_Defined &amp; Documented draft Strategy
_Defined &amp; Documented Policy
_Defined &amp; Documented draft Standards
_Defined &amp; Documented draft Architecture
_Defined &amp; Documented Plan
_Defined &amp; Documented Guidelines
_Defined &amp; Documented draft Requirement
_Enabled Data Encryption
_Enabled Data at Rest Encryption
_Enabled Data in Transit Encryption
_Enabled Wireless Network Encryption
_Established &amp; Implemented Encryption Protocols (e.g., https)
_Implemented Physical Infrastructure Security (access and tamper control)
_Implemented Network Security (access and tamper control)
_Established Failover Techniques
_Performed Logging &amp; Analysis</t>
  </si>
  <si>
    <t>** Please describe your data architecture strategy focused on data protection. 
_Are you prepared for a data breach?
_Do you incorporate ‘privacy by design’ into your IT systems?</t>
  </si>
  <si>
    <t>Data protection strategy</t>
  </si>
  <si>
    <t>_Defined &amp; Documented Data Protection Strategy
_Defined &amp; Documented Data Protection Architecture
_Established Data Protection Policy
_Enabled Data Encryption
_Enabled Data at Rest Encryption
_Enabled Data in Transit Encryption
_Enabled Wireless Network Encryption
_Established &amp; Implemented Encryption Protocols (e.g., https)
_Implemented Physical Infrastructure Security (access and tamper control)
_Implemented Network Security (access and tamper control)
_Established Failover Techniques
_Performed Logging &amp; Analysis</t>
  </si>
  <si>
    <t>The organization establishes day-to-day governance for data protection. Governance and subsequent regulatory compliance is based upon data loss prevention and essential access controls.</t>
  </si>
  <si>
    <t>_Process &amp; Procedure
_KPIs &amp; Metrics
_Data in Use Encryption (Memory)
_Discovery &amp; Classification
_Governance
_Data Masking
Data Loss Prevention (DLP)
_Network (Data in Transit)
_End-Point (Data in Use)
_Server (Data at Rest)
_Network Monitor (Data in Transit)
_Network Prevent (Data in Transit)
_End-Point Monitor (Data in Use)
_End-Point Prevent(Data in Use)
IAM-Related
_Authentication
_Role-Based Access Control (RBAC)
_Access Control Lists
_Access Control
Mgmt.-Related
_Backup &amp; Restore
_Integration with Encryption Key Lifecycle Mgmt.
_Backup Encryption
_Media Backups
_Replication
_Archiving
_Data Retention
_Data Removal
_Activity Monitoring
_Recovery Time Objectives (RTO)
_Recovery Point Objectives (RPO)
_Network Throttling &amp; Quality of Service Techniques</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</si>
  <si>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_Implemented Data in Use Encryption (Memory)
_Performed Data Discovery
_Established Data Classification
_Defined &amp; Documented Data Protection Policy &amp; Requirements
_Established Data Protection Governance Practice
_Implemented Data Masking
_Implemented Data Loss Prevention (DLP) &amp; Monitoring for:
--- Network (Data in Transit)
--- End-Point (Data in Use)
--- Server (Data at Rest)
--- Network Monitor (Data in Transit)
--- Network Prevent (Data in Transit)
--- End-Point Monitor (Data in Use)
--- End-Point Prevent (Data in Use)
_Coordinated Access Control Techniques to enrich data protection, such as:
--- Authentication
--- Role-Based Access Control (RBAC)
--- Access Control Lists
--- Access Control
_Performed Backup &amp; Restore
_Integrated Encryption Key Lifecycle Mgmt. techniques to encrypt data
_Implemented Backup Encryption
_Performed Media Backups
_Implemented Replication
_Archived Data
_Implemented Data Retention
_Performed Data Removal
_Established Activity Monitoring
_Defined &amp; Documented Recovery Time Objectives (RTO)
_Defined &amp; Documented Recovery Point Objectives (RPO)
_Implemented Network Throttling &amp; Quality of Service Techniques</t>
  </si>
  <si>
    <t>** Describe how you measure and demonstrate compliance with {global} data privacy regulations. 
_Have you identified and inventoried your data assets and processes used to process and store personal data?
_Who has access to your various data assets? 
_How do you control this access?
_Do you have the processes and resources in place to support data access requests from individuals?
_How long do you keep data?
_Do you have a data retention schedule in place that in line with legal and regulatory compliance?
_Describe the mechanisms in place to destroy or delete data if requested to do so?</t>
  </si>
  <si>
    <t>Data protection governance</t>
  </si>
  <si>
    <t>_Defined &amp; Documented Data Protection Standards
_Implemented Data in Use Encryption (Memory)
_Performed Data Discovery
_Established Data Classification
_Defined &amp; Documented Data Protection Policy &amp; Requirements
_Established Data Protection Governance Practice
_Implemented Data Masking
_Implemented Data Loss Prevention (DLP) &amp; Monitoring for:
--- Network (Data in Transit)
--- End-Point (Data in Use)
--- Server (Data at Rest)
--- Network Monitor (Data in Transit)
--- Network Prevent (Data in Transit)
--- End-Point Monitor (Data in Use)
--- End-Point Prevent (Data in Use)
_Coordinated Access Control Techniques to enrich data protection, such as:
--- Authentication
--- Role-Based Access Control (RBAC)
--- Access Control Lists
--- Access Control
_Performed Backup &amp; Restore
_Integrated Encryption Key Lifecycle Mgmt. techniques to encrypt data
_Implemented Backup Encryption
_Performed Media Backups
_Implemented Replication
_Archived Data
_Implemented Data Retention
_Performed Data Removal
_Established Activity Monitoring
_Defined &amp; Documented Recovery Time Objectives (RTO)
_Defined &amp; Documented Recovery Point Objectives (RPO)
_Implemented Network Throttling &amp; Quality of Service Techniques</t>
  </si>
  <si>
    <t>The organization applies data protection controls at enterprise scale, and extends their capabilities at the edge.</t>
  </si>
  <si>
    <t>_Strong Encryption
_Replication via Encrypted Transport (e.g. In Transit)
_Facility Requirements for Detached Data Storage (e.g. backups)
_Data Backup Policy (e.g. 3-2-1-1)
_Multi-factor Authentication
_Tokenization
_Cloud Access Security Broker (CASB)
_Traffic Pattern Analysis
_Critical/Sensitive Application/Service Redundancy
_Sensitive Data Protection
_Sensitive Data Access Logging
_Sensitive Data Transfer</t>
  </si>
  <si>
    <t>_Implemented Strong Encryption
_Implemented Replication via Encrypted Transport (e.g. In Transit)
_Defined &amp; Documented Facility Requirements for Detached Data Storage (e.g. backups)
_Defined Data Backup Policy &amp; Requirements
_Implemented Multi-factor Authentication
_Implemented Tokenization
_Integrated a Cloud Access Security Broker (CASB)
_Performed Traffic Pattern Analysis
_Implemented Critical/Sensitive Application/Service Redundancy
_Employed Sensitive Data Protection
_Established Sensitive Data Access Logging
_Performed Sensitive Data Transfers</t>
  </si>
  <si>
    <t>** Please describe how you have extended your data protection across your ecosystem including the edge. 
_How do you protect data for sensitive/critical applications?
_How do you analyze traffic patterns and establish baselines?
_Do you have a system of logs that records who and when enters personal data you process, modifies, erases or accesses them?</t>
  </si>
  <si>
    <t>Data protection at scale</t>
  </si>
  <si>
    <t>The organization develops a deep understanding of user behavior patterns and baselines, and takes appropriate countermeasures to address out-of-bounds &amp; exception conditions.</t>
  </si>
  <si>
    <t>_Key Escrow
_Cryptographic Module Validation
_Cryptographic Audits
_Data Integrity Checks
_Critical/Sensitive Data Offsite Backup
_Compression &amp; De-duplication Techniques
_Threat Monitoring
_UEBA
_Failure Process &amp; Procedure
_Digital Rights Mgmt.
_Breach Access &amp; Recovery
_Consents
_RAID
_Erasure Coding
_Signature Services</t>
  </si>
  <si>
    <t>_Established Key Escrow
_Performed Cryptographic Module Validation
_Performed Cryptographic Audits
_Implemented Data Integrity Checks
_Performed Critical/Sensitive Data Offsite Backup
_Implemented Compression &amp; De-duplication Techniques
_Performed Threat Monitoring
_Performed User Entity Behavioral Analysis
_Established Failure Process &amp; Procedure
_Enabled Digital Rights Mgmt.
_Performed Breach Access &amp; Recovery
_Established Consents
_Implemented RAID
_Implemented Erasure Coding
_Provided Signature Services</t>
  </si>
  <si>
    <t>** How do you monitor and alert based on user behaviors accessing data?
_Describe your regular or ongoing data audit techniques.
_How do you monitor threats?
_How do you establish baselines for users and their associated activities?
_How do you handle out-of-bounds or exception conditions?</t>
  </si>
  <si>
    <t>Data protection countermeasures</t>
  </si>
  <si>
    <t>The organization establishes comprehensive accountability for the full lifecycle of data protection activity and operations.</t>
  </si>
  <si>
    <t>_Data Protection Consumption Plans
_Portable Data Protection Services
_Backup &amp; Restoration Compliance &amp; Traceability
_Long-tail Logging (e.g. long history)
_Attestation of: Data Authenticity, Provenance, and Chain of Custody</t>
  </si>
  <si>
    <t>_Established Data Protection Consumption Plans
_Established Portable Data Protection Services
_Enabled Backup &amp; Restoration Compliance &amp; Traceability
_Enabled Long-tail Logging (e.g. long history)
_Provided Attestation of:
--- Data Authenticity
--- Provenance
--- Chain of Custody</t>
  </si>
  <si>
    <t>** Describe your methods for attestation.
_What techniques are you using for backup and restoration compliance and traceability.
_Describe any "as a service" offerings you are currently providing.</t>
  </si>
  <si>
    <t>Comprehensive data protection lifecycle management</t>
  </si>
  <si>
    <t>Governance, Risk, and Compliance</t>
  </si>
  <si>
    <t>Business Continuity</t>
  </si>
  <si>
    <t>The organization establishes business continuity strategy &amp; policy to reduce the business and operational impact during/after an incident. The approach is grounded in the emergence of technical and business impact assessments.</t>
  </si>
  <si>
    <t xml:space="preserve">_Business Continuity Strategy
_Business Continuity Policy
_Business Continuity Standards
_Business Continuity Architecture
_Business Continuity Plan
_Business Continuity Guidelines
_Business Continuity Requirements
_Technical Impact Assessment (TIA)
_Business Impact Assessment (BIA)
_Business Continuity Tiers Defined
_Business Continuity Communication Plan
_Executive leadership support </t>
  </si>
  <si>
    <t xml:space="preserve">_Defined &amp; Documented draft Business Continuity Strategy
_Defined &amp; Documented Business Continuity Policy
_Defined &amp; Documented draft Business Continuity Standards
_Defined &amp; Documented draft Business Continuity Architecture
_Defined &amp; Documented Business Continuity Plan
_Defined &amp; Documented Business Continuity Guidelines
_Defined &amp; Documented draft Business Continuity Requirements
_Performed Initial Technical Impact Assessments
_Performed Initial Business Impact Assessments
_Defined Business Continuity Tiers
_Defined &amp; Documented Initial Business Continuity Communication Plan
_Garnered Executive leadership support </t>
  </si>
  <si>
    <t>** Describe your approach to business continuity. 
_ Do you have a documented plan for BC? Please explain.
_How do you sustain business continuity (BC)?
_How do you integrate information security requirements into your business continuity management?
_How do you communicate your BC plan and approach?
_How does executive leadership support BC?
_What role does security play to sustain business continuity?
_How do you perform business and technical impact assessments?</t>
  </si>
  <si>
    <t>Business continuity strategy &amp; policy</t>
  </si>
  <si>
    <t xml:space="preserve">_Defined Business Continuity Policy &amp; Requirements
_Defined &amp; Documented Business Continuity Strategy
_Performed Initial Technical Impact Assessments
_Performed Initial Business Impact Assessments
_Defined Business Continuity Tiers
_Defined &amp; Documented Initial Business Continuity Plan
_Defined &amp; Documented Initial Business Continuity Communication Plan
_Garnered Executive leadership support </t>
  </si>
  <si>
    <t>Business continuity leverages a tiered approach to disruption and risk, with detailed integration of business unit objectives and priorities. The approach has the support of senior leadership and the board of directors, and aims to fully comply with relevant regulatory requirements.</t>
  </si>
  <si>
    <t>_Business Continuity Tiers Implemented 
_Technical Impact Assessment (TIA) Aligned with DR 
_Business Impact Assessment (BIA) Aligned with DR
_Business Continuity Plan Approved by Board 
_Business Continuity Tabletop Testing
_Business Continuity Refresh Schedule
_Business Continuity Communication Plan
_Regulatory Compliance
_Internal Call Tree Matrix
_Metrics &amp; KPIs
_Business Unit Objectives
_Business Unit Process &amp; Procedures
_Business Continuity Business Unit Review Schedule
_Business Continuity Tooling</t>
  </si>
  <si>
    <t>_Defined &amp; Documented final Business Continuity Strategy
_Defined &amp; Documented final Business Continuity Standards
_Defined &amp; Documented final Business Continuity Architecture
_Defined &amp; Documented final Business Continuity Requirements
_Implemented Business Continuity Tiers
_Aligned Technical Impact Assessment with DR 
_Aligned Business Impact Assessment with DR
_Gained Board of Directors Approval for Business Continuity Plan
_Defined &amp; Documented Business Continuity Plan
_Performed Business Continuity Tabletop Testing
_Defined Business Continuity Refresh Schedule
_Defined &amp; Documented Business Continuity Communication Plan
_Established Regulatory Compliance
_Developed Internal Call Tree Matrix
_Defined &amp; Documented Metrics &amp; KPIs
_Established Business Unit Objectives
_Defined &amp; Documented Business Unit Procedures &amp; Procedures
_Defined Business Continuity Business Unit Review Schedule
_Acquired &amp; Operationalized Business Continuity Tooling</t>
  </si>
  <si>
    <t>** How do you tier or classify BC?
_Describe how your BC and DR efforts are integrated and aligned.
_Do you have board of director approval for your BC plan?
_How do you schedule and test your BC approach?
_How do you measure the effectiveness of your BC approach?
_What tooling do you use to facilitate and manage BC?</t>
  </si>
  <si>
    <t>Tiered approach to business continuity and regulatory compliance</t>
  </si>
  <si>
    <t>_Implemented Business Continuity Tiers
_Aligned Technical Impact Assessment with DR 
_Aligned Business Impact Assessment with DR
_Gained Board of Directors Approval for Business Continuity Plan
_Defined &amp; Documented Business Continuity Plan
_Performed Business Continuity Tabletop Testing
_Defined Business Continuity Refresh Schedule
_Defined &amp; Documented Business Continuity Communication Plan
_Established Regulatory Compliance
_Developed Internal Call Tree Matrix
_Defined &amp; Documented Metrics &amp; KPIs
_Established Business Unit Objectives
_Defined &amp; Documented Business Unit Procedures &amp; Procedures
_Defined Business Continuity Business Unit Review Schedule
_Acquired &amp; Operationalized Business Continuity Tooling</t>
  </si>
  <si>
    <t>The organization develops and sustains continuity readiness by leveraging scheduled exercises and a comprehensive feedback loop. Critical integrations are established with critical functions such as: crisis mgmt., disaster recovery, incident response, and GRC.</t>
  </si>
  <si>
    <t>_Business Continuity Process &amp; Procedure
_Business Continuity Plan Currency Executive Report
_Impact Assessment Schedule
_Escalation Process 
_External Call Tree Matrix
_Communication and Legal process for external communication development
_Business Continuity Exercises
_Business Continuity Exercise Schedule
_Business Continuity Testing
_Business Continuity Communication Strategy (refined)
_Alignment to crisis management, availability management, DR, IR, and Physical Security
_Feedback Loop
_Business Continuity Business Unit Review Schedule
_Business Continuity Tooling and GRC Alignment
_Business Continuity Staff Certified</t>
  </si>
  <si>
    <t>_Defined &amp; Documented Business Continuity Process &amp; Procedure
_Developed Business Continuity Plan Currency Executive Reports
_Established Impact Assessment Schedule
_Defined &amp; Documented Escalation Process 
_Developed External Call Tree Matrix for critical suppliers &amp; customers
_Defined &amp; Documented Communication and Legal process for external communication development
_Conducted Business Continuity Exercises
_Defined Business Continuity Exercise Schedule
_Performed Business Continuity Testing
_Refined Business Continuity Communication Strategy
_Aligned Business Continuity to crisis management, availability management, DR, IR, and Physical Security
_Established Feedback Loop
_Defined Business Continuity Business Unit Review Schedule
_Aligned Business Continuity Tooling with broader GRC program
_Certified Business Continuity Staff</t>
  </si>
  <si>
    <t>** How do you maintain continuity readiness? 
_Describe your BC process &amp; procedure.
_Describe your review and audit approach and techniques.
_How do you facilitate continuous improvement?
_What does escalation look like, and how do you know who to communicate with during an event?
_How are you integrating with critical functions like crisis mgmt., availability mgmt., DR, and physical security?
_How do you prepare your staff?</t>
  </si>
  <si>
    <t>Scheduled exercises and critical practice integration</t>
  </si>
  <si>
    <t>The organization establishes a comprehensive approach to continuity that incorporates a shared responsibility model across first- and third-parties. Dashboards and reports are available to communicate status and results to interested/obligated stakeholders.</t>
  </si>
  <si>
    <t xml:space="preserve">_External Call Tree Matrix (audit process)
_Business Continuity Playbook
_Business Continuity Runbook
_Integration with Disaster Recovery
_Integration with Risk Mgmt. (which notably includes risk assessment)
_Shared Responsibility Model
_Dashboards &amp; Reporting
</t>
  </si>
  <si>
    <t xml:space="preserve">_Developed Audit Process for External Call Tree Matrix
_Defined &amp; Documented Business Continuity Playbook
_Tested &amp; Certified Business Continuity Playbook
_Defined &amp; Documented Business Continuity Runbook
_Tested &amp; Certified Business Continuity Runbook
_Integrated Business Continuity with Disaster Recovery
_Integrated Business Continuity with Risk Mgmt.
_Established a comprehensive Shared Responsibility Model (1st- and 3rd-party responsibility, ownership, and coordination)
_Established Dashboards &amp; Reporting
</t>
  </si>
  <si>
    <t>** Define your shared responsibility model relative to BC.
_How do you build and maintain your playbook and runbook?
_Describe how you integrate BC with your risk mgmt. practices.
_Do you communicate information via dashboards and reports? Please explain.</t>
  </si>
  <si>
    <t>Shared responsibility model</t>
  </si>
  <si>
    <t>Sustained &amp; timely communication with the board of directors is taking place. In addition, business continuity is tailored to geography and geo-political variables.</t>
  </si>
  <si>
    <t>_Re-occurring Executive and Board Preparedness Reporting
_Continuous Improvement
_External Business Continuity Testing Engagements 
_Business Continuity Staff Leading Local CoEs / Guilds
_Alignment with related government crisis management
_Business Continuity Capabilities Aligned with Geopolitical Requirements (i.e.. responses may be different by country)</t>
  </si>
  <si>
    <t>_Established Re-occurring Executive and Board Preparedness Reporting
_Established Continuous Improvement Methods &amp; Techniques (i.e., evolution of the approach)	
_Established External Business Continuity Testing Engagements 
_Business Continuity Staff Led Local CoEs / Guilds
_Aligned Business Continuity with related government crisis management (local and regional centers)
_Developed &amp; Aligned Business Continuity Capabilities Aligned with Geopolitical Requirements (i.e.. responses may be different by country)</t>
  </si>
  <si>
    <t>** How do you communicate readiness and preparedness to the board?
_How do you adapt your BC approach to geopolitical constraints?
_Describe any CoE or guilds that you have established to share best practices.</t>
  </si>
  <si>
    <t>Tailored business continuity strategy &amp; techniques</t>
  </si>
  <si>
    <t>Crisis Mgmt.</t>
  </si>
  <si>
    <t>The organization establishes crisis management strategy &amp; policy to elevate the level of preparedness of the business to respond to a crisis.</t>
  </si>
  <si>
    <t xml:space="preserve">_Crisis Mgmt. Strategy
_Crisis Mgmt. Policy
_Crisis Mgmt. Standards
_Crisis Mgmt. Plan
_Crisis Mgmt. Guidelines
_Crisis Mgmt. Requirements
_Crisis Mgmt. Communications Strategy
</t>
  </si>
  <si>
    <t xml:space="preserve">_Defined &amp; Documented draft Crisis Mgmt. Strategy
_Defined &amp; Documented Crisis Mgmt. Policy
_Defined &amp; Documented draft Crisis Mgmt. Standards
_Defined &amp; Documented Crisis Mgmt. Plan
_Defined &amp; Documented Crisis Mgmt. Guidelines
_Defined &amp; Documented draft Crisis Mgmt. Requirements
_Defined &amp; documented Crisis Mgmt. Communications Strategy
_Defined Crisis Mgmt. Communications Plan
_Performed strategic planning
</t>
  </si>
  <si>
    <t>** Do you have a documented plan for crisis mgmt. (CM)? Please explain.
_How does executive leadership support CM?
_What role does security play to in CM?</t>
  </si>
  <si>
    <t>Crisis Management Strategy</t>
  </si>
  <si>
    <t xml:space="preserve">_Defined &amp; documented Crisis Mgmt. Strategy
_Performed strategic planning
_Defined &amp; documented Crisis Mgmt. Policy &amp; Requirements
_Developed comprehensive Crisis Mgmt. Plan
_Defined &amp; documented Crisis Mgmt. Communications Strategy
_Defined Crisis Mgmt. Communications Plan
</t>
  </si>
  <si>
    <t>The organization establishes a cross-functional team with well-defined roles and responsibilities associated with identifying and addressing crises as they arise.</t>
  </si>
  <si>
    <t xml:space="preserve">_Crisis Mgmt. Process &amp; Procedure
_KPIs &amp; Metrics
_Crisis Management Virtual Team Defined
_Crisis Management Roles and Responsibilities Defined 
_Crisis Leaders Trained and Staffed 
_Crisis Mgmt. Communication Strategy Created
_Call Tree Matrix
_Regulatory Compliance
_Pre-defined business impact crisis metrics defined 
_Root Cause Analysis
</t>
  </si>
  <si>
    <t xml:space="preserve">_Defined &amp; Documented final Crisis Mgmt. Strategy
_Defined &amp; Documented final Crisis Mgmt. Standards
_Defined &amp; Documented final Crisis Mgmt. Requirements
_Defined &amp; Documented Crisis Mgmt. Process &amp; Procedure
_Crisis Mgmt. Process &amp; Procedure Documented 
_Implemented Process &amp; Procedure
_Defined &amp; Documented KPIs &amp; Metrics
_Measured &amp; Monitored KPIs &amp; Metrics
_Crisis Management Virtual Team Defined
_Crisis Management Roles and Responsibilities Defined 
_Crisis Leaders Trained and Staffed 
_Crisis Mgmt. Communication Strategy Created
_Call Tree Matrix
_Regulatory Compliance
_Pre-defined business impact crisis metrics defined 
_Root Cause Analysis
</t>
  </si>
  <si>
    <t>** How do you defined roles &amp; responsibilities?
_Describe your CM process &amp; procedure.
_How do you communicate your CM plan and approach?
_How do you measure the effectiveness of your CM approach?
_How do you integrate CM efforts with sustained regulatory compliance?
_How do you perform root cause analysis?</t>
  </si>
  <si>
    <t>Cross-functional Crisis Mgmt. Team</t>
  </si>
  <si>
    <t xml:space="preserve">_Crisis Mgmt. Strategy Defined 
_Crisis Mgmt. Plan Documented 
_Crisis Mgmt. Process &amp; Procedure Documented 
_Crisis Management Virtual Team Defined
_Crisis Management Roles and Responsibilities Defined 
_Crisis Leaders Trained and Staffed 
_Crisis Mgmt. Communication Strategy Created
_Call Tree Matrix
_Regulatory Compliance
_Pre-defined business impact crisis metrics defined 
_Root Cause Analysis
</t>
  </si>
  <si>
    <t>The organization develops &amp; implements comprehensive standard operating procedure with well-documented playbooks and runbooks. These are put in place to audit, review, and continuously improve techniques and approaches. Baselines are established and leveraged to guide proactive &amp; reactive countermeasures.</t>
  </si>
  <si>
    <t>_Crisis Mgmt. Exercises
_Crisis Mgmt. Exercise Schedule
_Crisis Mgmt. Testing
_Escalation
_Crisis Mgmt. Playbook
_Crisis Mgmt. Runbook
_Integration with Business Continuity
_Integration with Disaster Recovery
_Integration with Risk Mgmt.
_Integration with Ticketing Systems
_Crisis Detection &amp; Verification
_Crisis Mgmt. Logging, Monitoring, Alerting, and Reporting
_Crisis Mgmt. Feedback Loop
_Business Baselines &amp; Thresholds
_IT Baselines &amp; Thresholds
_Cybersecurity Baselines &amp; Thresholds
_Crisis Mgmt. Education &amp; Training</t>
  </si>
  <si>
    <t>_Defined, documented, and performed Crisis Mgmt. Exercises
_Established Crisis Mgmt. Exercise Schedule
_Performed Crisis Mgmt. Testing
_Defined Escalation Process
_Defined &amp; Documented Crisis Mgmt. Playbook
_Tested &amp; Certified Crisis Mgmt. Playbook
_Defined &amp; Documented Crisis Mgmt. Runbook
_Tested &amp; Certified Crisis Mgmt. Runbook
_Integrated Crisis Mgmt. with Business Continuity
_Integrated Crisis Mgmt. with Disaster Recovery
_Integrated Crisis Mgmt. with Risk Mgmt.
_Integrated Crisis Mgmt. with Ticketing Systems
_Performed Crisis Detection &amp; Verification (includes intelligence gathering &amp; analysis)
_Performed Crisis Mgmt. Logging, Monitoring, Alerting, and Reporting (includes sustained information gathering)
_Established Crisis Mgmt. Feedback Loop
_Established Business Baselines &amp; Thresholds
_Established IT Baselines &amp; Thresholds
_Established Cybersecurity Baselines &amp; Thresholds
_Provided Crisis Mgmt. Education &amp; Training</t>
  </si>
  <si>
    <t>** How do you build and maintain your playbook and runbook?
_How are you integrating with critical functions like BC, crisis mgmt., availability mgmt., DR?
_How do you facilitate continuous improvement?
_How do you prepare your staff?
_Describe how you leverage baselines and thresholds in your CM approach.
_How is CM integrated with your ticketing system?
_Do you communicate information via dashboards and reports? Please explain.</t>
  </si>
  <si>
    <t>Crisis Management Process &amp; Procedure</t>
  </si>
  <si>
    <t>The organization establishes a comprehensive approach to crisis mgmt. that incorporates a shared responsibility model across first- and third-parties. To optimize methods and techniques, advanced information sharing and collaboration with subject matter experts are integrated into standard operating procedure.</t>
  </si>
  <si>
    <t xml:space="preserve">_Separate Crisis Mgmt. Process for Cyber or Physical Security Events (only when required)
_Cyber Crisis Mgmt. Glossary
_Impact Analysis (practice area, joint IT operations, strategic)
_Executive and Board Preparedness Reporting
_Public- or Open-Source Intelligence
_Automated Call-tree Matrix
_Third-Party Subject Matter Experts (SMEs)
_Information Sharing (internal &amp; external)
_Shared Responsibility Model
_Coordination with local and regional movement crisis management </t>
  </si>
  <si>
    <t xml:space="preserve">_Established Separate Crisis Mgmt. Process for Cyber and Physical Security Events (as required)
_Defined &amp; Documented Cyber Crisis Mgmt. Glossary
_Performed Impact Analysis (practice area, joint IT operations, strategic)
_Established Executive and Board Preparedness Reporting
_Leveraged &amp; Integrated Public- or Open-Source Intelligence
_Implemented Automated Call-tree Matrix
_Leveraged Third-Party Subject Matter Experts (SMEs)
_Implemented Information Sharing (internal &amp; external)
_Defined &amp; Documented Shared Responsibility Model (1st- and 3rd-party responsibility, ownership, and coordination)
_Coordinated with local and regional movement crisis management </t>
  </si>
  <si>
    <t>** Please describe how you collaborate to continually improve your crisis management capabilities.
_How do you communicate readiness and preparedness to the board?
_How do you adapt your CM approach to geopolitical constraints?
_Describe any CoE or guilds that you have established to share best practices.
_Describe how you integrate CM with your risk mgmt. practices.
_Define your shared responsibility model relative to CM.
_How are you leveraging public- or open-source intelligence.
_How do you perform business and technical impact assessments?</t>
  </si>
  <si>
    <t>Crisis Management Shared Responsibility Model</t>
  </si>
  <si>
    <t>Cybersecurity Strategy</t>
  </si>
  <si>
    <t>The organization is forming a team to explore, discover, and develop a comprehensive cybersecurity strategy. The organization recognizes the risk and threats presented to their current and future IT environments.</t>
  </si>
  <si>
    <t xml:space="preserve">_Information Security Charter 
_Information Security Vision Defined 
_Information Security Strategy
_Information Security Strategic Objectives &amp; Key Results
_Information Security Policy Approved 
_KPIs &amp; Critical Metrics Defined 
_GRC Tool Selection Criteria </t>
  </si>
  <si>
    <t xml:space="preserve">_Defined &amp; Documented Information Security Charter 
_Defined &amp; Documented Information Security Vision
_Defined &amp; Documented First Draft of the Information Security Strategy
_Defined &amp; Documented First Draft of Information Security Strategic Objectives &amp; Key Results
_Defined &amp; Documented Information Security Policy
_Received Approval for Information Security Policy
_Defined &amp; Documented KPIs &amp; Critical Metrics
_Defined &amp; Documented GRC Tool Selection Criteria </t>
  </si>
  <si>
    <t>** Please describe your vision and strategy?
_Do you have a security charter? Please explain.
_How do you measure the effectiveness of your strategy &amp; approach?
_Do you have any limitations in your current security policies? Please explain.</t>
  </si>
  <si>
    <t>Cybersecurity strategy development team</t>
  </si>
  <si>
    <t>The organization defines a comprehensive strategy that has executive leadership and board of director approval. Critical non-functional requirements are defined. KPIs &amp; metrics are in place to measure the effectiveness of the strategy.</t>
  </si>
  <si>
    <t>_Board of Directors &amp; Executive Leadership Vision and Strategy Approval
_Security Master Plan Defined
_SLAs Defined and Measured 
_KPIs &amp; Metrics Across Ecosystem 
_Identity &amp; Access Mgmt. (Implemented Across All Assets)
_GRC Tool</t>
  </si>
  <si>
    <t>_Defined &amp; Documented Security Master Plan
_Defined &amp; Documented Comprehensive Security Strategy
_Received Vision and Strategy Approval from Board of Directors &amp; Executive Leadership
_Defined &amp; Documented SLAs
_Monitored &amp; Measured SLAs
_Defined &amp; Documented KPIs &amp; Metrics
_Ensured KPI &amp; Metric Alignment Across the Hybrid IT Ecosystem
_Selected &amp; Acquired GRC Tool
_Implemented GRC Tool</t>
  </si>
  <si>
    <t>** Please describe your security strategy, leadership approval process, and measurements. 
_Describe your organization's security philosophies, strategies, goals, programs, and processes
_How does executive leadership support your strategy?
_Please explain how you are defining critical non-functional requirements such as SLAs, SLOs, etc.
_Describe your KPIs and Metrics.
_What tool do you use for GRC? Do you have any gaps or issues with the tool? Please explain.</t>
  </si>
  <si>
    <t>Cybersecurity strategy</t>
  </si>
  <si>
    <t>The organization establishes a comprehensive approach to strategy governance that incorporates a shared responsibility model across first- and third-parties. Dashboards and reports are available to communicate status and results to interested/obligated stakeholders. The strategy encompasses a hybrid-/multi-cloud IT environment (Iaas, PaaS, SaaS), and places a distinct emphasis on continuous compliance.</t>
  </si>
  <si>
    <t>_Risk Mgmt. Framework Defined 
_Gap Analysis &amp; Assessments
_Continuous Compliance
_Audit (1st- and 3rd-Party)
_Communication Strategy
_GRC Functional (Mapping risks and regulations through policy standards and controls) 
_Information Security Architecture
_Information Security Architecture Oversight
_Strategy Observability, Monitoring, and Measurement
_SOAR Strategy Development
_Multi-Cloud Strategy   
_Security Innovation Pipeline</t>
  </si>
  <si>
    <t>_Defined &amp; Documented Risk Mgmt. Framework
_Performed Gap Analysis &amp; Assessments
_Sustained Continuous Compliance
_Established Audit Schedule
_Performed Routine Audits (1st- and 3rd-Party)
_Established &amp; Executed Communications Strategy (e.g., Awareness, Socialization, Updates)
_Operationalized GRC Tool (mapping risks &amp; regulations through policy standards &amp; controls) 
_Defined &amp; Documented Information Security Architecture
_Established Information Security Architecture Oversight (applications, projects, programs)
_Monitored &amp; Measured Security Strategy
_Defined &amp; Documented SOAR Strategy
_Defined &amp; Documented Multi-Cloud Strategy   
_Established Security-related Innovation pipeline</t>
  </si>
  <si>
    <t>** Please describe how your incorporate a shared responsibility model into your hybrid / multi-cloud strategy. 
_How are you addressing hybrid- and multi-cloud?
_Describe your review and audit approach and techniques.
_What does observability look like at the organization? What constraints are you encountering that prevent complete visibility?
_How does security architecture provide oversight across the enterprise?
_Describe your approach to automation and orchestration.
_How do you innovate in the security space?
__How do you ensure that the information systems audits align with business requirements?</t>
  </si>
  <si>
    <t>Cybersecurity shared responsibility model</t>
  </si>
  <si>
    <t>The organization identifies the organizational structure and design changes that are required to support both business &amp; operational continuity, plus sustaining innovation to satisfy digital ambitions. Continuous improvement leverages feedback loops and AI/ML to drive efficiencies and resiliency.</t>
  </si>
  <si>
    <t xml:space="preserve">_SOAR
_Innovation &amp; New Technology Adoption
_Multi-variate Testing
_Strategy Feedback Loop
_Information Security Organizational Structure &amp; Design
_Culture
_Proof-of-Concept
_Proof-of-Value
_ML/AI Strategy Defined for Pro-Active Detection and Remediation </t>
  </si>
  <si>
    <t xml:space="preserve">_Completed Initial Implementation of SOAR
_Adopted Innovation Pipeline Outputs &amp; New Technology
_Established Strategy Feedback Loop
_Performed Multi-variate Testing
_Defined &amp; Documented Information Security Organizational Structure &amp; Design
_Established Culture of Security and the shift to the left
_Defined &amp; Documented Proof-of-Concept &amp; Proof-of-Value Process &amp; Procedure
_Defined &amp; Documented ML/AI Strategy for Pro-Active Detection and Remediation </t>
  </si>
  <si>
    <t>** How has your cyber security approach and organization evolved to meet your transformation goals? 
_How do you execute a PoC and PoV for innovation purposes?
_Describe how you A/B test solutions.
_How are you using machine learning? How do you assist models and insights?</t>
  </si>
  <si>
    <t>Cybersecurity organizational structure and design</t>
  </si>
  <si>
    <t>The organization leverages a portfolio of software solutions &amp; techniques that allow cybersecurity to streamline security operations in three key areas: threat and vulnerability management, incident response, and security operations automation.</t>
  </si>
  <si>
    <t>_Fully automated compliance strategy monitoring
_External security collaboration  
_ML/AI</t>
  </si>
  <si>
    <t>_Fully Implemented SOAR
_Fully automated compliance strategy monitoring
_Established Collaboration Process &amp; Procedure with External Security Resources
_Implemented ML/AI Security Strategy</t>
  </si>
  <si>
    <t>** How is the organization continually evolving the security strategy? 
_How do you facilitate continuous improvement?
_What does cross-functional and third-party collaboration look like?</t>
  </si>
  <si>
    <t>Streamline cybersecurity practice</t>
  </si>
  <si>
    <t>Human Resources</t>
  </si>
  <si>
    <t>The organization establishes a cybersecurity strategy &amp; policy to support human resources and personnel management.</t>
  </si>
  <si>
    <t>_Human Resources Strategy
_Enterprise HR Policy
_Standards
_Architecture
_Plan
_Guidelines
_Requirements
_Employee Onboarding Training and Process
_Asset Returns
_Acceptable Use Policy &amp; Procedures
_Compliance User Responsibility
_Employee Code of Conduct
_Employment Agreements
_Employment Termination Process 
_Non-Disclosure Agreements</t>
  </si>
  <si>
    <t>_Defined &amp; Documented draft Strategy
_Defined &amp; Documented Policy
_Defined &amp; Documented draft Standards
_Defined &amp; Documented draft Architecture
_Defined &amp; Documented Plan
_Defined &amp; Documented Guidelines
_Defined &amp; Documented draft Requirements
_Established Employee Onboarding Cybersecurity Training Program
_Ensured New Employee Receive Requisite Cybersecurity Training
_Defined &amp; Documented Asset Returns Process &amp; Procedure
_Tracked Assets with Well-Maintained Asset Inventory System
_Defined &amp; Documented Acceptable Use Policy &amp; Procedures
_Defined &amp; Documented Compliance User Responsibility
_Defined &amp; Documented Employee Code of Conduct Policy &amp; Requirements
_Defined &amp; Documented Employment Agreements
_Defined &amp; Documented Employment Termination Process &amp; Procedure
_Defined &amp; Documented Non-Disclosure Agreements</t>
  </si>
  <si>
    <t>** How does security partner with human resources?
_How do you support critical workforce themes such as - join, move, and leave?
_Is it clear to the workforce around expectations and acceptable behaviors via employee agreements, code of conduct, etc.?
__Do you ensure that access rights of employees / contractors / third party users are removed upon their termination / role change?</t>
  </si>
  <si>
    <t>Cybersecurity strategy to support human resources</t>
  </si>
  <si>
    <t>_Defined &amp; Documented Human Resources Strategy
_Defined &amp; Documented Enterprise HR Policy &amp; Requirements
_Established Employee Onboarding Cybersecurity Training Program
_Ensured New Employee Receive Requisite Cybersecurity Training
_Defined &amp; Documented Asset Returns Process &amp; Procedure
_Tracked Assets with Well-Maintained Asset Inventory System
_Defined &amp; Documented Acceptable Use Policy &amp; Procedures
_Defined &amp; Documented Compliance User Responsibility
_Defined &amp; Documented Employee Code of Conduct Policy &amp; Requirements
_Defined &amp; Documented Employment Agreements
_Defined &amp; Documented Employment Termination Process &amp; Procedure
_Defined &amp; Documented Non-Disclosure Agreements</t>
  </si>
  <si>
    <t>The organization defines comprehensive roles and responsibilities to support human resources. In addition, cybersecurity establishes critical services and tools to enrich risk management aspects of the HR lifecycle mgmt. (such as background screening, termination checklist, disciplinary actions and countermeasures).</t>
  </si>
  <si>
    <t>_Process &amp; Procedure
_KPIs &amp; Metrics
_Clean Desk Policy &amp; Procedures
_Internet Filtering
_Security Job Descriptions
_Security Roles and Responsibilities
_Background Screening Policy &amp; Procedures
_Background Screening
_Employee Security Awareness &amp; Training
_Automated Employee Termination Notification
_Termination Checklist
_Disciplinary Actions/Countermeasures</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</si>
  <si>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_Defined &amp; Documented Clean Desk Policy &amp; Procedures
_Implemented Categorical Internet Filtering to prevent access to harmful and malicious content and websites
_Defined &amp; Documented Security Job Descriptions
_Defined &amp; Documented Security Roles and Responsibilities
_Established Background Screening Policy &amp; Procedures
_Performed Background Screening Activities
_Delivered &amp; Measured Employee Security Awareness &amp; Training
_Automated Employee Termination Notification
_Defined &amp; Documented Termination Checklist
_Employed Disciplinary Actions/Countermeasures</t>
  </si>
  <si>
    <t>**Please describe your approach to developing comprehensive security roles and responsibilities. 
__Do you use screening for candidates for employment / contractors / third party users where appropriate?
_How do you support and implement background checks?
_Does HR have a clear understanding of roles, job descriptions, and candidate qualifications for open positions?
_How do you build awareness and train the workforce on security topics?
__Are your users aware of intellectual property rights regulations and how to comply with those?
__Do you ensure that the employees / contractors / third party users legally bind to your security policies?
__Does management (beginning from senior management to supervisor) enforce security policies and procedures in regard to employees / contractors / third party users?
__Do you discipline those that have committed a breach of security?
__Is a termination checklist and assigned personnel in place?</t>
  </si>
  <si>
    <t>Supporting HR lifecycle management</t>
  </si>
  <si>
    <t>_Defined &amp; Documented Clean Desk Policy &amp; Procedures
_Implemented Categorical Internet Filtering to prevent access to harmful and malicious content and websites
_Defined &amp; Documented Security Job Descriptions
_Defined &amp; Documented Security Roles and Responsibilities
_Established Background Screening Policy &amp; Procedures
_Performed Background Screening Activities
_Delivered &amp; Measured Employee Security Awareness &amp; Training
_Automated Employee Termination Notification
_Defined &amp; Documented Termination Checklist
_Employed Disciplinary Actions/Countermeasures</t>
  </si>
  <si>
    <t>The organization develops automation techniques to support HR lifecycle management. In addition, cybersecurity enriches their monitoring capabilities to address employee and contractor personas.</t>
  </si>
  <si>
    <t>_Suspicious email employee testing policy
_Remote Work Policy &amp; Procedures
_Candidate Vetting &amp; Screening Techniques
_HR Data Mgmt.
_Employee Cyber Security Annual Testing Policy &amp; Procedure
_Automated Employee Termination Access Removal 
_Automated Legal Document Hold  
_Contractor Monitoring (Egress Monitoring)
_Employee Monitoring Policy (Egress Monitoring)
_Policy Review Cadence &amp; Schedule</t>
  </si>
  <si>
    <t>_Defined &amp; Documented Suspicious email employee testing policy &amp; requirements
_Defined &amp; Documented Remote Work Policy &amp; Procedures
_Established Candidate Vetting &amp; Screening Techniques
_Actively Managed &amp; Protected HR Data (Employees &amp; Contractors) via integration with Data Management practice
_Defined &amp; Documented Employee Cyber Security Annual Testing Policy &amp; Procedure
_Automated Employee Termination Access Removal 
_Automated Legal Document Hold 
_Monitored &amp; Measured Contractor Offboarding
_Monitored &amp; Measured Employee Offboarding
_Established Policy Review Cadence &amp; Schedule</t>
  </si>
  <si>
    <t>** How does the organization leverage automation to support the HR lifecycle?
_How does security support a remote/distributed workforce?
_How does the organization protect critical HR &amp; personnel data?
_Describe the techniques security uses to monitor the workforce.
_Describe the process you leverage to review HR policy.</t>
  </si>
  <si>
    <t>HR monitoring and automation</t>
  </si>
  <si>
    <t>The organization develops training and awareness programs to educate the workforce. In addition, cybersecurity employs advanced techniques to monitor high-risk individuals and use cases (such as escalated privilege accounts).</t>
  </si>
  <si>
    <t>_Cybersecurity Culture
_Technical Awareness &amp; Training
_Training Feedback Loop
_Training Continuous Improvement
_Keystroke Monitoring</t>
  </si>
  <si>
    <t>_Established Cybersecurity Culture
_Delivered Technical Awareness &amp; Training
_Established Training Feedback Loop
_Established Training Continuous Improvement Process &amp; Procedure (via integration with security assessments &amp; threat modeling)
_Monitored High Risk Contractor Key Strokes
_Monitored High Risk Employee Key Strokes</t>
  </si>
  <si>
    <t>** How Is security awareness training and participation tracked and tested?
_How do you attempt to develop a culture of security and security awareness?
_Describe how you leverage security assessments &amp; gap analysis to drive continuous improvements.
_How do you leverage feedback loops to improve workforce training?</t>
  </si>
  <si>
    <t>Cybersecurity awareness, training, and culture</t>
  </si>
  <si>
    <t>Information Security Management</t>
  </si>
  <si>
    <t>The organization establishes an information security program to protect critical business processes, data, and IT assets. It identifies the people, processes, and technology that could impact the security, confidentiality, and integrity of the organization's assets.</t>
  </si>
  <si>
    <t>Day-to-Day Mgmt.
_Program Development &amp; Management
_Risk Mgmt.
_KPIs &amp; Metrics
Policy Mgmt.
_Security Baselines
_Security Guidelines
_Security Procedures
_Security Standards
_Security Paper Policy
_Data/Asset Classification
_Policy Violation Rules &amp; Mgmt.
Controls
_Control Standards
_Controlled Use of Administrative Privilege
_Secure Configuration Standards
_Maintenance, Monitoring, and Analysis of Audit Logs
Regulation Mgmt.
_Regulation Mgmt. Process &amp; Procedure
_Regulation Mgmt. Roles &amp; Responsibilities
Testing &amp; Certification
_Manual Testing &amp; Certification Techniques
Audit
_Manual Internal Audits
Metrics &amp; Reporting
_Reporting Tools</t>
  </si>
  <si>
    <t>Day-to-Day Mgmt.
_Established Information Security Program
_Established critical ceremonies
_Integrated Information Security Program with Risk Mgmt. practice
_Defined &amp; Documented KPIs &amp; Metrics
_ There is a documented plan for the  implementation and operation of Inf Security &amp; Access Mgmt.
_ The process is compatible with the overall Service Management System, and is maintained and updated as required.
_ There is a person who is responsible for Information Security Management and is empowered to carry out this work.
_ The Information Security Policy is well socialized and people understand what it means to their department or role
'Information Security Policy
_ The Information Security Policy has been authorized by executive management within the business.
_Identified and Documented Security Baselines
_Defined &amp; Documented Security Guidelines
_Defined &amp; Documented Security Process &amp; Procedures
_Defined &amp; Documented Security Standards
_Defined &amp; Documented Security Paper Policy
_Defined &amp; Documented Initial Data/Asset Classification Scheme
_Defined &amp; Documented Policy Violation Rules
_Defined &amp; Documented Policy Violation Process &amp; Procedure
_Acceptable use policy  
_Access Control Policy 
_Acceptable email use policy   
_Password Control Policy  
_Acceptable internet use policy   
Risk Management
_ A formal risk management methodology is used to identify Assets, Threats, Vulnerabilities and Impacts; to identify and evaluate options; and to select controls or other mitigation.
_ Risk assessments are formally documented.
Security Implementation
_ Security standards have been defined, in line with the security policy, to ensure that technical components are correctly configured; for example, password lengths and lifetimes, firewall rules, database roles.
_ Physical security is supported by standard working practices; for example, clear desk policies, use of turnstiles and marking with asset tags as appropriate.
_ Production systems are physically separated from development and test, and employ different logon credentials to gain access.
_ Equipment located outside controlled computer room environments, such as user workstations and printers, are subject to appropriate access controls commensurate with the sensitivity of their role.
_ There is a process used for the secure disposal of sensitive printouts and documentation related to IT services.
_ There is a process to enable the secure disposal of media and systems.
_ The induction process for new employees and contractors includes training in the information security policy and procedures.
_ Regular update awareness training in respect of information security management is provided to employees and third party staff.
Controls
_Defined &amp; Documented Control Standards
_Defined &amp; Documented Controlled Use of Administrative Privilege
_Defined &amp; Documented Secure Configuration Standards
_Performed Maintenance, Monitoring, and Analysis of Audit Logs
_ Controls are documented in sufficient detail to understand how they operate and how they are maintained.
Regulation Mgmt.
_Defined &amp; Documented Regulation Mgmt. Process &amp; Procedure
_Defined &amp; Documented Regulation Mgmt. Roles &amp; Responsibilities
Testing &amp; Certification
_Implemented Manual Testing &amp; Certification Techniques
Audit
_Performed Manual Internal Audits
Metrics &amp; Reporting
_Monitored &amp; Measured Critical KPIs &amp; Metrics
_Implemented Reporting Tools</t>
  </si>
  <si>
    <t>** Please describe your information security program approach to day-to-day management. 
Day-to-Day Mgmt.
_How do you coordinate security initiatives at the executive/leadership level?
_How does Security uphold the risk appetite of the enterprise?
_How does the budgeting process work for the Information Security Program?
_How does the organization define roles and responsibilities? Does this approach address the separation of duties?
__How do you guarantee or ensure the adherence of external parties to the contractual agreements?
__Describe how you perform IT supply chain risk assessments.
__Do you control and support teleworking equipment, network, and services in accordance with your security policies?
Policy Mgmt.
_How do you establish security baselines?
_Do you have security policies documented &amp; implemented?
_Which policies are approved and supported by senior management?
_How do you assign policy ownership/stewardship?
_How do you review the relevancy &amp; effectiveness of your security policies?
_How do you manage paper policy (e.g. document mgmt., versioning)
_How do you demonstrate evidence of compliance?
_How do you address policy violations?
__How do you document your operating procedures? Who are the accountable parties responsible for keeping it up-to-date?
__Do you enforce network service(s) policies across your network infrastructure?
__Do you ensure that user access is commensurate with business and security requirements?
__Is the process of granting access to external parties specific to information and information processing facility followed?
__Do you enforce specific controls for mobile computing and communication facilities?
__Is an acceptable asset use policy published?
__Do you have specific security policies for system acquisition, development, and maintenance? Please explain.
Controls
_How do you define control standards? What frameworks do you leverage and why?
_How do you demonstrate and observe traceability between policies &gt; standards &gt; controls?
_How do you maintain your inventory of hardware and software assets?
_How do you determine acceptable use for assets under your control?
_How do you manage risk associated with escalated privilege at the program level?
_How do you audit your hybrid IT ecosystem?
Regulation Mgmt.
_How do you sustain regulatory compliance?
__Did you perform an analysis which statutory, regulatory and contractual requirements are relevant to your organization? 
_Describe how you define roles and responsibilities to support compliance.
Testing &amp; Certification
_Describe how you test and certify compliance readiness.
Audit
_Describe the techniques that you leverage for internal and external audits.
Metrics &amp; Reporting
_How do you communicate status, progress, and outcomes?
Literacy Training &amp; Awareness
_How do you promote security literacy?
Role-Based Training
_Describe how you train various roles across the organization. Do you leverage targeted or role-based training? Please explain.
Training Records
_Describe the process you leverage to maintain training records.
Supply Chain
_What techniques are you leveraging to manage the digital supply chain.</t>
  </si>
  <si>
    <t>Establish information security program</t>
  </si>
  <si>
    <r>
      <t xml:space="preserve">Day-to-Day Mgmt.
_Established Information Security Program
_Established critical ceremonies
_Integrated Information Security Program with Risk Mgmt. practice
_Defined &amp; Documented KPIs &amp; Metrics
_ There is a documented plan for the  implementation and operation of Inf Security &amp; Access Mgmt.
_ The process is compatible with the overall Service Management System, and is maintained and updated as required.
_ There is a person who is responsible for Information Security Management and is empowered to carry out this work.
_ The Information Security Policy is well socialized and people understand what it means to their department or role
</t>
    </r>
    <r>
      <rPr>
        <strike/>
        <sz val="11"/>
        <rFont val="Aptos Narrow"/>
        <family val="2"/>
        <scheme val="minor"/>
      </rPr>
      <t xml:space="preserve">Policy Mgmt.
</t>
    </r>
    <r>
      <rPr>
        <sz val="11"/>
        <rFont val="Aptos Narrow"/>
        <family val="2"/>
        <scheme val="minor"/>
      </rPr>
      <t>'Information Security Policy
_ The Information Security Policy has been authorized by executive management within the business.
_Identified and Documented Security Baselines
_Defined &amp; Documented Security Guidelines
_Defined &amp; Documented Security Process &amp; Procedures
_Defined &amp; Documented Security Standards
_Defined &amp; Documented Security Paper Policy
_Defined &amp; Documented Initial Data/Asset Classification Scheme
_Defined &amp; Documented Policy Violation Rules
_Defined &amp; Documented Policy Violation Process &amp; Procedure
_Acceptable use policy  
_Access Control Policy 
_Acceptable email use policy   
_Password Control Policy  
_Acceptable internet use policy   
Risk Management
_ A formal risk management methodology is used to identify Assets, Threats, Vulnerabilities and Impacts; to identify and evaluate options; and to select controls or other mitigation.
_ Risk assessments are formally documented.
Security Implementation
_ Security standards have been defined, in line with the security policy, to ensure that technical components are correctly configured; for example, password lengths and lifetimes, firewall rules, database roles.
_ Physical security is supported by standard working practices; for example, clear desk policies, use of turnstiles and marking with asset tags as appropriate.
_ Production systems are physically separated from development and test, and employ different logon credentials to gain access.
_ Equipment located outside controlled computer room environments, such as user workstations and printers, are subject to appropriate access controls commensurate with the sensitivity of their role.
_ There is a process used for the secure disposal of sensitive printouts and documentation related to IT services.
_ There is a process to enable the secure disposal of media and systems.
_ The induction process for new employees and contractors includes training in the information security policy and procedures.
_ Regular update awareness training in respect of information security management is provided to employees and third party staff.
Controls
_Defined &amp; Documented Control Standards
_Defined &amp; Documented Controlled Use of Administrative Privilege
_Defined &amp; Documented Secure Configuration Standards
_Performed Maintenance, Monitoring, and Analysis of Audit Logs
_ Controls are documented in sufficient detail to understand how they operate and how they are maintained.
Regulation Mgmt.
_Defined &amp; Documented Regulation Mgmt. Process &amp; Procedure
_Defined &amp; Documented Regulation Mgmt. Roles &amp; Responsibilities
Testing &amp; Certification
_Implemented Manual Testing &amp; Certification Techniques
Audit
_Performed Manual Internal Audits
Metrics &amp; Reporting
_Monitored &amp; Measured Critical KPIs &amp; Metrics
_Implemented Reporting Tools</t>
    </r>
  </si>
  <si>
    <t>The organization is effectively running the information security program day-to-day. It leverages comprehensive policy and controls to reduce risk and sustain regulatory compliance.</t>
  </si>
  <si>
    <t>Day-to-Day Mgmt.
_Information Security Steering Committee
_Budget &amp; Financial Management
_Information Security Program Roles &amp; Responsibilities
Policy Mgmt.
_Data/Asset Classification (Implemented most critical)
_Policy Owners
_Security Policy Review &amp; Approvals
_Document Management
Controls
_Control Framework
_Policy Mapping
_Inventory &amp; Control of Hardware Assets
_Inventory &amp; Control of Software Assets
_Continuous Vulnerability Mgmt.
Regulation Mgmt.
_Notification Methods
_Change Identification
Audit
_Audit Planning
_Audit/Assurance Standards
_Audit Plan Maintenance &amp; On-going Mgmt.
_Audit Schedule
_Cyber Attestation
Metrics &amp; Reporting
_Executive Reporting
_Audit (Metrics, Dashboards, and Reporting)
_Compliance (Metrics, Dashboards, and Reporting)
Day-to-Day Mgmt.
_Integration with PMO
_SLI/SLO/SLA Management
_Continuous Improvement
_Self-Assessments</t>
  </si>
  <si>
    <t>Day-to-Day Mgmt.
_Established Information Security Steering Committee
_Performed Active Budget &amp; Financial Management (FinOps)
_Defined &amp; Documented Information Security Program Roles &amp; Responsibilities
_ The required resources, skills, tools and funding for effective delivery of Inf Security &amp; Access Mgmt are identified and in place.
_ There is a Security Forum or other formally defined group which approves the security policy, assigns security roles and co-ordinates the implementation of security across the organization.
Information Security Policy.
_Defined &amp; Documented Data/Asset Classification
_Implemented Policy &amp; Controls for Most Critical Data/Asset Classification Categories
_Identified &amp; Established Policy Owners
_Defined &amp; Documented Security Policy Review &amp; Approvals
_Performed Periodic Security Policy Reviews
_Established Security Policy Approval Process
_Performed Active Document Management
_Anti-Virus Policy  
_Information Classification Policy  
_Document Classification Policy  
_Remote Access Policy  
_Third-Party Access Policy  
_Asset Disposal Policy  
_ Acceptable use of portable equipment policy  
_ The Information Security Policy and supporting procedures are regularly reviewed and formally agreed.
_ Security Management is integrated with Change Management to ensure that security controls remain effective and the IT infrastructure and services continue to be secure.
_ The security impact of business changes is assessed. For example, security policy changes, mergers or acquisitions, regulatory requirements, changes to risk management.
_ The assessment of security requirements is embedded in the design of new, or significant change to services and solutions.
Security Implementation
_ Hardware, software and network components are configured according to defined security standards or best practice
_ Security responsibilities have been clearly allocated amongst appropriate staff and formally documented.
Controls
_Defined &amp; Documented Control Framework
_Performed Policy Mapping
_Actively Managed Inventory &amp; Control of Hardware Assets
_Actively Managed Inventory &amp; Control of Software Assets
_Performed Continuous Vulnerability Mgmt.
Risk Management 
_ Risk assessments are carried out for all service introductions, new instances of existing services and significant changes.
_ Risk assessment documentation identifies risks for which no action is to be taken.
Controls
_Defined &amp; Documented Control Framework
_Performed Policy Mapping
_Actively Managed Inventory &amp; Control of Hardware Assets
_Actively Managed Inventory &amp; Control of Software Assets
_Performed Continuous Vulnerability Mgmt.
Regulation Mgmt.
_Established Regulation Change Notification Methods
_Actively Monitored Regulation Change Events
Audit
_Performed Audit Planning
_Established Audit Schedule
_Defined &amp; Documented Audit/Assurance Standards
_Performed Audit Plan Maintenance &amp; On-going Mgmt.
_Performed Cyber Attestation
_Provisioned Cyber Attestation Dashboards &amp; Reports
_ Appropriate records are kept as evidence to show that processes and procedures are working correctly and effectively.
_ Data about execution of the overall Inf Security &amp; Access Mgmt process is captured, analyzed, reviewed and reported. The data is compared to predefined KPIs and CSFs. Trends and non-compliance are identified.
Metrics &amp; Reporting
_Produced Executive Reports &amp; Dashboards
_Produced Audit Reports &amp; Dashboards
_Produced Compliance Reports &amp; Dashboards
Day-to-Day Mgmt.
_Established Integration with PMO
_Actively Performed SLI/SLO/SLA Management
_Established Continuous Improvement Techniques
_Performed Self-Assessments
_Measured &amp; Monitored Self-identified Issues
_ Tools are used, on a regular basis, to ensure that components remain in compliance with the security standards.</t>
  </si>
  <si>
    <t>** Describe your approach to policy management and the corresponding controls. 
Day-to-Day Mgmt.
__Do you have all information security responsibilities clearly defined and documented (e.g. in the policy document, integrated into role or job descriptions)?
__Are all employees, contractors, and third party users aware of their duty to report any observed or suspected security weaknesses in systems or services? Please explain.
__Have responsibility conflicts been resolved and measures put into place to prevent their re-emergence?
_How does information security integrate with program and project management? To expand upon that, how does information security engage senior leadership, executives, and the board of directors?
__How is security and continuity planning incorporated within the organizations Project/Program management discipline?
__Is your ISMS and it's implementation regularly reviewed by an independent party?
Policy Mgmt.
_Describe how you manage security policy. 
__Describe how you review the effectiveness of your security policies by adequate means (e.g. Internal audit - Technology &amp; Process)?
_What does the approval process look like?
_What role does senior and executive leadership play?
__Do your managers ensure security policy compliance within their sphere of management?
__Do you verify the compliance to security policies of your information systems on a regular basis?
__Do you have information classification scheme implemented inline with the business and security objective? 
__Do you have labeling procedures inline with classification scope implemented?
__Do you have handling procedures inline with classification scope implemented?
Controls
_How do you define control standards?
_What techniques do you leverage to maintain hardware and software inventory?
Regulation Mgmt.
_How do you manage changes to regulations?
Audit
_How do you plan and schedule audits?
Metrics &amp; Reporting
_How do you communicate progress and results to executives (audit, compliance)?
Day-to-Day Mgmt.
_Describe how you integrate with your PMO.
_What techniques are you leveraging to manage SLI/SLO/SLA?
_Describe the process you leverage for continuous improvement.</t>
  </si>
  <si>
    <t>Operate the information security program</t>
  </si>
  <si>
    <t>Day-to-Day Mgmt.
_Established Information Security Steering Committee
_Performed Active Budget &amp; Financial Management (FinOps)
_Defined &amp; Documented Information Security Program Roles &amp; Responsibilities
Policy Mgmt.
_Defined &amp; Documented Data/Asset Classification
_Implemented Policy &amp; Controls for Most Critical Data/Asset Classification Categories
_Identified &amp; Established Policy Owners
_Defined &amp; Documented Security Policy Review &amp; Approvals
_Performed Periodic Security Policy Reviews
_Established Security Policy Approval Process
_Performed Active Document Management
Controls
_Defined &amp; Documented Control Framework
_Performed Policy Mapping
_Actively Managed Inventory &amp; Control of Hardware Assets
_Actively Managed Inventory &amp; Control of Software Assets
_Performed Continuous Vulnerability Mgmt.
Regulation Mgmt.
_Established Regulation Change Notification Methods
_Actively Monitored Regulation Change Events
Audit
_Performed Audit Planning
_Established Audit Schedule
_Defined &amp; Documented Audit/Assurance Standards
_Performed Audit Plan Maintenance &amp; On-going Mgmt.
_Performed Cyber Attestation
_Provisioned Cyber Attestation Dashboards &amp; Reports
Metrics &amp; Reporting
_Produced Executive Reports &amp; Dashboards
_Produced Audit Reports &amp; Dashboards
_Produced Compliance Reports &amp; Dashboards
Day-to-Day Mgmt.
_Established Integration with PMO
_Actively Performed SLI/SLO/SLA Management
_Established Continuous Improvement Techniques
_Performed Self-Assessments
_Measured &amp; Monitored Self-identified Issues</t>
  </si>
  <si>
    <t>The information security program extends to the entirety of the enterprise, and addresses the hybrid IT ecosystem.</t>
  </si>
  <si>
    <t>Day-to-Day Mgmt.
_Special Interest Groups
Policy Mgmt.
_Best Practices &amp; Regulatory Correlation
_Digital Policy
_Feedback Loop
_Scheduled Policy Updates
_Policy Violation Logging
_Manual Policy Violation Countermeasures
_Policy Exception Process
_Distributed Policy Mgmt.
_Dashboards &amp; Reports
_Job Aid Guidelines
_Data/Asset Classification (Implemented all)
Controls
_Control Framework Interdependency Mapping
_Requirements Mapping
_Implementation Mapping
_Email &amp; Web Browser Protection
_Malware Defense
_Limitation &amp; Control of Network (ports, protocols, and services)
_Data Recovery
_Secure Configuration for Network Devices
_Boundary Defense
_Data Protection
_Controlled Access (need to know)
_Wireless Access Control
_Account Monitoring &amp; Control
Regulation Mgmt.
_Feedback Loop
Testing &amp; Certification
_Test Monitoring
_Scripted Testing Techniques
Audit
_Independent Audits
_Third-Party Audits
_Integration with Penetration Testing
_Audit Monitoring
_Scripted Audit Techniques
Metrics &amp; Reporting
_SLA Management (Metrics, Dashboards, and Reporting)
_Risk (Metrics, Dashboards, and Reporting)
Security Architecture &amp; Engineering
_Security Architecture
_Security Standards
Literacy Training &amp; Awareness
_Role Based Awareness
_Practical Exercises
_Social Engineering &amp; Mining
_Suspicious Communications &amp; Anomalous System Behavior
Role-Based Training
_Personal &amp; Sensitive Data Awareness &amp; Training
_Environmental Controls
_Physical Controls
_Processing Personally Identifiable Information
Training Records
_Certificate Publication</t>
  </si>
  <si>
    <t>Day-to-Day Mgmt.
_Established Working Relationships with Special Interest Groups
Information Security Policy
_Established Best Practices &amp; Regulatory Correlation
_Defined &amp; Documented Digital Policy &amp; Requirements
_Implemented Digital Policy
_Managed Distributed Policy Mgmt. across the hybrid IT ecosystem
_Scheduled Policy Updates
_Established Policy Violation Logging
_Implemented Manual Policy Violation Countermeasures
_Defined &amp; Documented Policy Exception Process
_Developed Dashboards &amp; Reports
_Defined &amp; Documented Job Aid Guidelines
_Established Feedback Loop
_Implemented Comprehensive Data/Asset Classification
_ The Information Security Policy is embodied within all other IT Service Management processes, and in particular within Availability Management and Service Continuity Management.
Risk Management
_ Risk management is performed in conjunction with Availability Management and IT Service Continuity Management
_ The same Business Impact Analysis is used for Availability, Information Security and IT Service Continuity Management processes.
_ All IT components and data required for the delivery of service are classified as to the level of security they require.
_ Security controls to implement the requirements of the policy and to manage access risks are in place for all assets and are appropriately documented and executed.
_ Risk assessment documentation identifies controls that will be applied to mitigate identified risks.
_ Regular security reviews or audits are undertaken by independent bodies. Findings are reported and acted upon accordingly.
Controls
_Established Control Framework Interdependency Mapping
_Performed Requirements Mapping
_Performed Implementation Mapping (requirements &gt; policy &gt; controls &gt; implementation)
_Established Email &amp; Web Browser Protection
_Implemented Malware Defense
_Implemented Limits &amp; Control of Network (ports, protocols, and services)
_Established Data Recovery Techniques
_Securely Configured Network Devices
_Established Boundary Defense
_Implemented Enterprise Data Protection
_Controlled Access to Information (need to know)
_Established Wireless Access Controls
_Established Account Monitoring &amp; Control
Regulation Mgmt.
_Established Regulation Mgmt. Feedback Loop
Testing &amp; Certification
_Measured &amp; Monitored Testing &amp; Certification Results
_Established Scripted Testing Techniques (driving toward full automation)
Audit
_Performed Independent Audits
_Performed Third-Party Audits
_Measured &amp; Monitored Audit Results
_Established Scripted Audit Techniques (driving toward full automation)
_Established Integration with Penetration Testing
Metrics &amp; Reporting
_Measured &amp; Monitored SLA Events
_Produced Dashboards &amp; Reports for SLAs
_Measured &amp; Monitored Risk Events
_Produced Dashboards &amp; Reports for Risk
_Measured &amp; Monitored Policy Violations
_Produced Dashboards &amp; Reports for Policy Violations
Security Architecture &amp; Engineering
_Defined &amp; Documented Security Architecture
_Defined &amp; Documented Security Standards
_Established Process &amp; Procedure to ensure compliance with standards
Literacy Training &amp; Awareness
_Established &amp; Improved Role Based Awareness
_Established Practical Training Exercises
_Established Social Engineering &amp; Mining Awareness &amp; Education
_Established Suspicious Communications &amp; Anomalous System Behavior Awareness &amp; Education
Role-Based Training
_Provided Personal &amp; Sensitive Data Awareness &amp; Training
_Established Environmental Controls Awareness &amp; Training
_Established Physical Controls Awareness &amp; Training
_Established Processing Personally Identifiable Information Awareness &amp; Training
Training Records
_Measures &amp; Monitored Certificate Achievements &amp; Status</t>
  </si>
  <si>
    <t>** Please describe the extent of the adoption of the security program across your hybrid ecosystem. 
Day-to-Day Mgmt.
__How do you leverage special interest groups or other specialist security forums, and professional associations, which might be relevant for your organization?
Policy Mgmt.
_How do you manage the relationship and implementation between paper and digital policy?
__How do you detect and report policy violations in the information systems infrastructure?
_How do you handle policy violations? Are you logging violations for analysis and root cause determination?
_Do you have an exception process in place? Please explain.
_Do you have policy coverage for all data/asset classifications? Please explain.
Controls
_Describe how you perform mapping and traceability across policy &gt; controls &gt; requirements &gt; implementation.
_Where are you strongest from a control perspective? How about the weakest? How might you explain the root cause for strongest &amp; weakest?
__Do you have adequate safeguards implemented for the protection of organizational records?
Audit
_Describe your usage of automation relative to the audit process.
_How close to real-time is your audit visibility?
Metrics &amp; Reporting
_Describe the reach and coverage you have with respect to enterprise reporting? Where do you have the biggest gaps?
__Describe your monitoring program for third parties/services providers?
__How are you alerted to changes within a third party/service provider that could affect your service level or quality?
Security Architecture &amp; Engineering
_How do security architecture and enterprise security standards impact the enterprise?
Literacy Training &amp; Awareness
_What does the learner experience look like?
Role-Based Training
_Are you using any form of personalization in your role-based training? Please explain.
Training Records
_Please describe any perceived gaps you have in maintaining training records? Please keep in mind that this topic covers internal training, external training, and certification programs.</t>
  </si>
  <si>
    <t>Information security program extensibility and coverage</t>
  </si>
  <si>
    <r>
      <t xml:space="preserve">Day-to-Day Mgmt.
_Established Working Relationships with Special Interest Groups
</t>
    </r>
    <r>
      <rPr>
        <strike/>
        <sz val="11"/>
        <rFont val="Aptos Narrow"/>
        <family val="2"/>
        <scheme val="minor"/>
      </rPr>
      <t xml:space="preserve">Policy Mgmt.
</t>
    </r>
    <r>
      <rPr>
        <sz val="11"/>
        <rFont val="Aptos Narrow"/>
        <family val="2"/>
        <scheme val="minor"/>
      </rPr>
      <t>Information Security Policy
_Established Best Practices &amp; Regulatory Correlation
_Defined &amp; Documented Digital Policy &amp; Requirements
_Implemented Digital Policy
_Managed Distributed Policy Mgmt. across the hybrid IT ecosystem
_Scheduled Policy Updates
_Established Policy Violation Logging
_Implemented Manual Policy Violation Countermeasures
_Defined &amp; Documented Policy Exception Process
_Developed Dashboards &amp; Reports
_Defined &amp; Documented Job Aid Guidelines
_Established Feedback Loop
_Implemented Comprehensive Data/Asset Classification
_ The Information Security Policy is embodied within all other IT Service Management processes, and in particular within Availability Management and Service Continuity Management.
Risk Management
_ Risk management is performed in conjunction with Availability Management and IT Service Continuity Management
_ The same Business Impact Analysis is used for Availability, Information Security and IT Service Continuity Management processes.
_ All IT components and data required for the delivery of service are classified as to the level of security they require.
_ Security controls to implement the requirements of the policy and to manage access risks are in place for all assets and are appropriately documented and executed.
_ Risk assessment documentation identifies controls that will be applied to mitigate identified risks.
_ Regular security reviews or audits are undertaken by independent bodies. Findings are reported and acted upon accordingly.
Controls
_Established Control Framework Interdependency Mapping
_Performed Requirements Mapping
_Performed Implementation Mapping (requirements &gt; policy &gt; controls &gt; implementation)
_Established Email &amp; Web Browser Protection
_Implemented Malware Defense
_Implemented Limits &amp; Control of Network (ports, protocols, and services)
_Established Data Recovery Techniques
_Securely Configured Network Devices
_Established Boundary Defense
_Implemented Enterprise Data Protection
_Controlled Access to Information (need to know)
_Established Wireless Access Controls
_Established Account Monitoring &amp; Control
Regulation Mgmt.
_Established Regulation Mgmt. Feedback Loop
Testing &amp; Certification
_Measured &amp; Monitored Testing &amp; Certification Results
_Established Scripted Testing Techniques (driving toward full automation)
Audit
_Performed Independent Audits
_Performed Third-Party Audits
_Measured &amp; Monitored Audit Results
_Established Scripted Audit Techniques (driving toward full automation)
_Established Integration with Penetration Testing
Metrics &amp; Reporting
_Measured &amp; Monitored SLA Events
_Produced Dashboards &amp; Reports for SLAs
_Measured &amp; Monitored Risk Events
_Produced Dashboards &amp; Reports for Risk
_Measured &amp; Monitored Policy Violations
_Produced Dashboards &amp; Reports for Policy Violations
Security Architecture &amp; Engineering
_Defined &amp; Documented Security Architecture
_Defined &amp; Documented Security Standards
_Established Process &amp; Procedure to ensure compliance with standards
Literacy Training &amp; Awareness
_Established &amp; Improved Role Based Awareness
_Established Practical Training Exercises
_Established Social Engineering &amp; Mining Awareness &amp; Education
_Established Suspicious Communications &amp; Anomalous System Behavior Awareness &amp; Education
Role-Based Training
_Provided Personal &amp; Sensitive Data Awareness &amp; Training
_Established Environmental Controls Awareness &amp; Training
_Established Physical Controls Awareness &amp; Training
_Established Processing Personally Identifiable Information Awareness &amp; Training
Training Records
_Measures &amp; Monitored Certificate Achievements &amp; Status</t>
    </r>
  </si>
  <si>
    <t>The information security program emphasizes continuous improvement through various techniques, such as:
- integrated risk analysis
- automation (testing, certification, and audit)
- centralized policy mgmt.
- shared responsibility model
- insider threat function</t>
  </si>
  <si>
    <t>Policy Mgmt.
_Continuous Policy Improvement
_Integration with Threat Modeling
_Policy Violation Root Cause Analysis
_Centralized Policy Mgmt. (across hybrid IT ecosystem)
_Integrated Risk Mgmt.
_Integration with CI/CD Pipelines
_Integrated Financial &amp; Cost Mgmt.
Controls
_Risk Mapping
_Security Awareness &amp; Training Program
_Application Software Security
_Incident Response &amp; Mgmt.
_Penetration Tests &amp; Red Team Exercises
_Shared Responsibility Control Ownership
Testing &amp; Certification
_Automated Testing Techniques
_Continuous Testing Techniques
Audit
_Automated Audit Techniques
Metrics &amp; Reporting
_Data Mining
_Business Intelligence
Security Architecture &amp; Engineering
_Security Certification and Accreditation
_Technology Evaluation and Prescription
_Project Implementation
_Quality Management and Standard Compliance
Literacy Training &amp; Awareness
_Cyber Threat Environment
_Advanced Persistent Threat
_Insider Threat
Training Feedback
_Continuous Improvement Process</t>
  </si>
  <si>
    <t xml:space="preserve">
_Established Continuous Policy Improvement Techniques
_Integrated the program with the Threat Modeling practice
_Performed Policy Violation Root Cause Analysis
_Implemented Centralized Policy Mgmt. (across hybrid IT ecosystem)
_Integrated the program with the Risk Mgmt. practice  based upon observed violations - volume, frequency, and velocity
_Integrated the program with operational insights and techniques leveraged in CI/CD Pipelines
_Integrated the program with the Financial &amp; Cost Mgmt. practice (financial policy to sustain continuous compliance with budget &amp; allocations)
Controls
_Performed Risk Mapping
_Implemented Security Awareness &amp; Training Program
_Established Application Software Security
_Integrated the program with Incident Response &amp; Mgmt.
_Performed Penetration Tests &amp; Red Team Exercises
_Established Shared Responsibility Control &amp; Ownership across the hybrid IT ecosystem
Testing &amp; Certification
_Implemented Automated Testing Techniques
_Implemented Continuous Testing Techniques
Audit
_Established Automated Audit Techniques
Metrics &amp; Reporting
_Implemented Data Mining Techniques for deeper insights
_Leveraged Business Intelligence to make security-based and operational decisions
Security Architecture &amp; Engineering
_Established Security Certification and Accreditation program
_Performed Practice and Sustained Technology Evaluation and Prescription
_Proactively Participated in Software Delivery Projects &amp; Programs
_Established comprehensive Quality Management and Standards Compliance governance 
Literacy Training &amp; Awareness
_Established Cyber Threat Environment Awareness &amp; Training
_Established Advanced Persistent Threat Awareness &amp; Training
_Established Insider Threat Awareness &amp; Training
Training Feedback
_Established Continuous Improvement Process &amp; Procedure</t>
  </si>
  <si>
    <t>** How does your security program continue to evolve and what techniques do you leverage to foster the evolution. 
Policy Mgmt.
_Are you leveraging a centralized or distributed policy mgmt. approach? Please explain.
_What techniques do you leverage to improve policy? Do you have any direct integration with analysis, assessments, and activities across the organization?
_What does policy integration look like with respect to CI/CD and associated pipelines?
_How are you performing policy violation root cause analysis?
_How are you leveraging financial policy to sustain continuous compliance with budget &amp; allocations?
Controls
_Describe how you are leveraging risk mapping, IR, and penetration testing insights to improve control coverage and quality.
_Do you have full visibility and coverage of controls across the shared responsibility model (1st- and 3rd-parties)
Testing &amp; Certification
_Describe and automated and continuous testing techniques that you are leveraging.
Audit
_Describe the volume, frequency, and velocity of your audit visibility? What triggers an audit?
Metrics &amp; Reporting
_How are you deriving business intelligence from your data?
Security Architecture &amp; Engineering
_What does the engagement model look like between security architecture and business functions?
_What does the engagement model look like between security architecture and application development?
Training Feedback
_How would you describe the effectiveness of your security training?
_What does continuous improvement look like?</t>
  </si>
  <si>
    <t>Information security program continuous improvement</t>
  </si>
  <si>
    <t>Policy Mgmt.
_Established Continuous Policy Improvement Techniques
_Integrated the program with the Threat Modeling practice
_Performed Policy Violation Root Cause Analysis
_Implemented Centralized Policy Mgmt. (across hybrid IT ecosystem)
_Integrated the program with the Risk Mgmt. practice  based upon observed violations - volume, frequency, and velocity
_Integrated the program with operational insights and techniques leveraged in CI/CD Pipelines
_Integrated the program with the Financial &amp; Cost Mgmt. practice (financial policy to sustain continuous compliance with budget &amp; allocations)
Controls
_Performed Risk Mapping
_Implemented Security Awareness &amp; Training Program
_Established Application Software Security
_Integrated the program with Incident Response &amp; Mgmt.
_Performed Penetration Tests &amp; Red Team Exercises
_Established Shared Responsibility Control &amp; Ownership across the hybrid IT ecosystem
Testing &amp; Certification
_Implemented Automated Testing Techniques
_Implemented Continuous Testing Techniques
Audit
_Established Automated Audit Techniques
Metrics &amp; Reporting
_Implemented Data Mining Techniques for deeper insights
_Leveraged Business Intelligence to make security-based and operational decisions
Security Architecture &amp; Engineering
_Established Security Certification and Accreditation program
_Performed Practice and Sustained Technology Evaluation and Prescription
_Proactively Participated in Software Delivery Projects &amp; Programs
_Established comprehensive Quality Management and Standards Compliance governance 
Literacy Training &amp; Awareness
_Established Cyber Threat Environment Awareness &amp; Training
_Established Advanced Persistent Threat Awareness &amp; Training
_Established Insider Threat Awareness &amp; Training
Training Feedback
_Established Continuous Improvement Process &amp; Procedure</t>
  </si>
  <si>
    <t>The organization leverages extensive orchestration and AI/ML to drive efficiencies and compliance.</t>
  </si>
  <si>
    <t>Policy Mgmt.
_Compliance Training Program
_Automated Policy Violation Countermeasures
Testing &amp; Certification
_Orchestrated Testing Techniques 
Audit
_Orchestrated Audit Techniques
_Continuous Audit Techniques
Controls
_AI/ML for Predictive Vulnerability Detection and Remediation 
Role-Based Training
_Practical Exercises</t>
  </si>
  <si>
    <t>Policy Mgmt.
_Established Enterprise Compliance Training Program
_Established Automated Policy Violation Countermeasures
Testing &amp; Certification
_Established Orchestrated Testing &amp; Certification Techniques 
Audit
_Established Orchestrated Audit Techniques
_Established Continuous Audit Techniques
Controls
_Implemented AI/ML for Predictive Vulnerability Detection and Remediation 
Role-Based Training
_Established Practical Exercises</t>
  </si>
  <si>
    <t>** How does the organization leverage AI/ML to drive security efficiencies and compliance. 
_ What is next for the information security program?</t>
  </si>
  <si>
    <t>Information security program AI/ML techniques</t>
  </si>
  <si>
    <t>Integrated IT/OT Security</t>
  </si>
  <si>
    <t>Organization has federated cyber security programs for IT and OT. requirements and policies.</t>
  </si>
  <si>
    <t xml:space="preserve">_Strategy
_Policy
_Standards
_Architecture
_Plan
_Guidelines
_Requirements
_Documented control system components
_Risk Registration processes
_Cyber security training
_Documented regulatory requirements
_Threat management processes
_Event monitoring </t>
  </si>
  <si>
    <t>_Defined &amp; Documented draft Strategy
_Defined &amp; Documented Policy
_Defined &amp; Documented draft Standards
_Defined &amp; Documented draft Architecture
_Defined &amp; Documented Plan
_Defined &amp; Documented Guidelines
_Defined &amp; Documented draft Requirements
_OT and IT risk have separate processes for risk registration 
_Control system components are documented for operations assets, engineering, connections, control system applications, control system communication protocols, embedded controllers, network devices, and field devices
_Cyber security training is conducted  regularly within OT and IT ecosystems
_Regulation requirements and subsequent controls are monitored and audited via separate processes 
_Threat management are separate functions across OT and IT 
_Policy, standards, and exception management processes are separate
_Events are monitored separately by OT and IT
_Early stage of IT/OT security integration framework process and documentation
_Informal procedure for personnel roles and responsibilities assignment for integration projects and activities
_Informal security integration training and reporting
_Evidence of technical and process control sharing</t>
  </si>
  <si>
    <t xml:space="preserve">** Please describer your approach to OT and IT security. </t>
  </si>
  <si>
    <t>Federated IT and OT Security</t>
  </si>
  <si>
    <t>As an organization, I need a federated cyber security programs for IT and OT. requirements and policies.</t>
  </si>
  <si>
    <t>_ OT and IT risk have separate processes for risk registration 
_ Control system components are documented for operations assets, engineering, connections, control system applications, control system communication protocols, embedded controllers, network devices, and field devices. 
_ Cyber security training is conducted  regularly within OT and IT ecosystems. 
_  Regulation requirements and subsequent controls are monitored and audited via separate processes 
_ Threat management are separate functions across OT and IT 
_ Policy, standards, and exception management processes are separate. 
_ Events are monitored separately by OT and IT. 
_ Early stage of IT/OT security integration framework process and documentation.   
_ Informal procedure for personnel roles and responsibilities assignment for integration projects and activities.  
_ Informal security integration training and reporting. 
_ Evidence of technical and process control sharing.</t>
  </si>
  <si>
    <t xml:space="preserve">Organization has coordinated OT and IT security programs. </t>
  </si>
  <si>
    <t>_Process &amp; Procedure
_KPIs &amp; Metrics
_Common component repository
_Regulatory controls in common GRC
_Policy and standards sharing process
_SOC operating models
_Roles and responsibilities documented
_Process flow change management</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</si>
  <si>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_OT and IT risk are represented on separate risk registers and these are coordinated (by directional transparency) 
_Control system components are documented for operations assets, engineering, connections, control system applications, control system communication protocols, embedded controllers, network devices, and field devices in a common repository. 
_OT and IT regulations and controls are being implemented into a common repository (GRC) 
_Threat management functions are coordinated across OT and IT and   threat hunting is being coordinated
_Policy, standards, and exception management  are transparent to both OT and IT
_SOC operating models are defined for OT and IT
_Process to define and measure business objectives, value-adds, and ROI gained by IT/OT security integration effort
_Process for assigning personnel roles, responsibilities, and job description for IT/OT security integration activities
_Centralized repository for program documents
_Software system used for process flow control change management</t>
  </si>
  <si>
    <t xml:space="preserve">** Please describe the collaboration and coordination between IT and OT security. </t>
  </si>
  <si>
    <t>Coordinated IT and OT Security</t>
  </si>
  <si>
    <t xml:space="preserve">As an organization, I need coordinated OT and IT security programs. </t>
  </si>
  <si>
    <t>_ OT and IT risk are represented on separate risk registers and these are coordinated (by directional transparency) 
_ Control system components are documented for operations assets, engineering, connections, control system applications, control system communication protocols, embedded controllers, network devices, and field devices in a common repository. 
_OT and IT regulations and controls are being implemented into a common repository (GRC) 
_ Threat management functions are coordinated across OT and IT and   threat hunting is being coordinated
_ Policy, standards, and exception management  are transparent to both OT and IT. 
_ SOC operating models are defined for OT and IT. 
'_  Process to define and measure business objectives, value-adds, and ROI gained by IT/OT security integration effort.
_ Process for assigning personnel roles, responsibilities, and job description for IT/OT security integration activities. 
_ Centralized repository for program documents.   
_ Software system used for process flow control change management.</t>
  </si>
  <si>
    <t xml:space="preserve">Organization has defined an integrated security practice. </t>
  </si>
  <si>
    <t xml:space="preserve">_Documented physical safety impacts
_Common risk prioritization process
_Integrated security training
_Integrated policies and standards
_Documented compliance and governance </t>
  </si>
  <si>
    <t xml:space="preserve">_OT and IT risk are represented separately on the risk register (GRC) 
_Risk management framework represent the physical safety impacts due to cyber-attacks on OT
_OT risks are prioritized equally with IT risks for solutions 
_OT security controls are documented and monitored consistent with IT controls 
_Cyber security training is integrated across IT, ICS, Hybrid IT, and OT/ICS personnel 
_Policies, standards, and exception management are combined across OT and IT
_Well defined and repeatable process to address compliance and governance issues
</t>
  </si>
  <si>
    <t>** How have you integrated your IT and OT security practices?</t>
  </si>
  <si>
    <t>Defined Integrated IT and OT Security</t>
  </si>
  <si>
    <t xml:space="preserve">As an organization, I need a defined an integrated security practice. </t>
  </si>
  <si>
    <t xml:space="preserve">_ OT and IT risk are represented separately on the risk register (GRC) 
_ Risk management framework represent the physical safety impacts due to cyber-attacks on OT
_ OT risks are prioritized equally with IT risks for solutions 
_ OT security controls are documented and monitored consistent with IT controls 
_ Cyber security training is integrated across IT, ICS, Hybrid IT, and OT/ICS personnel 
_ Policies, standards, and exception management are combined across OT and IT. 
_ Well defined and repeatable process to address compliance and governance issues.   
</t>
  </si>
  <si>
    <t xml:space="preserve">Organization has a working measurable integrated security practice. </t>
  </si>
  <si>
    <t>_Common SOC and threat management
_Common GRC
_Integrated threat management
_Internal auditing controls</t>
  </si>
  <si>
    <t xml:space="preserve">- Both OT and IT risked are combined on the risk register (GRC)  
- Established administrative and technical controls to leverage existing knowledge base and toolsets in both domains
- Integrated SOC with capabilities to handle IT and OT incidents and responses
- Software systems to track and measure integration process
- Project management software to handle integration project lifecycle development
-Integrated threat management and threat hunting 
- Regulation requirements and subsequent control monitoring with audits are integrated into a common process (GRC) </t>
  </si>
  <si>
    <t xml:space="preserve">** How do you measure the security risks across your ecosystem? </t>
  </si>
  <si>
    <t xml:space="preserve">Working Integrated IT and OT Security </t>
  </si>
  <si>
    <t xml:space="preserve">As an organization, I need a working measurable integrated security practice. </t>
  </si>
  <si>
    <t xml:space="preserve">
_ Both OT and IT risked are combined on the risk register (GRC)  
_ Established administrative and technical controls to leverage existing knowledge base and toolsets in both domains.   
_ Integrated SOC with capabilities to handle IT and OT incidents and responses. 
_ Software systems to track and measure integration process.  
_ Project management software to handle integration project lifecycle development.   
_Integrated threat management and threat hunting 
_ Regulation requirements and subsequent control monitoring with audits are integrated into a common process (GRC) </t>
  </si>
  <si>
    <t xml:space="preserve">Organization is continually optimizing the integrated security practice . </t>
  </si>
  <si>
    <t>_Continuous compliance process
_Continuous improvement program
_New technology testing and application process focused on cyber security</t>
  </si>
  <si>
    <t>_Organization has a continuous review and compliance cycle for policies
_Optimization and continuous improvement process in place to adapt to changing risk landscape and business requirements
_Policies, standards, and exception management are consistently implemented and monitored via automation across OT and IT
_Established administrative and technical controls to leverage existing knowledge base and toolsets in both domains.   
_Strategic program to enable  continuous evaluation and adaptation of new technology such as AI/ML</t>
  </si>
  <si>
    <t xml:space="preserve">Optimized IT and OT Security </t>
  </si>
  <si>
    <t xml:space="preserve">As an organization, I need to continually optimize the integrated security practice . </t>
  </si>
  <si>
    <t>- Organization has a continuous review and compliance cycle for policies. 
'_ Optimization and continuous improvement process in place to adapt to changing risk landscape and business requirements
_ Policies, standards, and exception management are consistently implemented and monitored via automation across OT and IT. 
_ Established administrative and technical controls to leverage existing knowledge base and toolsets in both domains.   
 _  Strategic program to enable  continuous evaluation and adaptation of new technology such as AI/ML</t>
  </si>
  <si>
    <t>Legal &amp; Forensics</t>
  </si>
  <si>
    <t>The organization establishes the foundation for legal and forensics services.</t>
  </si>
  <si>
    <t>LEGAL 
Legal Services
_Contracts
_Legal Representation
FORENSICS
Organizational Considerations
_Strategy
_Policy
_Standards
_Architecture
_Plan
_Guidelines
_Requirements</t>
  </si>
  <si>
    <t>_Security supported primary service and contractual agreements to evaluate critical provisions, such as (but not limited to):
--- scope
--- security requirements
--- logging &amp; monitoring
--- right to audit
--- third-party assessment
--- data privacy
_Supported Legal Counsel &amp; Representation
FORENSICS
_Defined &amp; Documented draft Strategy
_Defined &amp; Documented Policy
_Defined &amp; Documented draft Standards
_Defined &amp; Documented draft Architecture
_Defined &amp; Documented Plan
_Defined &amp; Documented Guidelines
_Defined &amp; Documented draft Requirements</t>
  </si>
  <si>
    <t>** Please describe your approach for cyber security related legal and forensic services. 
Legal
_Describe how you partner with your legal representation.
__Describe your approach to collect evidence in support of legal actions.
Forensics
_Describe your forensics capabilities &amp; techniques.
_Do you have a definitive strategy &amp; approach?</t>
  </si>
  <si>
    <t>Legal &amp; forensics services foundations</t>
  </si>
  <si>
    <t>_Security supported primary service and contractual agreements to evaluate critical provisions, such as (but not limited to):
--- scope
--- security requirements
--- logging &amp; monitoring
--- right to audit
--- third-party assessment
--- data privacy
_Supported Legal Counsel &amp; Representation
_Defined &amp; Documented Forensics Guidelines
_Defined &amp; Documented Initial Forensics Policy
_Defined &amp; Documented Initial Forensics Strategy
_Defined &amp; Documented Initial Forensics Plan</t>
  </si>
  <si>
    <t>The organization performs critical functions such as forensics, e-discovery, and internal investigations.</t>
  </si>
  <si>
    <t>LEGAL
_Internal Investigations
_Privacy Office Representation
Legal Services
_eDiscovery
_e-Discovery Data Retention
_Legal Hold
_Incident Response Legal Preparation
_Legal Escalation Process
_Breach Notification Process
~~~
FORENSICS
Organizational Considerations
_Process &amp; Procedure
_KPIs &amp; Metrics
Enterprise Capabilities
_Computer, Network, and Cloud Forensics
Techniques
_Data Acquisition Techniques
_Data Examination Techniques
_Data Analysis Techniques</t>
  </si>
  <si>
    <t>_Performed and Assisted in Internal Investigations
_Leveraged Privacy Office Representation
_Performed e-Discovery
_Retained and Segregated e-Discovery Data (segregated and sharable with external sources)
_Executed Legal Hold
_Performed Incident Response Legal Preparation
_Defined &amp; Documented Legal Escalation Process &amp; Procedure (employee policy violations)
_Defined &amp; Documented Breach Notification Process &amp; Procedure
FORENSICS
_Defined &amp; Documented final Strategy
_Applied Forensic Considerations to enterprise policy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_Performed Computer, Network, and Cloud Forensics
_Implemented Data Acquisition Techniques
_Implemented Data Examination Techniques
_Implemented Data Analysis Techniques</t>
  </si>
  <si>
    <t>** Describe your internal forensic and e-discovery capabilities. 
Legal
_Describe your e-Discovery process.
_How do you address legal hold requirements?
_What is your approach and readiness to breach notifications?
Forensics
_Describe your forensics process &amp; procedure.
_What types of assets can you assess and diagnose?
_How do you sustain documentation?</t>
  </si>
  <si>
    <t>Operationalizing legal and forensics services</t>
  </si>
  <si>
    <t>_Performed and Assisted in Internal Investigations
_Leveraged Privacy Office Representation
_Performed e-Discovery
_Retained and Segregated e-Discovery Data (segregated and sharable with external sources)
_Executed Legal Hold
_Performed Incident Response Legal Preparation
_Defined &amp; Documented Legal Escalation Process &amp; Procedure (employee policy violations)
_Defined &amp; Documented Breach Notification Process &amp; Procedure
_Defined &amp; Documented Forensic Guidelines
_Defined &amp; Documented Forensics Policy &amp; Requirements
_Applied Forensic Considerations to enterprise policy
_Defined &amp; Documented Forensic Strategy
_Defined &amp; Documented Forensic Plan
_Defined &amp; Documented Forensic Process &amp; Procedure
_Performed Computer, Network, and Cloud Forensics
_Implemented Data Acquisition Techniques
_Implemented Data Examination Techniques
_Implemented Data Analysis Techniques</t>
  </si>
  <si>
    <t>The organization integrates cross-functional collaboration and forensics with critical enterprise functions such as (but not limited to):
- Disaster Recovery
- Incident Mgmt.
- Crisis Mgmt.
In addition, the organization matures with proven and documented process &amp; procedure that enables enterprise scale and coverage.</t>
  </si>
  <si>
    <t>LEGAL
_E-Mail Journaling
_Review process by Legal and HR
_Keyword Search Agreement
_Monitoring &amp; Alerting
_Organizational Conflict of Interest Council
_Security Background Checks Council
Legal Services
_Indicators of Compromise (IOC) Collection
_Regulation Interpretation
_Security Chain of Custody
_Legal / HR Oversight &amp; Reporting
FORENSICS
Organizational Considerations
_Forensic Playbook
_Forensic Runbook
_Forensic Documentation
_Roles &amp; Responsibilities
_Integration with Disaster Recovery
_Integration with Incident Mgmt.
_Integration with Crisis Mgmt.
_Forensic Tools/Toolkit
Enterprise Capabilities
_Forensic Education &amp; Training
_Cross-functional Team Coordination &amp; Orchestration
Techniques
_Data Integrity Verification Techniques
_Data Discovery Techniques
_Data Reporting Techniques
Sources
_Volatile Data (e.g., slack &amp; free space, network config &amp; connections, running processes)</t>
  </si>
  <si>
    <t>_Implemented E-Mail Journaling
_Collaborated with Legal and HR on process &amp; procedure, such as (but not limited to):
--- internet filtering
--- email filtering
--- dirty word list
--- employee behavior oversight
_Established Keyword Search Agreement
_Measured &amp; Monitored Legal/HR Events
_Created Legal/HR Event Alerts
_Established Organizational Conflict of Interest Council
_Established Security Background Checks Council
_Researched &amp; Documented Indicators of Compromise (IOC)
_Performed Regulation Interpretation on a periodic basis
_Established a repeatable Security Chain of Custody
_Generated Reports for Legal/HR Oversight (for active employee investigations)
_Defined &amp; Documented Forensic Playbook
_Defined &amp; Documented Forensic Runbook
_Maintained Forensic Documentation
_Defined &amp; Documented Roles &amp; Responsibilities
_Integrated Legal &amp; Forensics with Disaster Recovery
_Integrated Legal &amp; Forensics with Incident Mgmt.
_Integrated Legal &amp; Forensics with Crisis Mgmt.
_Established Forensic Tools/Toolkit
_Produced &amp; Delivered Forensic Education &amp; Training
_Established Cross-functional Team Coordination &amp; Orchestration
_Established Data Integrity Verification Techniques
_Established Data Discovery Techniques
_Established Data Reporting Techniques
_Established Volatile Data Sources for legal and forensics services &amp; use cases, such as (but not limited to):
--- slack &amp; free space
--- network config &amp; connections
--- running processes</t>
  </si>
  <si>
    <t>** Describe how you collaborate across critical enterprise functions to support legal and forensic requirements. 
Legal
_How do you address conflicts of interest?
_How do you partner with Legal and HR for workforce-oriented use cases?
Forensics
_Describe how you maintain your playbooks &amp; runbooks.
_Describe your forensics tooling and associated architecture.
_How are forensic-activities integrated with critical enterprise functions such as DR, Crisis Mgmt., IR?
_How to you train and prepare your workforce?
_How do you report on forensics activities?</t>
  </si>
  <si>
    <t>Legal &amp; forensics cross-functional collaboration</t>
  </si>
  <si>
    <t>The organization establishes working relationships with law enforcement and critical liaisons. In addition, they leverage anti-forensic techniques employed by nefarious actors.</t>
  </si>
  <si>
    <t>LEGAL
_Forensic Analysis
Legal Services
_Relationships with Authorities
~~~
FORENSICS
Organizational Considerations
_Anti-Forensic Tool Techniques
Enterprise Capabilities
_Capacity Assessment &amp; Mgmt. (for forensic activities and processes)
Techniques
_Legal &amp; Forensics Data Backup &amp; Replication
_Legal &amp; Forensics Data Retention &amp; Retrieval</t>
  </si>
  <si>
    <t>_Performed Forensic Analysis
_Established working Relationships with Authorities (internal and external liaisons &amp; communications)
_Established Anti-Forensic Tool Techniques (i.e., ways to combat the use of tools to conceal nefarious activity)
_Performed Capacity Assessment &amp; Mgmt. (for forensic activities and processes)
_Performed Legal &amp; Forensics Data Backup &amp; Replication
_Performed Legal &amp; Forensics Data Retention &amp; Retrieval</t>
  </si>
  <si>
    <t>** Describe your working relationships with law enforcement. 
Legal
_What is your relationship with local and federal authorities?
_How do you collaborate? Do you maintain a regular exchange of relevant information with authorities (e.g. law enforcement, investigations, fire prevention)?
Forensics
_Describe how you combat anti-forensic countermeasures.
_How do you leverage backup &amp; retention to facilitate comprehensive and time-series forensics?</t>
  </si>
  <si>
    <t>Law enforcement &amp; critical liaison relationships</t>
  </si>
  <si>
    <t>OT Security Strategy</t>
  </si>
  <si>
    <t xml:space="preserve">Initial:
Early stage of forming planning team to explore, discover, and develop OT security strategy plan.  The organization recognizes the risk and threats presented to their current and future OT environments. Realization of the needs for OT security strategy to manage emerging risk and threats.  </t>
  </si>
  <si>
    <t>_Development of OT security technology and strategy documents.
_Relevant research and studies have been conducted regarding  risk and threat management against OT assets and networks.
_Assessment of current OT assets and their risk profiles.
_Projection of future business OT needs and emerging regulatory compliance requirements have been documented.
_Risk and threats have been documented. 
_Regulatory compliance requirements are documented. 
_Procedure for assigning key personnel roles and responsibilities for the strategy planning team.
_Documented resources of OT ecosystem including;  networked components, latency and bandwidth, confidentiality and availability, patching frequency, data traffic flows, safe operations, fail safe systems, emergency shutdown systems</t>
  </si>
  <si>
    <t>_Management is aware of OT security risk and impact specific to the organization's business
_Organization understands the difference between OT and IT security requirements and the needs for OT specific security strategy
_Resources from OT and IT has been allocated to form strategy planning team
_Planning committee charter is formed and project goal is defined
_OT strategy will focus on key business metrics and regulatory requirements
_Initial selection and adoption of applicable security framework
_Understands OT system security features and complexity such as number of networked components, latency and bandwidth, confidentiality and availability, patching frequency, data traffic flows, safe operations, fail safe systems, emergency shutdown systems
_Understands historical best practices for OT systems such as network segregation, zoning, DMZ, VLANs, firewalls. Can describe OT communications protocols such as HART, wireless HART, DNP3, Foundation Fieldbus, Modbus, Ethernet/IP</t>
  </si>
  <si>
    <t xml:space="preserve">** Please describe your OT security strategy. </t>
  </si>
  <si>
    <t>OT Security Discovery</t>
  </si>
  <si>
    <t xml:space="preserve">As an organization, I need a planning team to explore, discover, and develop OT security strategy plan. I recognize the risk and threats presented to our current and future OT environments. I have realized the need for OT security strategy to manage emerging risk and threats.  </t>
  </si>
  <si>
    <t>_ Management is aware of OT security  risk and impact specific to the organization's business.
_ Organization understands the difference between OT and IT security requirements and the needs for OT specific security strategy.
_ Resources from OT and IT has been allocated to form strategy planning team.
_ Planning committee charter is formed and project goal is defined.
_ OT strategy will focus on key business metrics and regulatory requirements.
_ Initial selection and adoption of applicable security framework.
_ Understands OT system security features and complexity such as number of networked components, latency and bandwidth, confidentiality and availability, patching frequency, data traffic flows, safe operations, fail safe systems, emergency shutdown systems. _ Understands historical best practices for OT systems such as network segregation, zoning, DMZ, VLANs, firewalls. Can describe OT communications protocols such as HART, wireless HART, DNP3, Foundation Fieldbus, Modbus, Ethernet/IP.</t>
  </si>
  <si>
    <t xml:space="preserve">Managed:
Organization has formed OT strategy planning team with different stakeholders.  Planning team has defined tasks and deliverables. Selection of a standard based Security framework (NIST 800, IEC 62443, NERC/CIP, ISO 27001, ENISA). Security controls adaptation process in development. Strategic business and regulatory requirements are defined in the plan. Organization is able to identify risks of OT systems and detect cybersecurity attacks. </t>
  </si>
  <si>
    <t>_strategy team members have defined roles and responsible.
_Plan has selected and adopted a holistic and standard based security framework that best suited for the business.
_Controls has been developed with details for proof of concept implementations.
_Documented vulnerabilities to specific OT systems</t>
  </si>
  <si>
    <t>_Selection and adaptation of security framework most suitable for the business
_OT Security Strategy plan contains information that will cover policy, standards, procedures, and guidelines
_Change management process in place control plan documents lifecycle
_Strategy plan is aligned with business growth and compliance requirements
_Plan takes into consideration of leveraging existing investments in security controls where applicable
_Plan contains sufficient details to map to technical implementations
_Understands OT industry specific systems and industrial protocols, and has a knowledge of historical attacks on ICS environments and the tools and processes used to mitigate them
_Familiar with specific ICS security publications and standards such as NIST SP 800-82 Rev 2 (Guide to Industrial Control Systems), ISA 99 (IEC62433) and others
_Recognizes that modern OT networks will face perpetrators who most likely are more sophisticated than those attacking IT networks</t>
  </si>
  <si>
    <t xml:space="preserve">** What standards or frameworks did you leverage to establish your OT security? </t>
  </si>
  <si>
    <t>OT Security Strategy Defined</t>
  </si>
  <si>
    <t xml:space="preserve">As an organization, I need  to form an OT strategy planning team with different stakeholders.  The planning team must define tasks and deliverables. I also need the selection of a standard based Security framework (NIST 800, IEC 62443, NERC/CIP, ISO 27001, ENISA). I need the security controls adaptation process in development. I also need strategic business and regulatory requirements to be defined in the plan. I must be able to identify risks of OT systems and detect cybersecurity attacks. </t>
  </si>
  <si>
    <t>_ Selection and adaptation of security framework most suitable for the business
_ OT Security Strategy plan contains information that will cover policy, standards, procedures, and guidelines.
_ Change management process in place control plan documents lifecycle.
_ Strategy plan is aligned with business growth and compliance requirements.
_ Plan takes into consideration of leveraging existing investments in security controls where applicable.
_ Plan contains sufficient details to map to technical implementations.
_ Understands OT industry specific systems and industrial protocols, and has a knowledge of historical attacks on ICS environments and the tools and processes used to mitigate them. 
_ Familiar with specific ICS security publications and standards such as NIST SP 800-82 Rev 2 (Guide to Industrial Control Systems), ISA 99 (IEC62433) and others. 
_ Recognizes that modern OT networks will face perpetrators who most likely are more sophisticated than those attacking IT networks.</t>
  </si>
  <si>
    <t>Defined:
OT strategy team are well defined and established.  Strategy plan has selected and adopted security framework and architecture. Applicable administrative and technical controls are defined to meet specific requirements. OT strategy plan contains details to establish security policy, standards, and procedures.</t>
  </si>
  <si>
    <t>_OT strategy is refined and improved from experience learned from proof of concept implementation activities
_OT strategy Plan has been reviewed and approved by team review board and management
_strategy Plan contains defined risk and vulnerability management procedures to define control technology baseline for the business
_strategy Plan contains details to guide selection of technical Controls for organization-wide adaptation
_documents outlining the mapping from Regulation to Policy to standard to control
_documents to define monitoring and continuous monitoring strategy
_developed security strategy for specific OT systems and Protocols
_Implemented systems to harden against Denial of Service, Man in the Middle attacks, Alarm Suppression and unauthorized use of Remote Services (SSH, VNC, RDP, etc.)</t>
  </si>
  <si>
    <t>_OT strategy has been tested and validated through proof-of-concept or other testing activities
_Strategy plan has undergone approval process and accepted by management or review board
_Plan contains security technology selection criteria
_Organization has implemented some modern and complex OT cybersecurity defenses in accordance with the established program, utilizing tools such as the MITRE ATT&amp;CK for ICS framework
_Established training requirements for ICS related security courses and certifications such as GIAC GCIP (Critical Infrastructure Protection), GICSP (Industrial Cyber Security Professional),  GRID (Response and Industrial Defense)
_Implemented systems to harden against Denial of Service, Man in the Middle attacks, Alarm Suppression and unauthorized use of Remote Services (SSH, VNC, RDP, etc.)</t>
  </si>
  <si>
    <t xml:space="preserve">** Please share your OT security strategy team, and how you management policies. </t>
  </si>
  <si>
    <t>OT Security Strategy Established</t>
  </si>
  <si>
    <t>As an organization, I need the OT strategy team well defined and established.
I need a strategy plant be  selected and an adopted security framework and architecture. I need applicable administrative and technical controls to be defined to meet specific requirements. I need the OT strategy plan to contain  details to establish security policy, standards, and procedures.</t>
  </si>
  <si>
    <t>_ OT strategy has been tested and validated through proof-of-concept or other testing activities. 
_ Strategy plan has undergone approval process and accepted by management or review board.
_ Plan contains security technology selection criteria
_ Organization has implemented some modern and complex OT cybersecurity defenses in accordance with the established program, utilizing tools such as the MITRE ATT&amp;CK for ICS framework. 
_ Established training requirements for ICS related security courses and certifications such as GIAC GCIP (Critical Infrastructure Protection), GICSP (Industrial Cyber Security Professional),  GRID (Response and Industrial Defense).
_ Implemented systems to harden against Denial of Service, Man in the Middle attacks, Alarm Suppression and unauthorized use of Remote Services (SSH, VNC, RDP, etc.)</t>
  </si>
  <si>
    <t>Quantitatively Managed:
OT strategy team holds review meeting at periodic intervals at least semi-annually. OT Strategy documents are reviewed and updated following change management process. Administrative and technical controls are enumerated and priority rating is assigned to each area/control based on risk.</t>
  </si>
  <si>
    <t>_OT strategy is refined and improved from experience learned from proof of concept implementation activities
_OT strategy Plan has been reviewed and approved by team review board and management
_strategy Plan contains defined risk and vulnerability management procedures to define control technology baseline for the business
_strategy Plan contains details to guide selection of technical Controls for organization-wide adaptation
_developed visibility into how devices are communicating with each other
_Implemented passive device monitoring to non-disruptively identify risks such as default credentials or open access
_Provided monitoring of the network to detect behavioral anomalies, protocol violations, industrial malware communications and replication, unusual machine-to-machine communications, etc.
_Locked down public and Internet-facing applications</t>
  </si>
  <si>
    <t xml:space="preserve">_Frequency and effectiveness the OT strategy meeting with cross functional steering committee
_Quantities measurement of the progress and completion of strategic tasks
_Priority ranking system for each admin and technical controls
_Organization demonstrates historical reports, case studies and other documentation of security attacks which were detected and/or thwarted
_Training programs are fully implemented and  OT organizational awareness of specific cybersecurity programs is shown to be effective
</t>
  </si>
  <si>
    <t>OT Security Continual Improvement</t>
  </si>
  <si>
    <t>As an organization, I need  the OT strategy team to hold review meetings at periodic intervals at least semi-annually. I need the OT strategy documents to be reviewed and updated following change management process. I need administrative and technical controls to be enumerated and priority rating assigned to each area/control based on risk.</t>
  </si>
  <si>
    <t xml:space="preserve">_ Frequency and effectiveness the OT strategy meeting with cross functional steering committee. 
_ Quantities measurement of the progress and completion of strategic tasks.
_ Priority ranking system for each admin and technical controls.
_ Organization demonstrates historical reports, case studies and other documentation of security attacks which were detected and/or thwarted.
_ Training programs are fully implemented and  OT organizational awareness of specific cybersecurity programs is shown to be effective
</t>
  </si>
  <si>
    <t>Optimized:
 Well defined and optimized plan documentation to address OT security lifecycle management - Assessment, Design/Implementation, and Monitoring are all addressed, updated, and optimized regularly. Strategy plan fully aligned with business risk profile, risk tolerance, and growth objective. Optimal implementation of OT security controls based on strategy plan. Incorporation of latest AI/ML technologies and deep learning methodology in building defense against zero-day attacks and detect ransomware movement before infection. Organization has a review and improvement process in place for the implemented modernized cybersecurity program for OT specific systems and protocols.</t>
  </si>
  <si>
    <t xml:space="preserve"> - Adaptation of security framework which includes zero trust architecture, defense-in-depth, and robust threat monitoring
- Regular review of OT Security strategy plan to ensure close alignment with business risk, compliance, and growth
- Strategy documentation contains details to allow mapping to specific administration, technical, and compensating controls
- Strategy team meets regularly to fine-tune and optimize the plan to utilize new security tools to mitigate new emerging threats and new regulatory requirements
- Deployment plan of security countermeasures that have AI/ML capabilities to combat current and future threats
- Researched and implemented Improvements such as AI/ML for ICS-aware behavioral analytics
- Third-party experts and companies are utilized to help review and suggest innovative improvements</t>
  </si>
  <si>
    <t>_Optimized alignment of OT strategy with business risk tolerance, compliance requirements, and profit growth
_OT security strategy complements and leverages existing security investments in IT domains
_Plan has been validated to satisfy current business compliance requirement
_Well defined team member roles and responsibilities to manage the strategy plan lifecycle
_Continuous monitoring and review the effectiveness of the strategy to new emerging threats and vulnerabilities
_Incorporation of standards and procedures for inclusion of AI/ML technology in OT security plan
_OT systems modernization plans are in place to update systems and harden them against attacks such as unauthorized system firmware or disk boot record modifications, project file injection or infection and other unauthorized system modifications that can lead to loss of control
_Extended improvements such as Supply Chain compromise and security integration are being researched and implemented</t>
  </si>
  <si>
    <t>OT Security Optimized</t>
  </si>
  <si>
    <t>As an organization, I need a well defined and optimized plan documented to address OT security lifecycle management - Assessment, Design/Implementation, and Monitoring  addressed, updated, and optimized regularly. I need a strategy plan fully aligned with business risk profile, risk tolerance, and growth objective. I need optimal implementation of OT security controls based on the strategy plan. I need to incorporate the latest AI/ML technologies and deep learning methodology in building defense against zero-day attacks and to detect ransomware movement before infection. I also need a review and improvement process in place for the implemented modernized cybersecurity program for OT specific systems and protocols.</t>
  </si>
  <si>
    <t>_ Optimized alignment of OT strategy with business risk tolerance, compliance requirements, and profit growth.
_ OT security strategy complements and leverages existing security investments in IT domains.
_ Plan has been validated to satisfy current business compliance requirement.
_ Well defined team member roles and responsibilities to manage the strategy plan lifecycle.
_ Continuous monitoring and review the effectiveness of the strategy to new emerging threats and vulnerabilities.
_ Incorporation of standards and procedures for inclusion of AI/ML technology in OT security plan. 
_ OT systems modernization plans are in place to update systems and harden them against attacks such as unauthorized system firmware or disk boot record modifications, project file injection or infection and other unauthorized system modifications that can lead to loss of control. 
_ Extended improvements such as Supply Chain compromise and security integration are being researched and implemented</t>
  </si>
  <si>
    <t>Privacy</t>
  </si>
  <si>
    <t>The organization establishes the foundation for its privacy program. The primary focus is on policy and guidelines.</t>
  </si>
  <si>
    <t>_Strategy
_Policy
_Standards
_Architecture
_Plan
_Guidelines
_Requirements
_Re-Occurring Privacy Notification Process 
_Public Web Site Privacy Policy Declaration</t>
  </si>
  <si>
    <t>_Defined &amp; Documented draft Strategy
_Defined &amp; Documented Policy
_Defined &amp; Documented draft Standards
_Defined &amp; Documented draft Architecture
_Defined &amp; Documented Plan
_Defined &amp; Documented Guidelines
_Defined &amp; Documented draft Requirements
_Established Re-Occurring Privacy Notification Process 
_Established Public Web Site Privacy Policy Declaration</t>
  </si>
  <si>
    <t xml:space="preserve">** Describe your privacy program.
__Do you implement data privacy processes within your business processes and information systems?
</t>
  </si>
  <si>
    <t>Privacy program foundations</t>
  </si>
  <si>
    <t>_Defined &amp; Documented Privacy Guidelines
_Defined &amp; Documented Privacy Policy &amp; Requirements
_Established Re-Occurring Privacy Notification Process 
_Established Public Web Site Privacy Policy Declaration</t>
  </si>
  <si>
    <t>The organization is effectively running the privacy program day-to-day. It leverages comprehensive policy and controls to reduce risk and sustain privacy and regulatory compliance.</t>
  </si>
  <si>
    <t xml:space="preserve">_Process &amp; Procedure
_KPIs &amp; Metrics
_Metadata, Taxonomy, Cataloging, and Classification
_Privacy Considerations
_Privacy Information Mgmt.
_Website Scanning
_Privacy Office 
_Privacy Policy Customer Acknowledgement Process
_Breach notification Process </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</si>
  <si>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_Incorporated Privacy Considerations included into other policies
_Managed Privacy Information
_Established a Privacy Information Mgmt. System (PIMS)
_Defined &amp; Documented Metadata, Taxonomy, Cataloging, and Classification
_Performed Website Scanning
_Established a Privacy Office 
_Defined &amp; Documented Contract Review Process &amp; Procedure (for 3rd-Party Access to PII)
_Performed contact reviews
_Defined &amp; Documented PII Discovery Process &amp; Procedure
_Performed PII Discovery
_Defined &amp; Documented Privacy Policy Customer Acknowledgement Process
_Defined &amp; Documented Breach Notification Process &amp; Procedure
_Ran Notification Certification Exercise</t>
  </si>
  <si>
    <t>** What is your approach to sustaining privacy?
_How would you characterize your process &amp; procedure?
_Describe the techniques you leverage to discover sensitive data.
_What methods do you use in the event of a breach?</t>
  </si>
  <si>
    <t>Initiating privacy program</t>
  </si>
  <si>
    <t>_Defined &amp; Documented Privacy Strategy (includes alignment with business &amp; IT strategy)
_Incorporated Privacy Considerations included into other policies
_Defined &amp; Documented Privacy Plan
_Defined &amp; Documented Privacy Process &amp; Procedure
_Managed Privacy Information
_Established a Privacy Information Mgmt. System (PIMS)
_Defined &amp; Documented Metadata, Taxonomy, Cataloging, and Classification
_Performed Website Scanning
_Established a Privacy Office 
_Defined &amp; Documented Contract Review Process &amp; Procedure (for 3rd-Party Access to PII)
_Performed contact reviews
_Defined &amp; Documented PII Discovery Process &amp; Procedure
_Performed PII Discovery
_Defined &amp; Documented Privacy Policy Customer Acknowledgement Process
_Defined &amp; Documented Breach Notification Process &amp; Procedure
_Ran Notification Certification Exercise</t>
  </si>
  <si>
    <t>The organization matures with proven and documented process &amp; procedure that enables enterprise scale and coverage. Led by a chief privacy officer, the organization emphasizes enterprise communication and training to prepare the workforce.</t>
  </si>
  <si>
    <t>_Chief Privacy Officer 
_Privacy Governance
_Privacy Playbook
_Privacy Runbook
_Privacy Documentation
_Integration with Disaster Recovery
_Integration with Incident Mgmt.
_Integration with Risk Mgmt. (which notably includes risk assessment and strategy)
_Integration with Operations Service Mgmt.
_Integration with Data Protection
_Integration with Identity &amp; Access Mgmt.
_Escalation Process &amp; Procedure
_Metrics &amp; KPIs
_Communication Strategy
_Mass Communications
_Individual Communications
_Awareness &amp; Training
_PII Detection Monitoring
_Assessment Mgmt.
_Data Mapping
_Data Subject Request Mgmt.</t>
  </si>
  <si>
    <t>_Hired a Chief Privacy Officer 
_Established active Privacy Governance
_Defined &amp; Documented Privacy Playbook
_Tested &amp; Certified Privacy Playbook
_Defined &amp; Documented Privacy Runbook
_Tested &amp; Certified Privacy Runbook
_Maintained Privacy Documentation
_Integrated Privacy Office with Disaster Recovery
_Integrated Privacy Office with Incident Mgmt.
_Integrated Privacy Office with Risk Mgmt. (which notably includes risk assessment and strategy)
_Integrated Privacy Office with Operations Service Mgmt.
_Integrated Privacy Office with Data Protection
_Integrated Privacy Office with Identity &amp; Access Mgmt.
_Defined &amp; Documented Escalation Process &amp; Procedure
_Defined &amp; Documented Metrics &amp; KPIs
_Measured &amp; Monitored
_Defined &amp; Documented Communication Strategy
_Performed Mass Communications (might only be testing exercise)
_Performed Individual Communications (might only be testing exercise)
_Delivered Privacy Awareness &amp; Training
_Measured &amp; Monitored Privacy &amp; Training Compliance
_Measured &amp; Monitored PII Detection
_Performed Privacy Assessment Mgmt.
_Performed Data Mapping
_Satisfied Data Subject Request Mgmt. (might only be testing exercise)</t>
  </si>
  <si>
    <t>** Please describe your processes and procedures to enable privacy enterprise scale and coverage. 
_Do you have an executive accountable for privacy?
_Describe how you maintain your playbooks &amp; runbooks.
_How does privacy integrate with critical functions across the enterprise (e.g., DR, Risk Mgmt., IAM, Data Protection)?
_How do you communicate with internal and external audiences? How do you differentiate between individual and mass communications?
_Describe how you promote awareness and train your workforce.</t>
  </si>
  <si>
    <t>Security process and procedure to sustain data privacy</t>
  </si>
  <si>
    <t>The organization establishes a comprehensive approach to privacy that incorporates a shared responsibility model across first- and third-parties. Dashboards and reports are available to communicate status and results to interested/obligated stakeholders. The strategy encompasses a critical integration with data governance and lifecycle management.</t>
  </si>
  <si>
    <t>_Preference Mgmt.
_Data De-Identification &amp; Pseudonymity
_Shared Responsibility Model
_Dashboards &amp; Reporting
_Feedback Loop
_Continuous Improvement
_Program Monitoring &amp; Review
_Integration with Data Governance &amp; Lifecycle Mgmt.</t>
  </si>
  <si>
    <t>_Enabled Preference Mgmt.
_Performed Data De-Identification &amp; Pseudonymity
_Defined &amp; Documented Shared Responsibility Model (1st- and 3rd-party responsibility, ownership, and coordination)
_Developed Dashboards &amp; Reports
_Established Feedback Loop
_Established Continuous Improvement Process &amp; Procedure
_Measured, Monitored, and Reviewed Privacy Program
_Integrated Privacy Office with Data Governance &amp; Lifecycle Mgmt. (includes data stewards, accountability, ownership, quality, etc.)</t>
  </si>
  <si>
    <t>** How do you provide full visibility and coverage of controls across the shared responsibility model (1st- and 3rd-parties)
_How do you manage customer preferences and opt-in and -out?
_Describe the techniques that you leverage to de-identify data.
_How does privacy integrate with your data governance &amp; lifecycle mgmt.?
_Do you have full visibility and coverage of controls across the shared responsibility model (1st- and 3rd-parties)
_What techniques are you leveraging to review and monitor the program?
_What does the feedback loop look like?</t>
  </si>
  <si>
    <t>Privacy shared responsibility model</t>
  </si>
  <si>
    <t>Risk Mgmt.</t>
  </si>
  <si>
    <t>The organization establishes the foundation for its enterprise risk management function. The goal is to identify, assess, and prepare for potential losses, dangers, hazards, and other potentials for harm that may interfere with the organization's operations and strategic objectives.</t>
  </si>
  <si>
    <t>_Strategy
_Policy
_Standards
_Architecture
_Plan
_Guidelines
_Requirements
_Risk-Based Planning Assessment
_Risk Assessment &amp; Impact Analysis</t>
  </si>
  <si>
    <t>_Defined &amp; Documented draft Strategy
_Defined &amp; Documented Policy
_Defined &amp; Documented draft Standards
_Defined &amp; Documented draft Architecture
_Defined &amp; Documented Plan
_Defined &amp; Documented Guidelines
_Defined &amp; Documented draft Requirements
_Performed Risk-Based Planning Assessment
_Performed Risk Assessment &amp; Impact Analysis (business &amp; technical)</t>
  </si>
  <si>
    <t>** Describe your risk mgmt. program.
_How do you measure risk?
_How does your organization manage day-to-day operations relative to your risk appetite?</t>
  </si>
  <si>
    <t>Risk mgmt. foundations</t>
  </si>
  <si>
    <t>_Defined &amp; Documented Risk Mgmt. Guidelines
_Defined &amp; Documented First Draft of Risk Mgmt. Strategy
_Defined &amp; Documented Risk Mgmt. Policy &amp; Requirements
_Performed Risk-Based Planning Assessment
_Performed Risk Assessment &amp; Impact Analysis (business &amp; technical)</t>
  </si>
  <si>
    <t>The organization is effectively managing risk day-to-day. It leverages comprehensive policy and controls to avoid and mitigate risk with a combination of proactive and reactive techniques.</t>
  </si>
  <si>
    <t>_Process &amp; Procedure
_KPIs &amp; Metrics
_GRC Tool
_Operational Risk Committee
_Risk Mgmt. Considerations
_Risk Mgmt. Program
_Risk Mgmt. Framework</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</si>
  <si>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_Established Risk Mgmt. Program
_Defined &amp; Documented Risk Mgmt. Framework
_Established Operational Risk Committee
_Incorporated Risk Mgmt. included into other policies
_Installed GRC Tool (or at least in process)</t>
  </si>
  <si>
    <t>** What is your approach to managing risk? Describe your risk mgmt. framework.
_How would you characterize your process &amp; procedure?</t>
  </si>
  <si>
    <t>Risk mgmt. strategy and day-to-day operations</t>
  </si>
  <si>
    <t>_Implemented Risk Mgmt. Strategy
_Defined &amp; Documented Risk Mgmt. Plan
_Defined &amp; Documented Risk Mgmt. Process &amp; Procedure
_Established Risk Mgmt. Program
_Defined &amp; Documented Risk Mgmt. Framework
_Established Operational Risk Committee
_Incorporated Risk Mgmt. included into other policies
_Installed GRC Tool (or at least in process)</t>
  </si>
  <si>
    <t>Risk management is integrated with other critical functions across the organization, such as (but not limited to):
- disaster recovery
- incident mgmt.
- audit
- service mgmt.
The foundation for risk management stems from detailed IT and Business risk assessments.</t>
  </si>
  <si>
    <t>_GRC
_Risk Governance
_Risk Mgmt. Playbook
_Risk Mgmt. Runbook
_Risk Mgmt. Documentation
_Integration with Disaster Recovery
_Integration with Incident Mgmt.
_Integration with Risk Mgmt. (which notably includes risk assessment)
_Integration with Operations Service Mgmt.
_Integration with Audit Findings
_Key Risk Indicators (KRIs)
_Communication Strategy
_Customer Risk Management
_Facilities Risk Management
_Crisis Management
_Security Inventory
_Security CMDB
_Data Protection Impact Assessment
_Encryption Risk Mgmt.
_Risk Portfolio Management
_IT Risk Management
_Risk Assessments
_Business Impact Assessments
_Threat &amp; Vulnerability Management
_Information Asset Characterization</t>
  </si>
  <si>
    <t>_Implemented GRC Tool
_Establish Risk Mgmt. Governance
_Defined &amp; Documented Risk Mgmt. Playbook
_Tested &amp; Certified Risk Mgmt. Playbook
_Defined &amp; Documented Risk Mgmt. Runbook
_Tested &amp; Certified Risk Mgmt. Runbook
_Maintained Risk Mgmt. Documentation
_Integrated Risk Mgmt. with Disaster Recovery
_Integrated Risk Mgmt. with Incident Mgmt.
_Integrated Risk Mgmt. with Operations Service Mgmt.
_Integrated Risk Mgmt. with Audit Findings
_Defined &amp; Documented Key Risk Indicators (KRIs)
_Measured &amp; Monitored Key Risk Indicators (KRIs)
_Defined &amp; Documented Communication Strategy
_Performed Customer Risk Management
_Performed Facilities Risk Management
_Performed Crisis Management (might only be testing exercise)
_Maintained Security Inventory
_Maintained Security CMDB
_Performed Data Protection Impact Assessment
_Performed Encryption Risk Mgmt.
_Performed Risk Portfolio Management
_Actively Governed IT Risk Management
_Performed Periodic Risk Assessments
_Performed Periodic Business Impact Assessments
_Performed Threat &amp; Vulnerability Management
_Performed Periodic Information Asset Characterization</t>
  </si>
  <si>
    <t>** How do you assess &amp; measure business, operational, and technical risk?
_How does privacy integrate with critical functions across the enterprise (e.g., DR, Incident Mgmt.)?
_Describe how you maintain your playbooks &amp; runbooks.</t>
  </si>
  <si>
    <t>Risk mgmt. process and procedure to manage risk</t>
  </si>
  <si>
    <t>_Implemented GRC Tool
_Establish Risk Mgmt. Governance
_Defined &amp; Documented Risk Mgmt. Playbook
_Tested &amp; Certified Risk Mgmt. Playbook
_Defined &amp; Documented Risk Mgmt. Runbook
_Tested &amp; Certified Risk Mgmt. Runbook
_Maintained Risk Mgmt. Documentation
_Integrated Risk Mgmt. with Disaster Recovery
_Integrated Risk Mgmt. with Incident Mgmt.
_Integrated Risk Mgmt. with Operations Service Mgmt.
_Integrated Risk Mgmt. with Audit Findings
_Defined &amp; Documented Metrics &amp; KPIs
_Measured &amp; Monitored Metrics &amp; KPIs
_Defined &amp; Documented Key Risk Indicators (KRIs)
_Measured &amp; Monitored Key Risk Indicators (KRIs)
_Defined &amp; Documented Communication Strategy
_Performed Customer Risk Management
_Performed Facilities Risk Management
_Performed Crisis Management (might only be testing exercise)
_Maintained Security Inventory
_Maintained Security CMDB
_Performed Data Protection Impact Assessment
_Performed Encryption Risk Mgmt.
_Performed Risk Portfolio Management
_Actively Governed IT Risk Management
_Performed Periodic Risk Assessments
_Performed Periodic Business Impact Assessments
_Performed Threat &amp; Vulnerability Management
_Performed Periodic Information Asset Characterization</t>
  </si>
  <si>
    <t>The organization establishes a comprehensive approach to risk management that incorporates a shared responsibility model across first- and third-parties. In addition, observability across the hybrid IT ecosystem enables the organization to address persistent threats and vulnerabilities.</t>
  </si>
  <si>
    <t>_Integrated GRC
_Residual Risk Management
_Third Party Risk Management
_Supply Chain Risk Management
_M&amp;A Risk Management
_Posture Assessment
_Independent Assessment
_Shared Responsibility Model
_Vulnerability Assessment
_Threat/Risk Assessment
_Dashboards &amp; Reporting
_Independent Risk Management
_Capability Mapping
_Risk Dashboard</t>
  </si>
  <si>
    <t>_Fully integrated GRC with Risk Mgmt. activities
_Performed Residual Risk Management
_Performed Third Party Risk Management
_Performed Supply Chain Risk Management
_Performed M&amp;A Risk Management
_Performed Periodic Posture Assessments
_Performed Independent Assessments
_Established comprehensive Shared Responsibility Model
_Performed Vulnerability Assessment
_Performed Threat/Risk Assessment
_Developed Dashboards &amp; Reports
_Maintained Risk Dashboard
_Leveraged Independent Risk Management Support
_Performed Capability Mapping to requirements &gt; policy &gt; controls &gt; implementation</t>
  </si>
  <si>
    <t>** How is risk mgmt. integrated with GRC?
_What techniques are you leveraging to review and monitor the program?
_How do you leverage independent 3rd-parties to assess risk?
_Do you have full visibility and coverage of controls across the shared responsibility model (1st- and 3rd-parties)?</t>
  </si>
  <si>
    <t>Risk mgmt. shared responsibility model</t>
  </si>
  <si>
    <t>Service Mgmt.</t>
  </si>
  <si>
    <t>The organization establishes the foundation for its cybersecurity service management function. The goal is to effectively design, build, deliver, operate, and control the security services in the cybersecurity service catalog.</t>
  </si>
  <si>
    <t>_Strategy
_Policy
_Standards
_Architecture
_Plan
_Guidelines
_Requirements
_Decentralized Support Model</t>
  </si>
  <si>
    <t>_Defined &amp; Documented draft Strategy
_Defined &amp; Documented Policy
_Defined &amp; Documented draft Standards
_Defined &amp; Documented draft Architecture
_Defined &amp; Documented Plan
_Defined &amp; Documented Guidelines
_Defined &amp; Documented draft Requirements
_Implemented a Decentralized Support Model for security services</t>
  </si>
  <si>
    <t>** Describe your service mgmt. strategy and approach.
_Do you manage services with a centralized or de-centralized approach/model? Please explain.
__Describe your plan to address IT availability management. Are redundancy arrangements in place to account for outage situations?</t>
  </si>
  <si>
    <t>Service mgmt. foundations</t>
  </si>
  <si>
    <t>_Defined &amp; Documented Service Mgmt. Draft Strategy
_Defined &amp; Documented Service Mgmt. Policy &amp; Requirements
_Defined &amp; Documented Service Mgmt. Draft Plan
_Defined &amp; Documented Service Mgmt. Guidelines
_Implemented a Decentralized Support Model for security services</t>
  </si>
  <si>
    <t>Cybersecurity is effectively managing the cybersecurity service catalog day-to-day. It leverages comprehensive policy and controls to avoid and mitigate risk with a combination of proactive and reactive techniques. In addition, they level critical non-functional requirements and service level agreements to establish the level of service expected from internal partners and service clients.</t>
  </si>
  <si>
    <t>Day-to-Day Mgmt.
_Service Mgmt. Considerations
_Process &amp; Procedure
_KPIs &amp; Metrics
Service Level Mgmt.
_Service Objectives (e.g., resiliency, performance)
_Service Requirements
_Operating Level Agreements (OLAs)
_Internal Service Level Objectives (SLOs)
_Internal Service Level Agreements (SLAs)
_External Service Level Agreements (SLAs)
_External Service Level Objectives (SLOs)
Lifecycle Mgmt.
_Security Requirements
_Security Assessment
IT Resiliency
_Capacity Planning
_Availability Management
Asset Mgmt.
_Service Costing</t>
  </si>
  <si>
    <t>Day-to-Day Mgmt.
_Integrated Service Mgmt. Considerations across other policies and functions
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
Service Level Mgmt.
_Defined &amp; Documented Service Objectives (e.g., resiliency, performance)
_Defined &amp; Documented Service Requirements
_Defined &amp; Documented Operating Level Agreements (OLAs)
_Defined &amp; Documented Internal Service Level Objectives (SLOs)
_Defined &amp; Documented Internal Service Level Agreements (SLAs)
_Defined &amp; Documented External Service Level Agreements (SLAs)
_Defined &amp; Documented External Service Level Objectives (SLOs)
_Measured &amp; Monitored OLAs, SLAs, SLOs
Lifecycle Mgmt.
_Defined &amp; Documented Security Requirements
_Performed Security Assessment
IT Resiliency
_Performed periodic Capacity Planning
_Sustained Availability Management
Asset Mgmt.
_Performed Service Costing
_Calculated TCO/ROI at service and portfolio levels</t>
  </si>
  <si>
    <t>** How do you manage the cyber security service catalog? 
Day-to-Day
_How would you characterize your process &amp; procedure?
Service Level Mgmt.
_How do you determine what services are required across the enterprise?
_How do you coordinate security services and common enterprise services?
_How do you define and measure critical non-functional requirements (e.g., SLO, SLA)? Do you differentiate between internal and external services? Please explain.
Lifecycle Mgmt.
_How do you elicit and manage requirements?
_Describe the techniques you leverage to perform security assessments.
IT Resiliency
_What techniques do you leverage for demand mgmt. and capacity planning?
_What does availability mgmt. look like?
Asset Mgmt.
_How do you determine service and unit costs?</t>
  </si>
  <si>
    <t>Service mgmt. strategy and day-to-day operations</t>
  </si>
  <si>
    <t>Day-to-Day Mgmt.
_Integrated Service Mgmt. Considerations across other policies and functions
_Defined &amp; Documented comprehensive Service Mgmt. Plan
_Defined &amp; Documented comprehensive Service Mgmt. Strategy
_Defined &amp; Documented Service Mgmt. Process &amp; Procedure
Service Level Mgmt.
_Defined &amp; Documented Service Objectives (e.g., resiliency, performance)
_Defined &amp; Documented Service Requirements
_Defined &amp; Documented Operating Level Agreements (OLAs)
_Defined &amp; Documented Internal Service Level Objectives (SLOs)
_Defined &amp; Documented Internal Service Level Agreements (SLAs)
_Defined &amp; Documented External Service Level Agreements (SLAs)
_Defined &amp; Documented External Service Level Objectives (SLOs)
_Measured &amp; Monitored OLAs, SLAs, SLOs
Lifecycle Mgmt.
_Defined &amp; Documented Security Requirements
_Performed Security Assessment
IT Resiliency
_Performed periodic Capacity Planning
_Sustained Availability Management
Asset Mgmt.
_Performed Service Costing
_Calculated TCO/ROI at service and portfolio levels</t>
  </si>
  <si>
    <t>The organization matures with proven and documented process &amp; procedure that enables enterprise scale and coverage.
Service management is integrated with other critical functions across the organization, such as (but not limited to):
- disaster recovery
- incident mgmt.
- risk mgmt.
In addition, enterprise security services are integrated with CI/CD to support automation techniques.</t>
  </si>
  <si>
    <t>Day-to-Day Mgmt.
_Service Catalog
_Service Governance
_Service Mgmt. Playbook
_Service Mgmt. Runbook
_Service Mgmt. Documentation
_Integration with Disaster Recovery
_Integration with Incident Mgmt.
_Integration with Risk Mgmt.
_Integration with Operations Service Mgmt.
_Shared Responsibility Model
_Communication Strategy
_Centralized Support Model
_Service-level FinOps
Service Level Mgmt.
_Onboarding
_Internal Service Level Indicators (SLIs)
_External Service Level Indicators (SLIs)
_Vendor &amp; Contract Mgmt.
_Integration with CI/CD Automation
Lifecycle Mgmt.
_Security Certification and Accreditation
_Feedback Loop
IT Resiliency
_Resiliency Analysis
Asset Mgmt.
_Operational Budgeting
_Chargeback &amp; Showback</t>
  </si>
  <si>
    <t>Day-to-Day Mgmt.
_Created &amp; Distributed Service Catalog
_Sustained Service Governance
_Defined &amp; Documented Service Mgmt. Playbook
_Tested &amp; Certified Service Mgmt. Playbook
_Defined &amp; Documented Service Mgmt. Runbook
_Tested &amp; Certified Service Mgmt. Runbook
_Maintained Service Mgmt. Documentation
_Integrated Service Mgmt. with Disaster Recovery
_Integrated Service Mgmt. with Incident Mgmt.
_Integrated Service Mgmt. with Risk Mgmt. (which notably includes risk assessment)
_Integrated Service Mgmt. with Operations Service Mgmt.
_Defined &amp; Documented Shared Responsibility Model (1st- and 3rd-party responsibility, ownership, and coordination)
_Defined &amp; Documented Communication Strategy
_Established Centralized Support Model
_Performed Service-level FinOps (cost mgmt. &amp; optimization)
Service Level Mgmt.
_Defined &amp; Documented Onboarding Process &amp; Procedure
_Defined &amp; Documented Internal Service Level Indicators (SLIs)
_Defined &amp; Documented External Service Level Indicators (SLIs)
_Measured &amp; Monitored Internal/External SLIs
_Performed Vendor &amp; Contract Mgmt.
_Integrated Service Mgmt. with CI/CD Automation
Lifecycle Mgmt.
_Performed Security Certification and Accreditation
_Established Feedback Loop
IT Resiliency
_Performed On-going Resiliency Analysis
Asset Mgmt.
_Performed period Operational Budgeting (at least annually)
_Implemented Service Chargeback &amp; Showback</t>
  </si>
  <si>
    <t>** Please describe how service management is integrated across the organization. 
Day-to-Day
_Describe how you maintain your playbooks &amp; runbooks.
_How does privacy integrate with critical functions across the enterprise (e.g., DR, Incident Mgmt.)?
_Describe how you integrate your service and asset mgmt. with TCO/ROI &amp; FinOps activities.
Service Level Mgmt.
_Describe the techniques that you leverage for introducing a new service into the ecosystem.
_How do you onboard new clients to a service?
_How does your security service catalog integrate with your CI/CD techniques?
_Describe how you have adapted your vendor mgmt. approach to sustain governance over third-party services in the service catalog.
Lifecycle Mgmt.
_What feedback loop techniques are you leveraging for continuous improvement purposes?
IT Resiliency
_What techniques are you leveraging for resilience analysis and planning?</t>
  </si>
  <si>
    <t>Service mgmt. process and procedure to manage resiliency and continuity</t>
  </si>
  <si>
    <t>Day-to-Day Mgmt.
_Created &amp; Distributed Service Catalog
_Sustained Service Governance
_Defined &amp; Documented Service Mgmt. Playbook
_Tested &amp; Certified Service Mgmt. Playbook
_Defined &amp; Documented Service Mgmt. Runbook
_Tested &amp; Certified Service Mgmt. Runbook
_Maintained Service Mgmt. Documentation
_Integrated Service Mgmt. with Disaster Recovery
_Integrated Service Mgmt. with Incident Mgmt.
_Integrated Service Mgmt. with Risk Mgmt. (which notably includes risk assessment)
_Integrated Service Mgmt. with Operations Service Mgmt.
_Defined &amp; Documented Shared Responsibility Model (1st- and 3rd-party responsibility, ownership, and coordination)
_Defined &amp; Documented Metrics &amp; KPIs
_Measured &amp; Monitored Metrics &amp; KPIs
_Defined &amp; Documented Communication Strategy
_Established Centralized Support Model
_Performed Service-level FinOps (cost mgmt. &amp; optimization)
Service Level Mgmt.
_Defined &amp; Documented Onboarding Process &amp; Procedure
_Defined &amp; Documented Internal Service Level Indicators (SLIs)
_Defined &amp; Documented External Service Level Indicators (SLIs)
_Measured &amp; Monitored Internal/External SLIs
_Performed Vendor &amp; Contract Mgmt.
_Integrated Service Mgmt. with CI/CD Automation
Lifecycle Mgmt.
_Performed Security Certification and Accreditation
_Established Feedback Loop
IT Resiliency
_Performed On-going Resiliency Analysis
Asset Mgmt.
_Performed period Operational Budgeting (at least annually)
_Implemented Service Chargeback &amp; Showback</t>
  </si>
  <si>
    <t>Service management integrates with financial management techniques to optimize costs. In addition, the organization leverages proactive DevSecOps techniques to improve service reliability.</t>
  </si>
  <si>
    <t>Day-to-Day Mgmt.
_Integration with Operations Availability Mgmt.
_Integration with Operations Resiliency Mgmt.
_Site Reliability Engineering (SRE)
_Portfolio-level FinOps
_Dashboards &amp; Reporting
Service Level Mgmt.
_Common Service Data Model (CSDM)
_Integration with CI/CD Orchestration
_Self-Service Knowledge Base
_Service Dashboard &amp; Reporting
Asset Mgmt.
_Investment Budgeting</t>
  </si>
  <si>
    <t>Day-to-Day Mgmt.
_Integrated Service Mgmt. with Operations Availability Mgmt.
_Integrated Service Mgmt. with Operations Resiliency Mgmt.
_Established Site Reliability Engineering (SRE) with application and service development and DevOps
_Established Portfolio-level FinOps (cost mgmt. &amp; optimization)
_Developed Dashboards &amp; Reports
Service Level Mgmt.
_Established Common Service Data Model (CSDM)
_Integrated Service Mgmt. with CI/CD Orchestration
_Established Self-Service Knowledge Base
_Developed Service Dashboard &amp; Reporting
Asset Mgmt.
_Performed Investment Budgeting</t>
  </si>
  <si>
    <t>** Please describe how you integrate FinOps / financial management techniques in service management. 
Day-to-Day
_Describe the proactive measures you are taking to improve and sustain site and service reliability.
_Do you have a handle on unit costs across your entire security service portfolio? Please explain.
_What techniques are you leveraging to review and monitor the program?
Service Level Mgmt.
_Describe how you manage the relationship between security services and data across the enterprise.
_What techniques are you using for security services self-service?
Asset Mgmt.
_How do you translate observability across the service portfolio to budgeting and investment decisions?</t>
  </si>
  <si>
    <t>Service mgmt. cost optimization</t>
  </si>
  <si>
    <t>Identity &amp; Access Management</t>
  </si>
  <si>
    <t>Authentication</t>
  </si>
  <si>
    <t>The enterprise establishes the foundation for authentication and access control. Several methods are supported, such as:
- password authentication
- certificate authentication
- Kerberos &amp; network authentication
- SAML/SAML token
- ws-federation
- wireless &amp; captive portal</t>
  </si>
  <si>
    <t>_Strategy
_Policy
_Standards
_Architecture
_Plan
_Guidelines
_Requirements
_Strong Password Policy &amp; Procedures
_Password Authentication
_Certificate Authentication
_Kerberos &amp; Network Authentication
_Network Authentication
_Captive Portal
_SAML/SAML Token
_Password Mgmt.
_WS-Federation
_Access Control Lists (ACLs)
_Identity Provider (IdP)
_Login Attempt Limits
_Logout
Guiding Principles
_IAM Resources
_IAM Identities
_IAM Entities
_Principals</t>
  </si>
  <si>
    <t>_Defined &amp; Documented draft Strategy
_Defined &amp; Documented Policy
_Defined &amp; Documented draft Standards
_Defined &amp; Documented draft Architecture
_Defined &amp; Documented Plan
_Defined &amp; Documented Guidelines
--- IAM Resources
--- IAM Identities
--- IAM Entities
--- Principals
_Defined &amp; Documented draft Requirements
_Defined &amp; Documented Strong Password Policy &amp; Procedures
_Implemented Password Authentication
_Implemented Certificate Authentication
_Implemented Kerberos &amp; Network Authentication
_Implemented Network Authentication
_Implemented WS-Federation
_Implemented Access Control Lists (ACLs)
_Established Captive Portal for guest wireless access
_Supported SAML/SAML Token
_Performed Password Mgmt.
_Selected &amp; Implemented Identity Provider (IdP)
_Established Login Attempt Limits
_Implement Logout techniques to clear session and notify users of logout status</t>
  </si>
  <si>
    <t>** Describe your enterprise authentication techniques. 
__Do the business units have defined &amp; documented an access control policy for your information processing systems?
__Have you implemented a secure log-on procedure (including e.g. secure channel of log-on, strong authentication)?
__Do you enforce your password policy by adequate system utilities?
_How many identity providers are you leveraging? What is the purpose of each?
_Please describe the integration of your enterprise directory with your authentication scheme.</t>
  </si>
  <si>
    <t>Authentication foundations</t>
  </si>
  <si>
    <t>_Defined &amp; Documented Draft Authentication Strategy
_Defined &amp; Documented Authentication Policy &amp; Requirements
_Defined &amp; Documented Authentication Plan
_Defined &amp; Documented Authentication Guidelines
_Defined &amp; Documented Critical IAM Guiding Principles
--- IAM Resources
--- IAM Identities
--- IAM Entities
--- Principals
_Defined &amp; Documented Strong Password Policy &amp; Procedures
_Implemented Password Authentication
_Implemented Certificate Authentication
_Implemented Kerberos &amp; Network Authentication
_Implemented Network Authentication
_Implemented WS-Federation
_Implemented Access Control Lists (ACLs)
_Established Captive Portal for guest wireless access
_Supported SAML/SAML Token
_Performed Password Mgmt.
_Selected &amp; Implemented Identity Provider (IdP)
_Established Login Attempt Limits
_Implement Logout techniques to clear session and notify users of logout status</t>
  </si>
  <si>
    <t>The organization enriches policy-driven authentication techniques such as SSO and 2FA. Visibility is sustained via comprehensive authentication event logging. Strong authenticators are introduced, such as:
- SMS Authentication
- Biometric-Based Authentication
- One-Time Password (OTP)
- PIV/Smart Card</t>
  </si>
  <si>
    <t>_Process &amp; Procedure
_KPIs &amp; Metrics
_Single Sign-On (SSO)
_Two-Factor Authentication (2FA)
_Network Access Controls (NAP, NAQ)
_Middleware Authentication Control
_Authentication Event Logging
_Identity Verification
Strong Authenticators
_SMS Authentication
_Biometric-Based Authentication
_One-Time Password (OTP)
_PIV/Smart Card</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</si>
  <si>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_Implemented Single Sign-On (SSO)
_Enabled Two-Factor Authentication (2FA)
_Implemented Strong Authenticators, such as (but not limited to):
--- SMS Authentication
--- Biometric-Based Authentication
--- One-Time Password (OTP)
--- PIV/Smart Card
_Established Network Access Controls (NAP, NAQ)
_Established Middleware Authentication Control
_Performed Authentication Event Logging
_Measured &amp; Monitored Authentication Events
_Performed Identity Verification</t>
  </si>
  <si>
    <t xml:space="preserve">** What techniques are you leveraging for SSO, 2FA, and MFA?
_Describe the authenticators you are leveraging, and how you determine the alignment of use case to authentication technique.
_How do you verify identities?
__Is there a process in place to ensure that the authentication processes remains secret?
__Do you control and monitor the access to source code?
</t>
  </si>
  <si>
    <t>Authentication strategy and day-to-day operations</t>
  </si>
  <si>
    <t>_Defined &amp; Documented Comprehensive Authentication Strategy
_Implemented Single Sign-On (SSO)
_Enabled Two-Factor Authentication (2FA)
_Implemented Strong Authenticators, such as (but not limited to):
--- SMS Authentication
--- Biometric-Based Authentication
--- One-Time Password (OTP)
--- PIV/Smart Card
_Established Network Access Controls (NAP, NAQ)
_Established Middleware Authentication Control
_Performed Authentication Event Logging
_Measured &amp; Monitored Authentication Events
_Performed Identity Verification</t>
  </si>
  <si>
    <t>The organization leverages multi-factor authentication to reduce risk via stronger authenticators and superior user experience options. In addition, the organization supports API protection and authentication which contributes to the modernization of applications and services.</t>
  </si>
  <si>
    <t>_OAuth 2.0
_Device Trust
_OpenID Connect
_API Keys
_API Authentication
_Digital Signatures
MFA
_MFA
_Policy-based MFA
_Event-Based MFA
Strong Authenticators
_Email-Based Magic Link Authentication</t>
  </si>
  <si>
    <t>_Enabled OAuth 2.0
_Established Device Trust
_Enabled OpenID Connect
_Implemented &amp; Managed API Keys
_Enabled API Authentication
_Implemented Digital Signatures
_Implemented Multi-factor Authentication (MFA)
_Enabled Policy-based MFA
_Enabled Event-Based MFA
_Implemented Email-Based Magic Link Authentication</t>
  </si>
  <si>
    <t>** Please describe your approach to multi-factor authentication. 
_Do you support OAuth 2.0? Please explain.
_How do you establish trust?
_Describe the techniques that you leverage to protect APIs.
_How and where do you leverage digital signatures?
_Is your MFA scheme based upon policy, events, risks, adaptive, etc.? Please explain.
_Do you support email-based magic link authenticators? Please explain.</t>
  </si>
  <si>
    <t>Multi-factor &amp; API authentication</t>
  </si>
  <si>
    <t>The organization utilizes risk- and adaptive-based authentication techniques with a combination of overt and covert authenticators. In addition, authentication schemes are enriched with human-assisted models and machine learning.</t>
  </si>
  <si>
    <t>MFA
_Risk-Based MFA
_Adaptive MFA
_Centralized Access Controls &amp; Policy Mgmt.
_Authentication Event Curation
_Human-Assisted Models &amp; Machine Learning
_Risk Adaptive-Based Access Control</t>
  </si>
  <si>
    <t>_Enabled Risk-Based MFA
_Enabled Adaptive MFA
_Implemented Centralized Access Controls &amp; Policy Mgmt.
_Curated Authentication Events for measurement, monitoring, and pattern analysis
_Implemented Human-Assisted Models &amp; Machine Learning
_Enabled Risk Adaptive-Based Access Control</t>
  </si>
  <si>
    <t>** How are you leveraging authentication events for insights and proactive improvements?
_Are you leveraging a centralized or de-centralized approach to access controls and policy mgmt.? Please explain.
_Describe the AI/ML techniques that you are leveraging for continuous improvement.
_How does risk impact your authentication approach?</t>
  </si>
  <si>
    <t>Event- and Adaptive-based FMA</t>
  </si>
  <si>
    <t>The organization leverages the most sophisticated authentication schemes, such as:
- passwordless
- software-defined
- AI-driven</t>
  </si>
  <si>
    <t>_WebAuthn
_Passwordless Authentication
_Software-Defined Authentication
_AI-Driven Authentication</t>
  </si>
  <si>
    <t>_Implemented &amp; Supported WebAuthn
_Implemented Passwordless Authentication
_Enabled Software-Defined Authentication
_Implemented AI-Driven Authentication</t>
  </si>
  <si>
    <t>** Describe your approach to a software-defined authentication scheme.
_How is your organization thinking about a passwordless approach?
_What role does AI play?</t>
  </si>
  <si>
    <t>Passwordless authentication</t>
  </si>
  <si>
    <t>Authorization</t>
  </si>
  <si>
    <t>The enterprise establishes the foundation for authorization &amp; entitlements.</t>
  </si>
  <si>
    <t>_Strategy
_Policy
_Standards
_Architecture
_Plan
_Guidelines
_Requirements
_Role-Based Access Control (RBAC)
_Out-of-the-Box Authorization (OTB)</t>
  </si>
  <si>
    <t>_Defined &amp; Documented draft Strategy
_Defined &amp; Documented Policy
_Defined &amp; Documented draft Standards
_Defined &amp; Documented draft Architecture
_Defined &amp; Documented Plan
_Defined &amp; Documented Guidelines
_Defined &amp; Documented draft Requirements
_Implemented Role-Based Access Control (RBAC)
_Implemented Out-of-the-Box Authorization (OTB)
_ There is a formal process for approving user and third party access to systems, services and applications.
- There are standards defining how users should be identified, for example Username formats, smartcards or Single Sign-on
_ There is a formal process for revoking security privileges and access rights when an employee leaves the organization. This process is linked to the HR or Payroll process to ensure it is instigated when needed.</t>
  </si>
  <si>
    <t>** Describe your enterprise authorization strategy.
_Describe your enterprise authorization techniques.
__Do you ensure that the access to information and information systems are in-line with access control policy?
_Please describe the integration of your enterprise directory with your authorization scheme.
_Describe how you leverage the definition of roles to restrict/control system access (RBAC).</t>
  </si>
  <si>
    <t>Authorization foundations</t>
  </si>
  <si>
    <t>The organization leverages a policy-based authorization scheme to control access to resources and services.</t>
  </si>
  <si>
    <t>_Process &amp; Procedure
_KPIs &amp; Metrics
_Authorization Decisions (Permit/Deny)
_Authorization Policy Automation
_Authorization Policy Evaluation &amp; Decisioning
_Authorization Policy Storage
_Authorization Policy Version Control
_Authorization Policy Protection
_Authorization Policy Administration Points (PAP)
_Authorization Policy Enforcement Points (PEP)
_Authorization Policy Decision Points (PDP)
_extensible Access Control Markup Language (XACML)</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</si>
  <si>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_Implemented Authorization Decisions (Permit/Deny)
_Implemented Authorization Policy Automation
_Implemented Authorization Policy Evaluation &amp; Decisioning
_Implemented Authorization Policy Storage
_Implemented Authorization Policy Version Control
_Implemented Authorization Policy Protection
_Established Authorization Policy Administration Points (PAP)
_Established Authorization Policy Enforcement Points (PEP)
_Established Authorization Policy Decision Points (PDP)
_Implemented &amp; Supported extensible Access Control Markup Language (XACML)
_ User access rights are documented separately from the systems on which the services run.
_ There is a process to review access rights granted against business needs.</t>
  </si>
  <si>
    <t>** Describe how you manage authorization policy. How would you characterize policy administration, enforcement, and decision points?
_Do you support XACML? Please explain.</t>
  </si>
  <si>
    <t>Authorization strategy and day-to-day operations</t>
  </si>
  <si>
    <t>The organization leverages real-time insights to manage authorization policy. In addition, integration with privilege management and risk analysis enables the organization to manage risk effectively.</t>
  </si>
  <si>
    <t>_Integration with Privileged User Management
_PAM
_PUAM
_Authorization Policy Distribution
_Authorization Policy Monitoring
_Access Request Exception Process
_Self-Service
_Delegated Access Control
_Just in Time (JiT) Activation
_Time Restrictions
_Risk-based Authorization
_Attribute-Based Access Control (ABAC)</t>
  </si>
  <si>
    <t>_Integrated Authorization with Privileged User Management
_Implemented PAM
_Implemented PUAM
_Enabled Authorization Policy Distribution
_Measured &amp; Monitored Authorization Policy &amp; Events
_Defined &amp; Documented Access Request Exception Process
_Enabled Authorization Self-Service
_Enabled Delegated Access Control
_Implemented Just in Time (JiT) Activation
_Implemented Time Restrictions
_Enabled Risk-based Authorization
_Implemented Attribute-Based Access Control (ABAC)
_ Privileged access to production systems (e.g. Root/administrator/system account) requires formal approval. There is a regular review of the need for this access.
_ Access controls are centralized and consolidated where appropriate, for example Single Sign-on, application logon integrated with Operating System.</t>
  </si>
  <si>
    <t>** How is authorization policy distributed across the hybrid IT ecosystem?
_Describe your approach to managing escalated privilege.
_How do you monitor authorization activity &amp; events?
_Describe how you leverage the definition of attributes &amp; characteristics to restrict/control system access (ABAC).
_What role does risk play in your authorization scheme?</t>
  </si>
  <si>
    <t>Risk-based authorization and integration with privileged management</t>
  </si>
  <si>
    <t>The organization leverages centralized management functions and machine learning to drive efficiencies and scale.</t>
  </si>
  <si>
    <t>_Password Vaulting
_Static Role Assignments
_Dynamic Role Assignments
_Centralized access policy management
_Centralized authorization engine
_Machine Learning</t>
  </si>
  <si>
    <t>_Implemented Password Vaulting
_Enabled Static Role Assignments
_Enabled Dynamic Role Assignments
_Established Centralized access policy management
_Established Centralized authorization engine
_Employed Machine Learning
_ Regular reviews are carried out to identify dormant accounts and users whose access should have been revoked.</t>
  </si>
  <si>
    <t>** Please describe your approach to centralized management functions and machine learning to drive efficiencies. 
_Describe how you store and protect usernames and passwords.
_How are statis and dynamic roles assigned?
_Describe how you manage authorization policy.
_What roles does machine learning play?
_How do you measure and monitor machine learning?</t>
  </si>
  <si>
    <t>Centralized authorization management</t>
  </si>
  <si>
    <t>The authorization scheme leverages AI insights to enrich policy and optimize the least privilege approach.</t>
  </si>
  <si>
    <t>_Integration with Least Privilege
_Authorization Audit
_Authorization Policy Recommendation Engine
_AI-Based Access Control</t>
  </si>
  <si>
    <t>_Established Integration with Least Privilege
_Performed Authorization Audits
_Implemented Authorization Policy Recommendation Engine
_Established AI-Based Access Control</t>
  </si>
  <si>
    <t>** How do you leverage AI insights to enrich authorization policies?
_How does the concept of least privilege manifest itself across the enterprise?
_What techniques do you use to identify and remove excess permissions?
_What role does AI play?
_How do you measure and monitor authorization decisions established via AI?</t>
  </si>
  <si>
    <t>AI/ML integration with authorization</t>
  </si>
  <si>
    <t>Enterprise Directory</t>
  </si>
  <si>
    <t>The enterprise establishes the foundation for enterprise directory, including critical elements such as:
- strategy
- policy
- architecture
- credential mgmt.
- authentication
- logging</t>
  </si>
  <si>
    <t>_Enterprise Directory Strategy
_Enterprise Directory Policy
_Enterprise Directory Standards
_Enterprise Directory Architecture
_Enterprise Directory Plan
_Enterprise Directory Guidelines
_Enterprise Directory Requirements
_Enterprise Directory (includes AD &amp; Active Directory Service)
_Lightweight Directory Access Protocol (LDAP)
_X.500 Repositories
_Configuration Mgmt.
_Globally Unique Identifier (GUID)
_Security Identified (SID)
_SID Filtering
_Administrative Accounts
_Authentication
_Logging</t>
  </si>
  <si>
    <t>_Defined &amp; Documented Enterprise Directory Draft Strategy
_Defined &amp; Documented Enterprise Directory Policy (includes account and group policy)
_Defined &amp; Documented Enterprise Directory draft Standards (includes domain naming)
_Defined &amp; Documented Enterprise Directory draft Architecture
_Defined &amp; Documented Enterprise Directory Plan
_Defined &amp; Documented Enterprise Directory Guidelines
_Defined &amp; Documented Enterprise Directory Draft Requirements
_Implemented Enterprise Directory (includes AD &amp; Active Directory Service)
_Enabled Lightweight Directory Access Protocol (LDAP)
_Established X.500 Repositories
_Performed on-going Configuration Mgmt.
_Established Globally Unique Identifier (GUID)
_Established Security Identified (SID)
_Enabled SID Filtering
_Established Administrative Accounts
_Implemented Authentication
_Logged Directory Events</t>
  </si>
  <si>
    <t>** Describe your enterprise directory infrastructure and configuration.
_Do you have directory services that span your hybrid IT ecosystem?
_How do you manage administrative accounts?
_Describe your configuration management approach.
_What logging techniques do you leverage?
__Do all users have unique IDs that are easily identifiable?</t>
  </si>
  <si>
    <t>Enterprise directory foundations</t>
  </si>
  <si>
    <t>The organization establishes their identity provider services for consumption across the enterprise.</t>
  </si>
  <si>
    <t>_Process &amp; Procedure
_KPIs &amp; Metrics
_Identity Provider (IdP)
_Management &amp; Hygiene Accounts
_Multi-factor Authentication (MFA)
_Trust Mgmt.
_Integration with SIEM
_Integration with HR System of Record
_Monitoring
_User Password Re-use Policy &amp; Restrictions
_Attribute Exchange
_Registry Service
_Federated Services
_DBMS Repositories
_Location Services
_Meta Directory Services</t>
  </si>
  <si>
    <t>_Defined &amp; Documented Enterprise Directory final Strategy
_Defined &amp; Documented Enterprise Directory final Standards
_Defined &amp; Documented Enterprise Directory final Requirements
_Defined &amp; Documented Enterprise Directory final Architecture
_Defined &amp; Documented Process &amp; Procedure
_Implemented Process &amp; Procedure
_Defined &amp; Documented KPIs &amp; Metrics
_Measured &amp; Monitored KPIs &amp; Metrics
_Established and Integrated an Identity Provider (IdP)
_Established Management &amp; Hygiene Accounts
_Enabled Multi-factor Authentication (MFA)
_Established Trust Mgmt.
_Integrated with HR System of Record (e.g., entities and record of truth for identity workforce identity sourcing)
_Integrated with SIEM
_Measured &amp; Monitored Directory Events
_Defined &amp; Documented KPIs &amp; Metrics
_Measured &amp; Monitored KPIs &amp; Metrics
_Defined &amp; Documented User Password Re-use Policy &amp; Restrictions
_Implemented Attribute Exchange
_Established Registry Service
_Established Federated Services
_Established DBMS Repositories
_Enabled Location Services
_Established Meta Directory Services</t>
  </si>
  <si>
    <t>** Describe the integration of your enterprise directory and your collection of identity providers.
_How do you monitor your enterprise directory?
_How do you measure the effectiveness of your directory services?
_What techniques do you leverage to support federation?
_How do you manage trust?
_How do you integrate enterprise directory with HR systems?</t>
  </si>
  <si>
    <t>Enterprise directory strategy and day-to-day operations</t>
  </si>
  <si>
    <t>_Defined &amp; Documented Enterprise Directory final Strategy
_Defined &amp; Documented Enterprise Directory final Standards
_Defined &amp; Documented Enterprise Directory final Requirements
_Defined &amp; Documented Enterprise Directory final Architecture
_Established and Integrated an Identity Provider (IdP)
_Established Management &amp; Hygiene Accounts
_Enabled Multi-factor Authentication (MFA)
_Established Trust Mgmt.
_Integrated with HR System of Record (e.g., entities and record of truth for identity workforce identity sourcing)
_Integrated with SIEM
_Measured &amp; Monitored Directory Events
_Defined &amp; Documented KPIs &amp; Metrics
_Measured &amp; Monitored KPIs &amp; Metrics
_Defined &amp; Documented User Password Re-use Policy &amp; Restrictions
_Implemented Attribute Exchange
_Established Registry Service
_Established Federated Services
_Established DBMS Repositories
_Enabled Location Services
_Established Meta Directory Services</t>
  </si>
  <si>
    <t>The organization leverages virtual and cloud-based directory to extend its access control scheme to applications and workloads across the hybrid IT ecosystem - including Iaas, PaaS, and SaaS.</t>
  </si>
  <si>
    <t>_Privileged Accounts
_Break Glass Accounts
_Detection Rules
_Alerts
_Temporary Passwords
_Virtual Directory
MICROSOFT-SPECIFIC
_Integration with MS Office 365
_Azure AD
_Azure AD Connect</t>
  </si>
  <si>
    <t>_Created &amp; Managed Privileged Accounts
_Created &amp; Managed Break Glass Accounts
_Defined &amp; Documented Detection Rules (fuels alerts)
_Defined &amp; Documented Alerts
_Enabled Temporary Passwords
_Implemented Virtual Directory
_Measured &amp; Monitored exchanges between enterprise directory and virtual directory
MICROSOFT-SPECIFIC
_Integrated with MS Office 365
_Implemented Azure AD
_Implemented Azure AD Connect
_Measured &amp; Monitored exchanges between enterprise directory and Azure AD</t>
  </si>
  <si>
    <t>** Describe how you have extended your directory to support your hybrid ecosystem. 
_Describe your approach to alerts?
_Do you support temporary passwords? Please explain.
_Do you support a virtual directory? Please explain.
Microsoft
_Are you supporting MS Office 365? Please explain.
_How do you integrate on-premises AD with Azure AD?</t>
  </si>
  <si>
    <t>Virtual &amp; cloud-based directory</t>
  </si>
  <si>
    <t>The organization effectively manages enterprise directory to support break glass and emergency use cases without disruption to business &amp; operational continuity -OR- introducing inherent/residual risk.</t>
  </si>
  <si>
    <t>_Threat Hunting
_Break glass accounts audit policy
_Break glass accounts metrics
_Break glass accounts notifications</t>
  </si>
  <si>
    <t xml:space="preserve">_Performed Threat Hunting
_Defined &amp; Documented break glass accounts &amp; audit policy
_Measured &amp; Monitored break glass accounts
_Implemented break glass accounts product owner usage notification </t>
  </si>
  <si>
    <t>** What is your approach to emergency or break glass scenarios?
_How do you actively manage and hunt threats?
_How do you recover from a break glass situation?</t>
  </si>
  <si>
    <t>Break glass monitoring &amp; threat hunting</t>
  </si>
  <si>
    <t>Identity Federation</t>
  </si>
  <si>
    <t>The enterprise establishes the foundation for identity federation and establishing trust with third-parties.</t>
  </si>
  <si>
    <t>_Federation Strategy
_Federation Policy
_Federation Standards
_Federation Architecture
_Federation Plan
_Federation Guidelines
_Federation Requirements
_Enterprise Directory (see Enterprise Directory capability)
_Identity Provider (IdP)
_User Attribution &amp; Profiles
_Centralized credential management
_Integrated Windows Authentication (IWA)
_Kerberos
_Reduced Sign-On (RSO)
_RSO Policy
_Resource Provider</t>
  </si>
  <si>
    <t>_Defined &amp; Documented Federation Draft Strategy
_Defined &amp; Documented Federation Policy
_Defined &amp; Documented Federation draft Standards
_Defined &amp; Documented Federation draft Architecture
_Defined &amp; Documented Federation Plan
_Defined &amp; Documented Federation Guidelines
_Defined &amp; Documented Federation Draft Requirements
_Implemented Enterprise Directory
_Established Identity Provider (IdP) ... traditionally a single provider at this point/level
_Established User Attribution &amp; Profiles
_Established Centralized credential management – typically based on AD
_Implemented Integrated Windows Authentication (IWA)
_Implemented Kerberos
_Defined &amp; Documented RSO Policy &amp; Requirements
_Reduced Sign-On (RSO) ... based on centralized repository – typically AD
_Established a Resource Provider</t>
  </si>
  <si>
    <t>** How does the organization support identity federation?
_What techniques do you leverage to manage credentials?
_How do you approach the opportunity to reduce the number of times a user must authenticate?</t>
  </si>
  <si>
    <t>Federation foundations</t>
  </si>
  <si>
    <t>The organization establishes their identity federation services for consumption across the enterprise.</t>
  </si>
  <si>
    <t>_Process &amp; Procedure
_KPIs &amp; Metrics
_SSO Policy
_Single Sign-On (SSO)
_Active Directory Federation Services (ADFS)
_1st Party Federation
_Security Assertion Markup Language (SAML)
_Identity Integration - Aggregation
_User Attribution &amp; Profiles</t>
  </si>
  <si>
    <t>_Defined &amp; Documented Federation final Strategy
_Defined &amp; Documented Federation final Standards
_Defined &amp; Documented Federation final Requirements
_Defined &amp; Documented Federation final Architecture
_Defined &amp; Documented SSO Policy &amp; Requirements
_Defined &amp; Documented Process &amp; Procedure
_Implemented Process &amp; Procedure
_Defined &amp; Documented KPIs &amp; Metrics
_Measured &amp; Monitored KPIs &amp; Metrics
_Implemented Single Sign-On (SSO)
_Established Active Directory Federation Services (ADFS)
_Implemented 1st Party Federation
_Supported Authentication &amp; Authorization via Security Assertion Markup Language (SAML)
_Enabled Identity Integration - Aggregation
_Defined User Attribution &amp; Profiles - Joined from Multiple Sources</t>
  </si>
  <si>
    <t>** What is your approach to single sign-on?
_Do you support SAML? Please explain.
_How do you manage user profiles and their corresponding attribution?</t>
  </si>
  <si>
    <t>Federation strategy and day-to-day operations</t>
  </si>
  <si>
    <t>_Defined &amp; Documented Federation final Strategy
_Defined &amp; Documented Federation final Standards
_Defined &amp; Documented Federation final Requirements
_Defined &amp; Documented Federation final Architecture
_Defined &amp; Documented SSO Policy &amp; Requirements
_Implemented Single Sign-On (SSO)
_Established Active Directory Federation Services (ADFS)
_Implemented 1st Party Federation
_Supported Authentication &amp; Authorization via Security Assertion Markup Language (SAML)
_Enabled Identity Integration - Aggregation
_Defined User Attribution &amp; Profiles - Joined from Multiple Sources</t>
  </si>
  <si>
    <t>The organization supports advanced federation features such as (but not limited to):
- IdP Chaining
- OpenID Connect
- 3rd-Party Federation
- Virtual Directory &amp; Sync</t>
  </si>
  <si>
    <t>_Global User Visibility &amp; Home Realm Discovery
_WS-Federation
_IDP Chaining
_OpenID Connect
_Authorization | OAuth
_Authorization Event Logging
_Authorization Event Monitoring &amp; Alerting
_3rd Party Federation
_Identity Integration
_Virtual Directory</t>
  </si>
  <si>
    <t xml:space="preserve">_Enabled Global User Visibility &amp; Home Realm Discovery
_Implemented WS-Federation
_Implemented IDP Chaining
_Enabled OpenID Connect
_Implemented Authorization | OAuth
_Logged Federation Events
_Measured &amp; Monitored Federation Events
_Created Federation Alerts
_Implemented 3rd Party Federation
_Enabled Identity Integration
_Established Virtual Directory
_Enabled Enterprise Directory to Virtual Directory Sync </t>
  </si>
  <si>
    <t>** Please describe your support for advanced federation features? 
_Do you support WS-Federation? Please explain.
_How do you log and monitor authentication and authorization events? How do you take action with these insights?
_How are you leveraging virtual directory?</t>
  </si>
  <si>
    <t>Fit-to-purpose IdP and cloud-based directory integration</t>
  </si>
  <si>
    <t>The organization leverages multi-factor authentication to reduce risk via stronger authenticators and superior user experience options. In addition, they support just in time provisioning and integration with a broader identity as a service offering.</t>
  </si>
  <si>
    <t>_IdP Dynamic Registration (Just in Time)
_Multi-factor Authentication (MFA)
_Just-In-Time (JIT) Provisioning
_Identity Integration - Integration &amp; Linking
_Bring your own Identity (BYOI) &amp; Customer IAM (CIAM)
_Public Cloud Hosted Enterprise Directory
_Enterprise Directory to Public Cloud Enterprise Directory Sync
_Microsoft Office Azure Active Directory (Azure AD)
_Identity as a Service</t>
  </si>
  <si>
    <t>_Enabled IdP Dynamic Registration (Just in Time)
_Implemented Multi-factor Authentication (MFA)
_Supported Just-In-Time (JIT) Provisioning
_Enabled Identity Integration - Integration &amp; Linking
_Supported Bring your own Identity (BYOI) &amp; Customer IAM (CIAM)
_Implemented Public Cloud Hosted Enterprise Directory
_Implemented Enterprise Directory to Public Cloud Enterprise Directory Sync
_Implemented Microsoft Office Azure Active Directory (Azure AD)
_Adopted Identity as a Service (consuming IDaaS)</t>
  </si>
  <si>
    <t>** How does multi-factor authentication fit into the mix?
_Describe your just-in-time techniques (e.g., registration &amp; provisioning).
_Do you support bring your own identity? Please explain.
_How is your organization integrating with Microsoft Office &amp; Azure AD?
_How are you integrating with public-cloud directory?
_Are you offering any form of identity as a service? Please explain.</t>
  </si>
  <si>
    <t>Federation MFA and JiT provisioning</t>
  </si>
  <si>
    <t>The organization establishes and supports an identity federation mesh and fit-to-purpose IdPs to optimize specialty use cases.</t>
  </si>
  <si>
    <t>_Proxied Federation
_Identity as a Service (providing IDaaS)
_Identity Federation Mesh
_Merger &amp; Acquisition Directory Merge Process
_Fit-to-Purpose IdPs (e.g. multiple providers based upon use case)
_Virtual user accounts with JIT and auto-deletion when application is not used by user</t>
  </si>
  <si>
    <t>_Implemented Proxied Federation
_Offered Identity as a Service (providing IDaaS) to enterprise partners
_Established Identity Federation Mesh
_Defined &amp; Documented Merger &amp; Acquisition Directory Merge Process &amp; Procedure
_Established Fit-to-Purpose IdPs (e.g. multiple providers based upon use case)
_Created Virtual user accounts with JIT and auto-deletion when application is not used by user</t>
  </si>
  <si>
    <t>** How do you support identity mesh and fit to purpose intrusion protection and prevention?
_How are you handling the integration of identity and federation pertaining to corporate mergers and acquisitions?
_Are you using multiple IdPs? If yes, what is the catalyst/driver? Have you established a mesh to support this approach? Please explain.</t>
  </si>
  <si>
    <t>Identify federation mesh</t>
  </si>
  <si>
    <t>Identity Lifecycle Mgmt.</t>
  </si>
  <si>
    <t>The enterprise establishes the foundation for IAM, including critical elements such as:
- strategy
- policy
- architecture
- manual account provisioning &amp; attribute mgmt.</t>
  </si>
  <si>
    <t>_IAM Strategy
_IAM Policy
_IAM Standards
_IAM Architecture
_IAM Plan
_IAM Guidelines
_IAM Requirements
_Domain Unique Identifier
_Manual Account Provisioning
_Attribute Provisioning</t>
  </si>
  <si>
    <t>_Defined &amp; Documented IAM draft Strategy
_Defined &amp; Documented IAM Policy
_Defined &amp; Documented IAM draft Standards
_Defined &amp; Documented IAM draft Architecture
_Defined &amp; Documented IAM Plan
_Defined &amp; Documented IAM Guidelines
_Defined &amp; Documented IAM draft Requirements
_Established Domain Unique Identifier
_Provisioned Accounts Manually
_Provisioned &amp; Managed Attributes</t>
  </si>
  <si>
    <t>** How are identity and access management policies and procedures established, documented, approved, communicated, implemented, applied, evaluated, and maintained?
_Are identity and access management policies and procedures reviewed and updated at least annually?
_Is system identity information and levels of access managed, stored, and reviewed?
_Is a user access provisioning process defined and implemented which authorizes, records, and communicates data and assets access changes?</t>
  </si>
  <si>
    <t>Identify lifecycle management foundations</t>
  </si>
  <si>
    <t>The organization establishes their IAM lifecycle mgmt. services for consumption across the enterprise, including integration with HR data sources and workforce identity source of record.</t>
  </si>
  <si>
    <t>_Process &amp; Procedure
_KPIs &amp; Metrics
_Identity Lifecycle Mgmt.
_Identity Inventory
_Identity Mapping
_User Access &amp; Entitlement Reviews
_Centralized Credential Mgmt.
_SSO
_Provisioning Scripts
_HR Data Source
_AD Data Source
_Privileged Accounts
_KPIs &amp; Metrics</t>
  </si>
  <si>
    <t>_Defined &amp; Documented IAM final Strategy
_Defined &amp; Documented IAM final Standards
_Defined &amp; Documented IAM final Architecture
_Defined &amp; Documented IAM final Requirements
_Performed Enterprise Scale Identity Lifecycle Mgmt.
_Defined &amp; Documented Process &amp; Procedure
_Implemented Process &amp; Procedure
_Defined &amp; Documented KPIs &amp; Metrics
_Measured &amp; Monitored KPIs &amp; Metrics
_Maintained Identity Inventory
_Performed Identity Mapping
_Performed User Access &amp; Entitlement Reviews
_Implemented Centralized Credential Mgmt.
_Implemented SSO for IAM administrative accounts
_Implemented Provisioning Scripts
_Integrated HR Data Source(s)
_Integrated AD Data Source(s)
_Established Privileged Accounts</t>
  </si>
  <si>
    <r>
      <t xml:space="preserve">** Describe your </t>
    </r>
    <r>
      <rPr>
        <strike/>
        <sz val="11"/>
        <rFont val="Aptos Narrow"/>
        <family val="2"/>
        <scheme val="minor"/>
      </rPr>
      <t>Is there a</t>
    </r>
    <r>
      <rPr>
        <sz val="11"/>
        <rFont val="Aptos Narrow"/>
        <family val="2"/>
        <scheme val="minor"/>
      </rPr>
      <t xml:space="preserve"> formal user registration and de-registration procedure for granting and revoking access to all information systems and services.
__Does your organization have an identity management provisioning system in place?
_What data sources are you integrating? Where do you have gaps?
_How do you measure success?
</t>
    </r>
  </si>
  <si>
    <t>Identify lifecycle management strategy and day-to-day operations</t>
  </si>
  <si>
    <t>_Defined &amp; Documented IAM final Strategy
_Defined &amp; Documented IAM final Standards
_Defined &amp; Documented IAM final Architecture
_Defined &amp; Documented IAM final Requirements
_Performed Enterprise Scale Identity Lifecycle Mgmt.
_Defined &amp; Documented KPIs &amp; Metrics
_Measured &amp; Monitored KPIs &amp; Metrics
_Maintained Identity Inventory
_Performed Identity Mapping
_Performed User Access &amp; Entitlement Reviews
_Implemented Centralized Credential Mgmt.
_Implemented SSO for IAM administrative accounts
_Implemented Provisioning Scripts
_Integrated HR Data Source(s)
_Integrated AD Data Source(s)
_Established Privileged Accounts</t>
  </si>
  <si>
    <t>The organization supports advanced IAM features such as (but not limited to):
- automation
- public cloud sync of credential repositories
- account change notifications
- temporary &amp; emergency accounts</t>
  </si>
  <si>
    <t>_Cloud Synchronization
_Centralized on-prem ID repository
_Lifecycle Mgmt. Automation
_Temporary &amp; Emergency Accounts
_Account Change Notifications
_Privileged Accounts for Non-Organizational Users
_Privileged User Review</t>
  </si>
  <si>
    <t>_Performed Cloud Synchronization with public cloud sources
_Extended centralized on-prem ID repository with automated provisioning of identity attributes
_Automated provisioning, updating and de-provisioning of accounts
_Onboarded of new users through automated account provisioning
_Established Temporary &amp; Emergency Accounts
_Established Account Change Notifications
_Established Privileged Accounts for Non-Organizational Users
_Performed Privileged User Reviews</t>
  </si>
  <si>
    <t>** Describe how you are leveraging automation and orchestration to support identity lifecycle management. 
_Is a process in place to de-provision or modify the access, in a timely manner, of movers / leavers or system identity changes, to effectively adopt and communicate identity and access management policies?
_Are processes, procedures, and technical measures for the segregation of privileged access roles defined, implemented, and evaluated such that administrative data access, encryption, key management capabilities, and logging capabilities are
distinct and separate?
_How do you maintain consistency and sync across the public cloud &gt; private cloud &gt; and legacy data center?
_How are account change notifications delivered?</t>
  </si>
  <si>
    <t>Identify lifecycle management automation</t>
  </si>
  <si>
    <t>The organization supports IAM self-service and delegated administration.</t>
  </si>
  <si>
    <t>_Integration with public cloud platform ID repositories
_High-Risk Individual Account Disablement
_Self-Service &amp; Delegated Administration</t>
  </si>
  <si>
    <t>_Integrated with public cloud platform ID repositories
_Defined &amp; Documented High-Risk Individual Account Disablement Process &amp; Procedure
_Implemented High-Risk Individual Account Disablement
_Enabled Self-Service &amp; Delegated Administration</t>
  </si>
  <si>
    <t xml:space="preserve">** Do you support self-service? Please explain.
_What techniques do you leverage to manage high-risk individuals?
</t>
  </si>
  <si>
    <t>Identify lifecycle management self-service and delegation</t>
  </si>
  <si>
    <t>The organization leverages machine learning and artificial intelligence to drive continuous improvement.</t>
  </si>
  <si>
    <t>_API-driven ILM
_Automated Temporary &amp; Emergency Accounts</t>
  </si>
  <si>
    <t>_Implemented API-driven ILM
_Automated Temporary &amp; Emergency Accounts</t>
  </si>
  <si>
    <t>** Describe how you leverage APIs to enrich identity lifecycle management. 
_How do you manage temporary accounts?</t>
  </si>
  <si>
    <t>AI/ML integration with identify and lifecycle management</t>
  </si>
  <si>
    <t>Privileged Access Mgmt.</t>
  </si>
  <si>
    <t>The enterprise establishes the foundation for privileged access management, including critical elements such as:
- strategy
- policy
- architecture
- least privilege</t>
  </si>
  <si>
    <t>_Privileged Access Mgmt. Strategy
_Privileged Access Mgmt. Policy
_Privileged Access Mgmt. Standards
_Privileged Access Mgmt. Architecture
_Privileged Access Mgmt. Plan
_Privileged Access Mgmt. Guidelines
_Privileged Access Mgmt. Requirements
_Resource Protection
_Privileged Command Execution
_Auditing &amp; Ad Hoc Reporting
_Directory Integration &amp; LDAP
_IdP Integration
_Password Mgmt.
_Local Administrative Accounts
_Birthright Privilege
_Usage Conditions (AC-2)
_Privilege Access Reviews
Least Privilege
_Security Functions
_Non-Privileged Access for Non-Security Functions
_Network Access to Privileged Commands
_Separate Processing Domains
_Privileged Usage Logs</t>
  </si>
  <si>
    <t xml:space="preserve">_Defined &amp; Documented Privileged Access Mgmt. draft Strategy
_Defined &amp; Documented Privileged Access Mgmt. Policy
_Defined &amp; Documented Privileged Access Mgmt. draft Standards
_Defined &amp; Documented Privileged Access Mgmt. draft Architecture
_Defined &amp; Documented Privileged Access Mgmt. Plan
_Defined &amp; Documented Privileged Access Mgmt. Guidelines
_Defined &amp; Documented Privileged Access Mgmt. draft Requirements
_Defined &amp; classified local administrative accounts
_Defined &amp; Documented Usage Conditions
_Implemented Resource Protection
_Enabled Privileged Command Execution
_Enabled Directory Integration &amp; LDAP
_Integrated IdP
_Implemented Password Mgmt.
_Established Birthright Privilege
_Performed Privilege Access Reviews &amp; Audits
</t>
  </si>
  <si>
    <t>** Describe your approach to privilege access management. 
__Do you allocate and monitor privileged access levels in information systems and services?
_Are processes, procedures, and technical measures for the segregation of privileged access roles defined, implemented, and evaluated such that administrative data access, encryption, key management capabilities, and logging capabilities are
distinct and separate?
__Are the use of system utilities restricted to administrators and is this restriction documented, monitored and reviewed?
_How do you integrate with IdP and directory services?
_Do you have well-defined birthright privilege?
_How do you sustain a least privilege approach?
_Do you specifically log and monitor escalated privilege events and activities? Please explain.</t>
  </si>
  <si>
    <t>Privileged access mgmt. foundations</t>
  </si>
  <si>
    <t>The organization establishes privileged access governance, and integrates key features such as:
- privileged gateway/bastion host
- integration with DR
- emergency/break glass access
- separation of duties</t>
  </si>
  <si>
    <t>_Process &amp; Procedure
_KPIs &amp; Metrics
_Privileged Accounts
_Manual Privileged Account Discovery
_Password Vault
_Governance
_Jump Host/Bastion Host/Proxy Server
_Privileged User Gateway
_Disaster Recovery
_Canned Reporting
_Keystroke Logging
_Session Mgmt. &amp; Recording
_Emergency/Break Glass Access
_Rotating Credentials
_Credentials in Code Vulnerability Monitoring
_Privileged Role Segregation
_Secrets Mgmt.
_Separation of Duties (SoD)
_Incident Response</t>
  </si>
  <si>
    <t>_Defined &amp; Documented Privileged Access Mgmt. final Strategy
_Defined &amp; Documented Privileged Access Mgmt. Policy
_Defined &amp; Documented Privileged Access Mgmt. final Standards
_Defined &amp; Documented Privileged Access Mgmt. final Architecture
_Defined &amp; Documented Privileged Access Mgmt. Plan
_Defined &amp; Documented Privileged Access Mgmt. Guidelines
_Defined &amp; Documented Privileged Access Mgmt. final Requirements
_Defined &amp; Documented Process &amp; Procedure
_Implemented Process &amp; Procedure
_Defined &amp; Documented KPIs &amp; Metrics
_Measured &amp; Monitored KPIs &amp; Metrics
_Measured &amp; Monitored Privileged Account Activity
_Audited &amp; Analyzed Privileged Account Activity
_Defined &amp; classified privileged accounts
_Implemented Password Vault
_Managed Secrets
_Established Sustained Governance (includes hypervisor compliance and governance)
_Implemented Jump Host/Bastion Host/Proxy Server
_Implemented Privileged User Gateway
_Integrated with Disaster Recovery
_Implemented Canned Reporting
_Logged &amp; Monitored Keystrokes
_Logged &amp; Monitored Session Mgmt. &amp; Recording
_Established Emergency/Break Glass Access
_Rotated Credentials
_Performed Vulnerability Monitoring of Credentials in Code 
_Implemented Privileged Role Segregation
_Implemented Separation of Duties (SoD)
_Implemented Incident Response for compromised accounts</t>
  </si>
  <si>
    <t>** Please describe your privilege access governance and key features. 
_How do you define and classify privileged accounts?
_Describe the techniques that you leverage to discover privileged accounts.
_Describe how you protect passwords.
_What techniques do you leverage to support remote administrative access to systems and virtual machines?
_Is the separation of duties principle employed when implementing information system access?
_What role does escalated privilege play relative to disaster recovery/emergent/break glass scenarios?
_Do you rotate credentials? Please explain.
_What techniques do you leverage to avoid credentials manifesting themselves in source/config code/scripts?
_What techniques do you leverage for compromised accounts?</t>
  </si>
  <si>
    <t>Privileged access mgmt. strategy and day-to-day operations</t>
  </si>
  <si>
    <t>_Defined &amp; Documented Privileged Access Mgmt. final Strategy
_Defined &amp; Documented Privileged Access Mgmt. Policy
_Defined &amp; Documented Privileged Access Mgmt. final Standards
_Defined &amp; Documented Privileged Access Mgmt. final Architecture
_Defined &amp; Documented Privileged Access Mgmt. Plan
_Defined &amp; Documented Privileged Access Mgmt. Guidelines
_Defined &amp; Documented Privileged Access Mgmt. final Requirements
_Defined &amp; Documented KPIs &amp; Metrics
_Measured &amp; Monitored KPIs &amp; Metrics
_Measured &amp; Monitored Privileged Account Activity
_Audited &amp; Analyzed Privileged Account Activity
_Defined &amp; classified privileged accounts
_Implemented Password Vault
_Managed Secrets
_Established Sustained Governance (includes hypervisor compliance and governance)
_Implemented Jump Host/Bastion Host/Proxy Server
_Implemented Privileged User Gateway
_Integrated with Disaster Recovery
_Implemented Canned Reporting
_Logged &amp; Monitored Keystrokes
_Logged &amp; Monitored Session Mgmt. &amp; Recording
_Established Emergency/Break Glass Access
_Rotated Credentials
_Performed Vulnerability Monitoring of Credentials in Code 
_Implemented Privileged Role Segregation
_Implemented Separation of Duties (SoD)
_Implemented Incident Response for compromised accounts</t>
  </si>
  <si>
    <t>The organization offers and manages privilege at scale through the implementation of key controls, such as:
- Multi-Factor Authentication
- Integration with a Zero Trust Approach
- Customer &amp; Partner Privileged Roles
- SIEM Integration</t>
  </si>
  <si>
    <t>_Manual Access Request
_Multi-Factor Authentication (MFA)
_User Interface
_Multiple Access Levels
_Remote Access
_Zero-Trust Policy
_Searchable Recordings &amp; Sessions
_Hypervisor Compliance &amp; Governance
_Event Data Quality
_Customer &amp; Partner Privileged Roles
_Dynamic Privilege Mgmt.
_SIEM Integration</t>
  </si>
  <si>
    <t>_Manually Managed Access Requests
_Implemented Multi-Factor Authentication (MFA)
_Implemented a User Interface for Privileged Access Lifecycle Mgmt.
_Established Multiple Access Levels
_Provisioned Remote Access
_Defined &amp; Documented Zero-Trust Policy &amp; Requirements
_Augmented Architecture to support Zero Trust principles
_Enabled Search for Recordings &amp; Sessions
_Established Hypervisor Compliance &amp; Governance
_Actively Managed Event Data Quality
_Established Customer &amp; Partner Privileged Roles
_Established Dynamic Privilege Mgmt.
_Integrated Privileged Access Mgmt. Events with SIEM</t>
  </si>
  <si>
    <t>** What methods of strong and multi-factor authentication do you leverage for escalated privilege?
_Are you using zero trust network access techniques? Please explain.
_How do you curate and manage privileged security events for analysis and monitoring? 
_Are your events being integrated into a SIEM? Please explain.
_What techniques do you leverage for third-party escalated privilege?
_How do you govern escalated privilege and its associated management?</t>
  </si>
  <si>
    <t>Privileged access mgmt. and zero trust</t>
  </si>
  <si>
    <t>The organization leverages real-time insights to manage privilege. In addition, they optimize privilege management through advanced techniques such as:
- Automated Account Discovery
- Just-in-Time Activation
- Time Restrictions
- Session Replay &amp; Review</t>
  </si>
  <si>
    <t>_Automated Privileged Account Discovery
_Real-Time Visibility &amp; Alerting
_Hybrid Cloud Support
_Mobile Access
_Third-Party Access
_User and Entity Behavioral Analytics (UEBA)
_Event Curation
_Privileged Account Inventory
_Just-in-Time (JiT) Activation
_Time Restrictions
_Session Replay &amp; Review
_Command Filtering</t>
  </si>
  <si>
    <t>_Automated Privileged Account Discovery
_Established Real-Time Visibility &amp; Alerting
_Implemented Operational Support for Hybrid Cloud ecosystem
_Enabled Mobile Access
_Enabled Third-Party Access
_Established User and Entity Behavioral Analytics (UEBA)
_Actively Curated Privileged Account Events
_Managed Privileged Account Inventory
_Enabled Just-in-Time (JiT) Activation
_Established Time Restrictions
_Enabled Session Replay &amp; Review
_Implemented Command Filtering</t>
  </si>
  <si>
    <t>**  Do you have real-time visibility of escalated privilege usage? Please explain. 
_Do you leverage any automated account discovery techniques? Please explain.
_Have you established escalated privilege baselines? Please explain.
_What techniques do you leverage for command filtering?
_Do you time box escalated privilege? How?
_Describe how you record escalated privilege sessions and playback for audit and review purposes.</t>
  </si>
  <si>
    <t>Real time privileged access mgmt. insights and countermeasures</t>
  </si>
  <si>
    <t>The organization supports privilege across a multi-cloud IT ecosystem, and integrates threats and usage/user baselines to monitor and react to potentially nefarious behaviors &amp; events.</t>
  </si>
  <si>
    <t>_Credential Rotation via Threat Detection &amp; UEBA
_Passwordless (MFA)
_Access Request (Automated)
_Kill Switch
_Multi-Cloud Support
_Event Data Rationalization
_Governed application-to-application DevOps integration
_Account monitoring through analytics integration
_Delegated and privileged account administration &amp; governance
_Centrally managed credential vault integration</t>
  </si>
  <si>
    <t>_Implemented Credential Rotation via Threat Detection &amp; UEBA
_Enabled Passwordless (MFA)
_Automated Access Request
_Implemented Kill Switch
_Implemented Operational Support for Multi Cloud ecosystem
_Rationalized Event Data
_Governed application-to-application DevOps integration
_Actively Monitored Accounts through analytics integration
_Delegated and privileged account administration &amp; governance
_Centrally managed credential vault integration</t>
  </si>
  <si>
    <t>**  Does your approach to escalated privilege extend across the entire hybrid IT ecosystem? Please explain.
_Do you have kill switch capabilities? Please explain.
_Describe your automation capabilities relative to escalated privilege management and administration.
_Describe your passwordless techniques.</t>
  </si>
  <si>
    <t>Hybrid- &amp; multi-cloud support</t>
  </si>
  <si>
    <t>Infrastructure &amp; Platform Security</t>
  </si>
  <si>
    <t>Container Security</t>
  </si>
  <si>
    <t>The organization is exploring the usage of containerization, and begins the journey with small experimental proofs of concept and isolated workforce upskilling.</t>
  </si>
  <si>
    <t>_Container Security Strategy
_Container Security Policy
_Container Security Standards
_Container Security Architecture
_Container Security Plan
_Container Security Guidelines
_Container Security Requirements
_Secure Coding Standards
_OS Hardening
_Configuration Mgmt.
_Identity Mgmt.
_Authentication
_Authorization
_Networking (internal &amp; external)
Monitoring &amp; Alerting: Log Mgmt.
_Host &amp; Kubernetes Logs
_Packet Capture
_Events
_Cloud Logs
_System Calls in Containers</t>
  </si>
  <si>
    <t>_Defined &amp; Documented Container Security draft Strategy
_Defined &amp; Documented Container Security Policy
_Defined &amp; Documented Container Security draft Standards
_Defined &amp; Documented Container Security draft Architecture
_Defined &amp; Documented Container Security Plan
_Defined &amp; Documented Container Security Guidelines
_Defined &amp; Documented Container Security draft Requirements
_Implemented Container Proof of Concept (PoC)
_Enriched Secure Coding Standards to reflect the implementation of containers
_Enriched OS Hardening techniques to reflect the implementation of containers
_Applied Secure Configuration Mgmt. techniques to separate application code from configuration
_Managed users, service accounts, and other identities that interact with container solution with IAM process, procedure, and tools.
_Employed authentication and authorization techniques
_Implemented secure networking to support containerized applications running alongside applications running on traditional VMs and bare metal
_Measured &amp; monitored:
--- Host &amp; Kubernetes Logs
--- Packet Capture
--- Events
--- Cloud Logs
--- System Calls in Containers</t>
  </si>
  <si>
    <t>** Describe your container security strategy.
_Describe how the organization is leveraging pilots to inform your container strategy.
_How are you securing your usage on containers?
_Are you enforcing secure coding standards? Please explain.
_Describe the process you are using to harden operating systems.
_How are you performing configuration mgmt.?
_Describe the integration of IAM.
_What techniques are you using to define networking to support and enrich containers?
_How are you managing access control?
_Describe the techniques you are leveraging for logging, monitoring, and alerting.
_How are you integrating container-sourced events into your user and system baselines?</t>
  </si>
  <si>
    <t>Container foundations</t>
  </si>
  <si>
    <t>The organization leverages formal pilots to refine &amp; validate transformation strategy and ROI.</t>
  </si>
  <si>
    <t>_Process &amp; Procedure
_KPIs &amp; Metrics
BUILD &amp; DEPLOY
Analysis
_Secure Coding Techniques
_Code Analysis
_TCO/ROI
_Rolling Tags
_Immutable Tags
_API Hardening
_Integration with CI/CD
_Resource Protection
_Configuration
_Pilot
~~~
OPERATE
_Vulnerability Mgmt.
_Monitoring &amp; Alerting
_Host Security
_Network Management
_Container Privilege Mgmt.</t>
  </si>
  <si>
    <t>_Defined &amp; Documented Container Security final Strategy
_Defined &amp; Documented Container Security final Standards
_Defined &amp; Documented Container Security final Architecture
_Defined &amp; Documented Container Security final Requirements
_Defined &amp; Documented Process &amp; Procedure
_Implemented Process &amp; Procedure
_Defined &amp; Documented KPIs &amp; Metrics
_Measured &amp; Monitored KPIs &amp; Metrics
_Performed Containerization TCO/ROI analysis
_Executed container pilots
_Employed Secure Coding Techniques
_Performed Code Analysis
_Performed TCO/ROI analysis 
_Evaluated pilot results
_Implemented Rolling &amp; Immutable Tags
_Performed API Hardening
_Integrated container development &amp; deployment with secure CI/CD pipeline techniques
_Applied Resource Protection
~~~
_Implemented Vulnerability Mgmt. techniques
--- Image Currency
--- Patching
--- Configuration
--- Malware
_Measured &amp; Monitored
--- Process Monitoring
--- Threat Detection
--- Unauthorized File System Activity
--- Command &amp; Control Connections
--- Compliance events and violations
--- Audit events and findings
_Secured the Container Host (Host OS)
--- Managed Host Security
--- Managed Kernel Security
--- Applied Vulnerability Exploit Mgmt.
_Managed the Network, by
--- Performing Network Inspection &amp; Visualization
--- Implementing Network Segmentation
--- Integrating Data Egress Protection
--- Integrating DDoS Protection
--- Integrating DNS Attack Protection
Applied Access Controls: Container Privilege Mgmt.
--- Effective User
--- Restrictions
--- Resource Limits
--- Shared Storage &amp; Volumes
--- Storage &amp; Database Security
--- Namespaces
--- Pod Security Policies (PSPs)
--- Secret Mgmt.</t>
  </si>
  <si>
    <t>** Describe how the organization is leveraging pilots to inform your container strategy.
_Describe your tagging approach.
_How are you hardening APIs?
_What does integration with CI/CD look like?
_How are you addressing vulnerabilities?
_Have you identified any critical processes for heightened monitoring? Please explain.
_What controls do you have in place to protect the network? Are these consistent with non-container workloads? Please explain.
_How are you managing privilege associated with containers?</t>
  </si>
  <si>
    <t>Container pilots and strategy</t>
  </si>
  <si>
    <t>_Defined &amp; Documented Container Security final Strategy
_Defined &amp; Documented Container Security final Standards
_Defined &amp; Documented Container Security final Architecture
_Defined &amp; Documented Container Security final Requirements
_Defined &amp; Documented Container Security KPIs &amp; Metrics
_Performed Containerization TCO/ROI analysis
_Executed container pilots
_Employed Secure Coding Techniques
_Performed Code Analysis
_Performed TCO/ROI analysis 
_Evaluated pilot results
_Implemented Rolling &amp; Immutable Tags
_Performed API Hardening
_Integrated container development &amp; deployment with secure CI/CD pipeline techniques
_Applied Resource Protection
~~~
_Implemented Vulnerability Mgmt. techniques
--- Image Currency
--- Patching
--- Configuration
--- Malware
_Measured &amp; Monitored
--- Process Monitoring
--- Threat Detection
--- Unauthorized File System Activity
--- Command &amp; Control Connections
--- Compliance events and violations
--- Audit events and findings
_Secured the Container Host (Host OS)
--- Managed Host Security
--- Managed Kernel Security
--- Applied Vulnerability Exploit Mgmt.
_Managed the Network, by
--- Performing Network Inspection &amp; Visualization
--- Implementing Network Segmentation
--- Integrating Data Egress Protection
--- Integrating DDoS Protection
--- Integrating DNS Attack Protection
Applied Access Controls: Container Privilege Mgmt.
--- Effective User
--- Restrictions
--- Resource Limits
--- Shared Storage &amp; Volumes
--- Storage &amp; Database Security
--- Namespaces
--- Pod Security Policies (PSPs)
--- Secret Mgmt.</t>
  </si>
  <si>
    <t>The organization finalizes tool selection &amp; implementation and establishes a secure container ecosystem.</t>
  </si>
  <si>
    <t>BUILD &amp; DEPLOY
_Container Tool Portfolio
_Security Scanning
~~~
OPERATE
Monitoring &amp; Alerting
_Alerting
Monitoring &amp; Alerting: Monitoring
_Privilege Escalation Detection
Network
_Workload Sensitivity Isolation &amp; Segmentation
Vulnerability Mgmt.
_Defense-in-Depth Countermeasures (unmaintained packages)
_Registry Lifecycle Mgmt.
_Orchestration Service Mgmt.
_Container Quarantine</t>
  </si>
  <si>
    <t>_Established and operationalized the Container Tool Portfolio
--- evaluation
--- selection
--- deployment &amp; integration
--- operate
--- integrate with observability tools &amp; techniques
Performed Security Scanning
--- Code Scanning
--- Dependency Scanning
--- Image Scanning
--- Host Scanning
~~~
OPERATE
_Measured &amp; Monitored comprehensive Container Ecosystem
_Emphasized Privilege Escalation Detection
_Established Alerts
_Implemented Workload Sensitivity Isolation &amp; Segmentation
_Implemented &amp; Integrated Defense-in-Depth Countermeasures (unmaintained packages)
_Performed Active Registry Lifecycle Mgmt.
--- Access Control
--- Building &amp; Patching
--- Vulnerability Scanning
--- Replication
--- OCI Storage &amp; Mgmt.
--- Image Signing
--- Image Locking
--- Container Image Verification
--- Container Image Import
--- Artifact Transfer (from one registry to another)
--- Export Mgmt. (e.g. block export via policy)
--- Image Formats
--- Integrated Security
_Performed Active Orchestration Service Mgmt.
--- Labels
--- Groups
--- Namespaces
--- Dependency Mgmt.
--- Service Discovery
--- Load Balancing
--- Readiness Checks
_Container Quarantine</t>
  </si>
  <si>
    <t>** Describe your container tool portfolio/ecosystem. What is working well and what is not? Do you have any gaps in the toolchain? Please explain.
_Describe your methods for scanning.
_Do you have targeted alerts established? Please explain.
_Are you isolating and segmenting container workloads? Please explain.
_What techniques are you using for defense-in-depth?
_Describe your usage of container registries.
_Describe your compliment of service mgmt. techniques.
_Do you quarantine containers? Please explain.</t>
  </si>
  <si>
    <t>Container toolchain and ecosystem</t>
  </si>
  <si>
    <t>The organization enriches the operating model to manage and secure containers at scale.</t>
  </si>
  <si>
    <t>BUILD &amp; DEPLOY
Scanning
_Infrastructure as Code (IaC) Scanning
Trust
_Trusted &amp; Safe Container (running in cluster)
_Image Signature Verification
_Image Content Trust
~~~
OPERATE
_Orchestration Scheduling
_Crypto Mining Installation Monitoring</t>
  </si>
  <si>
    <t xml:space="preserve">_Performed Infrastructure as Code (IaC) Scanning
_Established Trust via
--- Trusted &amp; Safe Container (running in cluster)
--- Image Signature Verification
--- Image Content Trust
~~~
Enabled Orchestration Scheduling
--- Allocation
--- Replication
--- Resurrection
--- Re-scheduling
--- Rolling Deployment
--- Upgrades
--- Downgrades
_Monitored Crypto Mining Installation
</t>
  </si>
  <si>
    <t>** Please describe how you have updated your operating model to secure your containers. 
_How do you establish trust?
_What techniques are you using for scheduling?
_Do you have tools &amp; techniques in place to identify unauthorized crypto mining workloads? Please explain.</t>
  </si>
  <si>
    <t>Container operating model</t>
  </si>
  <si>
    <t>The organization leverages advanced techniques to optimize container management and security.</t>
  </si>
  <si>
    <t xml:space="preserve">_Orchestration Resource Mgmt.
_Service Mesh
</t>
  </si>
  <si>
    <t xml:space="preserve">_Performed Orchestration Resource Mgmt.
--- Memory Mgmt.
--- CPU Mgmt.
--- GPU Mgmt.
--- Volume Mgmt.
--- Port Mgmt.
--- IP Address Mgmt.
_Implemented Container Service Mesh
</t>
  </si>
  <si>
    <t>** How are you optimizing container management and security? 
_What techniques are you using for resource mgmt. and optimization?
_Are you taking advantage of s service mesh? Please explain.</t>
  </si>
  <si>
    <t>Container management and orchestration</t>
  </si>
  <si>
    <t>Device Security</t>
  </si>
  <si>
    <t>The organization establishes the foundation for device security.</t>
  </si>
  <si>
    <t>_Device Security Strategy
_Device Security Policy
_Device Security Standards
_Device Security Architecture
_Device Security Plan
_Device Security Guidelines
_Device Security Requirements
_Server Firewalls
_Anti-Malware
_VPN
_Device Lockout
_DNS Configuration
_Access Control
_Desktops
_Asset Discovery Tool</t>
  </si>
  <si>
    <t>_Defined &amp; Documented Device Security draft Strategy
_Defined &amp; Documented Device Security Policy
_Defined &amp; Documented Device Security draft Standards
_Defined &amp; Documented Device Security draft Architecture
_Defined &amp; Documented Device Security Plan
_Defined &amp; Documented Device Security Guidelines
_Defined &amp; Documented Device Security draft Requirements
_Implemented Server Firewalls
_Deployed and maintained Anti-Malware on all enterprise assets. Configured automatic updates for anti-malware signature files on all enterprise assets
_Required users to authenticate to enterprise-managed VPN and authentication services prior to accessing enterprise resources on end-user devices.
_Implemented and enforced device lockout following a predetermined threshold of local failed authentication attempts. The threshold varies by device type.
_Configured trusted DNS servers on enterprise assets
_Managed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_Desktops
_Utilized an active discovery tool to identify assets connected to the network. The tool is run on a periodic basis (at least daily).</t>
  </si>
  <si>
    <t>** Describe your device protection &amp; security approach.</t>
  </si>
  <si>
    <t>Device security foundations</t>
  </si>
  <si>
    <t>The organization establishes and maintains an accurate, detailed, and up-to-date inventory of enterprise assets.</t>
  </si>
  <si>
    <t>_Process &amp; Procedure
_KPIs &amp; Metrics
_Asset Inventory
_Device Discovery
_Unauthorized Asset Policy
_DHCP Logging
_Device Data Encryption
_Host Firewall
_End-User Device Firewall
_Uninstall &amp; Disable Services
_Command-Line Audit Logs
_Port-Level Access Control
_Host-based Antivirus, Antispam, Antimalware_Anti-Exploration
_BIOS password protection
_Full disk encryption</t>
  </si>
  <si>
    <t>_Defined &amp; Documented Device Security final Strategy
_Defined &amp; Documented Device Security final Standards
_Defined &amp; Documented Device Security final Architecture
_Defined &amp; Documented Device Security final Requirements
_Defined &amp; Documented Process &amp; Procedure
_Implemented Process &amp; Procedure
_Defined &amp; Documented KPIs &amp; Metrics
_Measured &amp; Monitored KPIs &amp; Metrics
_Asset Inventory: Established and maintained an accurate, detailed, and up-to-date inventory of all enterprise assets with the potential to store or process data, to include: end-user devices (including portable and mobile), network devices, non-computing/IoT devices, and servers. Measured, monitored, and reviewed inventory on a periodic basis (weekly preferred).
_Unauthorized Asset Policy: Established a process to address unauthorized assets on a periodic basis (weekly preferred). Countermeasures include:
--- remove device from network
--- deny asset connectivity
--- quarantine
_Implemented DHCP logging on all DHCP servers or IP address mgmt. tools to update and enrich asset inventory. Measured, monitored, and reviewed inventory on a periodic basis (weekly preferred).
_Encrypted data on end-user devices containing sensitive data
_Implemented and managed firewalls on servers. 
_Implemented and managed host-based firewalls with default-deny rules to drop unauthorized traffic/requests
_Uninstalled and disabled unnecessary services on enterprise assets and software
_Collected command-line audit logs
_Deployed port-level access control. Port-level access control utilizes 802.1x, or similar network access control protocols, such as certificates, and may incorporate user and/or device authentication.
_Implemented Host-based Antivirus, Antispam, Antimalware_Anti-Exploration
_Configured anti-malware software to automatically scan removable media.
_Centrally managed anti-malware software.
Enable anti-exploitation features on enterprise assets and software, where possible, such as Microsoft® Data Execution Prevention (DEP), Windows® Defender Exploit Guard (WDEG), or Apple® System Integrity Protection (SIP) and Gatekeeper™.
_Implemented BIOS password protection
_Implemented Full disk encryption</t>
  </si>
  <si>
    <t>** How do you maintain device/asset inventory?
_Describe your device policy.
_Do you have visibility of devices? 
_Do you log activities &amp; events? Please explain.</t>
  </si>
  <si>
    <t>Device security inventory and assets under management</t>
  </si>
  <si>
    <t>_Defined &amp; Documented Device Security final Strategy
_Defined &amp; Documented Device Security final Standards
_Defined &amp; Documented Device Security final Architecture
_Defined &amp; Documented Device Security final Requirements
_Asset Inventory: Established and maintained an accurate, detailed, and up-to-date inventory of all enterprise assets with the potential to store or process data, to include: end-user devices (including portable and mobile), network devices, non-computing/IoT devices, and servers. Measured, monitored, and reviewed inventory on a periodic basis (weekly preferred).
_Unauthorized Asset Policy: Established a process to address unauthorized assets on a periodic basis (weekly preferred). Countermeasures include:
--- remove device from network
--- deny asset connectivity
--- quarantine
_Implemented DHCP logging on all DHCP servers or IP address mgmt. tools to update and enrich asset inventory. Measured, monitored, and reviewed inventory on a periodic basis (weekly preferred).
_Encrypted data on end-user devices containing sensitive data
_Implemented and managed firewalls on servers. 
_Implemented and managed host-based firewalls with default-deny rules to drop unauthorized traffic/requests
_Uninstalled and disabled unnecessary services on enterprise assets and software
_Collected command-line audit logs
_Deployed port-level access control. Port-level access control utilizes 802.1x, or similar network access control protocols, such as certificates, and may incorporate user and/or device authentication.
_Implemented Host-based Antivirus, Antispam, Antimalware_Anti-Exploration
_Configured anti-malware software to automatically scan removable media.
_Centrally managed anti-malware software.
Enable anti-exploitation features on enterprise assets and software, where possible, such as Microsoft® Data Execution Prevention (DEP), Windows® Defender Exploit Guard (WDEG), or Apple® System Integrity Protection (SIP) and Gatekeeper™.
_Implemented BIOS password protection
_Implemented Full disk encryption</t>
  </si>
  <si>
    <t>The organization performs device security at scale with dedicated resources and enterprise workspaces</t>
  </si>
  <si>
    <t>_Dedicated Resources
_Enterprise Workspaces
_Host-based Intrusion Detection
NEED SOME INPUT FROM CYBER
_Data Loss Prevention
_Remote Locate
_Device Firewalls
_Content Filtering
_Mobile Device Management
_Portable Devices
_Fixed Devices
_Medical Devices
_Company Owned
_Mobile Anti-malware
_Mobile Device Management (MDM)
_Forensic Tools
_File Integrity Monitoring
_Secure Sandbox to End-Point</t>
  </si>
  <si>
    <t>_Established and maintained dedicated computing resources, either physically or logically separated, for all administrative tasks or tasks requiring administrative access. The computing resources should be segmented from the enterprise's primary network and not be allowed internet access.
_Implemented Enterprise Workspaces for mobile end-user devices to separate enterprise applications and data from personal applications and data
_Deployed a host-based intrusion detection solution on enterprise assets, where appropriate and/or supported.
NEED SOME INPUT FROM CYBER
_Data Loss Prevention
_Remote Locate
_Device Firewalls
_Content Filtering
_Implemented Mobile Device Management
_Portable Devices
_Fixed Devices
_Medical Devices
_Company Owned
_Mobile Anti-malware
_Implemented Mobile Device Management (MDM)
_Established Forensic Tools
_Implemented File Integrity Monitoring
_Secure Sandbox to End-Point</t>
  </si>
  <si>
    <t>** How do you control &amp; manage devices?
_How do you protect data?
_How do devices connect &amp; communicate with your network?
_Do you have remote access/control to devices? Please explain.
_Do you have the ability to perform forensics on devices? Please explain.</t>
  </si>
  <si>
    <t>Scaled device security</t>
  </si>
  <si>
    <t>The organization leverages techniques for prevention and compromised devices.</t>
  </si>
  <si>
    <t>_Inventory Control
_Whitelisting
_Host-based IPS/IDS (HIPS/HIDS)
_Remote Purge &amp; Wipe
_Autorun and Auto play Controls
NEED SOME INPUT FROM CYBER
_Anti-Exploration
_Third-Party
_Public Kiosk
_Smart Appliances</t>
  </si>
  <si>
    <t>_Inventory Control
_Implemented Whitelist Access Control
_Host-based IPS/IDS (HIPS/HIDS)
_Remotely Purged &amp; Wiped enterprise data from devices when deemed appropriate, such as: lost or stolen device, or when an individual no longer supports the organization
_Disabled Autorun and Autoplay functionality from removable media
NEED SOME INPUT FROM CYBER
_Anti-Exploration
_Third-Party
_Public Kiosk
_Smart Appliances</t>
  </si>
  <si>
    <t>** How do you prevent compromised devices? 
_How do you manage inventory?
_Describe your access control techniques.
_Do you have the ability to perform a remote purge &amp; wipe?
_Do you have any kiosks or similar devices in the field? Please explain.</t>
  </si>
  <si>
    <t>Device security prevention and management of compromised devices</t>
  </si>
  <si>
    <t>The organization leverages behavioral risk analysis and AI to enrich device security.</t>
  </si>
  <si>
    <t xml:space="preserve">_Media Lockdown
_Hardware Based Trusted Assets
_Behavioral Malware Protection (EDR)
_AI Behavioral Monitoring </t>
  </si>
  <si>
    <t>_Established Media Lockdown
_Identified Hardware Based Trusted Assets
_Implemented Behavioral Malware Protection (EDR) with behavior-based anti-malware software
_Performed AI Behavioral Monitoring</t>
  </si>
  <si>
    <t>** What advanced features are you employing for device control and optimization?</t>
  </si>
  <si>
    <t>Behavioral-based device security</t>
  </si>
  <si>
    <t>Network Security</t>
  </si>
  <si>
    <t>Network security foundations</t>
  </si>
  <si>
    <t>_Network Security Strategy
_Network Security Policy
_Network Security Standards
_Network Security Architecture
_Network Security Plan
_Network Security Guidelines
_Network Security Requirements
Network
_Network Architecture
_Network Diagrams &amp; Documentation
_External (VLAN)
_Internal (VNIC)
_Authoritative Time Source
_Time Synchronization
_Network Address Space Virtualization (IP-V4)
_Communication Protocols
_DMARC
_DNS
_Logging
Management Plane
_Command-Line Interface Security
_SNMP Security
_Network Port &amp; Service Identification
_802.1x port-based Network Access Control (PNAC)
Control Plane
_Control Plane Protection (L2)
_STP Security (L3)
_BGP Security (L3)
_RIPv2 Security (L3)
Data Plane
_DHCP Security (L2)
Network Firewalling
_L2 Firewall
_L3 Firewall
_High Availability 
_Network Address Translation
Network Security
_Network Proxy
_Secure Web Gateway
_WLAN Security (Encryption)
_WLAN Security (Authentication)
_Load Balancer Security
_Virtual Private Networks (VPN)
_Network Firewalling and ACLs
Content Security
_Email Security
_Web Security
 Infrastructure Protection Services (Network)
_Network Discovery
_Penetration Testing
_Vulnerability Scanning
_Firewall</t>
  </si>
  <si>
    <t>_Defined &amp; Documented Network Security draft Strategy
_Defined &amp; Documented Network Security Policy
_Defined &amp; Documented Network Security draft Standards
_Defined &amp; Documented Network Security draft Architecture
_Defined &amp; Documented Network Security Plan
_Defined &amp; Documented Network Security Guidelines
_Defined &amp; Documented Network Security draft Requirements
Network
_Established and maintained a secure network architecture. A secure network architecture must address segmentation, least privilege, and availability, at a minimum.
_Ensured network infrastructure is up-to-date. Example implementations include running the latest stable release of software and/or using currently supported network-as-a-service (NaaS) offerings. Review software versions monthly, or more frequently, to verify software support.
_Established and maintained architecture diagram(s) and/or other network system documentation. Review and update documentation annually, or when significant enterprise changes occur that could impact this Safeguard.
_External (VLAN)
_Internal (VNIC)
_Established an Authoritative Time Source
_Standardized time synchronization. Configure at least two synchronized time sources across enterprise assets, where supported.
_Network Address Space Virtualization (IP-V4)
_Communication Protocols
Implemented DMARC policy and verification, starting with implementing the Sender Policy Framework (SPF) and the DomainKeys Identified Mail (DKIM) standards.
_DNS
_Established Network Logging for such things as: DNS queries, network traffic flow, URL requests
_Used DNS filtering services on all enterprise assets to block access to known malicious domains
_Ensured that logging destinations maintain adequate storage to comply with the enterprise’s audit log management process
_Configured detailed audit logging for enterprise assets containing sensitive data. Include event source, date, username, timestamp, source addresses, destination addresses, and other useful elements that could assist in a forensic investigation.
_Centralized (to the extent possible), audit log collection and retention across enterprise assets
Management Plane
_Established Command-Line Interface Security
_Implemented SNMP Security
_Performed Network Port &amp; Service Identification
_Implemented 802.1x port-based Network Access Control (PNAC)
Control Plane
_Established Control Plane Protection (L2)
_Implemented STP Security (L3)
_Implemented BGP Security (L3)
_Implemented RIPv2 Security (L3)
Data Plane
_Implemented DHCP Security (L2)
Network Firewalling
_Established L2 Firewall
_Established L3 Firewall
_Maintained High Availability 
_Performed Network Address Translation
Network Security
_Implemented Network Proxy
_Established Secure Web Gateway
_Implemented WLAN Security (Encryption)
_Implemented WLAN Security (Authentication)
_Implemented Centralized Network Authentication, Authorization, and Auditing (AAA)
_Established Load Balancer Security
_Implemented Virtual Private Networks (VPN)
_Established Network Firewalling and ACLs
Content Security
_Established Email Security
_Deployed and maintained email server anti-malware protections, such as attachment scanning and/or sandboxing
_Blocked unnecessary file types attempting to enter the enterprise’s email gateway
_Web Security
 Infrastructure Protection Services (Network)
_Network Discovery
_Performed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
_Remediate penetration test findings based on the enterprise’s policy for remediation scope and prioritization.
_Validated security measures after each penetration test. If deemed necessary, modify rulesets and capabilities to detect the techniques used during testing.
_Vulnerability Scanning
_Firewall</t>
  </si>
  <si>
    <t xml:space="preserve">** Describe your network security architecture.
_How do you manage the network?
_Do you enforce a security policy that must be followed by all employees, contractors, or any other person with access to your network? Please explain.
__Do you ensure that your network infrastructure and network management system comply to security of information at rest or transit?
_What is your approach to defense-in-depth?
_For your critical network operations upon which you or your customers depend, can you recover from data loss or corruption or a failure of your network within 24 hours? Please explain.
</t>
  </si>
  <si>
    <t>The organization establishes the foundation for network security across the hybrid IT ecosystem</t>
  </si>
  <si>
    <t>_Defined &amp; Documented Network Security draft Strategy
_Defined &amp; Documented Network Security Policy
_Defined &amp; Documented Network Security draft Standards
_Defined &amp; Documented Network Security draft Architecture
_Defined &amp; Documented Network Security Plan
_Defined &amp; Documented Network Security Guidelines
_Defined &amp; Documented Network Security draft Requirements
Network
_Established and maintained a secure network architecture.
_Ensured network infrastructure is up-to-date.
_Established and maintained architecture diagram(s) and/or other network system documentation.
_External (VLAN)
_Internal (VNIC)
_Established an Authoritative Time Source
_Standardized time synchronization
_Network Address Space Virtualization (IP-V4)
_Communication Protocols
Implemented DMARC policy and verification, starting with implementing the Sender Policy Framework (SPF) and the DomainKeys Identified Mail (DKIM) standards.
_DNS
_Established Network Logging for such things as: DNS queries, network traffic flow, URL requests
_Used DNS filtering services on all enterprise assets to block access to known malicious domains
_Ensured that logging destinations maintain adequate storage to comply with the enterprise’s audit log management process
_Configured detailed audit logging for enterprise assets containing sensitive data
_Centralized (to the extent possible), audit log collection and retention across enterprise assets
Management Plane
_Established Command-Line Interface Security
_Implemented SNMP Security
_Performed Network Port &amp; Service Identification
_Implemented 802.1x port-based Network Access Control (PNAC)
Control Plane
_Established Control Plane Protection (L2)
_Implemented STP Security (L3)
_Implemented BGP Security (L3)
_Implemented RIPv2 Security (L3)
Data Plane
_Implemented DHCP Security (L2)
Network Firewalling
_Established L2 Firewall
_Established L3 Firewall
_Maintained High Availability 
_Performed Network Address Translation
Network Security
_Implemented Network Proxy
_Established Secure Web Gateway
_Implemented WLAN Security (Encryption)
_Implemented WLAN Security (Authentication)
_Implemented Centralized Network Authentication, Authorization, and Auditing (AAA)
_Established Load Balancer Security
_Implemented Virtual Private Networks (VPN)
_Established Network Firewalling and ACLs
Content Security
_Established Email Security
_Deployed and maintained email server anti-malware protections, such as attachment scanning and/or sandboxing
_Blocked unnecessary file types attempting to enter the enterprise’s email gateway
_Established Web Security
 Infrastructure Protection Services (Network)
_Network Discovery
_Performed periodic external penetration tests based on program requirements
_Remediated penetration test findings based on the enterprise’s policy for remediation scope and prioritization.
_Validated security measures after each penetration test
_Performed Vulnerability Scanning
_Implemented Firewalls</t>
  </si>
  <si>
    <t>Network security strategy and monitoring</t>
  </si>
  <si>
    <t xml:space="preserve">_Process &amp; Procedure
_KPIs &amp; Metrics
Monitoring &amp; Alerting
_Measured &amp; Monitored network events
_Created network alerts
 Network
_Configuration Mgmt.
_Version Control
Management Plane
_Network Sniffing
_Network Traffic Sampling
Control Plane
_OSPF Security (L3)
_OSPFv3 Security (L3)
Data Plane
_MAC Address Learning Protection (L2)
_Traffic Filtering (L2)
Network Firewalling
_Application Firewall
_Security Zones
Network Intrusion Detection &amp; Prevention
_Impact Assessment
_Security Signature Updates
_Correlation Rules Management
_IDS/IPS
_Sandboxing
_Anti-Virus/Anti-Malware
Network Security
_IPv6 Security
_Intrusion Detection
_Malware Protection
 Infrastructure Protection Services (Application)
_Real-Time Filtering
_Secure Messaging
_Network DDoS Mitigation
_Secure Collaboration
_Application Firewall
Infrastructure Protection Services (Network)
_Wireless Scanning
_Gateway / Proxies
_Wireless Protection
_URL Filtering
_Link Layer Network Security
_Network Data Loss Prevention (DLP)
_Interconnect Plan </t>
  </si>
  <si>
    <t xml:space="preserve">_Defined &amp; Documented Network Security final Strategy
_Defined &amp; Documented Network Security final Standards
_Defined &amp; Documented Network Security final Architecture
_Defined &amp; Documented Network Security final Requirements
_Defined &amp; Documented Process &amp; Procedure
_Implemented Process &amp; Procedure
_Defined &amp; Documented KPIs &amp; Metrics
_Measured &amp; Monitored KPIs &amp; Metrics
Monitoring &amp; Alerting
_Measured &amp; Monitored network events
_Centralized security event alerting across enterprise assets for log correlation and analysis
_Conducted reviews of audit logs to detect anomalies or abnormal events that could indicate a potential threat. Conduct reviews on a weekly, or more frequent, basis.
_Created network alerts
_Tuned security event alerting thresholds monthly, or more frequently.
Network
_Established and maintained a secure configuration process for network devices. Review and update documentation annually, or when significant enterprise changes occur that could impact this Safeguard
_Implemented Version Control
Management Plane
_Implemented Network Sniffing
_Sampled Network Traffic
Control Plane
_Implemented OSPF Security (L3)
_Implemented OSPFv3 Security (L3)
Data Plane
_Established MAC Address Learning Protection (L2)
_Performed traffic filtering between network segments, where appropriate.
Network Firewalling
_Established Application Firewalls
_Established Security Zones
Network Intrusion Detection &amp; Prevention
_Performed Network Impact Assessment
_Applied Security Signature Updates
_Established Correlation Rules Management
_Implemented IDS/IPS
_Established Sandboxing
_Implemented Anti-Virus/Anti-Malware
Network Security
_Established &amp; Supported IPv6 Security
_Deployed a network intrusion prevention solution, where appropriate. Example implementations include the use of a Network Intrusion Prevention System (NIPS) or equivalent CSP service.
_Deployed a network intrusion detection solution on enterprise assets, where appropriate. Example implementations include the use of a Network Intrusion Detection System (NIDS) or equivalent cloud service provider (CSP) service.
_Implemented Malware Protection
 Infrastructure Protection Services (Application)
_Implemented Real-Time Filtering
_Performed application layer filtering. Example implementations include a filtering proxy, application layer firewall, or gateway.
_Supported Secure Messaging
_Applied Network DDoS Mitigation
_Performed Secure Collaboration
_Established Application Firewalls
Infrastructure Protection Services (Network)
_Performed Wireless Scanning
_Established Gateways/Proxies
_Implemented Wireless Protection
_Enforced and updated network-based URL filters to limit an enterprise asset from connecting to potentially malicious or unapproved websites.
_Implemented Link Layer Network Security
_Established Network Data Loss Prevention (DLP)
_Established Interconnect Plan </t>
  </si>
  <si>
    <t>** Please describe your network security strategy and how you monitor your ecosystem. 
__Have you integrated required security specific controls, service levels in the network services agreement?
_Describe your software update process.
_What techniques are you leveraging for configuration mgmt.?
_How does your version control work?
_Are your firewalls, information systems and security mechanisms securely configured?  Please explain.
_Do you support IPv6? Please explain.
_How do you protect your wireless network?
__How are messaging systems protected?
_What techniques do you use for DDoS?
__Do you segregate users, information systems in your network?
__Do you address the security of data exchange over different communication mediums to meet your business requirement?
__Do you establish agreements before you exchange sensitive data, intellectual property, or copyright protected material?
__Do you ensure exchange of confidential or privacy related data with external parties are handled appropriately?</t>
  </si>
  <si>
    <t>The organization establishes a comprehensive network strategy and places an emphasis on observability and data-driven countermeasures</t>
  </si>
  <si>
    <t xml:space="preserve">_Network Security final Strategy
_Network Security final Standards
_Network Security final Architecture
_Network Security final Requirements
Monitoring &amp; Alerting
_Measured &amp; Monitored network events
_Centralized security event alerting across enterprise assets for log correlation and analysis
_Conducted reviews of audit logs to detect anomalies or abnormal events that could indicate a potential threat
_Created network alerts
_Tuned security event alerting thresholds monthly, or more frequently.
Network
_Established and maintained a secure configuration process for network devices
_Implemented Version Control
Management Plane
_Implemented Network Sniffing
_Sampled Network Traffic
Control Plane
_Implemented OSPF Security (L3)
_Implemented OSPFv3 Security (L3)
Data Plane
_Established MAC Address Learning Protection (L2)
_Performed traffic filtering between network segments
Network Firewalling
_Established Application Firewalls
_Established Security Zones
Network Intrusion Detection &amp; Prevention
_Performed Network Impact Assessment
_Applied Security Signature Updates
_Established Correlation Rules Management
_Implemented IDS/IPS
_Established Sandboxing
_Implemented Anti-Virus/Anti-Malware
Network Security
_Established &amp; Supported IPv6 Security
_Deployed a network intrusion prevention solution, where appropriate
_Deployed a network intrusion detection solution on enterprise assets
_Implemented Malware Protection
 Infrastructure Protection Services (Application)
_Implemented Real-Time Filtering
_Performed application layer filtering
_Supported Secure Messaging
_Applied Network DDoS Mitigation
_Performed Secure Collaboration
_Established Application Firewalls
Infrastructure Protection Services (Network)
_Performed Wireless Scanning
_Established Gateways/Proxies
_Implemented Wireless Protection
_Enforced and updated network-based URL filters to limit an enterprise asset from connecting to potentially malicious or unapproved websites.
_Implemented Link Layer Network Security
_Established Network Data Loss Prevention (DLP)
_Established Interconnect Plan </t>
  </si>
  <si>
    <t>Network security defense-in-depth</t>
  </si>
  <si>
    <t>Network
_Defense-in-Depth
_Network Segmentation
Management Plane
_Event Tuning
_Findings &amp; Audit Feedback Loop
Data Plane
_IP Address to MAC Address Mapping Protection (L2)
_Segmentation Protection (L2)
_Spoofed IP Packets Detection (L3)
_Segmentation Protection (L2)
Network Firewalling
_User Profile based Firewall
_Application Inspection
_Multiple Security Domains
Network Intrusion Detection &amp; Prevention
_Contextual Awareness
_Security Intelligence
_Sandboxing
Network Security
_NAC
_Data Diodes
_Network Interconnection Security
Advanced Threat Protection
_Sandbox analysis
_Breach detection
_Distributed Denial of Service Protection (Anti-DDoS)
Infrastructure Protection Services (Application)
_XML Appliance
Infrastructure Protection Services (Network)
_Network Behavior Analysis (and Malware Prevention)
_Content Filtering
_Deep Packet Inspection (DPI)
_NIPS / NIDS
_Black Listing Filtering
_Traffic Filtering
_Application Layer Filtering</t>
  </si>
  <si>
    <t>Network
_Established Defense-in-Depth approach
_Implemented Network Segmentation
_Segmented data processing and storage based on the sensitivity of the data. Do not process sensitive data on enterprise assets intended for lower sensitivity data.
Management Plane
_Performed Event Tuning
_Analyzed Findings &amp; Established Audit Feedback Loop
Data Plane
_Employed IP Address to MAC Address Mapping Protection (L2)
_Established Segmentation Protection (L2)
_Deployed Spoofed IP Packets Detection (L3)
_Established Segmentation Protection (L2)
Network Firewalling
_Established User Profile based Firewall
_Performed Application Inspection
_Established Multiple Security Domains
Network Intrusion Detection &amp; Prevention
_Established Contextual Awareness
_Applied Security Intelligence
_Enabled Sandboxing
Network Security
_Applied NAC
_Implemented Data Diodes
_Provisioned Network Interconnection Security
Advanced Threat Protection
_Performed Sandbox analysis
_Established Breach detection
_Employed Distributed Denial of Service Protection (Anti-DDoS)
Infrastructure Protection Services (Application)
_Implemented XML Appliance
Infrastructure Protection Services (Network)
_Performed Network Behavior Analysis (and Malware Prevention)
_Implemented Content Filtering
_Performed Deep Packet Inspection (DPI)
_Implemented NIPS/NIDS
_Applied Black Listing Filtering
_Performed Traffic Filtering
_Performed Application Layer Filtering</t>
  </si>
  <si>
    <t>** Describe your approach to network security defense in depth.
_If you need to circumvent or disable your security controls (e.g., for emergencies or necessary testing controls), do you always require more than one person's approval and then re-enable all such disabled controls as soon as circumvention is no longer necessary? Please explain.
_How do you tune the network for optimal performance and throughput?
_What is your segmentation strategy?
_Describe how you tailor your network security at the application level.
_How do you combat persistent threats?</t>
  </si>
  <si>
    <t>The organization establishes a defense-in-depth strategy for network security</t>
  </si>
  <si>
    <t>Network
_Established Defense-in-Depth approach
_Implemented Network Segmentation
_Segmented data processing and storage based on the sensitivity of the data
Management Plane
_Performed Event Tuning
_Analyzed Findings &amp; Established Audit Feedback Loop
Data Plane
_Employed IP Address to MAC Address Mapping Protection (L2)
_Established Segmentation Protection (L2)
_Deployed Spoofed IP Packets Detection (L3)
_Established Segmentation Protection (L2)
Network Firewalling
_Established User Profile based Firewall
_Performed Application Inspection
_Established Multiple Security Domains
Network Intrusion Detection &amp; Prevention
_Established Contextual Awareness
_Applied Security Intelligence
_Enabled Sandboxing
Network Security
_Applied NAC
_Implemented Data Diodes
_Provisioned Network Interconnection Security
Advanced Threat Protection
_Performed Sandbox analysis
_Established Breach detection
_Employed Distributed Denial of Service Protection (Anti-DDoS)
Infrastructure Protection Services (Application)
_Implemented XML Appliance
Infrastructure Protection Services (Network)
_Performed Network Behavior Analysis (and Malware Prevention)
_Implemented Content Filtering
_Performed Deep Packet Inspection (DPI)
_Implemented NIPS/NIDS
_Applied Black Listing Filtering
_Performed Traffic Filtering
_Performed Application Layer Filtering</t>
  </si>
  <si>
    <t>Network security tuning</t>
  </si>
  <si>
    <t xml:space="preserve">Management Plane
_CPU &amp; Memory Protection
Data Plane
_Software Defined Network Segmentation Protection (L2)
_Application Recognition (L3)
Network Firewalling
_User Profile based Firewall
_Application Inspection
Network Intrusion Detection &amp; Prevention
_Automated Tuning
_Dynamic ATP
_Deception Technologies
</t>
  </si>
  <si>
    <t xml:space="preserve">Management Plane
_Employed CPU &amp; Memory Protection
Data Plane
_Applied Software Defined Network Segmentation Protection (L2)
_Established Application Recognition (L3)
Network Firewalling
_Implemented User Profile based Firewall
_Performed Application Inspection
Network Intrusion Detection &amp; Prevention
_Performed Automated Tuning
_Performed Dynamic ATP
_Established &amp; Employed Deception Technologies
</t>
  </si>
  <si>
    <t>** Please describe your approach to network security tuning. 
_Describe your intrusion detection &amp; prevention techniques.
_What role do user profiles play?</t>
  </si>
  <si>
    <t>The organization performs sustained tuning and optimization for network security</t>
  </si>
  <si>
    <t>Server/Endpoint Security</t>
  </si>
  <si>
    <t>The enterprise establishes the foundation for server/endpoint security, with an emphasis on IT devices.</t>
  </si>
  <si>
    <t>_Server/Endpoint Security Strategy
_Server/Endpoint Security Policy
_Server/Endpoint Security Standards
_Server/Endpoint Security Architecture
_Server/Endpoint Security Plan
_Server/Endpoint Security Guidelines
_Server/Endpoint Security Requirements
_Operating Systems
_Compatibility
_Lock Screen Protection
_Process &amp; Procedure
_Anti-Virus
_Device-oriented Approach
_Root of Trust</t>
  </si>
  <si>
    <t>_Defined &amp; Documented Server/Endpoint Security draft Strategy
_Defined &amp; Documented Server/Endpoint Security Policy
_Defined &amp; Documented Server/Endpoint Security draft Standards
_Defined &amp; Documented Server/Endpoint Security draft Architecture
_Defined &amp; Documented Server/Endpoint Security Plan
_Defined &amp; Documented Server/Endpoint Security Guidelines
_Defined &amp; Documented Server/Endpoint Security draft Requirements
_Secured Operating Systems
_Established Compatibility
_Enabled Lock Screen Protection
_Established Process &amp; Procedure
_Implemented Anti-Virus
_Established a Device-oriented Approach
_Established a Root of Trust for critical infrastructure</t>
  </si>
  <si>
    <t>** Describe your approach to securing servers &amp; endpoints.
_How do you secure and maintain the OS?
_What does your anti-virus protection look like?
_Do you have reliable and repeatable process &amp; procedure? Please explain.</t>
  </si>
  <si>
    <t>Server/Endpoint Security foundations</t>
  </si>
  <si>
    <t>The organization leverages an information-centric focus to security and protection, driven by a comprehensive classification and labeling scheme.</t>
  </si>
  <si>
    <t>_Process &amp; Procedure
_KPIs &amp; Metrics
_Secure Build
_Software Firewall
_Data Loss Prevention
_Secure Platform
_Secure OS Build
_Encryption
_Endpoint lifecycle management policy
_Information-centric Approach
_Classification &amp; Labeling Scheme</t>
  </si>
  <si>
    <t>_Defined &amp; Documented Server/Endpoint Security final Strategy
_Defined &amp; Documented Server/Endpoint Security final Standards
_Defined &amp; Documented Server/Endpoint Security final Architecture
_Defined &amp; Documented Server/Endpoint Security final Requirements
_Defined &amp; Documented Process &amp; Procedure
_Implemented Process &amp; Procedure
_Defined &amp; Documented KPIs &amp; Metrics
_Measured &amp; Monitored KPIs &amp; Metrics
_Implemented Secure Build
_Established Software Firewalls
_Implemented Data Loss Prevention
_Established Secure Platform
_Implemented Secure OS Build
_Enabled Encryption
_Implemented Endpoint lifecycle management policy
_Established Information-centric Approach
_Defined &amp; Documented Classification &amp; Labeling Scheme
_Implemented Classification &amp; Labeling Scheme</t>
  </si>
  <si>
    <t>** How do you secure OS builds?
_Describe the techniques that you use to prevent data loss.
_What encryption techniques do you leverage?
_Describe your classification and labeling approach.
_How do you prioritize effort and countermeasures?</t>
  </si>
  <si>
    <t>Meta-driven approach to server/endpoint security and protection</t>
  </si>
  <si>
    <t>_Defined &amp; Documented Server/Endpoint Security final Strategy
_Defined &amp; Documented Server/Endpoint Security final Standards
_Defined &amp; Documented Server/Endpoint Security final Architecture
_Defined &amp; Documented Server/Endpoint Security final Requirements
_Implemented Secure Build
_Established Software Firewalls
_Implemented Data Loss Prevention
_Established Secure Platform
_Implemented Secure OS Build
_Enabled Encryption
_Implemented Endpoint lifecycle management policy
_Established Information-centric Approach
_Defined &amp; Documented Classification &amp; Labeling Scheme
_Implemented Classification &amp; Labeling Scheme</t>
  </si>
  <si>
    <t>The organization formalizes the server/endpoint security program, and leverages documented process &amp; procedure to direct activities. The organization actively maintains inventory and continuously monitors all endpoints. The emphasis of the program is on compliance.</t>
  </si>
  <si>
    <t>_Server/Endpoint Security Practice
_Roles &amp; Responsibilities
_Process &amp; Procedure.
_Endpoint Inventory
_Endpoint Monitoring
_Endpoint Mgmt.
_Sensitive File Protection
_Anti-Malware Detection &amp; Prevention
_Third-Party Endpoint Security Posture
_Host-Based IPS/IDS (HIPS/HIDS)
_Host Firewall
_Standardized server hardening process
_End Point OS and BIOS Monitoring</t>
  </si>
  <si>
    <t>_Established Server/Endpoint Security Practice
_Defined &amp; Documented Roles &amp; Responsibilities
_Established Endpoint Inventory
_Performed Endpoint Monitoring
_Sustained Endpoint Mgmt.
_Employed Sensitive File Protection
_Established Anti-Malware Detection &amp; Prevention
_Developed Third-Party Endpoint Security Posture
_Implemented Host-Based IPS/IDS (HIPS/HIDS)
_Implemented Host Firewall
_Established Standardized server hardening process
_Sustained End Point OS and BIOS Monitoring</t>
  </si>
  <si>
    <t>** How do you approach server and endpoint compliance?  
_How do you maintain server &amp; endpoint inventory?
_Describe the techniques that you use to protect sensitive files.
_What do you do to detect &amp; prevent malware?
_How do you harden servers?
_What techniques do you use to monitor end point OS &amp; BIOS?</t>
  </si>
  <si>
    <t>Comprehensive server/endpoint security program</t>
  </si>
  <si>
    <t>The organization pivots to real-time visibility (monitoring) of inventory and assets through the usage of automation and integrated systems. A comprehensive set of endpoint security policies is published, and a review cycle is implemented. Policies are specific, measurable, achievable, realistic and time-based. There are no security policy gaps.</t>
  </si>
  <si>
    <t>_Behavioral Malware Prevention
_White Listing
_Application &amp; Service Approval
_Image Management
_Host-based Anti-Malware
_Host-based Firewall
_Integrated vulnerability management
_Continuous device posture management
_Data Classification
_Awareness Training
_24x7 Monitoring
_Policy Audit &amp; Reviews</t>
  </si>
  <si>
    <t>_Established Behavioral Malware Prevention
_Implemented Whitelisting
_Established Application &amp; Service Approval
_Sustained Image Management
_Implemented Host-based Anti-Malware
_Implemented Host-based Firewall
_Established Integrated vulnerability management
_Sustained Continuous device posture management
_Employed Data Classification
_Performed Awareness Training
_Sustained 24x7 Monitoring
_Conducted Policy Audits &amp; Reviews</t>
  </si>
  <si>
    <t>** Describe how you provide real-time visibility of your assets. 
_How does data classification impact your approach?
_How do you manage images?
_Describe how you integrate vulnerability mgmt. into your server &amp; endpoint security techniques.
_What do you do to manage and monitor device posture?
_How do you build awareness? What type of training &amp; education do you offer?
_Are you continuously monitoring endpoints? Please explain.
_How do you audit and review policy?</t>
  </si>
  <si>
    <t>Real-time visibility and automation</t>
  </si>
  <si>
    <t>The organization has a model security program around all its endpoints, and is designed &amp; executed to anticipate change.</t>
  </si>
  <si>
    <t>_Integration with IT, Procurement, and Business Risk
_Published Policy
_Automated Incident Response
_Coordination with Computer Emergency Response Teams (CERTs) &amp; Law Enforcement
_Endpoint Isolation &amp; Segregation
_Integration with DLP
_Software Whitelisting
_Targeted Alerts</t>
  </si>
  <si>
    <t>_Established Server/Endpoint Security Integration with IT, Procurement, and Business Risk
_Published Policy
_Automated Incident Response
_Coordinated with Computer Emergency Response Teams (CERTs) &amp; Law Enforcement
_Implemented Endpoint Isolation &amp; Segregation
_Integrated with DLP
_Implemented Software Whitelisting
_Established Targeted Alerts</t>
  </si>
  <si>
    <t>** How do you partner with critical functions such as IT, procurement, and business risk to enrich and enhance the program?
_Do you publish your policies for internal consumption and review? Please explain.
_How are you leveraging automation with incident response?
_How do you coordinate with CERTs &amp; Law Enforcement?
_How do you isolate and segregate endpoints that have high risk designations?
_How do you integrate DLP?
_How do you control the software that can run on endpoints?
_Describe how you leverage targeted alerts?</t>
  </si>
  <si>
    <t>Proactive server/endpoint security posture</t>
  </si>
  <si>
    <t>Serverless Security</t>
  </si>
  <si>
    <t>The enterprise establishes the foundation for serverless security.</t>
  </si>
  <si>
    <t>_Serverless Security Strategy
_Serverless Security Policy
_Serverless Security Standards
_Serverless Security Architecture
_Serverless Security Plan
_Serverless Security Guidelines
_Serverless Security Requirements
_Serverless Proof of Concept
_Serverless Proof of Value
_Injection, Filtering, and Access Controls
IAM
_Least Privilege
_API Integration
Data Protection
_Secure &amp; Encrypted Protocols
Observability
_Logging &amp; Monitoring
Misc.
_Secure Configuration
_Service Configuration Testing
_Time Outs</t>
  </si>
  <si>
    <t>_Defined &amp; Documented Serverless Security draft Strategy
_Defined &amp; Documented Serverless Security Policy
_Defined &amp; Documented Serverless Security draft Standards
_Defined &amp; Documented Serverless Security draft Architecture
_Defined &amp; Documented Serverless Security Plan
_Defined &amp; Documented Serverless Security Guidelines
_Defined &amp; Documented Serverless Security draft Requirements
_Implemented Serverless Proof of Concept
_Implemented Serverless Proof of Value
Implemented Injection, Filtering, and Access Controls
_Access Control Policy &amp; Standards
_Web Application Firewall (WAF)
_Input Sanitization
_Cross-site Scripting (XSS)
IAM
_Adhered to principles of Least Privilege
Established API Integration
_API Gateway
_API Mgmt.
_Credential Store
Data Protection
_Implemented Secure &amp; Encrypted Protocols
Observability
_Implemented Serverless Function Logging
Misc.
_Implemented Secure Configurations
_Performed Service Configuration Testing
_Implemented Serverless Function Time Outs</t>
  </si>
  <si>
    <t>** What techniques are you leveraging to security those serverless functions?
_How is your organization taking advantage of serverless capabilities?
_How are you managing associated privilege?
_Describe how you are securing associated APIs.
_How would you characterize your level of observability?
_What techniques are you using to configure and test your serverless functions?</t>
  </si>
  <si>
    <t>Serverless foundations</t>
  </si>
  <si>
    <t>The organization ramps up access controls and configurations to manage the scope and reach of serverless functions.</t>
  </si>
  <si>
    <t>_Process &amp; Procedure
_KPIs &amp; Metrics
Injection, Filtering, and Access
_Whitelists
IAM
_Secret Mgmt.
API
_API Authorization &amp; Configuration
_OpenAPI Authentication
_IAM Roles &amp; Entitlements (includes RBAC &amp; ABAC)
Data Protection
_Encryption
_Integration with Key Mgmt.
Observability
_Audit &amp; Monitoring
Misc.
_Dependency Mapping
_Code Analysis &amp; Audits
_Destruction
_Manual Compliance Testing</t>
  </si>
  <si>
    <t>_Defined &amp; Documented Serverless Security final Strategy
_Defined &amp; Documented Serverless Security final Standards
_Defined &amp; Documented Serverless Security final Architecture
_Defined &amp; Documented Serverless Security final Requirements
_Defined &amp; Documented Process &amp; Procedure
_Implemented Process &amp; Procedure
_Defined &amp; Documented KPIs &amp; Metrics
_Measured &amp; Monitored KPIs &amp; Metrics
Injection, Filtering, and Access
_Defined &amp; Implemented Whitelists
IAM
_Implemented Secret Mgmt.
API
_Implemented API Authorization &amp; Configuration
_Implemented OpenAPI Authentication
_Enriched IAM Roles &amp; Entitlements (includes RBAC &amp; ABAC)
Data Protection
_Applied Encryption (includes in transit and at rest)
_Integrated with Key Mgmt.
Observability
_Performed Serverless Function Audits
_Measured &amp; Monitored Serverless Functions
Misc.
_Performed Dependency Mapping
_Performed Code Analysis &amp; Audits
_Destroyed Serverless Functions to avoid orphaned functions and reduce residual risk
_Performed Manual Compliance Testing</t>
  </si>
  <si>
    <t>** What types of techniques are you using to control access to serverless functions?
_How are you managing associated secrets?
_Describe how you are integrating R/ABAC.
_What techniques are you leveraging to protect the data associated with serverless?
_How are you monitoring thee solutions?
_Are you performing audits on these functions? Please explain.
_How are identifying and mapping dependencies (e.g., services, data)</t>
  </si>
  <si>
    <t>Serverless access controls &amp; risk mitigation</t>
  </si>
  <si>
    <t>_Defined &amp; Documented Serverless Security final Strategy
_Defined &amp; Documented Serverless Security final Standards
_Defined &amp; Documented Serverless Security final Architecture
_Defined &amp; Documented Serverless Security final Requirements
Injection, Filtering, and Access
_Defined &amp; Implemented Whitelists
IAM
_Implemented Secret Mgmt.
API
_Implemented API Authorization &amp; Configuration
_Implemented OpenAPI Authentication
_Enriched IAM Roles &amp; Entitlements (includes RBAC &amp; ABAC)
Data Protection
_Applied Encryption (includes in transit and at rest)
_Integrated with Key Mgmt.
Observability
_Performed Serverless Function Audits
_Measured &amp; Monitored Serverless Functions
Misc.
_Performed Dependency Mapping
_Performed Code Analysis &amp; Audits
_Destroyed Serverless Functions to avoid orphaned functions and reduce residual risk
_Performed Manual Compliance Testing</t>
  </si>
  <si>
    <t>The organization implements risk mitigating activities throughout the CI/CD pipeline.</t>
  </si>
  <si>
    <t>Injection, Filtering, and Access
_Isolated Function Parameters
Data Protection
_Sensitive Data Usage Governance
Observability
_Telemetry &amp; Flow Observability
Misc.
_Integration with Vulnerability Mgmt.
_Third-Party Library Reviews
_Integration with CI/CD pipeline
_Automated Compliance Testing
_Workload Placement</t>
  </si>
  <si>
    <t>Injection, Filtering, and Access
_Implemented Isolated Function Parameters
Data Protection
_Employed Sensitive Data Usage Governance
Observability
_Established Telemetry &amp; Flow Logging
_Measured &amp; Monitored Telemetry &amp; Flow
Misc.
_Integrated with Vulnerability Mgmt.
_Performed Third-Party Library Reviews
_Integrated with CI/CD pipeline
_Performed Automated Compliance Testing
_Optimized Workload/Function Placement (by geography and network segment)</t>
  </si>
  <si>
    <t>** How are you mitigating risk throughout your CI/CD pipeline for serverless needs? 
_What techniques are you using to isolate your serverless functions?
_Describe your governance process associated with sensitive data usage/manipulation.
_Do you have visibility per telemetry and flow? Please explain.
_How are you integrating vulnerability mgmt. into your serverless approach?
_Are you performing third-party library reviews? Please explain.</t>
  </si>
  <si>
    <t>Serverless integration with CI/CD pipelines</t>
  </si>
  <si>
    <t>Software-Defined Infrastructure</t>
  </si>
  <si>
    <t>The organization establishes the foundations for a software-defined infrastructure approach</t>
  </si>
  <si>
    <t>Lifecycle Mgmt.
_Software-Defined Infrastructure Strategy
_Software-Defined Infrastructure Policy
_Software-Defined Infrastructure Standards
_Software-Defined Infrastructure Architecture
_Software-Defined Infrastructure Plan
_Software-Defined Infrastructure Guidelines
_Software-Defined Infrastructure Requirements
_Infrastructure as Code Tools
_Infrastructure as Code Configuration
_Infrastructure as Code Scripts
Application Virtualization
_Client Application Streaming
_Server Application Streaming
Server Virtualization
_OS Virtualization
_TPM Virtualization
_Virtual Machines (Hosted-Based)
_Virtual Memory
Network Virtualization
_SDN Infrastructure Security
_SDN Controller Security
_SDN Application Security
_Network Function Virtualization (NFV)
Storage Virtualization
_File-based Virtualization
_Block-based Virtualization</t>
  </si>
  <si>
    <t>_Defined &amp; Documented Software-Defined Infrastructure draft Strategy
_Defined &amp; Documented Software-Defined Infrastructure Policy
_Defined &amp; Documented Software-Defined Infrastructure draft Standards
_Defined &amp; Documented Software-Defined Infrastructure draft Architecture
_Defined &amp; Documented Software-Defined Infrastructure Plan
_Defined &amp; Documented Software-Defined Infrastructure Guidelines
_Defined &amp; Documented Software-Defined Infrastructure draft Requirements
Lifecycle Mgmt.
_Selected Infrastructure as Code Tools
_Implemented Infrastructure as Code Tools
_Performed Infrastructure as Code Configurations
_Integrated Infrastructure as Code Configurations with Change Mgmt. practice
_Developed Infrastructure as Code Scripts
Application Virtualization
_Implemented Client Application Streaming
_Implemented Server Application Streaming
Server Virtualization
_Implemented OS Virtualization
_Implemented TPM Virtualization
_Implemented Virtual Machines (Hosted-Based)
_Implemented Virtual Memory
Network Virtualization
_Implemented SDN Infrastructure Security
_Implemented SDN Controller Security
_Implemented SDN Application Security
_Implemented Network Function Virtualization (NFV)
Storage Virtualization
_Implemented File-based Virtualization
_Implemented Block-based Virtualization</t>
  </si>
  <si>
    <t>** Describe the techniques you are using to define &amp; control your software-defined ecosystem?
_What types of virtualization do you currently support?</t>
  </si>
  <si>
    <t>Software-defined infrastructure foundation</t>
  </si>
  <si>
    <t>_Software-Defined Infrastructure draft Strategy
_Software-Defined Infrastructure Policy
_Software-Defined Infrastructure draft Standards
_Software-Defined Infrastructure draft Architecture
_Software-Defined Infrastructure Plan
_Software-Defined Infrastructure Guidelines
_Software-Defined Infrastructure draft Requirements
Lifecycle Mgmt.
_Selected Infrastructure as Code Tools
_Implemented Infrastructure as Code Tools
_Performed Infrastructure as Code Configurations
_Integrated Infrastructure as Code Configurations with Change Mgmt. practice
_Developed Infrastructure as Code Scripts
Application Virtualization
_Implemented Client Application Streaming
_Implemented Server Application Streaming
Server Virtualization
_Implemented OS Virtualization
_Implemented TPM Virtualization
_Implemented Virtual Machines (Hosted-Based)
_Implemented Virtual Memory
Network Virtualization
_Implemented SDN Infrastructure Security
_Implemented SDN Controller Security
_Implemented SDN Application Security
_Implemented Network Function Virtualization (NFV)
Storage Virtualization
_Implemented File-based Virtualization
_Implemented Block-based Virtualization</t>
  </si>
  <si>
    <t>The organization sustains extensive control across the ecosystem</t>
  </si>
  <si>
    <t>Lifecycle Mgmt.
_Process &amp; Procedure
_KPIs &amp; Metrics
_Infrastructure as Code Automation
_IaC Configuration Scanning
_Infrastructure &amp; Configuration Drift Mgmt.
_Infrastructure Visibility
_Integration with DevOps
_Integration with Change Mgmt.
Server Virtualization
_Virtual Machine Lifecycle Management
_Virtualization Environment Security
Network Virtualization
_Network Micro segmentation
Storage Virtualization
_Secure Storage Provisioning
Desktop Client Virtualization
_Local
_Remote
Misc.
_Database Virtualization
_Mobile Device Virtualization
_Smartcard Virtualization
_Virtual Workspaces</t>
  </si>
  <si>
    <t>_Defined &amp; Documented Software-Defined Infrastructure final Strategy
_Defined &amp; Documented Software-Defined Infrastructure final Standards
_Defined &amp; Documented Software-Defined Infrastructure final Architecture
_Defined &amp; Documented Software-Defined Infrastructure final Requirements
_Defined &amp; Documented Process &amp; Procedure
_Implemented Process &amp; Procedure
_Defined &amp; Documented KPIs &amp; Metrics
_Measured &amp; Monitored KPIs &amp; Metric
Lifecycle Mgmt.
_Implemented Infrastructure as Code Automation
_Performed IaC Configuration Scanning
_Established Infrastructure &amp; Configuration Drift Mgmt. (includes drift detection)
_Measured &amp; Monitored Drift
_Established Infrastructure Visibility
_Measured &amp; Monitored Infrastructure Ecosystem
_Integrated with DevOps practice &amp; associated pipelines
_Integrated full Lifecycle Mgmt. with Change Mgmt. practice
Server Virtualization
_Established Virtual Machine Lifecycle Management
_Measured &amp; Monitored VM Lifecycle
_Established Virtualization Environment Security
Network Virtualization
_Implemented Network Micro segmentation
Storage Virtualization
_Established Secure Storage Provisioning
Desktop Client Virtualization
_Implemented Local Desktop Client Virtualization
_Implemented Remote Desktop Client Virtualization
Misc.
_Implemented Database Virtualization
_Implemented Mobile Device Virtualization
_Implemented Smartcard Virtualization
_Implemented Virtual Workspaces</t>
  </si>
  <si>
    <t>** Describe how you sustain control across your software defined ecosystem. 
_How would you characterize your level of automation?
_What techniques are you leveraging to scan your hybrid IT ecosystem?
_Describe what you are doing to manage configuration drift.
_Do you have visibility of your ecosystem? Do you have any blind spots? Please explain.
_How are you integrating your IaC efforts with DevOps?
_How do you handle change mgmt.?
_What efforts have you made to virtualize things like:
--- databases
--- virtual workspaces
--- mobile devices</t>
  </si>
  <si>
    <t>Extensive software-defined infrastructure</t>
  </si>
  <si>
    <t>_Software-Defined Infrastructure final Strategy
_Software-Defined Infrastructure final Standards
_Software-Defined Infrastructure final Architecture
_Software-Defined Infrastructure final Requirements
Lifecycle Mgmt.
_Implemented Infrastructure as Code Automation
_Performed IaC Configuration Scanning
_Established Infrastructure &amp; Configuration Drift Mgmt. (includes drift detection)
_Measured &amp; Monitored Drift
_Established Infrastructure Visibility
_Measured &amp; Monitored Infrastructure Ecosystem
_Integrated with DevOps practice &amp; associated pipelines
_Integrated full Lifecycle Mgmt. with Change Mgmt. practice
Server Virtualization
_Established Virtual Machine Lifecycle Management
_Measured &amp; Monitored VM Lifecycle
_Established Virtualization Environment Security
Network Virtualization
_Implemented Network Micro segmentation
Storage Virtualization
_Established Secure Storage Provisioning
Desktop Client Virtualization
_Implemented Local Desktop Client Virtualization
_Implemented Remote Desktop Client Virtualization
Misc.
_Implemented Database Virtualization
_Implemented Mobile Device Virtualization
_Implemented Smartcard Virtualization
_Implemented Virtual Workspaces</t>
  </si>
  <si>
    <t>The organization standardizes the software-defined approach and leverages orchestration to scale management activities</t>
  </si>
  <si>
    <t>Lifecycle Mgmt.
_Infrastructure as Code Orchestration
_Single Source of Truth
_Cross-team Prioritization
_Alignment with IT Outcomes</t>
  </si>
  <si>
    <t>Lifecycle Mgmt.
_Implemented Infrastructure as Code Orchestration
_Established Single Source of Truth
_Established Cross-team Prioritization
_Aligned Software-Defined Infrastructure KPIs and Metrics with IT Outcomes</t>
  </si>
  <si>
    <t>** Describe your level of orchestration across your software-defined ecosystem. 
_Do you have a single source of truth? Please explain.
_How are you prioritizing efforts across teams?
_Describe your KPIs &amp; Metrics.
_How are you aligning your IaC efforts with targeted &amp; ratified IT outcomes?</t>
  </si>
  <si>
    <t>Extensive software-defined infrastructure automation &amp; orchestration</t>
  </si>
  <si>
    <t>Lifecycle Mgmt.
_Implemented Infrastructure as Code Orchestration
_Established Single Source of Truth
_Established Cross-team Prioritization
_Established KPIs &amp; Metrics
_Aligned Software-Defined Infrastructure KPIs and Metrics with IT Outcomes
_Measured &amp; Monitored KPIs &amp; Metrics</t>
  </si>
  <si>
    <t>The organization optimizes the software-defined approach with cross-team collaboration</t>
  </si>
  <si>
    <t>Lifecycle Mgmt.
_Full Stack Mgmt.
_Cross-team Optimization</t>
  </si>
  <si>
    <t>Lifecycle Mgmt.
_Managed Full Infrastructure Stack with IaC techniques
_Performed Cross-team Optimization (includes tools &amp; techniques)</t>
  </si>
  <si>
    <t>** Please describe how you approach cross team collaboration related to software-defined ecosystem. 
_Are you in a position to support full stack mgmt. via IaC techniques? Please explain.
_How are you attempting to optimize efforts across teams?</t>
  </si>
  <si>
    <t>Full stack support with software-defined infrastructure techniques</t>
  </si>
  <si>
    <t>The organization develops a proactive approach with business intelligence and alignment with non-IT functions</t>
  </si>
  <si>
    <t>Lifecycle Mgmt.
_Intelligent Predictive Change &amp; Optimization
_Alignment with Business Outcomes</t>
  </si>
  <si>
    <t>Lifecycle Mgmt.
_Enabled Intelligent Predictive Change &amp; Optimization
_Aligned Software-Defined Infrastructure charter &amp; focus with Business Outcomes</t>
  </si>
  <si>
    <t>** How do you proactively leverage intelligence to evolve you software-defined security. 
_What types of machine learning and AI are you leveraging for continuous improvement?
_How are you aligning your IaC efforts with targeted &amp; ratified Business outcomes?</t>
  </si>
  <si>
    <t>Proactive software-defined infrastructure posture and alignment with business outcomes</t>
  </si>
  <si>
    <t>Storage Security</t>
  </si>
  <si>
    <t>The enterprise establishes the foundation for storage security, with an emphasis on data classification and access controls.</t>
  </si>
  <si>
    <t>_Storage Security Strategy
_Storage Security Policy
_Storage Security Standards
_Storage Security Architecture
_Storage Security Plan
_Storage Security Guidelines
_Storage Security Requirements
Resource Configuration &amp; Management
_Storage Type Support
_Data Classification &amp; Categorization
_Management of Resources
Data Protection
_Authentication &amp; Access Control
Data Retention
_Backup
_Recovery
Data Sanitization
_Clear
_Purge
_Destruct
_On premise storage physical destruction</t>
  </si>
  <si>
    <t>_Defined &amp; Documented Storage Security draft Strategy
_Defined &amp; Documented Storage Security Policy
_Defined &amp; Documented Storage Security draft Standards
_Defined &amp; Documented Storage Security draft Architecture
_Defined &amp; Documented Storage Security Plan
_Defined &amp; Documented Storage Security Guidelines
_Defined &amp; Documented Storage Security draft Requirements
Resource Configuration &amp; Management
_Provided Support &amp; Coverage for the following Storage Types:
--- Block Storage
--- File Storage
--- Object Storage
_Defined &amp; Documented Data Classification &amp; Categorization:
--- Sensitivity &amp; Risk Level
--- Frequency
--- Environment
_Managed Resources
Data Protection
_Implemented Authentication &amp; Access Control
Data Retention
_Performed full round trip of Backup &amp; Recovery for data assets
_Integrated with Data Mgmt. practice
Performed Data Sanitization
_Clear
_Purge
_Destruct
_On premise storage physical destruction</t>
  </si>
  <si>
    <t>** Please describe your approach to securing storage. 
_What types of storage are you currently supporting &amp; protecting?
_How do you integrate your data classification scheme?
_What techniques do you leverage to control access to storage and data resources?
_Describe your data retention techniques.
_How do you sanitize data?</t>
  </si>
  <si>
    <t>Storage security foundation</t>
  </si>
  <si>
    <t>The organization implemented the storage security strategy</t>
  </si>
  <si>
    <t>_Process &amp; Procedure
_KPIs &amp; Metrics
Resource Configuration &amp; Management
_Change Management &amp; Orchestration
_Capacity Management &amp; Optimization
_Performance Management &amp; Optimization
_Inventory Management
_Event Management
_Virtualization
Data Protection
_Encryption
_Continuous Data Protection
Data Retention
_Replication &amp; Mirroring
_Archiving
_Snapshots &amp; Point-in-Time Copies
_RAID
_Write Once Read Many; WORM Storage
_Worm retention standards 
Data Reduction
_De-duplication
_Compression
Data Sanitation 
_DoD 5220.22 Compliant wipe with recycle 
Storage Optimization
_Secure Tiering Strategy</t>
  </si>
  <si>
    <t>_Defined &amp; Documented Storage Security final Strategy
_Defined &amp; Documented Storage Security final Standards
_Defined &amp; Documented Storage Security final Architecture
_Defined &amp; Documented Storage Security final Requirements
_Defined &amp; Documented Process &amp; Procedure
_Implemented Process &amp; Procedure
_Defined &amp; Documented KPIs &amp; Metrics
_Measured &amp; Monitored KPIs &amp; Metrics
Resource Configuration &amp; Management
_Implemented Change Management &amp; Orchestration
_Implemented Capacity Management &amp; Optimization
_Implemented Performance Management &amp; Optimization
_Performed Inventory Management
_Implemented Event Management
_Implemented Virtualization
Data Protection
_Encrypted Data
_Integrated with Cryptographic Services
_Implemented Continuous Data Protection
--- At Rest
--- In Transit
--- In Use
--- On Network
--- Off Network
Data Retention
_Implemented Replication &amp; Mirroring
_Archived Data
_Captured Snapshots &amp; Point-in-Time Copies
_Implemented RAID
_Supported Write Once Read Many; WORM Storage
_Defined &amp; Documented Worm retention standards 
Implemented Data Reduction
_De-duplication
_Compression
Performed Data Sanitation 
_DoD 5220.22 Compliant wipe with recycle 
Defined &amp; Documented Secure Tiering Strategy</t>
  </si>
  <si>
    <t>** Please describe your progress on implementing your storage security strategy. 
_Describe your change mgmt. techniques.
_How do you manage demand and capacity?
_What techniques do you leverage to optimize performance?
_How do you manage storage and data inventory?
_What is your approach to data retention?
_Describe the techniques that you leverage to reduce data (e.g. de-duplication, compression)
_How do you sanitize data?
_Describe your tiering strategy &amp; approach.</t>
  </si>
  <si>
    <t>Storage security strategy</t>
  </si>
  <si>
    <t>_Defined &amp; Documented Storage Security final Strategy
_Defined &amp; Documented Storage Security final Standards
_Defined &amp; Documented Storage Security final Architecture
_Defined &amp; Documented Storage Security final Requirements
Resource Configuration &amp; Management
_Implemented Change Management &amp; Orchestration
_Implemented Capacity Management &amp; Optimization
_Implemented Performance Management &amp; Optimization
_Performed Inventory Management
_Implemented Event Management
_Implemented Virtualization
Data Protection
_Encrypted Data
_Integrated with Cryptographic Services
_Implemented Continuous Data Protection
--- At Rest
--- In Transit
--- In Use
--- On Network
--- Off Network
Data Retention
_Implemented Replication &amp; Mirroring
_Archived Data
_Captured Snapshots &amp; Point-in-Time Copies
_Implemented RAID
_Supported Write Once Read Many; WORM Storage
_Defined &amp; Documented Worm retention standards 
Implemented Data Reduction
_De-duplication
_Compression
Performed Data Sanitation 
_DoD 5220.22 Compliant wipe with recycle 
Defined &amp; Documented Secure Tiering Strategy</t>
  </si>
  <si>
    <t>The organization integrates a software-defined approach to support containers, cloud, and isolation/segmentation</t>
  </si>
  <si>
    <t>Resource Configuration &amp; Management
_Software-Defined
_Isolation &amp; Segmentation
_Container Storage
_Cloud-Based
Storage Optimization
_ Secure Tiering</t>
  </si>
  <si>
    <t>Resource Configuration &amp; Management
_Implemented Software-Defined Approach
_Integrated with Software-Defined Infrastructure practice
_Performed &amp; Enabled Isolation &amp; Segmentation
_Implemented Container Storage
_Integrated with Container Security practice
_Implemented Cloud-Based Storage
Storage Optimization
_Implemented Secure Tiering</t>
  </si>
  <si>
    <t>** Please describe your storage software defined approach. 
_What sort of software-defined techniques are you implementing?
_How &amp; when do you isolate and segment data?
_Describe the techniques that you use to support storage for containerized workloads.
_How are you leveraging the hybrid cloud?</t>
  </si>
  <si>
    <t>Software-defined storage security</t>
  </si>
  <si>
    <t>The organization enriches trust and assurance</t>
  </si>
  <si>
    <t>ISCSI
_Isolated LAN/VLAN
_Bidirectional CHAP authentication
FCoE:
_Isolated LAN/VLAN
FCIP
_Peer-to-peer relationships
_Private IP network
_IPsec
NAS: 
_One-way trusts</t>
  </si>
  <si>
    <t>ISCSI
_Isolated LAN/VLAN
_Performed Bidirectional CHAP authentication
FCoE:
_Isolated LAN/VLAN
FCIP
_Established Peer-to-peer relationships
_Established Private IP network
_Enabled IPsec
NAS: 
_Established One-way trusts</t>
  </si>
  <si>
    <t xml:space="preserve">** How do you enrich your storage security and trust? </t>
  </si>
  <si>
    <t>Storage security trust and assurance</t>
  </si>
  <si>
    <t>Physical Security</t>
  </si>
  <si>
    <t>Access Control</t>
  </si>
  <si>
    <t>The organization establishes the foundation for physical security access controls</t>
  </si>
  <si>
    <t>_Strategy
_Policy
_Standards
_Architecture
_Plan
_Guidelines
_Requirements
_Key Management and Inventory
_Badges &amp; Smart Cards
_Visitor Badges
_Physical Authentication
_Access Logging and Reporting
_Reception Area/Desk</t>
  </si>
  <si>
    <t>_Defined &amp; Documented draft Strategy
_Defined &amp; Documented Policy
_Defined &amp; Documented draft Standards
_Defined &amp; Documented draft Architecture
_Defined &amp; Documented Plan
_Defined &amp; Documented Guidelines
_Defined &amp; Documented draft Requirements
_Implemented Key &amp; Inventory Management
_Produced &amp; Managed Badges &amp; Smart Cards
_Produced &amp; Managed Visitor Badges
_Implemented Physical Authentication
_Established Secure Reception Area/Desk
_Logged Access Events
_Measured &amp; Monitored Access Events
_Developed Dashboards &amp; Reports for Access Events</t>
  </si>
  <si>
    <t>** Please describe your physical security access controls. 
_Are the access points such as delivery and loading areas and other points where unauthorized persons may enter the premises isolated from information processing facilities?
__How do you ensure that only authorized personnel are allowed access?
_What is the current physical access control system and/or processes?
_What is the process for an employee to enter the building?
_What is the process for a visitor to enter the building?
_What is the process for recording entry and exit from the facility?
_How does the organization use the reception desk/area for physical access?</t>
  </si>
  <si>
    <t>Physical security access control foundations</t>
  </si>
  <si>
    <t>_Defined &amp; Documented Physical Security Access Control draft Strategy
_Defined &amp; Documented Physical Security Access Control Policy
_Defined &amp; Documented Physical Security Access Control draft Standards
_Defined &amp; Documented Physical Security Access Control draft Architecture
_Defined &amp; Documented Physical Security Access Control Plan
_Defined &amp; Documented Physical Security Access Control Guidelines
_Defined &amp; Documented Physical Security Access Control draft Requirements
_Implemented Key &amp; Inventory Management
_Produced &amp; Managed Badges &amp; Smart Cards
_Produced &amp; Managed Visitor Badges
_Implemented Physical Authentication
_Established Secure Reception Area/Desk
_Logged Access Events
_Measured &amp; Monitored Access Events
_Developed Dashboards &amp; Reports for Access Events</t>
  </si>
  <si>
    <t>The organization establishes the comprehensive strategy for physical security access controls</t>
  </si>
  <si>
    <t>_Process &amp; Procedure
_KPIs &amp; Metrics
_Un-armed Guard
_Badge/Card Readers
_Access Control System (includes visitor control)
_Access Control Schedule
_Access Control System Maintenance Agreement
_CCTV
_MFA: Pin Code Pad
_Mobile Barriers &amp; Turnstiles
_Integrated Elevator Controls
_Internal and External Access Point Inventory
_Alerting Policy
_Mobile Access
_Visitor Control</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</si>
  <si>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_Deployed Un-armed Guard
_Implemented Badge/Card Readers
_Implemented Access Control System (includes visitor control)
_Established Access Control Schedule
_Established Access Control System Maintenance Agreement
_Implemented CCTV (Fixed, Varifocal, Day, Night, Infrared )
_Implemented MFA: Pin Code Pad
_Deployed Mobile Barriers &amp; Turnstiles
_Integrated Elevator Controls
_Maintained Internal and External Access Point Inventory
_Established Alerting Policy
_Implemented Mobile Access
_Implemented Visitor Control</t>
  </si>
  <si>
    <t>** Describe your physical access strategy. 
_What level of training do members of the reception area have in terms of security?
_Are un-armed guard employed? If so, contract or full time and how are they trained?
_What is the badge/card reader system currently in use?
_How often is physical security hardware reviewed, tested, maintained, and updated? i.e. card readers, gates, etc.
_What elements of physical security are deployed at the entry way? (turnstiles, gates, readers, etc.)
_What is the process for employees and/or visitors accessing transportation such as elevators or stairwells?
_What types of access keys (physical keys, cards, biometrics, mobile phones) are used to grant access to the facility?  How often are the policies reviewed?
_What processes are in place for detection and alerting of physical security events?
_What is the vetting process for visitors?
_How are visitors monitored onsite from entry onto land to exit?</t>
  </si>
  <si>
    <t>Physical security access control strategy</t>
  </si>
  <si>
    <t>_Defined &amp; Documented Physical Security Access Control final Strategy
_Defined &amp; Documented Physical Security Access Control final Standards
_Defined &amp; Documented Physical Security Access Control final Architecture
_Defined &amp; Documented Physical Security Access Control final Requirements
_Deployed Un-armed Guard
_Implemented Badge/Card Readers
_Implemented Access Control System (includes visitor control)
_Established Access Control Schedule
_Established Access Control System Maintenance Agreement
_Implemented CCTV (Fixed, Varifocal, Day, Night, Infrared )
_Implemented MFA: Pin Code Pad
_Deployed Mobile Barriers &amp; Turnstiles
_Integrated Elevator Controls
_Maintained Internal and External Access Point Inventory
_Established Alerting Policy
_Implemented Mobile Access
_Implemented Visitor Control</t>
  </si>
  <si>
    <t>The organization deploys comprehensive physical security access controls</t>
  </si>
  <si>
    <t>_Video Analytics
_Metal Detectors
_Scanners
_Ani-tailgate Detection
_Anti-Pass Back Detection
_Intrusion Detection Systems: Physical Sensors
_Intrusion Detection Systems: Motion Sensors
_Intrusion Detection Systems: Thermal Sensors
_Preventive Maintenance</t>
  </si>
  <si>
    <t>_Video Analytics
_Metal Detectors
_Scanners (including radiation, biological, metal, chemical etc.)
_Ani-tailgate Detection
_Anti-Pass Back Detection
_Intrusion Detection Systems: Physical Sensors (includes trip wires, bells)
_Intrusion Detection Systems: Motion Sensors (includes radar, sonar, IR, light, sound, etc.)
_Intrusion Detection Systems: Thermal Sensors</t>
  </si>
  <si>
    <r>
      <t xml:space="preserve">** How are video analytics tools employed? </t>
    </r>
    <r>
      <rPr>
        <strike/>
        <sz val="11"/>
        <rFont val="Aptos Narrow"/>
        <family val="2"/>
        <scheme val="minor"/>
      </rPr>
      <t>If so, how are they used?</t>
    </r>
    <r>
      <rPr>
        <sz val="11"/>
        <rFont val="Aptos Narrow"/>
        <family val="2"/>
        <scheme val="minor"/>
      </rPr>
      <t xml:space="preserve">
_How are security professionals and/or reception area employees trained to use security tools?
_Does the organization provide yearly employee training for anti-tailgate/anti-pass back detection and remediation?
_What tools and processes does the organization use to prevent tailgating and pass back?
_Are thermal sensors deployed for intrusion detection? If so, are they fully integrated with all other security systems?
</t>
    </r>
  </si>
  <si>
    <t>Comprehensive physical security access controls</t>
  </si>
  <si>
    <t>The organization deploys advanced physical security access controls</t>
  </si>
  <si>
    <t>_MFA: Biometric Authenticators
_Armed Officers
_Patrol Vehicle(s)
_K-9 Unit
_Integrated Mantrap</t>
  </si>
  <si>
    <t>_Implemented MFA: Biometric Authenticators
_Deployed Armed Officers
_Deployed Patrol Vehicle(s)</t>
  </si>
  <si>
    <t>** How does the organization use multiple forms of authentication for access to facilities and secure locations? i.e. biometrics, key cards, etc.
_Do facilities employ armed officers? If so, are employees educated on how to interact with officers during events?
_Are the armed officers employees of the organization or contract employees? Follow on, how are they integrated with existing employee security training and standards?
_Are patrol vehicles leveraged? If so, is there a standard tool set equipped on each vehicle?
_Are security officers trained to effectively monitor thermal sensors?
_Are K-9 units deployed on premise? If so, do they perform a static or dynamic patrol?
_Does the organization use bluff K-9 units to further enhance perceived security posture? If so, is this common knowledge?
_Are mantraps installed onsite?
_Is everyone required to go through a mantrap? If not, what is the reason for the exceptions?</t>
  </si>
  <si>
    <t>Advanced physical security access controls</t>
  </si>
  <si>
    <t>_Implemented MFA: Biometric Authenticators
_Deployed Armed Officers
_Deployed Patrol Vehicle(s)
_Deployed K-9 Unit
_Implemented Integrated Mantrap</t>
  </si>
  <si>
    <t>Asset Mgmt.</t>
  </si>
  <si>
    <t>The organization establishes the foundation for physical security asset management</t>
  </si>
  <si>
    <t>_Physical Security Asset Mgmt. Strategy
_Physical Security Asset Mgmt. Policy
_Physical Security Asset Mgmt. Standards
_Physical Security Asset Mgmt. Architecture
_Physical Security Asset Mgmt. Plan
_Physical Security Asset Mgmt. Guidelines
_Physical Security Asset Mgmt. Requirements
_Limited Access to Spaces Where Physical Infrastructure Resides
_Limited Access to Spaces Where Data is Stored
_Equipment Protection &amp; Security</t>
  </si>
  <si>
    <t>_Defined &amp; Documented Physical Security Asset Mgmt. draft Strategy
_Defined &amp; Documented Physical Security Asset Mgmt. Policy
_Defined &amp; Documented Physical Security Asset Mgmt. draft Standards
_Defined &amp; Documented Physical Security Asset Mgmt. draft Architecture
_Defined &amp; Documented Physical Security Asset Mgmt. Plan
_Defined &amp; Documented Physical Security Asset Mgmt. Guidelines
_Defined &amp; Documented Physical Security Asset Mgmt. draft Requirements
_Limited Access to Spaces Where Physical Infrastructure Resides
_Limited Access to Spaces Where Data is Stored
_Implemented Equipment Protection &amp; Security</t>
  </si>
  <si>
    <t>** Please describe your approach to physical security asset management. 
__Is IT equipment protected from environmental hazards and unauthorized access?
_What is the current asset management process?
_How does the organization approach developing, maintaining, and reviewing the asset management process?
_How does the organization track physical locations of hardware?
_Does the organization maintain logs for all human (including 3rd party) access to physical hardware whether on-premise or colo? If so, what is the process
_Does the organization monitor access to devices containing organization data? If so, what is the process
_Does the organization have an equipment review process? i.e. ensuring racks are properly maintained, facilities are adequate, etc.</t>
  </si>
  <si>
    <t>Physical security asset management foundations</t>
  </si>
  <si>
    <t>The organization establishes the comprehensive strategy for physical security asset management</t>
  </si>
  <si>
    <t xml:space="preserve">_Process &amp; Procedure
_KPIs &amp; Metrics
_Hardware Inventory Management
_License Management
</t>
  </si>
  <si>
    <t>_Defined &amp; Documented Physical Security Asset Mgmt. final Strategy
_Defined &amp; Documented Physical Security Asset Mgmt. final Standards
_Defined &amp; Documented Physical Security Asset Mgmt. final Architecture
_Defined &amp; Documented Physical Security Asset Mgmt. final Requirements
_Defined &amp; Documented Process &amp; Procedure
_Implemented Process &amp; Procedure
_Defined &amp; Documented KPIs &amp; Metrics
_Measured &amp; Monitored KPIs &amp; Metrics
_Sustained Hardware Inventory Management
_Implemented License Management
_Sustained Preventive Maintenance</t>
  </si>
  <si>
    <t>** Please describe your strategy for physical security asset management. 
_What is the current asset management process?
_How does the organization track physical locations of hardware?
__How do you maintain an inventory of IT assets? What does the review and maintenance process look like for inventory?
__How do you assign asset ownership?
_Does the organization know current and future licenses? If so, what is the process to identify and maintain an up to date list
_How does the organization identify assets that are in need of maintenance?
__Are equipment maintenance contracts in place?
_Does the organization leverage any tools from 3rd party vendors for asset maintenance including AI/ML and server reps?
_Does licensing pose a challenge to the organization in maintenance of physical assets? If so, how does this impact processes
_How is maintenance tracked?
__Is there a process in place to track/manage the removal of IT assets/data off-site?
__Does a procedure or checklist exist for ensuring the protection of IT assets and information residing off-site?</t>
  </si>
  <si>
    <t>Physical security asset management strategy</t>
  </si>
  <si>
    <t>_Defined &amp; Documented Physical Security Asset Mgmt. final Strategy
_Defined &amp; Documented Physical Security Asset Mgmt. final Standards
_Defined &amp; Documented Physical Security Asset Mgmt. final Architecture
_Defined &amp; Documented Physical Security Asset Mgmt. final Requirements
_Sustained Hardware Inventory Management
_Implemented License Management
_Sustained Preventive Maintenance</t>
  </si>
  <si>
    <t>The organization deploys comprehensive physical security asset management controls</t>
  </si>
  <si>
    <t>_Work Order Management
_Centralized System for Asset Management
_Asset Check-in and Check-out
_Asset Discovery
_Asset End-of-Life Mgmt.
_Change Management
_Data Wiping
_Data Destruction
_Secure Disposal or Reuse</t>
  </si>
  <si>
    <t>_Implemented Work Order Management
_Implemented Centralized System for Asset Management
_Performed Asset Check-in and Check-out
_Performed Asset Discovery
_Implemented Asset End-of-Life Mgmt.
_Implemented Change Management
_Performed Data Wiping
_Performed Data Destruction
_Implemented Secure Disposal or Reuse Techniques (e.g., information, media, equipment)</t>
  </si>
  <si>
    <t>** Please describe your asset management controls. 
_What is the current asset management process?
_Does a log/system exist to track asset check in and check out? If so, is this process followed? If not, why not?
__Do you  enforce the return of organization assets issued to employees / contractors / third party?
_What tools outside of work of mouth are used for asset discovery? 
_Are there significant issues around physical assets and shadow IT? Why are these issues problematic to your organization?
_What is the process for asset commissioning and purchase? Is there due diligence performed on source of physical assets?
_How does the organization track end of life cycle for physical devices?
_Is there a centralized information area detailing all existing physical assets and life span?
_What is the process for decommissioning and destruction of physical assets?
_How does the organization ensure that all data is correctly deleted and unrecoverable?
_If an equipment recycling program exists, does the organization have a set of processes to ensure safe recycling? If so, what is the process?
__Do you have processes in place to handle removable media?
__Do you have processes in place to dispose of removable media?
__Is there a process for securely disposing of IT assets / data residing on assets?
__Are the processes in place to protect physical media in transit that contain sensitive content as well as processes to track their movement?</t>
  </si>
  <si>
    <t>Comprehensive physical security asset management controls</t>
  </si>
  <si>
    <t>The organization deploys advanced physical security asset management controls for off-premises equipment</t>
  </si>
  <si>
    <t>_Off-Premises Equipment Security
_Maintenance Management
_Tracking Technologies
_Certificate of Destruction</t>
  </si>
  <si>
    <t>_Implemented Off-Premises Equipment Security
_Sustained Maintenance Management
_Implemented Tracking Technologies
_Maintained Certificates of Destruction</t>
  </si>
  <si>
    <t>** For offsite physical assets, what are the security processes in place?
__Have users been instructed on to protect their equipment when not in their possession?
_Does the organization use 3rd party resources for maintaining physical security of offsite resources? If so, how does the organization perform due diligence on vendors?
_How is maintenance tracked?
_Does the organization leverage 3rd party tools such as AI/ML, service representatives, etc. to maintain and alert for maintenance?
_Does the organization actively track certificates? If so, is there a certification destruction process? If so, what is the process?
_Does the organization deploy tracking technologies for physical assets? This includes tracking of related digital assets such as certificates, keys, algorithms, etc.
_Are there any physical assets that slip through the crack? If so, why are they missed?</t>
  </si>
  <si>
    <t>Advanced physical security asset management controls</t>
  </si>
  <si>
    <t>Facility Mgmt.</t>
  </si>
  <si>
    <t>The organization establishes the foundation for physical security facility management</t>
  </si>
  <si>
    <t>_Facility Mgmt.  Strategy
_Facility Mgmt. Policy
_Facility Mgmt. Standards
_Facility Mgmt. Architecture
_Facility Mgmt. Plan
_Facility Mgmt. Guidelines
_Facility Mgmt. Requirements
_Signage (life safety, security and asset control)
_Generator
_UPS
_Perimeter Controls
_Fire Detection
_Fire Suppression (Sprinkler/HALON)
_Wall to Ceiling Construction
_Indoor and Outdoor Lighting
_Locks
_Panic Bars
_Lighting
_Secure Storage Facilities/Rooms
_Alarm System
Security Operations Center
_SOC Design &amp; Location
_SOC Staffing Schedule</t>
  </si>
  <si>
    <t>_Defined &amp; Documented Facility Mgmt. draft Strategy
_Defined &amp; Documented Facility Mgmt. Policy
_Defined &amp; Documented Facility Mgmt. draft Standards
_Defined &amp; Documented Facility Mgmt. draft Architecture
_Defined &amp; Documented Facility Mgmt. Plan
_Defined &amp; Documented Facility Mgmt. Guidelines
_Defined &amp; Documented Facility Mgmt. draft Requirements
_Displayed requisite Signage (life safety, security and asset control)
_Provisioned Backup Generators
_Implemented UPS
_Applied Perimeter Controls
_Implemented Fire Detection
_Implemented Fire Suppression (Sprinkler/HALON)
_Deployed Wall to Ceiling Construction
_Provisioned Indoor and Outdoor Lighting
_Implemented Locks
_Implemented Panic Bars
_Provisioned Lighting
_Leveraged Secure Storage Facilities/Rooms
_Implemented Alarm System
Security Operations Center
_Produced SOC Design &amp; Location
_Documented &amp; Implemented SOC Staffing Schedule</t>
  </si>
  <si>
    <t>__How do you protect areas that contain information and information processing facilities?
__Are physical security measures / controls deployed for offices and facilities?
_What facility management processes are in place?
_How does the organization communicate and ensure that all employees are trained in safety processes for facility management?
_If necessary, does the organization have a process for natural disasters, chemical spills, or any other adverse event?
_Do all facilities employ standard fire detection and suppression systems? If so, are these systems linked to operating processes? (i.e. if a fire occurs at a facility, do other facilities immediately take up the work?)
_Does the organization have secure storage facilities and/or rooms? If so, are there policies in place to ensure adequate training is provided for use of facilities?
_If the organization has SCIFs, do they follow standard regulations set forth by a government entity? Additionally, does everyone have access (i.e. the room is no longer a SCIF but is used as an office)
__Is physical protection deployed to prevent damages from natural or manmade disaster? 
_Does the organization have physical assets for disasters such as lighting, alarms, generators, etc.?
_Does the organization have a physical SOC onsite? Please describe the security and policies around maintaining an effective SOC</t>
  </si>
  <si>
    <t>Facility management foundations</t>
  </si>
  <si>
    <t>The organization establishes the comprehensive strategy for physical security facility management</t>
  </si>
  <si>
    <t>_Process &amp; Procedure
_KPIs &amp; Metrics
_HVAC Monitoring and Alerting
_Mechanical Monitoring &amp; Alerting
_Electrical Monitoring &amp; Alerting
_Access Roads (ingress &amp; egress) Above Flood Hazard Lines
_Cable Movement Sensors/Protection
_Secured Delivery Area
_Parking Garage Speed Doors
_Parking Administration
_Bollards
_Landscaping &amp; Natural Barriers
_Perimeter/Exterior Walls
_Fences
_Gates
_Electronic Surveillance
Security Operations Center
_Communication Devices
_Equipment Maintenance and Testing Requirements</t>
  </si>
  <si>
    <t>_Designed &amp; Documented Facility Mgmt. final Strategy
_Designed &amp; Documented Facility Mgmt. final Standards
_Designed &amp; Documented Facility Mgmt. final Architecture
_Designed &amp; Documented Facility Mgmt. final Requirements
_Defined &amp; Documented Process &amp; Procedure
_Implemented Process &amp; Procedure
_Defined &amp; Documented KPIs &amp; Metrics
_Measured &amp; Monitored KPIs &amp; Metrics
_Implemented HVAC Monitoring and Alerting
_Implemented Mechanical Monitoring &amp; Alerting
_Implemented Electrical Monitoring &amp; Alerting
_Provisioned Access Roads (ingress &amp; egress) Above Flood Hazard Lines
_Implemented Cable Movement Sensors/Protection
_Provisioned Secured Delivery Area
_Implemented Parking Garage Speed Doors
_Performed Parking Administration
_Implemented Bollards
_Provisioned Landscaping &amp; Natural Barriers
_Implemented Perimeter/Exterior Walls
_Implemented Fences
_Implemented Gates
_Implemented Electronic Surveillance
Security Operations Center
_Deployed Communication Devices
_Defined &amp; Documented Testing Requirements
_Sustained Equipment Maintenance</t>
  </si>
  <si>
    <t>_Does the organization leverage any alerting and monitoring for the HVAC System? If so is the HVAC system connected to 24/7 response?
_What types of monitoring does the organization leverage to manage mechanical and electrical assets?
_What types of alerting does the organization leverage to manage mechanical and electrical assets?
_How has the organization planned for disasters related to ingress and egress routes such as roads, railways, and/or waterways?
_Does the organization deploy cable movement sensors and protection? If so, please describe the process
_Describe the parking facilities for employees, visitors, and deliveries
_If parking garages are used, does the organization deploy speed doors?
_Are bollards deployed onsite?
_Please describe any perimeter protection features such as walls, fences, gates, etc. deployed at sites? Are these standard?
_Please describe the approach to communication for the SOC related to facility management
_What are the processes for equipment maintenance and testing requirements for the SOC?</t>
  </si>
  <si>
    <t>Facility management strategy</t>
  </si>
  <si>
    <t>_Designed &amp; Documented Facility Mgmt. final Strategy
_Designed &amp; Documented Facility Mgmt. final Standards
_Designed &amp; Documented Facility Mgmt. final Architecture
_Designed &amp; Documented Facility Mgmt. final Requirements
_Implemented HVAC Monitoring and Alerting
_Implemented Mechanical Monitoring &amp; Alerting
_Implemented Electrical Monitoring &amp; Alerting
_Provisioned Access Roads (ingress &amp; egress) Above Flood Hazard Lines
_Implemented Cable Movement Sensors/Protection
_Provisioned Secured Delivery Area
_Implemented Parking Garage Speed Doors
_Performed Parking Administration
_Implemented Bollards
_Provisioned Landscaping &amp; Natural Barriers
_Implemented Perimeter/Exterior Walls
_Implemented Fences
_Implemented Gates
_Implemented Electronic Surveillance
Security Operations Center
_Deployed Communication Devices
_Defined &amp; Documented Testing Requirements
_Sustained Equipment Maintenance</t>
  </si>
  <si>
    <t>The organization deploys comprehensive physical security facility management controls</t>
  </si>
  <si>
    <t>_Layered Security Strategy &amp; Approach
_Water and Humidity Detection
_Smoke Corrosive Gasses Detection
_Multiple Power Feeds
_Site Location Documented Studies
_Anti-Tailgate Parking Garage Barriers
_Facilities Security Audit
_Glass Impact Protection
_Security Patrols
Security Operations Center
_Switchable/Security Glass</t>
  </si>
  <si>
    <t>_Implemented Layered Security Strategy &amp; Approach
_Sustained Water and Humidity Detection
_Sustained Smoke Corrosive Gasses Detection
_Implemented Multiple Power Feeds
_Documented Site Location Studies (wind, tornado, flood, ground stability, groundwater)
_Implemented Anti-Tailgate Parking Garage Barriers
_Performed Facilities Security Audit
_Implemented Glass Impact Protection
_Performed Security Patrols
Security Operations Center
_Installed Switchable/Security Glass</t>
  </si>
  <si>
    <t>** Please describe your approach to facilities security management. 
_How does the organization develop a layered security strategy &amp; approach?
_What is the layered security strategy &amp; approach?
_Are water and humidity sensors deployed? If so, how are they connected to an alerting and/or 24x7 response system?
_Does the organization use corrosive gas and smoke detection systems? If so, how are they monitored and alerts responded to?
_How does the organization approach power management including recover from disaster, maintenance, use, etc.? (i.e. multiple feeds, generators, etc.)
_How does the organization approach surveying and document sites including wind, tornado, flood, ground stability, ground water, etc.? Does the organization employ a 3rd party civil engineering firm, are they vetted?
_What features does the organization use to prevent security vulnerabilities around parking? (i.e. anti tailgating, bollards, alarms, etc.)
_What is the process for facility audit?
_How does the organization deploy ballistic protection such as glass, concrete, or natural barriers?
_Please describe the approach to security patrols
_Does the SOC deploy any switchable/security glass systems? If so, are policies in place for use?</t>
  </si>
  <si>
    <t>Comprehensive facility management controls</t>
  </si>
  <si>
    <t>The organization deploys advanced physical security facility management controls</t>
  </si>
  <si>
    <t>_Back-up Water Supply
_Water Absorption
_Crime prevention through environmental design (CPTED)
_Penetration Sensors
_Jersey Barriers
_Mantraps
Security Operations Center
_Bulletproof Glass</t>
  </si>
  <si>
    <t>_Implemented Back-up Water Supply
_Deployed Water Absorption
_Implemented Crime prevention through environmental design (CPTED)
_Deployed Penetration Sensors
_Installed Jersey Barriers
_Implemented Mantraps
Security Operations Center
_Installed Bulletproof Glass</t>
  </si>
  <si>
    <t>** Please describe your advanced facility controls such as HVAC and water protection. 
_How does the organization identify facility needs related to water?
_Does the organization deploy back-up water supplies (both drinkable and undrinkable) dependent on facility needs?
_Are penetration sensors deployed and incorporated into the SOC? If so, are security agents trained on how to use information produced from penetration sensors?
_How does the organization deploy and use moveable and unmovable barriers onsite?
_How has the organization hardened the SOC from both physical and cyber threats?</t>
  </si>
  <si>
    <t>Advanced facility management controls</t>
  </si>
  <si>
    <t>The organization deploys a Sensitive Compartmented Information Facility (SCIF)</t>
  </si>
  <si>
    <t>_Gun Fire Audio Detection
_Anti Audio Surveillance/Audio Jammer
Security Operations Center
_Sensitive Compartmented Information Facility (SCIF)
_SCIF TEMPEST Shielding</t>
  </si>
  <si>
    <t>_Deployed Gun Fire Audio Detection
_Implemented Anti Audio Surveillance/Audio Jammer
Security Operations Center
_Built &amp; deployed a Sensitive Compartmented Information Facility (SCIF)
_Implemented SCIF TEMPEST Shielding</t>
  </si>
  <si>
    <t>** How does the organization deploy gun fire audio detection?
_How are identified physical threats connected with local emergency response resources?
_How does the organization deploy anti audio surveillance/audio jammers? Has this been integrated with other nearby facilities if necessary?
** What are the processes in place to deploy, manage, and ensure security of Sensitive Compartmented Information Facilities (SCIFs)?</t>
  </si>
  <si>
    <t>Sensitive Compartmented Information Facility (SCIF)</t>
  </si>
  <si>
    <t>The organization establishes the foundation for physical security oversight</t>
  </si>
  <si>
    <t>_Oversight Strategy
_Oversight Plan
_Executive Sponsor or Steering Committee
_Accountable Leadership
_Evacuation Drills</t>
  </si>
  <si>
    <t>_Defined &amp; Documented Oversight draft Strategy
_Defined &amp; Documented Oversight Plan
_Defined &amp; Documented Oversight Policy
_Established Executive Sponsor or Steering Committee
_Established Accountable Leadership (CSO/Director of Security)
_Performed Evacuation Drills</t>
  </si>
  <si>
    <t>** Describe the responsibility and ownership structure for physical security?
_Does an executive sponsor and/or steering committee exist? If so, what is the involvement with maturing physical security?
_Do processes for evacuation exist? If so, what employee training is required?
_Are employees aware of evacuation differences related to hazardous materials, natural disaster, fire, etc.?</t>
  </si>
  <si>
    <t>Physical security oversight foundations</t>
  </si>
  <si>
    <t>The organization establishes the comprehensive strategy for physical security oversight</t>
  </si>
  <si>
    <t>_Oversight final Strategy
_Physical Security Risk Assessments
_Vision, Strategy, Standards and Goals
_Business Case
_Policy and Standard Life-Cycle Management
_Policy and Standard Approval Process
_Shift Reporting Standards</t>
  </si>
  <si>
    <t>_Defined &amp; Documented Oversight final Strategy 
--- Prepare
--- Deter
--- Detect
--- Delay
--- Respond
_Defined &amp; Documented Business Case
_Performed Physical Security Risk Assessments
_Sustained Policy and Standard Life-Cycle Management
_Sustained Policy and Standard Approval Process
_Defined &amp; Documented Shift Reporting Standards</t>
  </si>
  <si>
    <t xml:space="preserve">** Describe the organization's approach to overseeing the entire physical security system
_What is the process for physical security risk assessments?
_How does the organization use and remedy results from physical security risk assessments?
_Has the organization done business case studies? If so, why?
_Has leadership defined a clear vision, strategy, standards, and goals for the organization (prepare, deter, detect, delay, respond)? If so, what are they?
_What are the policies for maintaining policies, standards, life-cycle, etc. at the organization related to physical security? Are they followed?
_Does a clearly defined standard approval process exist?
</t>
  </si>
  <si>
    <t>Physical security oversight strategy</t>
  </si>
  <si>
    <t>The organization deploys comprehensive physical security oversight</t>
  </si>
  <si>
    <t>_Resource Allocation Model
_KPIs and Metrics Development and Monitoring
_Coordination and Alignment with Facilities Management
_Documented Maintenance and Testing Records</t>
  </si>
  <si>
    <t>_Deployed Resource Allocation Model
_Defined &amp; Documented KPIs and Metrics
_Measured &amp; Monitored KPIs and Metrics
_Coordination and Alignment with Facilities Management
_Documented Maintenance and Testing Records</t>
  </si>
  <si>
    <t>** How does the governance/oversight capacity integrate and work with facilities management holistically? On a per facility basis?
_What is the resource allocation model for physical security assets?
_What KPIs &amp; Metrics are identified/developed/deployed to track progress and status of physical security assets? How are these determined?
_Describe the maintenance and testing record process? Is there a centralized area? How is it updated? How is the data managed? etc.</t>
  </si>
  <si>
    <t>Comprehensive physical security oversight controls</t>
  </si>
  <si>
    <t>Physical Security Officer Mgmt.</t>
  </si>
  <si>
    <t>The organization establishes the foundation for physical security officer management</t>
  </si>
  <si>
    <t>_Physical Security Officer Mgmt. Strategy
_Physical Security Officer Mgmt. Policy
_Physical Security Officer Mgmt. Standards
_Physical Security Officer Mgmt. Plan
_Physical Security Officer Mgmt. Guidelines
_Physical Security Officer Mgmt. Requirements
General
_Background Checks, Federal, State, Local
_Access Control Training
_Drug Screening
_CCTV, Access Control System Training
Employee Awareness
_Drug Screening and Background Checks
Law Enforcement Engagement
_Crime Reports by Location</t>
  </si>
  <si>
    <t>_Defined &amp; Documented Physical Security Officer Mgmt. draft Strategy
_Defined &amp; Documented Physical Security Officer Mgmt. Policy
_Defined &amp; Documented Physical Security Officer Mgmt. draft Standards
_Defined &amp; Documented Physical Security Officer Mgmt. Plan
_Defined &amp; Documented Physical Security Officer Mgmt. Guidelines
_Defined &amp; Documented Physical Security Officer Mgmt. draft Requirements
General
_Performed Background Checks, Federal, State, Local
_Provisioned Access Control Training
_Performed Drug Screening
_Provisioned CCTV, Access Control System Training
_Measured &amp; Monitored Training Programs
Employee Awareness
_Performed Drug Screening and Background Checks
Law Enforcement Engagement
_Integrated Crime Reports by Location</t>
  </si>
  <si>
    <t>** Please describe your physical security officer acquisition, training, vetting, and removal
_Does the organization require drug screening? If so, is this standard across the world or per specific region?
_Please describe security officer training? Required? Cadence? Updated frequently? etc.
_Are employee required to undergo drug screening and/or background checks? If so, is it in compliance with a government entity?
_Does the organization use localized crime reporting to develop customized training and awareness programs on a per facility basis?</t>
  </si>
  <si>
    <t>Physical Security Officer Mgmt. foundations</t>
  </si>
  <si>
    <t>The organization establishes the comprehensive strategy for physical security officer management</t>
  </si>
  <si>
    <t>_Physical Security Officer Mgmt. final Strategy
_Physical Security Officer Mgmt. final Standards
_Physical Security Officer Mgmt. final Requirements
General
_Screening Training
_Visitor Processing Training
_Officer &amp; Personnel Security Policy
_Officer &amp; Personnel Security Process &amp; Procedure
_Officer &amp; Personnel Physical Protection
_Risk Designation &amp; Assessment
_Personnel Access Agreements
Employee Awareness
_Social Distancing
_Shredding Requirements
Law Enforcement Engagement
_Partnership with Local Law Enforcement</t>
  </si>
  <si>
    <t>_Defined &amp; Documented Physical Security Officer Mgmt. final Strategy
_Defined &amp; Documented Physical Security Officer Mgmt. final Standards
_Defined &amp; Documented Physical Security Officer Mgmt. final Requirements
General
_Provisioned Screening Training
_Provisioned Visitor Processing Training
_Implemented Officer &amp; Personnel Security Policy
_Sustained Officer &amp; Personnel Security Process &amp; Procedure
_Deployed Officer &amp; Personnel Physical Protection
_Performed Risk Designation &amp; Assessment
_Sustained Personnel Access Agreements
Employee Awareness
_Employed Social Distancing (when/where applicable)
_Defined &amp; Documented Shredding Requirements
Law Enforcement Engagement
_Established Partnership with Local Law Enforcement</t>
  </si>
  <si>
    <t>** Please describe your strategy for physical security officer management. 
_What types of training do security officers undergo?
_What types of training do employees undergo with security officers?
_What yes of training and communication are employees required to undergo for security (i.e. response to disaster, response to gun shots, etc.)?
_Does the organization have a program to maintain relationship with local law enforcement? If so, does the organization host training with security officers and local law enforcement?</t>
  </si>
  <si>
    <t>Physical Security Officer Mgmt. strategy</t>
  </si>
  <si>
    <t>The organization deploys comprehensive physical security officer management controls</t>
  </si>
  <si>
    <t>General
_Officer Fit for Duty Testing
_Active Shooter Training
_Human Interaction Training
_Emergency Response + CPR/AED Training
Employee Awareness
_Anti-Tailgating
_Contractor/Temporary Working Training
Law Enforcement Engagement
_Off-Duty Law Enforcement Policy</t>
  </si>
  <si>
    <t>General
_Implemented Officer Fit for Duty Testing
_Provisioned Active Shooter Training
_Provisioned Human Interaction Training
_Provisioned Emergency Response + CPR/AED Training
Employee Awareness
_Provisioned Anti-Tailgating Awareness Training
_Provisioned Contractor/Temporary Working Training
Law Enforcement Engagement
_Defined &amp; Documented Off-Duty Law Enforcement Policy</t>
  </si>
  <si>
    <t>** Please describe the controls for physical security officer management. 
_Are security officers required to meet fit for duty tests? If so, what is the remedy for failures?
_Are security officers required to attend active shooter training, human interaction training, and or emergency response?
_Are security officers and/or employees training with CPR/AED training?
_Are employees trained on anti-tailgating procedures? Are there frequent communications to employees related to this?
_Does the organization have a contractor/temporary worker training for security and facilities?
_Does the organization have an off-duty law enforcement policy?</t>
  </si>
  <si>
    <t>Physical Security Officer Mgmt. controls</t>
  </si>
  <si>
    <t>The organization deploys advanced physical security officer management controls</t>
  </si>
  <si>
    <t xml:space="preserve">General
_Fingerprint Management
_Patrol Training
_Law Enforcement Support Training
_Local Law Enforcement Officer Certification
_Officer Fire Arm Training and Certification
_Weapons and Defensive Training
Employee Awareness
_Suspicious Device
_Active Shooter Awareness/Response
Law Enforcement Engagement
_Crime Prevention Sponsorship
_Partnership with Federal Law Enforcement
</t>
  </si>
  <si>
    <t>General
_Sustained Fingerprint Management (digital &amp; analog prints)
_Provisioned Patrol Training
_Provisioned Law Enforcement Support Training
_Offered Local Law Enforcement Officer Certification programs
_Offered Officer Fire Arm Training and Certification programs
_Provisioned Weapons and Defensive Training
Employee Awareness
_Provisioned Suspicious Device Awareness Training
_Provisioned Active Shooter Awareness/Response Training
Law Enforcement Engagement
_Established Crime Prevention Sponsorship (Crime Stoppers)
_Established Partnership with Federal Law Enforcement (FBI, DHS)</t>
  </si>
  <si>
    <t>** What standards are required for officer fire arm training and certification?
_Do security guards undergo local law enforcement officer certification? If so, what is impact on the community?
_What trainings and use of non-lethal control are required for security officers?
_What weapons and defensive training are required for security officers?
_How do security officers work with local law enforcement in support of training and/or participation in training?
_Does a defined process for suspicious device exist? If so what is the training and what forms of communications are used?
_What is the active shooter awareness and response? including training, monitoring, responding, etc.
_How do security officers work with the local community to prevent crime?
_How do you partner with federal law enforcement agencies?</t>
  </si>
  <si>
    <t>Advanced Physical Security Officer Mgmt. controls</t>
  </si>
  <si>
    <t>Physical Security Policies &amp; Standards</t>
  </si>
  <si>
    <t>The organization establishes the foundation for physical security policies &amp; standards</t>
  </si>
  <si>
    <t>_Emergency Response Standards
_Access Control Standards
_Clean Desk /Clear Screen Standard
_Visitor Access and Escort Standards
_Parking Control Standards
_Intrusion Response Plan
_Evacuation Plan</t>
  </si>
  <si>
    <t>_Defined &amp; Documented Emergency Response Standards
_Defined &amp; Documented Access Control Standards
_Defined &amp; Documented Clean Desk /Clear Screen Standard
_Defined &amp; Documented Visitor Access and Escort Standards
_Defined &amp; Documented Parking Control Standards
_Defined &amp; Documented Intrusion Response Plan
_Defined &amp; Documented Evacuation Plan</t>
  </si>
  <si>
    <t>** Describe current physical security policies and standards
_Describe emergency response standards
_Describe access control standards
_Describe clean desk policy and/or clean screen standard
_Describe visitor access and score standards
_Describe packing control standards
_Describe intrusion response plan
_Describe evacuation plans including details specific to certain types of events (i.e. biological, chemical, radiation, natural disaster, etc.)
_How are the organization's physical security policies and standards managed? How are they stored? How are the updated? How is responsibility assigned? Etc.</t>
  </si>
  <si>
    <t>Physical Security Policies &amp; Standards foundations</t>
  </si>
  <si>
    <t>The organization establishes comprehensive physical security policies &amp; standards</t>
  </si>
  <si>
    <t>_Parking Standard
_SOC Monitoring Standards
_Officer Uniform Standards
_Issued Equipment Standard
_CCTV Standards
_Signage Standard
_Terminated Employee Support Standard
_Communication Standard
_Security Incident History Tracking
_Facility Information</t>
  </si>
  <si>
    <t>_Defined &amp; Documented Parking Standard
_Defined &amp; Documented SOC Monitoring Standards
_Defined &amp; Documented Officer Uniform Standards
_Defined &amp; Documented Issued Equipment Standard
_Defined &amp; Documented CCTV Standards (Maintenance, Testing, Replacement)
_Defined &amp; Documented Signage Standard
_Defined &amp; Documented Terminated Employee Support Standard
_Defined &amp; Documented Communication Standard
_Measured &amp; Monitored Security Incident History Tracking
_Sustained Facility Information</t>
  </si>
  <si>
    <t>** Please describe your approach to defining physical security policies and standards. 
_Describe SOC monitoring standards
_Describe officer uniform standards
_Describe issued equipment standards
_Describe CCTV standards including maintenance, testing, and replacement
_Describe signage standards and ADA compliance standards
_Describe terminated employee support standard
_Describe communication standards and processes including integration with larger communications teams and initiatives
_How does the organization track security incident history? How is this information stored and used?
_How does the organization collect, maintain, and distribute facility information?</t>
  </si>
  <si>
    <t>Comprehensive physical security policies and standards</t>
  </si>
  <si>
    <t>The organization establishes enterprise scale physical security policies &amp; standards</t>
  </si>
  <si>
    <t>_Patrol &amp; Response Standards
_Patrol Vehicle Maintenance Standard
_Active Shooter Response Standard
_Contractor/Partner Access - Screening and Standards
_Acceptable Use of Force Standard
_Secure Disposal Standard
_Image/Recording Retention Standard
_Regulatory &amp; Insurance Requirements
_Monitoring and Alarms Design &amp; Deployment Standards
_Locking Mechanisms Standards
_Lighting Standards
_Guard &amp; Security Force Requirements
_Employee/Vendor Selection Policy
_End of Service Policy
_Vendors, Shipping/Transportation Personnel &amp; Visitors Access Policy
_External Security Resources &amp; Events Policy
Facility Risk Management:
_Maintenance Program &amp; Contracts
_Third-Party Contract Security Language
_Communication of Security Requirements to Third Parties
_Audit/Verification of Third-Party Security Programs
_Threat Awareness Training/Communications Standards
_Third-Party Threat Awareness Training Standards
_Incident Reporting Training/Communications Standards</t>
  </si>
  <si>
    <t>_Defined &amp; Documented Patrol &amp; Response Standards
_Defined &amp; Documented Patrol Vehicle Maintenance Standard
_Defined &amp; Documented Active Shooter Response Standard
_Defined &amp; Documented Contractor/Partner Access - Screening and Standards
_Defined &amp; Documented Acceptable Use of Force Standard
_Defined &amp; Documented Secure Disposal Standard
_Defined &amp; Documented Image/Recording Retention Standard
_Defined &amp; Documented Regulatory &amp; Insurance Requirements
_Defined &amp; Documented Monitoring and Alarms Design &amp; Deployment Standards
_Defined &amp; Documented Locking Mechanisms Standards
_Defined &amp; Documented Lighting Standards
_Defined &amp; Documented Guard &amp; Security Force Requirements
_Defined &amp; Documented Employee/Vendor Selection Policy
_Defined &amp; Documented End of Service Policy
_Defined &amp; Documented Vendors, Shipping/Transportation Personnel &amp; Visitors Access Policy
_Defined &amp; Documented External Security Resources &amp; Events Policy
Facility Risk Management:
_Sustained Maintenance Program &amp; Contracts
_Defined &amp; Documented Third-Party Contract Security Language
_Communicated Security Requirements to Third Parties
_Established Audit/Verification of Third-Party Security Programs
_Defined &amp; Documented Threat Awareness Training/Communications Standards
_Defined &amp; Documented Third-Party Threat Awareness Training Standards
_Defined &amp; Documented Incident Reporting Training/Communications Standards</t>
  </si>
  <si>
    <t>** How have you scaled your physical security policies across your entire ecosystem? 
_Describe patrol &amp; response standards
_Describe patrol vehicle maintenance standard and process
_Describe active shooter response standard
_Describe contractor and/or partner access screening policies and standards
_Describe acceptable use of force standard
_Describe secure disposal standard
_Describe image and recording retention standard
_Describe regulatory and insurance requirements including how the organization maintains and complies with requirements
_Describe how the organization develops and deploys monitoring and alarms, what is the standard?
_Describe locking mechanisms standards
_Describe lighting standards
_Describe guard and security force requirements
_Describe employee and/or vendor selection policy (related to physical security)
_Describe employee end of service policy
_Describe vendor, shipping, and transportation personnel policies including visitor access policy and secure area access policy
_Describe external security resources
_Describe external events policies
_Describe the organization's approach and process to facility risk management
_How does the organization develop and maintain maintenance programs and contracts?
_How is the legal department integrated into contract development with 3rd party resources?
_What is the policy for security requirements for 3rd parties? What are the communication pathways and cadence?
_How does the organization audit and verify 3rd party security programs?
_Describe threat awareness training and the communication standards/cadence
_Describe 3rd party threat awareness training and standards including communication process and cadence
_Describe incident reporting training including communication process and cadence</t>
  </si>
  <si>
    <t>Enterprise scale policies and standards</t>
  </si>
  <si>
    <t>The organization deploys advanced physical security policies &amp; standards</t>
  </si>
  <si>
    <t>_Bomb/Suspicious Device Standard
_Crowd Control Standard
_In-bound Mail Inspection Standard
_Personal Protective Equipment Standard
_Patrol/Shift Reporting Standard
_Building Component Standards
_Continuous Improvement Standards
_Travel Policy (Destination Risk, Employee Succession)
_Conceal Carry Standard
_Fire Arm Training Standards (aligned with local LEO)
_Fire Arm Standard
_Ammunition Standard and Allocation Standards
Facility Risk Management:
_Vetting Policy &amp; Standards</t>
  </si>
  <si>
    <t>_Defined &amp; Documented Bomb/Suspicious Device Standard
_Defined &amp; Documented Crowd Control Standard
_Defined &amp; Documented In-bound Mail Inspection Standard
_Defined &amp; Documented Personal Protective Equipment Standard
_Defined &amp; Documented Patrol/Shift Reporting Standard
_Defined &amp; Documented Building Component Standards
_Defined &amp; Documented Continuous Improvement Standards
_Defined &amp; Documented Travel Policy (Destination Risk, Employee Succession)
_Defined &amp; Documented Conceal Carry Standard
_Defined &amp; Documented Fire Arm Training Standards (aligned with local LEO)
_Defined &amp; Documented Fire Arm Standard
_Defined &amp; Documented Ammunition Standard and Allocation Standards
Facility Risk Management:
_Defined &amp; Documented Vetting Policy &amp; Standards</t>
  </si>
  <si>
    <t>** How is continuous improvement incorporated into the development and maintenance of the various standards and polices?
_Describe the bomb and/or suspicious device or substance standard
_Describe the crowd control standard
_Describe the in-bound mail inspection process and standard
_Describe the personal protective equipment standard
_Describe the patrol and shift reporting standard
_Describe the building component standard
_Describe the travel policy including destination risk, employee succession planning, etc.
_Describe the conceal carry standard
_Describe the fire arm straining standards - are they aligned with local law enforcement?
_Describe the ammunition standard and allocation of ammunition standard
_Describe the vendor vetting process and associated standards</t>
  </si>
  <si>
    <t>Advanced Physical Security Policies &amp; Standards</t>
  </si>
  <si>
    <t>The organization establishes the foundation for physical security risk management</t>
  </si>
  <si>
    <t>_Physical Security Risk Mgmt. Strategy
_Physical Security Risk Mgmt. Policy
_Physical Security Risk Mgmt. Standards
_Physical Security Risk Mgmt. Architecture
_Physical Security Risk Mgmt. Plan
_Physical Security Risk Mgmt. Guidelines
_Physical Security Risk Mgmt. Requirements
_Badge Policy
_Facility and Area Classification Process</t>
  </si>
  <si>
    <t>_Defined &amp; Documented Physical Security Risk Mgmt. draft Strategy
_Defined &amp; Documented Physical Security Risk Mgmt. Policy
_Defined &amp; Documented Physical Security Risk Mgmt. draft Standards
_Defined &amp; Documented Physical Security Risk Mgmt. draft Architecture
_Defined &amp; Documented Physical Security Risk Mgmt. Plan
_Defined &amp; Documented Physical Security Risk Mgmt. Guidelines
_Defined &amp; Documented Physical Security Risk Mgmt. draft Requirements
_Defined &amp; Documented Badge Policy (Loss, Renewal, Issuance, Termination)
_Defined &amp; Documented Facility and Area Classification Process</t>
  </si>
  <si>
    <t>** Please describe your approach to physical security risk management. 
_What is the badge process as the organization? Is it integrated into other security policies and processes that exist today? (such as HR systems or parking systems)
_Does the organization deploy facility and area classification processes? If so, please describe</t>
  </si>
  <si>
    <t>Physical security risk management foundations</t>
  </si>
  <si>
    <t>The organization establishes the comprehensive strategy for physical security risk management</t>
  </si>
  <si>
    <t>_Process &amp; Procedure
_KPIs &amp; Metrics
_Documented Physical Security Plan by Facility
_Risk-to-Control Testing Plan
_Integrated Risk Oversight with Cyber Security &amp; Business Continuity
_Asset Inventory &amp; Life Cycle Management
_Risk Acceptance Process
_Risk Escalation Process
_Shift Reporting System and Review Process
_Threat Inventory &amp; Assessment</t>
  </si>
  <si>
    <t>_Defined &amp; Documented Physical Security Risk Mgmt. final Strategy
_Defined &amp; Documented Physical Security Risk Mgmt. final Standards
_Defined &amp; Documented Physical Security Risk Mgmt. final Architecture
_Defined &amp; Documented Physical Security Risk Mgmt. final Requirements
_Defined &amp; Documented Process &amp; Procedure
_Implemented Process &amp; Procedure
_Defined &amp; Documented KPIs &amp; Metrics
_Measured &amp; Monitored KPIs &amp; Metrics
_Defined &amp; Documented Physical Security Plan by Facility
_Defined &amp; Documented Risk-to-Control Testing Plan
_Integrated Risk Oversight with Cyber Security &amp; Business Continuity
_Sustained Asset Inventory &amp; Life Cycle Management
_Defined &amp; Documented Risk Acceptance Process
_Defined &amp; Documented Risk Escalation Process
_Defined &amp; Documented Shift Reporting System and Review Process
_Performed Threat Inventory &amp; Assessment</t>
  </si>
  <si>
    <t xml:space="preserve">** How do your incorporate risk management into your overall physical security strategy? 
_What is the risk management model for physical security?
_How does risk management for physical security interact and work with traditional cyber security and business continuity plans?
_Does the organization have physical security plans for each facility? If so, please describe
_How are physical security plans documented, stored, and maintained?
_How is physical risk managed?
_What is the exception process for physical risk?
_What is the physical risk acceptance process?
_How is physical risk escalation identified and what is the escalation process?
</t>
  </si>
  <si>
    <t>Physical security risk management strategy</t>
  </si>
  <si>
    <t>_Defined &amp; Documented Physical Security Risk Mgmt. final Strategy
_Defined &amp; Documented Physical Security Risk Mgmt. final Standards
_Defined &amp; Documented Physical Security Risk Mgmt. final Architecture
_Defined &amp; Documented Physical Security Risk Mgmt. final Requirements
_Defined &amp; Documented Physical Security Plan by Facility
_Defined &amp; Documented Risk-to-Control Testing Plan
_Integrated Risk Oversight with Cyber Security &amp; Business Continuity
_Sustained Asset Inventory &amp; Life Cycle Management
_Defined &amp; Documented Risk Acceptance Process
_Defined &amp; Documented Risk Escalation Process
_Defined &amp; Documented Shift Reporting System and Review Process
_Performed Threat Inventory &amp; Assessment</t>
  </si>
  <si>
    <t>The organization deploys comprehensive physical security risk management controls</t>
  </si>
  <si>
    <t>_Regulatory Compliance
_Documented Counter Measures and Contingency Plans
_Third-Party International Geo Risk Subscription
_Mail X-ray Capabilities
_International Travel Protection Services Agreement(s)
_Third Party Risk Assessment
_Location Specific Risk Assessment
_Risk Matrix by Location</t>
  </si>
  <si>
    <t>_Sustained Regulatory Compliance
_Defined &amp; Documented Counter Measures and Contingency Plans
_Established Third-Party International Geo Risk Subscription
_Deployed Mail X-ray Capabilities
_Defined &amp; Documented International Travel Protection Services Agreement(s)
_Performed Third Party Risk Assessment
_Performed Location Specific Risk Assessment
--- Environmental
--- Crime
--- Single vs. Multi-Tenant
--- Size
--- Symbolism
_Developed Risk Matrices by Location
--- Threat
--- Consequences
--- Vulnerability
--- Control Effectiveness</t>
  </si>
  <si>
    <t>** Does the organization address all identified physical risk issues by documenting  remediations? If so, please describe how the organization addresses this. 
_What is the process for regulatory compliance related to physical risk management?
_Is regulatory compliance for physical risk management integrated with the broader teams at the organization?
_How are needs for contingency plans identified? How are the plans stored? How are the plans communicated?
_Does the organization use any third party services for geo risk? If so, which services and how is the data deployed across the organization?
_What existing international travel protection service agreements does the organization have? How commonly do resources need to be deployed during business?
_What is the process for third party risk assessment related to physical security?
_What is the organization's process for location specific risk assessment including environmental, crime, size, symbolism, etc.?
_Does the organization leverage a centralized risk matrix database that is location specific? If so, how is this data used to counteract threats, consequences, and vulnerabilities?</t>
  </si>
  <si>
    <t>Comprehensive physical security risk management controls</t>
  </si>
  <si>
    <t>Utilities</t>
  </si>
  <si>
    <t>The organization establishes the foundation for critical utilities</t>
  </si>
  <si>
    <t>_Utilities Strategy
_Utilities Policy
_Utilities Standards
_Utilities Architecture
_Utilities Plan
_Utilities Guidelines
_Utilities Requirements
Electrical
_Incoming power limited access
_Utility Company SLAs
Fuels
_Fuel tanks/belly tanks and piping access controls
_Fuel leakage alarming systems and activity documentation
Communication Circuits
_Incoming communication/data feed cabling access controls
Internet Service Provider
_Primary Internet Service Provider</t>
  </si>
  <si>
    <t>_Defined &amp; Documented Utilities draft Strategy
_Defined &amp; Documented Utilities Policy
_Defined &amp; Documented Utilities draft Standards
_Defined &amp; Documented Utilities draft Architecture
_Defined &amp; Documented Utilities Plan
_Defined &amp; Documented Utilities Guidelines
_Defined &amp; Documented Utilities draft Requirements
Electrical
_Sustained limited access for incoming power feed cabling for all circuits
_Measured &amp; Monitored Power Feeds
_Defined &amp; Documented Utility Company SLAs
_Measured &amp; Monitored Utility Company SLAs
Fuels
_Implemented Fuel tanks/belly tanks and piping access controls
_Defined &amp; Documented Fuel leakage alarming systems and activity
_Measured &amp; Monitored Fuel Tanks
Communication Circuits
_Implemented Incoming communication/data feed cabling access controls
_Measured &amp; Monitored Communication Circuits
Internet Service Provider
_Established Primary Internet Service Provider
_Measured &amp; Monitored Internet Service Provider</t>
  </si>
  <si>
    <t>** How are measures implemented to protect IT equipment from power, HVAC, water supply, power and network failures?
_What security practices and processes are in place for electrical systems (utilities)?
_What security practices and processes are in place for fuel related systems including generators, heating, manufacturing, etc. (utilities)?
_What security practices and processes are in place for HVAC and air systems?
__Is the power and telecommunications cabling carrying data or supporting information services protected from interception and damage?
_What security practices and processes are in place for communication circuits such as cable, data feeds, ethernet, etc.?
_What security practices are in place to ensure ISP connection?</t>
  </si>
  <si>
    <t>Critical Utilities foundations</t>
  </si>
  <si>
    <t>The organization establishes the comprehensive strategy for critical utilities</t>
  </si>
  <si>
    <t>_Process &amp; Procedure
_KPIs &amp; Metrics
Electrical
_Power Redundancy
_Substations access controls
_Substations and feeder switching spaces/rooms/fencing access controls
_Substations and feeder switching spaces/rooms/fencing monitoring
_Switchgear rooms access controls
_Switchgear rooms controls monitoring
Fuels
_Refueling areas access controls
_Refueling areas access controls monitoring
Communication Circuits
_Communication/data rooms redundancy
HVAC
_HVAC Redundancy
Internet Service Provider
_Internet Service Provider Redundancy</t>
  </si>
  <si>
    <t>_Defined &amp; Documented Utilities final Strategy
_Defined &amp; Documented Utilities final Standards
_Defined &amp; Documented Utilities final Architecture
_Defined &amp; Documented Utilities final Requirements
_Defined &amp; Documented Process &amp; Procedure
_Implemented Process &amp; Procedure
_Defined &amp; Documented KPIs &amp; Metrics
_Measured &amp; Monitored KPIs &amp; Metrics
Electrical
_Sustained Power Redundancy
_Implemented Substations access controls
_Implemented Substations and feeder switching spaces/rooms/fencing access controls
_Implemented Substations and feeder switching spaces/rooms/fencing monitoring
_Implemented Switchgear rooms access controls
_Measured &amp; Monitored Switchgear rooms controls
Fuels
_Implemented Refueling areas access controls
_Measured &amp; Monitored Refueling areas access controls
Communication Circuits
_Sustained Communication/data rooms redundancy
_Measured &amp; Monitored communication circuits
HVAC
_Sustained HVAC Redundancy
_Measured &amp; Monitored HVAC redundancy
Internet Service Provider
_Sustained Internet Service Provider Redundancy
_Measured &amp; Monitored ISP</t>
  </si>
  <si>
    <t>**Please describe your strategy for critical utilities continuous availability. 
Electrical
_How are you sustaining Power Redundancy?
_Describe your substations access controls.
_Describe your switchgear access controls.
_How are you measuring &amp; monitoring electrical systems?
Fuels
_Describe your refueling areas access controls.
_How are you measuring &amp; monitoring refueling areas?
Communication Circuits
_How are you sustaining communication/data room redundancy?
_How are you measuring &amp; monitoring communication circuits?
HVAC
_How are you sustaining HVAC redundancy?
_How are you measuring &amp; monitoring HVAC systems?
Internet Service Provider
_How are you sustaining ISP redundancy?
_How are you measuring &amp; monitoring ISPs?</t>
  </si>
  <si>
    <t>Critical Utilities strategy</t>
  </si>
  <si>
    <t>_Defined &amp; Documented Utilities final Strategy
_Defined &amp; Documented Utilities final Standards
_Defined &amp; Documented Utilities final Architecture
_Defined &amp; Documented Utilities final Requirements
Electrical
_Sustained Power Redundancy
_Implemented Substations access controls
_Implemented Substations and feeder switching spaces/rooms/fencing access controls
_Implemented Substations and feeder switching spaces/rooms/fencing monitoring
_Implemented Switchgear rooms access controls
_Measured &amp; Monitored Switchgear rooms controls
Fuels
_Implemented Refueling areas access controls
_Measured &amp; Monitored Refueling areas access controls
Communication Circuits
_Sustained Communication/data rooms redundancy
_Measured &amp; Monitored communication circuits
HVAC
_Sustained HVAC Redundancy
_Measured &amp; Monitored HVAC redundancy
Internet Service Provider
_Sustained Internet Service Provider Redundancy
_Measured &amp; Monitored ISP</t>
  </si>
  <si>
    <t>The organization deploys comprehensive utilities controls</t>
  </si>
  <si>
    <t>Water
_Incoming water feed piping / valving / metering 
_Exterior valving for potable and fire water provisions monitoring
HVAC
_ Secured Air Intake Location
_ Air Quality Monitoring &amp; Alerting
Internet Service Provider
_Scrubbing Centers
_DDoS Countermeasures</t>
  </si>
  <si>
    <t>Water
_Implemented Incoming water feed piping / valving / metering 
_Implemented Exterior valving for potable and fire water provisions
_Measured &amp; Monitored Water
HVAC
_Secured Air Intake Location
_Measured &amp; Monitored Air Quality
Internet Service Provider
_Established Scrubbing Centers for incoming traffic
_Implemented DDoS Countermeasures
_Measured &amp; Monitored DDoS Countermeasures</t>
  </si>
  <si>
    <t>**Please describe your controls for critical utilities continuous availability. 
Water
_How are you metering your water feeds?
_How do you implement exterior valves for potable and fire water?
_How are you measuring &amp; monitoring water?
HVAC
_How are you securing air intake?
_How are you measuring &amp; monitoring air quality?
Internet Service Provider
_How are you leveraging scrubbing centers for incoming traffic?
_What DDoS countermeasures have you deployed?
_How are you measuring &amp; monitoring DDoS countermeasures?</t>
  </si>
  <si>
    <t>Comprehensive critical utilities controls</t>
  </si>
  <si>
    <t>Security Operations</t>
  </si>
  <si>
    <t>Change, Configuration, and Release Mgmt.</t>
  </si>
  <si>
    <t>The enterprise establishes the foundation for change, configuration, and release management. Processes are by-and-large performed as manual activities.</t>
  </si>
  <si>
    <t>_CC&amp;RM Strategy
_CC&amp;RM Policy
_CC&amp;RM Standards
_CC&amp;RM Architecture
_CC&amp;RM Plan
_CC&amp;RM Guidelines
_CC&amp;RM Requirements
Lifecycle Mgmt.
_System/Service Classification
_Process &amp; Procedure
_Approval Workflow
_Scheduling
_Change &amp; Configuration Control Board
_Change Success/Failure Criteria &amp; Analysis
_Rollback/Change Restoration
_Closeout
_Service/Application Mapping to Owners &amp; Stakeholders
_Service/Application Mapping to Assets
_Change Agreements
_Service Provisioning
_Manual Changes
_Integration with Patch Mgmt.
_Physical Inventory
_Software Mgmt.
_Integration with Ticketing System
_Source Code Mgmt.
_Artifact Repositories
_Version Control
_Device Mgmt.
Supported Change Types
_Pre-approved Changes
_Project Changes
_Operational Changes
_Emergency Changes
Testing &amp; Certification
_Manual Testing</t>
  </si>
  <si>
    <t>_Defined &amp; Documented draft CC&amp;RM Strategy
_Defined &amp; Documented CC&amp;RM Policy
_Defined &amp; Documented draft CC&amp;RM Standards
_Defined &amp; Documented draft CC&amp;RM Architecture
_Defined &amp; Documented CC&amp;RM Plan
_Defined &amp; Documented CC&amp;RM Guidelines
_Defined &amp; Documented draft CC&amp;RM Requirements
Lifecycle Mgmt.
_Defined &amp; Documented System/Service Classification
_Defined &amp; Documented Process &amp; Procedure
_Established Approval Workflow
_Maintained CC&amp;RM Schedules
_Established Change &amp; Configuration Control Board
_Performed Change Success/Failure Criteria &amp; Analysis
_Implemented Rollback/Change Restoration
_Defined &amp; Documented Closeout Activities
_Established Service/Application Mapping to Owners &amp; Stakeholders
_Established Service/Application Mapping to Assets
_Defined &amp; Documented Change Agreements
_Provisioned Services
_Performed Manual Changes (e.g., implementation and policy violation)
_Integrated with Patch Mgmt.
_Maintained Physical Inventory
_Sustained Software Mgmt.
_Integrated with Ticketing System
_Sustained Source Code Mgmt.
_Implemented Artifact Repositories
_Established Version Control
_Sustained Device Mgmt.
Supported Change Types
_Defined &amp; Documented Pre-approved Changes (e.g., those that are tested/standard changes to the environment)
_Defined &amp; Documented Project Changes
_Defined &amp; Documented Operational Changes
_Defined &amp; Documented Emergency Changes
Testing &amp; Certification
_Performed Manual Testing</t>
  </si>
  <si>
    <t>** Describe your change management, configuration management and release management processes. 
Change Mgmt.
_How do you manage change?
__Do you use a formal change management methodology and process? Please explain.
__Are all changes to systems subject to a formal change management procedure? Please explain.
__How do you review and test business critical applications after operating system changes?
__How do you restrict the installation of non-authorized software by users?
Configuration Mgmt.
_How do you manage configuration changes?
Release Mgmt.
_Describe your release mgmt. approach.
__How do you define and manage the acceptance criteria for new systems or major upgrades?
__How does the organization maintain documentation proving each system process and/or solution (products) has been adequately tested?
_Describe your approach to rollback and change restoration.</t>
  </si>
  <si>
    <t>CC&amp;RM foundation</t>
  </si>
  <si>
    <t>The organization establishes their change, configuration, and release management services for consumption across the enterprise. These services integrate with critical enterprise systems (e.g., ticketing system, CMDB), and are driven by well-defined roles and responsibilities. The organization leverages scripted solutions to increase the level of standardization and lower time to value.</t>
  </si>
  <si>
    <t>_Process &amp; Procedure
_KPIs &amp; Metrics
Lifecycle Mgmt.
_Roles &amp; Responsibilities
_Staffing
_Communications Plan/Strategy
_Training Plan
_Risk &amp; Security Impact Analysis
_Change Mgmt. Lifecycle Tracking Tool/Portal
_Integrating with Ticketing System of Record
_Documentation/Audit Record of Changes
_Capacity Planning &amp; Mgmt.
_CMDB
_Service Catalog
_Infrastructure Catalog
_Change Configuration Baselines
_Change Monitoring
_Scripted Changes
_Reporting &amp; Dashboards
_Feedback Loop
_Remote Device Mgmt.
Testing &amp; Certification
_Test Plan (by change type)
_Test Environments for Changes
_Unauthorized Change Remediation
_Audits &amp; Reviews
_Scripted Testing</t>
  </si>
  <si>
    <t>_Defined &amp; Documented final CC&amp;RM Strategy
_Defined &amp; Documented final CC&amp;RM Standards
_Defined &amp; Documented final CC&amp;RM Architecture
_Defined &amp; Documented final CC&amp;RM Requirements
_Defined &amp; Documented Process &amp; Procedure
_Implemented Process &amp; Procedure
_Defined &amp; Documented KPIs &amp; Metrics
_Measured &amp; Monitored KPIs &amp; Metrics
Lifecycle Mgmt.
_Defined &amp; Documented Roles &amp; Responsibilities
_Staffed practice areas with adequate capacity
_Defined &amp; Documented Communications Plan/Strategy
_Established Training Plan
_Performed Risk &amp; Security Impact Analysis
_Established Change Mgmt. Lifecycle Tracking Tool/Portal
_Integrated with Ticketing System of Record
_Provisioned Documentation/Audit Record of Changes
_Performed Capacity Planning &amp; Mgmt.
_Maintained CMDB as an offline process
_Established Service Catalog
_Established Infrastructure Catalog
_Defined &amp; Documented Change Configuration Baselines
_Measured &amp; Monitored Changes
_Scripted Changes (e.g., implementation and policy violation)
_Defined &amp; Documented Reporting &amp; Dashboards
_Established Feedback Loop
_Performed Remote Device Mgmt.
Testing &amp; Certification
_Defined &amp; Documented Test Plan (by change type)
_Established Test Environments for Changes
_Established Unauthorized Change Remediation
_Performed Audits &amp; Reviews
_Scripted Testing</t>
  </si>
  <si>
    <t>**Please describe how security requirements are incorporated into change management, configuration management, and release management.  
Lifecycle Mgmt.
_Describe how you are leveraging the CMDB.
_What does a service catalog mean to your organization?
_How do you manage your catalog?
_Do you differentiate between security and common services? Please explain.
_How do you monitor changes?
_Have you established feedback loops? Please explain.
Testing &amp; Certification
_What types of environments are you using to test and certify changes &amp; releases?
__How do you prevent changes to software packages after functional and security tests have been finalized?
_Describe how you review and audit changes &amp; releases.</t>
  </si>
  <si>
    <t>CC&amp;RM strategy and enterprise services</t>
  </si>
  <si>
    <t>_Defined &amp; Documented final CC&amp;RM Strategy
_Defined &amp; Documented final CC&amp;RM Standards
_Defined &amp; Documented final CC&amp;RM Architecture
_Defined &amp; Documented final CC&amp;RM Requirements
Lifecycle Mgmt.
_Defined &amp; Documented Roles &amp; Responsibilities
_Staffed practice areas with adequate capacity
_Defined &amp; Documented Communications Plan/Strategy
_Established Training Plan
_Performed Risk &amp; Security Impact Analysis
_Established Change Mgmt. Lifecycle Tracking Tool/Portal
_Integrated with Ticketing System of Record
_Provisioned Documentation/Audit Record of Changes
_Performed Capacity Planning &amp; Mgmt.
_Maintained CMDB as an offline process
_Established Service Catalog
_Established Infrastructure Catalog
_Defined &amp; Documented Change Configuration Baselines
_Measured &amp; Monitored Changes
_Scripted Changes (e.g., implementation and policy violation)
_Defined &amp; Documented Reporting &amp; Dashboards
_Established Feedback Loop
_Performed Remote Device Mgmt.
Testing &amp; Certification
_Defined &amp; Documented Test Plan (by change type)
_Established Test Environments for Changes
_Established Unauthorized Change Remediation
_Performed Audits &amp; Reviews
_Scripted Testing</t>
  </si>
  <si>
    <t>The organization reaches scale with the implementation of automation and real-time visibility via integration with their SIEM. The organization also pivots to a proactive posture, with an emphasis on hygiene and remediation through the detection of baseline deviation.</t>
  </si>
  <si>
    <t>Lifecycle Mgmt.
_CMDB Updates (real-time)
_Change Alerts
_Detection of Baseline Deviation &amp; Remediation
_Automated Changes
_Proactive Configuration Hygiene
_SIEM Integration
Supported Change Types
_A/B &amp; Multi-variate Testing Changes
Testing &amp; Certification
_Automated Testing</t>
  </si>
  <si>
    <t>Lifecycle Mgmt.
_Performed CMDB Updates in real time
_Created Change Alerts
_Established Detection of Baseline Deviation &amp; Remediation
_Automated Changes (e.g., implementation and policy violation)
_Prioritized &amp; Performed Proactive Configuration Hygiene (e.g., identifying problematic and noncompliant configurations)
_Performed SIEM Integration
Supported Change Types
_Supported A/B &amp; Multi-variate Testing Changes (for optimization)
Testing &amp; Certification
_Automated Testing</t>
  </si>
  <si>
    <t>**Please describe how your SEIM is integrated into change management, configuration management, and release management.  
Lifecycle Mgmt.
_What techniques do you leverage to alert appropriate stakeholders of changes &amp; releases?
_How are you leveraging automation?
_What techniques do you leverage per the health &amp; hygiene of the hybrid IT ecosystem?
_Are you integrating change &amp; release events into your SIEM? Please explain.
Supported Change Types
_Do you perform A/B testing for the purposes of optimization? Please explain.
Testing &amp; Certification
_How are you leveraging automation?</t>
  </si>
  <si>
    <t>CC&amp;RM automation</t>
  </si>
  <si>
    <t>The organization is orchestrating changes to the hybrid IT ecosystem and reduces risk via real-time and automated audit techniques.</t>
  </si>
  <si>
    <t>Lifecycle Mgmt.
_Orchestrated Changes
_Real-time Auditing
_Real-time Metrics
Testing &amp; Certification
_Orchestrated Testing</t>
  </si>
  <si>
    <t>Lifecycle Mgmt.
_Orchestrated Changes (e.g., implementation and policy violation)
_Implemented Real-time Auditing via automation &amp; orchestration
_Established Real-time Metrics
Testing &amp; Certification
_Orchestrated Testing</t>
  </si>
  <si>
    <t>**Please describe how you are reducing risk leveraging real-time and automated audit techniques. 
Lifecycle Mgmt.
_What are you doing in terms of orchestration?
_How are you supporting real-time audit?
_Do you have real-time metrics? Please explain.
Testing &amp; Certification
_What are you doing in terms of orchestration?</t>
  </si>
  <si>
    <t>CC&amp;RM orchestration</t>
  </si>
  <si>
    <t>Disaster Recovery</t>
  </si>
  <si>
    <t>The enterprise establishes the foundation for disaster recovery management. Processes are by-and-large performed as manual activities. Foundational elements of the approach are driven by:
- critical non-functional requirements (RTO, RPO)
- business impact &amp; risk analysis
- architecture &amp; patterns</t>
  </si>
  <si>
    <t>_Disaster Recovery Strategy
_Disaster Recovery Policy
_Disaster Recovery Standards
_Disaster Recovery Architecture
_Disaster Recovery Plan
_Disaster Recovery Guidelines
_Disaster Recovery Requirements
_Business Impact Analysis
_Risk Analysis
_Standards
_Policy
_Strategy
_DR Patterns
_Process &amp; Procedure
_Call Tree Matrix
_Escalation Process &amp; Procedure
_Plan Mgmt.
_Test Mgmt.
_Tabletop Testing Exercise
_Functional Testing Exercise
_Information System Backups
_Data Backup &amp; Replication
_Manual Recovery
_Manual Testing</t>
  </si>
  <si>
    <t>_Defined &amp; Documented draft Disaster Recovery Strategy
_Defined &amp; Documented Disaster Recovery Policy
_Defined &amp; Documented draft Disaster Recovery Standards
_Defined &amp; Documented draft Disaster Recovery Architecture
_Defined &amp; Documented Disaster Recovery Plan - includes:
--- data center/private cloud
--- CoLo
--- public cloud
--- hybrid network
_Defined &amp; Documented Disaster Recovery Guidelines
_Defined &amp; Documented draft Disaster Recovery Requirements (including RTO &amp; RPO)
_Performed Business Impact Analysis
_Performed Risk Analysis
_Established baseline DR Patterns
_Established Process &amp; Procedure
_Defined &amp; Documented Call Tree Matrix
_Defined &amp; Documented Escalation Process &amp; Procedure
_Sustained Plan Mgmt.
_Sustained Test Mgmt.
_Performed Tabletop Testing Exercises
_Performed Functional Testing Exercises
_Implemented Information System Backups
_Performed Data Backup &amp; Replication
_Performed Manual Recovery
_Performed Manual Testing</t>
  </si>
  <si>
    <t>** Describe your disaster recovery strategy &amp; approach.
_How do you plan and test your DR methods? What role does automation play?
__How do you document information security disaster recovery and continuity of operations plan?
_Describe your escalation process.
_How do you perform tabletop and functional testing exercises?
_What techniques are you using for replication, backup, and recovery?</t>
  </si>
  <si>
    <t>Disaster recovery foundation</t>
  </si>
  <si>
    <t>The organization is effectively performing disaster recovery. It leverages comprehensive planning, policy, process &amp; procedure, and controls to reduce risk and sustain regulatory compliance.</t>
  </si>
  <si>
    <t>_Process &amp; Procedure
_KPIs &amp; Metrics
_Business Continuity Plan (BCP)
_Continuity of Operations Plan (COOP)
_Critical Infrastructure Protection Plan (CIP)
_Information System Contingency Plan (ISCP)
_Application Architecture &amp; DR Patterns
_Platform Architecture &amp; DR Patterns
_Contingency Training
_Playbooks
_Runbooks
_Communication Plan
_Integration with Incident Response
_Integration with Crisis Mgmt.
_Full-scale Functional Testing Exercise
_Alternate Storage Site
_Alternate Processing Site
_Scripted Recovery
_Scripted Testing
_Test Reports
_Failback
_Root Cause Analysis
_Feedback Loop
_DR Monitoring</t>
  </si>
  <si>
    <t>_Defined &amp; Documented final Disaster Recovery Strategy
_Defined &amp; Documented final Disaster Recovery Standards
_Defined &amp; Documented final Disaster Recovery Architecture
_Defined &amp; Documented final Disaster Recovery Requirements (including RTO &amp; RPO)
_Defined &amp; Documented Process &amp; Procedure
_Implemented Process &amp; Procedure
_Defined &amp; Documented KPIs &amp; Metrics
_Measured &amp; Monitored KPIs &amp; Metrics
_Defined &amp; Documented Business Continuity Plan (BCP)
_Defined &amp; Documented Continuity of Operations Plan (COOP)
_Defined &amp; Documented Critical Infrastructure Protection Plan (CIP)
_Defined &amp; Documented Information System Contingency Plan (ISCP)
_Established comprehensive Application Architecture &amp; DR Patterns
_Established comprehensive Platform Architecture &amp; DR Patterns
_Established Contingency Training
_Defined &amp; Documented Playbooks
_Tested &amp; Certified Playbooks
_Defined &amp; Documented Runbooks
_Tested &amp; Certified Runbooks
_Performed Full-scale Functional Testing Exercise
_Defined &amp; Documented Communication Plan
_Integrated with Incident Response
_Integrated with Crisis Mgmt.
_Established Alternate Storage Site
_Established Alternate Processing Site
_Scripted Recovery
_Scripted Testing
_Established Test Reports
_Implemented Failback
_Performed Root Cause Analysis
_Established Feedback Loop
_Measured &amp; Monitored DR Activities &amp; Events</t>
  </si>
  <si>
    <t>** Please describe your DR testing approach, metrics and oversight processes. 
_Describe your business continuity plan.
_Do you have a dedicated approach to critical infrastructure &amp; systems?
__How do you document information security disaster recovery and continuity of operations test plans and results?
_How are you integrating with critical functions such as incident response and crisis mgmt.?
_Are you leveraging alternate sites for storage and processing? Please explain.
_Describe your failback technique.
_How do you monitor your DR methods?
_What are you using as a feedback loop?</t>
  </si>
  <si>
    <t>Disaster recovery strategy and process/procedure</t>
  </si>
  <si>
    <t>_Defined &amp; Documented final Disaster Recovery Strategy
_Defined &amp; Documented final Disaster Recovery Standards
_Defined &amp; Documented final Disaster Recovery Architecture
_Defined &amp; Documented final Disaster Recovery Requirements (including RTO &amp; RPO)
_Defined &amp; Documented Business Continuity Plan (BCP)
_Defined &amp; Documented Continuity of Operations Plan (COOP)
_Defined &amp; Documented Critical Infrastructure Protection Plan (CIP)
_Defined &amp; Documented Information System Contingency Plan (ISCP)
_Established comprehensive Application Architecture &amp; DR Patterns
_Established comprehensive Platform Architecture &amp; DR Patterns
_Established Contingency Training
_Defined &amp; Documented Playbooks
_Tested &amp; Certified Playbooks
_Defined &amp; Documented Runbooks
_Tested &amp; Certified Runbooks
_Performed Full-scale Functional Testing Exercise
_Defined &amp; Documented Communication Plan
_Integrated with Incident Response
_Integrated with Crisis Mgmt.
_Established Alternate Storage Site
_Established Alternate Processing Site
_Scripted Recovery
_Scripted Testing
_Established Test Reports
_Implemented Failback
_Performed Root Cause Analysis
_Established Feedback Loop
_Measured &amp; Monitored DR Activities &amp; Events</t>
  </si>
  <si>
    <t>The organization leverages automation and a shared responsibility model to coordinate DR activities &amp; methods.</t>
  </si>
  <si>
    <t>_Automated Recovery
_Automated Testing
_Shared Responsibility Model
_Public Cloud DR
_Annual Plan Review/Audit
_DR Alerting
_BCDR Planned Training &amp; Education</t>
  </si>
  <si>
    <t>_Automated Recovery
_Automated Testing
_Established Shared Responsibility Model
--- target operating model
--- 1st-party responsibility
--- 3rd-party responsibility
--- ownership
--- coordination
_Established &amp; Integrated Public Cloud DR (includes multi-region failover)
_Performed Annual Plan Review/Audit
_Established DR Alerting
_Planned &amp; Implemented Training &amp; Education</t>
  </si>
  <si>
    <t>** Describe the role that automation plays into DR.
_Do you have a well-defined shared responsibility model? Please explain.
_Do you have a comprehensive DR plan that covers your entire hybrid IT ecosystem?
_How do you train and educate your staff on BCDR?
_How do you review and audit DR?</t>
  </si>
  <si>
    <t>Disaster recovery automation and public cloud coverage</t>
  </si>
  <si>
    <t>The organization leverages digital orchestration to support multi-cloud DR activities &amp; methods.</t>
  </si>
  <si>
    <t>_Orchestrated Recovery
_Orchestrated Testing
_Multi-cloud DR
_Automated Call-tree Matrix</t>
  </si>
  <si>
    <t>_Orchestrated Recovery
_Orchestrated Testing
_Established &amp; Integrated Multi-cloud DR
_Automated Call-tree Matrix</t>
  </si>
  <si>
    <t>** What role does orchestration play in your multi-cloud DR approach?
_Are you using any CSP-specific DR techniques? Please explain.</t>
  </si>
  <si>
    <t>Disaster recovery orchestration</t>
  </si>
  <si>
    <t>The organization takes steps to harden their distributed architectures and multi-cloud IT ecosystem through the implementation of chaos engineering techniques &amp; methods.</t>
  </si>
  <si>
    <t>_Chaos Engineering
_Fully Automated DR</t>
  </si>
  <si>
    <t>_Implemented Chaos Engineering (proactive approach to resiliency)
_Fully Automated DR</t>
  </si>
  <si>
    <t>** Are you using any advanced techniques like chaos engineering? Please explain.
_Describe the DR coverage you have established with automation &amp; orchestration techniques.</t>
  </si>
  <si>
    <t>Disaster recovery chaos engineering</t>
  </si>
  <si>
    <t>Fraud Prevention</t>
  </si>
  <si>
    <t>The enterprise establishes the foundation for fraud prevention. Processes are by-and-large performed as manual activities. Foundational elements of the approach are driven by:
- collaboration across teams: Financial Team, Fraud Team, Cybersecurity
- anti-fraud tools
- credential mgmt.
- visibility</t>
  </si>
  <si>
    <t>_Cybersecurity Fraud Strategy
_Cybersecurity Fraud Policy
_Cybersecurity Fraud Standards
_Cybersecurity Fraud Architecture
_Cybersecurity Fraud Plan
_Cybersecurity Fraud Guidelines
_Cybersecurity Fraud Requirements
Cybersecurity Team
_Credentials Mgmt.
_Client Account Takeover
Financial Team
_Client Due Diligence
Fraud Team
_Identity Verification
_Investigations &amp; Resolutions Teams
_Internal Fraud Mgmt.
_Attempted Corporate Fraud Mgmt.
_Employee Hotline
_Challenge Question Management
_Client Reporting
Scoring
_Client
Decisioning
_Manual
Resolution Teams
_Independent Teams
ANALYSIS &amp; DETECTION
Observability
_Anti-fraud Tools
Statistical Data Analysis
_Statistical Parameter Calculation</t>
  </si>
  <si>
    <t>_Defined &amp; Documented draft Cybersecurity Fraud Strategy
_Defined &amp; Documented Cybersecurity Fraud Policy
_Defined &amp; Documented draft Cybersecurity Fraud Standards
_Defined &amp; Documented draft Cybersecurity Fraud Architecture
_Defined &amp; Documented Cybersecurity Fraud Plan
_Defined &amp; Documented Cybersecurity Fraud Guidelines
_Defined &amp; Documented draft Cybersecurity Fraud Requirements
Cybersecurity Team
_Sustained Credentials Mgmt.
_Mitigated Client Account Takeover
Financial Team
_Performed Client Due Diligence
Fraud Team
_Performed Identity Verification (digital &amp; non-digital)
_Established Investigations &amp; Resolutions Teams
_Performed Internal Fraud Mgmt.
_Performed Attempted Corporate Fraud Mgmt.
_Established Employee Hotline
_Implemented Challenge Question Management
_Produced Client Reporting
Scoring
_Performed Client Risk Scoring
Decisioning
_Performed Manual Fraud Decisions
Resolution Teams
_Established Independent Teams
ANALYSIS &amp; DETECTION
Observability
_Selected &amp; Implemented Anti-fraud Tools
Statistical Data Analysis
_Performed Statistical Parameter Calculations</t>
  </si>
  <si>
    <t>** How is your organization combatting fraud?
_What role does Cybersecurity play?
_How does Cybersecurity integrate and collaborate with other critical functions such as the Fraud &amp; Financial teams?
_What types of tools &amp; platforms are you using?
_Describe the observability you have.
_What type of modeling are you leveraging?</t>
  </si>
  <si>
    <t>Fraud prevention foundation</t>
  </si>
  <si>
    <t>The organization is effectively performing fraud prevention through the usage of batch scoring and monitoring (transactions &amp; suspicious activity). It leverages comprehensive planning, policy, process &amp; procedure, and controls to reduce risk and sustain regulatory compliance (where applicable).</t>
  </si>
  <si>
    <t>_Process &amp; Procedure
_KPIs &amp; Metrics
Governance
_Client Fraud Prevention Education Process &amp; Procedure
_Call Center Transaction Clearing Thresholds
Cybersecurity Team
_SOC Monitoring
_Forensics
Financial Team
_Name Screening
_Payments Screening
_Transaction Monitoring
_Suspicious-activity Monitoring
Fraud Team
_Fraud Management Solution (LexisNexis) 
_Transaction Monitoring
_Fraud Escalation Process 
Scoring
_Batch Scoring
_Transaction
Decisioning
_Automated (batch)
Resolution Teams
_Cyber &amp; Fraud Integrated Teams
ANALYSIS &amp; DETECTION
Observability
_Feedback Loop
Statistical Data Analysis
_Probability Distribution &amp; Models
_Data Matching
Artificial Intelligence
_Pattern Recognition
_Data Mining</t>
  </si>
  <si>
    <t>_Defined &amp; Documented final Cybersecurity Fraud Strategy
_Defined &amp; Documented final Cybersecurity Fraud Standards
_Defined &amp; Documented final Cybersecurity Fraud Architecture
_Defined &amp; Documented final Cybersecurity Fraud Requirements
_Defined &amp; Documented Process &amp; Procedure
_Implemented Process &amp; Procedure
_Defined &amp; Documented KPIs &amp; Metrics
_Measured &amp; Monitored KPIs &amp; Metrics
Governance
_Defined &amp; Documented Client Fraud Prevention Education Process &amp; Procedure
_Established Call Center Transaction Clearing Thresholds
_Measured &amp; Monitored Transactions
Cybersecurity Team
_Performed SOC Monitoring
_Established &amp; Performed Forensics
Financial Team
_Performed Name Screening
_Performed Payments Screening
_Measured &amp; Monitored Transactions
_Measured &amp; Monitored Suspicious Activity
Fraud Team
_Selected &amp; Implemented Fraud Management Solution (LexisNexis) 
_Measured &amp; Monitored Transactions
_Defined &amp; Documented Fraud Escalation Process 
Scoring
_Performed Batch Scoring
_Performed Transaction Risk Scoring
Decisioning
_Performed Automated Decisions (batch-level)
Resolution Teams
_Established Cyber &amp; Fraud Integrated Teams
ANALYSIS &amp; DETECTION
Observability
_Established Feedback Loop
_Measured &amp; Monitored Feedback Loop
Statistical Data Analysis
_Developed Probability Distribution &amp; Models
_Performed Data Matching
Artificial Intelligence
_Established Pattern Recognition
_Mined Data</t>
  </si>
  <si>
    <t>** Do you have comprehensive fraud prevention policy and strategy in place? Please explain.
_How is the SOC monitoring fraud?
_What type of forensic capabilities do you have?
_How do you identify &amp; manage suspicious account and product activity?
_How do you calculate risk &amp; propensity to commit fraud? How do you operationally leverage these models and techniques?
_Do you score in batch or real-time? Please explain.
_How do you develop patterns of behavior?</t>
  </si>
  <si>
    <t>Fraud prevention strategy &amp; practice</t>
  </si>
  <si>
    <t>_Defined &amp; Documented final Cybersecurity Fraud Strategy
_Defined &amp; Documented final Cybersecurity Fraud Standards
_Defined &amp; Documented final Cybersecurity Fraud Architecture
_Defined &amp; Documented final Cybersecurity Fraud Requirements
Governance
_Defined &amp; Documented Client Fraud Prevention Education Process &amp; Procedure
_Established Call Center Transaction Clearing Thresholds
_Measured &amp; Monitored Transactions
Cybersecurity Team
_Performed SOC Monitoring
_Established &amp; Performed Forensics
Financial Team
_Performed Name Screening
_Performed Payments Screening
_Measured &amp; Monitored Transactions
_Measured &amp; Monitored Suspicious Activity
Fraud Team
_Selected &amp; Implemented Fraud Management Solution (LexisNexis) 
_Measured &amp; Monitored Transactions
_Defined &amp; Documented Fraud Escalation Process 
Scoring
_Performed Batch Scoring
_Performed Transaction Risk Scoring
Decisioning
_Performed Automated Decisions (batch-level)
Resolution Teams
_Established Cyber &amp; Fraud Integrated Teams
ANALYSIS &amp; DETECTION
Observability
_Established Feedback Loop
_Measured &amp; Monitored Feedback Loop
Statistical Data Analysis
_Developed Probability Distribution &amp; Models
_Performed Data Matching
Artificial Intelligence
_Established Pattern Recognition
_Mined Data</t>
  </si>
  <si>
    <t>The organization leverages automation and a hardened shared responsibility model to coordinate fraud prevention activities &amp; methods. Analytics &amp; behavior patterns are foundational to proactive and reactive countermeasures employed.</t>
  </si>
  <si>
    <t>Governance
_Fraud Appetite
_Fraud Awareness Program
_Legal Engagement Policy 
_Law Enforcement Engagement Policy 
_Executive and Board Reporting 
_Wire Transfer Policies 
_Fraud Acceptable Loss Budget
_Account Opening and Closing Fraud Prevention Policies
_Joint Responsibility Notification
Cybersecurity Team
_Account Takeover Prevention
_Client MFA
_Client Device Telemetry Detection
_Online Behavioral Analytics
_Call Center Voice Biometric Authentication 
Fraud Team
_Device Analytics
_Voice Analytics
Scoring
_Real-time Scoring
Decisioning
_Automated (real-time)
Resolution Teams
_Fully-integrated Teams
ANALYSIS &amp; DETECTION
Observability
_Single View of Customer
_Shared Analytics
Statistical Data Analysis
_Regression Analysis
Artificial Intelligence
_Machine Learning</t>
  </si>
  <si>
    <t>Governance
_Defined &amp; Documented Fraud Appetite
_Established Fraud Awareness Program
_Defined &amp; Documented Legal Engagement Policy 
_Defined &amp; Documented Law Enforcement Engagement Policy 
_Developed Executive and Board Reports &amp; Dashboards
_Defined &amp; Documented Wire Transfer Policies 
_Established Fraud Acceptable Loss Budget
_Defined &amp; Documented Account Opening and Closing Fraud Prevention Policies
_Defined &amp; Documented Joint Responsibility Notification (public policy regarding client's responsibilities) 
Cybersecurity Team
_Performed Account Takeover Prevention
_Implemented Client MFA
_Implemented Client Device Telemetry Detection
_Established Online Behavioral Analytics
_Implemented Call Center Voice Biometric Authentication 
Fraud Team
_Established Device Analytics
_Established Voice Analytics
Scoring
_Performed Real-time Scoring
Decisioning
_Performed Automated (real-time)
Resolution Teams
_Established Fully-integrated Teams
ANALYSIS &amp; DETECTION
Observability
_Developed a Single View of Customer
_Established Shared Analytics
Statistical Data Analysis
_Performed Regression Analysis
Artificial Intelligence
_Implemented Machine Learning (supervised &amp; unsupervised)</t>
  </si>
  <si>
    <t>** Please describe how automation is leveraged to prevent fraud.
_How do your policies address fraud?
_How would you characterize your organization's appetite for fraud? What is an acceptable level of fraud?
_How do you engage with law enforcement?
_What controls do you have in place that you would highlight as being successful in combatting fraud?
_What control gaps exist that you would highlight as contributing to fraud?
_Are there any notable forms of analytics that you leverage?
_What role does AI/ML play?</t>
  </si>
  <si>
    <t>Fraud prevention shared responsibility model</t>
  </si>
  <si>
    <t>The organization leverages real-time decisioning &amp; external intelligence to optimize their fraud prevention countermeasures.</t>
  </si>
  <si>
    <t>Governance
_Alignment Process on Fraud Prevention vs. Customer Experience
Fraud Team
_Fraud Recovery and Legal Team
Decisioning
_Real Time Pre-Transaction Risk Ranking Process
~~~
ANALYSIS &amp; DETECTION
_Big Data Techniques
_Online Behavioral Analytics
_External Benchmarking
_External Intelligence
Artificial Intelligence
_Neural Networks</t>
  </si>
  <si>
    <t>Governance
_Defined &amp; Documented Alignment Process on Fraud Prevention vs. Customer Experience
Fraud Team
_Established Fraud Recovery and Legal Team
Decisioning
_Defined &amp; Documented Real Time Pre-Transaction Risk Ranking Process &amp; Procedure
--- Online
--- Call Center
~~~
ANALYSIS &amp; DETECTION
_Developed Big Data Techniques
_Established Online Behavioral Analytics
_Defined &amp; Documented External Benchmarks
_Measured &amp; Monitored Benchmark Data
_Subscribed to and Leveraged External Intelligence
Artificial Intelligence
_Established Neural Networks</t>
  </si>
  <si>
    <t>** How do you balance fraud prevention controls with user experience techniques?
_Describe your fraud recovery process.
_How are you using big data?
_Describe how you are using external benchmarking.</t>
  </si>
  <si>
    <t>Real-time fraud prevention decisioning</t>
  </si>
  <si>
    <t>The organization leverages AI/ML and bot detection and prevention to harden their approach to fraud prevention.</t>
  </si>
  <si>
    <t xml:space="preserve">Cybersecurity Team
_BOT Detection / Prevention
_Dark Web Client Subscription or Scanning Process 
Scoring
_Client Location Fraud Risk
~~~
ANALYSIS &amp; DETECTION
Artificial Intelligence
_ML / AI Fraudulent Pattern Detection </t>
  </si>
  <si>
    <t xml:space="preserve">Cybersecurity Team
_Implemented BOT Detection / Prevention
_Defined &amp; Documented Dark Web Client Subscription or Scanning Process &amp; Procedure
Scoring
_Established Client Location Fraud Risk
~~~
ANALYSIS &amp; DETECTION
Artificial Intelligence
_Established ML / AI Fraudulent Pattern Detection </t>
  </si>
  <si>
    <t>** Please describe how you leverage AI/ML in your fraud prevention strategy. 
_How are you combatting bots?
_What are you doing to combat nefarious activity on the dark web?
_Does geo-location play a role in your anti-fraud techniques? How so?</t>
  </si>
  <si>
    <t>AI/ML-enriched fraud prevention</t>
  </si>
  <si>
    <t>Knowledge Mgmt.</t>
  </si>
  <si>
    <t>The enterprise establishes the foundation for cybersecurity knowledge management. The library of knowledge begins with rudimentary assets and an emphasis on FAQs and job aids.</t>
  </si>
  <si>
    <t>_Knowledge Mgmt. Strategy
_Knowledge Mgmt. Policy
_Knowledge Mgmt. Standards
_Knowledge Mgmt. Architecture
_Knowledge Mgmt. Plan
_Knowledge Mgmt. Guidelines
_Knowledge Mgmt. Requirements
Strategy &amp; Approach
_Business Case
_Budget
_Enterprise Buy-In
Knowledge Assets
_Security FAQ
_Security Job Aids
_Intranet Sites
Communities of Practice
_Brown bags/Lunch-and-Learns
Coaching &amp; Mentoring
_Peer Assistance</t>
  </si>
  <si>
    <t>_Defined &amp; Documented Knowledge Mgmt. draft Strategy
_Defined &amp; Documented Knowledge Mgmt. Policy
_Defined &amp; Documented Knowledge Mgmt. draft Standards
_Defined &amp; Documented Knowledge Mgmt. draft Architecture
_Defined &amp; Documented Knowledge Mgmt. Plan
_Defined &amp; Documented Knowledge Mgmt. Guidelines
_Defined &amp; Documented Knowledge Mgmt. draft Requirements
_Established Business Case with comprehensive TCO/ROI
_Received Approval for Budget
_Established Enterprise Buy-In, with critical roles such as:
--- Executive Leadership
--- Change Agents
--- SMEs
_Defined &amp; Documented Knowledge Assets, such as
--- Security FAQ
--- Security Job Aids
--- Intranet Sites
_Performed Brown bags/Lunch-and-Learns
Coaching &amp; Mentoring
_Enabled techniques for Peer Assistance</t>
  </si>
  <si>
    <t>** What is your approach to knowledge mgmt.?
_Do you have a business case for knowledge mgmt. that is grounded in TCO/ROI? Please explain.
Do you have the support from critical roles, such as executive leadership, change agents, and SMEs? How so?
_Describe the types of assets do you leverage/share?
_Do you have any communities of practice? Please explain.
_Are you using any type of coaching &amp; mentoring techniques? How so?</t>
  </si>
  <si>
    <t>Knowledge management foundation</t>
  </si>
  <si>
    <t>The enterprise leverages a formal knowledge repository and information architecture to support widespread access to information.</t>
  </si>
  <si>
    <t>_Process &amp; Procedure
_KPIs &amp; Metrics
STRATEGY &amp; APPROACH
Design
_User Experience
_Information Architecture
Collaboration Technology
_Knowledge Repositories
_Search
~~~
Knowledge Assets
_Fact Sheets
_Guides &amp; Handbooks
Communities of Practice
_Subject Matter Experts (SMEs)
Coaching &amp; Mentoring
_Retrospectives</t>
  </si>
  <si>
    <t>_Defined &amp; Documented Knowledge Mgmt. final Strategy
_Defined &amp; Documented Knowledge Mgmt. final Standards
_Defined &amp; Documented Knowledge Mgmt. final Architecture
_Defined &amp; Documented Knowledge Mgmt. final Requirements
_Defined &amp; Documented Process &amp; Procedure
_Implemented Process &amp; Procedure
_Defined &amp; Documented KPIs &amp; Metrics
_Measured &amp; Monitored KPIs &amp; Metrics
Design
_Designed &amp; Developed KM User Experience
_Established KM Information Architecture (includes taxonomy)
Collaboration Technology
_Established Accessible Knowledge Repositories
_Implemented Search (of knowledge repositories)
~~~
Knowledge Assets
_Defined &amp; Documented Fact Sheets
_Defined &amp; Documented Guides &amp; Handbooks
Communities of Practice
_Established enterprise Subject Matter Experts (SMEs)
Coaching &amp; Mentoring
_Performed Retrospectives for knowledge sharing and feedback loops</t>
  </si>
  <si>
    <t>** Please describe your knowledge management repository and processes. 
_Are you using deliberate design (e.g. UX or information architecture)? How so?
_Do users have the ability to search for information? Please describe.
_How do you curate subject matter experts?</t>
  </si>
  <si>
    <t>Knowledge management information sharing</t>
  </si>
  <si>
    <t>_Defined &amp; Documented Knowledge Mgmt. final Strategy
_Defined &amp; Documented Knowledge Mgmt. final Standards
_Defined &amp; Documented Knowledge Mgmt. final Architecture
_Defined &amp; Documented Knowledge Mgmt. final Requirements
Design
_Designed &amp; Developed KM User Experience
_Established KM Information Architecture (includes taxonomy)
Collaboration Technology
_Established Accessible Knowledge Repositories
_Implemented Search (of knowledge repositories)
~~~
Knowledge Assets
_Defined &amp; Documented Fact Sheets
_Defined &amp; Documented Guides &amp; Handbooks
Communities of Practice
_Established enterprise Subject Matter Experts (SMEs)
Coaching &amp; Mentoring
_Performed Retrospectives for knowledge sharing and feedback loops</t>
  </si>
  <si>
    <t>The organization applies active governance and performance measurement around the program. The repository is enriched with more meaningful assets, and active coaching &amp; mentoring emphasizes best practices.</t>
  </si>
  <si>
    <t>STRATEGY &amp; APPROACH
Governance
_Reports &amp; Dashboards
_Usage Analytics
_Access Controls
~~~
Knowledge Assets
_Blogs
_Case Studies
_Whitepapers
Communities of Practice
_Guilds
Coaching &amp; Mentoring
_Best Practices</t>
  </si>
  <si>
    <t>STRATEGY &amp; APPROACH
Governance
_Created Reports &amp; Dashboards
_Produced Usage Analytics
_Implemented Access Controls
~~~
Knowledge Assets
_Wrote &amp; Published Blogs
_Developed Case Studies
_Wrote &amp; Published Whitepapers
Communities of Practice
_Established Guilds
Coaching &amp; Mentoring
_Defined &amp; Documented Best Practices</t>
  </si>
  <si>
    <t>** How do you measure the effectiveness of your knowledge management  program?
_Are you leveraging any techniques to educate your partners or customers? Please explain.</t>
  </si>
  <si>
    <t>Knowledge management governance</t>
  </si>
  <si>
    <t>STRATEGY &amp; APPROACH
Governance
_Defined &amp; Documented KPIs &amp; Metrics
_Measured &amp; Monitored KPIs &amp; Metrics
_Created Reports &amp; Dashboards
_Produced Usage Analytics
_Implemented Access Controls
~~~
Knowledge Assets
_Wrote &amp; Published Blogs
_Developed Case Studies
_Wrote &amp; Published Whitepapers
Communities of Practice
_Established Guilds
Coaching &amp; Mentoring
_Defined &amp; Documented Best Practices</t>
  </si>
  <si>
    <t>The knowledge management program leverages deep insights from industry, research &amp; consulting firms, and operational sources to enrich the quality of information available to stakeholders.</t>
  </si>
  <si>
    <t>Knowledge Assets
_Research
_Trend Analysis
_Benchmarking
Communities of Practice
_Centers of Excellence</t>
  </si>
  <si>
    <t>Knowledge Assets
_Subscribed to research services
_Performed Trend Analysis
_Gained Access to Industry Benchmarks
_Assessed local posture and techniques to industry benchmarks
Communities of Practice
_Established Centers of Excellence</t>
  </si>
  <si>
    <t>** What research are you leveraging in your knowledge mgmt. program?
_What trends are you seeing relative to knowledge mgmt. and … quality/time-to-value/resiliency
_What role do Centers of Excellence play?</t>
  </si>
  <si>
    <t>Knowledge management industry insights</t>
  </si>
  <si>
    <t>Knowledge Assets
_Performed Trend Analysis
_Gained Access to Industry Benchmarks
_Assessed local posture and techniques to industry benchmarks
Communities of Practice
_Established Centers of Excellence</t>
  </si>
  <si>
    <t>Logging, Monitoring, and Alerting</t>
  </si>
  <si>
    <t>The enterprise establishes the foundation of their logging, monitoring, and alerting practice. The bedrock of the approach is at the individual component level, with aspirations of comprehensive observability across the hybrid IT ecosystem.</t>
  </si>
  <si>
    <t xml:space="preserve">_Logging, Monitoring, and Alerting Strategy
_Logging, Monitoring, and Alerting Policy
_Logging, Monitoring, and Alerting Standards
_Logging, Monitoring, and Alerting Architecture
_Logging, Monitoring, and Alerting Plan
_Logging, Monitoring, and Alerting Guidelines
_Logging, Monitoring, and Alerting Requirements
LOGGING
Log Types
_Access Control Logs
_Transaction/Activity
_Access Control
_Failures &amp; Anomalies
Log &amp; Event Mgmt.
_Write-Once Media
_Read-Only Access
_Time Stamping
_System-Side &amp; Time-Correlated Audit Trail
_Event Classification
~~~
MONITORING
_Infrastructure Monitoring
_Network Monitoring
_Capacity Threshold Monitoring
_End-Point Monitoring
Event Type Integration
_Session Events
_Authorization Events
_Authentication Events
_Application Events
_Network Events
_Privilege Usage Events
_Database Events
_Computer Events
_ACLS
~~~
ALERTING
_Alerting Strategy
_Alert Severity Classification
Alert Rule Types
_Activity Log </t>
  </si>
  <si>
    <t>_Defined &amp; Documented draft LMA Strategy
_Defined &amp; Documented LMA Policy
_Defined &amp; Documented draft LMA Standards
_Defined &amp; Documented draft LMA Architecture
_Defined &amp; Documented LMA Plan
_Defined &amp; Documented LMA Guidelines
_Defined &amp; Documented draft LMA Requirements
LOGGING
_Defined &amp; Capture Log Types, including:
--- Access Control Logs
--- Transaction/Activity
--- Access Control
--- Failures &amp; Anomalies
Log &amp; Event Mgmt.
_Established Write-Once Media
_Established Read-Only Access
_Implemented Time Stamping (time synchronization)
_Established System-Side &amp; Time-Correlated Audit Trail (time synchronization)
_Defined &amp; Documented Event Classification
~~~
MONITORING
_Performed monitoring in several areas, including:
--- Infrastructure Monitoring
--- Network Monitoring
--- Capacity Threshold Monitoring
--- End-Point Monitoring
_Integrated events for an emerging unified view of the ecosystem, including:
--- Session Events
--- Authorization Events
--- Authentication Events
--- Application Events
--- Network Events
--- Privilege Usage Events
--- Database Events
--- Computer Events
--- ACLS
~~~
ALERTING
_Defined &amp; Documented Alerting Strategy
_Defined &amp; Documented Alert Severity Classification (e.g., Critical, Error, Warning)
_Established Alert Rule Types, including:
--- Activity Logs (e.g., new activity logs matching specified conditions)</t>
  </si>
  <si>
    <t>** Describe your approach to logging, monitoring, and alerting.
_Are you using a distributed or centralized model? Please explain.
_What types of logs do you produce &amp; analyze?
_Describe your event model/classification.
__Describe how audit logs are protected.
__Are logging of relevant information implemented for critical systems? Please explain.
__How is the network system clock synchronized?
_What are you monitoring? What use cases are you currently prioritizing?
_What is your alerting strategy?
_How do you classify alerts?</t>
  </si>
  <si>
    <t>Logging, Monitoring, and Alerting foundation</t>
  </si>
  <si>
    <t>The organization is effectively performing logging, monitoring, and alerting. It leverages an architecture that supports a growing library of events and adequate retention that enables the organization to develop deep insights.</t>
  </si>
  <si>
    <t>_Process &amp; Procedure
_KPIs &amp; Metrics
LOGGING
Log &amp; Event Mgmt.
_Audit Log Reviews
_Log Centralization
_Cryptographic Protection
_Log Retention
_Long-Term Retrieval (log retention)
Log Meta-Data Curation
_Standardized Formats
~~~
MONITORING
_Capacity Threshold Monitoring
_Application Monitoring
_Database Monitoring
Event Type Integration
_Privilege Usage Events
_Database Events
_E-discovery Events
_NIPS Events
_DLP Events
_HIPS
_CRLS
~~~
ALERTING
_Alert Notifications
_Integration with ITSM &amp; Ticketing Systems/Workflow
Alert Rule Types
_Metric Alert (e.g., metrics exceeding thresholds)
_Capacity Alert (e.g., volume/size thresholds)
~~~
SERVICES
_Real-Time Internet Work Defense (SCAP)
_SIEM Platform
_SIEM Platform Integration
_Anti-Phishing
_Branding Protection
_E-Mail Journaling
_Cyber Threat Intelligence
_SOC Portal</t>
  </si>
  <si>
    <t>_Defined &amp; Documented final LMA Strategy
_Defined &amp; Documented final LMA Standards
_Defined &amp; Documented final LMA Architecture
_Defined &amp; Documented final LMA Requirements
_Defined &amp; Documented Process &amp; Procedure
_Implemented Process &amp; Procedure
_Defined &amp; Documented KPIs &amp; Metrics
_Measured &amp; Monitored KPIs &amp; Metrics
LOGGING
Log &amp; Event Mgmt.
_Performed Audit Log Reviews
_Centralized Logs
_Applied Cryptographic Protection
_Retained Logs
_Performed Long-Term Retrieval (log retention)
Log Meta-Data Curation
_Standardized Formats
~~~
MONITORING
_Performed monitoring in several areas, including:
--- Capacity Threshold Monitoring
--- Application Monitoring
--- Database Monitoring
_Integrated events for an emerging unified view of the ecosystem, including:
--- Privilege Usage Events
--- Database Events
--- E-discovery Events
--- NIPS Events
--- DLP Events
--- HIPS
--- CRLS
~~~
ALERTING
_Established Alert Notifications
_Integrated Alerts with ITSM &amp; Ticketing Systems/Workflow
_Established Alerts for various Rule Types, including:
--- Metric Alert (e.g., metrics exceeding thresholds)
--- Capacity Alert (e.g., volume/size thresholds)
~~~
SERVICES
_Real-Time Internet Work Defense (SCAP)
_Selected &amp; Implemented SIEM Platform
_Integrated SIEM Platform
_Integrated Anti-Phishing Trends
_Performed Branding Protection
_Archived &amp; Journaled E-Mail message traffic
_Integrated Cyber Threat Intelligence feeds and sources
_Established SOC Portal</t>
  </si>
  <si>
    <t>** Describe your log and event management processes.
_Describe your log review process?
_How do you curate events and meta-data?
_What is your retention process?
__How do you log &amp; review the activities of system administrators and system operators?
_Do you monitor critical use cases (e.g. changes to databases, capacity thresholds)
_How do you integrate events to derive meaningful insights?
_How do you manage alerting rules? How do you avoid alert fatigue?
_What types of services are you providing to enterprise groups and personas?</t>
  </si>
  <si>
    <t>Logging, Monitoring, and Alerting strategy and operations</t>
  </si>
  <si>
    <t>_Defined &amp; Documented final LMA Strategy
_Defined &amp; Documented final LMA Standards
_Defined &amp; Documented final LMA Architecture
_Defined &amp; Documented final LMA Requirements
LOGGING
Log &amp; Event Mgmt.
_Performed Audit Log Reviews
_Centralized Logs
_Applied Cryptographic Protection
_Retained Logs
_Performed Long-Term Retrieval (log retention)
Log Meta-Data Curation
_Standardized Formats
~~~
MONITORING
_Performed monitoring in several areas, including:
--- Capacity Threshold Monitoring
--- Application Monitoring
--- Database Monitoring
_Integrated events for an emerging unified view of the ecosystem, including:
--- Privilege Usage Events
--- Database Events
--- E-discovery Events
--- NIPS Events
--- DLP Events
--- HIPS
--- CRLS
~~~
ALERTING
_Established Alert Notifications
_Integrated Alerts with ITSM &amp; Ticketing Systems/Workflow
_Established Alerts for various Rule Types, including:
--- Metric Alert (e.g., metrics exceeding thresholds)
--- Capacity Alert (e.g., volume/size thresholds)
~~~
SERVICES
_Real-Time Internet Work Defense (SCAP)
_Selected &amp; Implemented SIEM Platform
_Integrated SIEM Platform
_Integrated Anti-Phishing Trends
_Performed Branding Protection
_Archived &amp; Journaled E-Mail message traffic
_Integrated Cyber Threat Intelligence feeds and sources
_Established SOC Portal</t>
  </si>
  <si>
    <t>The organization enriches its operational continuity through 24x7 and real-time monitoring and insights. Automated response to alert conditions improves resolution turnaround time and efficiencies.</t>
  </si>
  <si>
    <t>LOGGING
Log &amp; Event Mgmt.
_Dual Authorization
_Separate System Storage
_Separate OS Storage
_Association of Identities
_Validation of Producer
_Validation of Reviewer
_Chain of Custody
Log Meta-Data Curation
_Privileged Command Analysis
_Event Correlation &amp; Integration
~~~
MONITORING
_24x7 Monitoring
_Compliance Monitoring
_Cloud Monitoring
_Real-time Security Monitoring
~~~
ALERTING
_Automated Alert Responses (individual or group)
_Alert Suppression
Alert Rule Types
_Log Alert (e.g., scheduled query matches specified conditions)
_Application Alert (e.g., proactive performance &amp; availability)
~~~
SERVICES
_Event Transformation Services
_Event Correlation
_Market Threat Intelligence</t>
  </si>
  <si>
    <t>LOGGING
Log &amp; Event Mgmt.
_Implemented Dual Authorization
_Created Separate System Storage
_Created Separate OS Storage
_Implemented Association of Identities
_Performed Validation of Producer
_Performed Validation of Reviewer
_Established Chain of Custody
Log Meta-Data Curation
_Performed Privileged Command Analysis
_Performed Event Correlation &amp; Integration
~~~
MONITORING
_Implemented 24x7 Monitoring
_Sustained Compliance Monitoring
_Sustained Cloud Monitoring
_Implemented Real-time Security Monitoring
~~~
ALERTING
_Defined &amp; Documented Automated Alert Responses (individual or group)
_Implemented Alert Suppression
Alert Rule Types
_Established Alerts for various Rule Types, including:
--- Log Alert (e.g., scheduled query matches specified conditions)
--- Application Alert (e.g., proactive performance &amp; availability)
~~~
SERVICES
_Performed Event Transformation Services
_Implemented Event Correlation
_Integrated Market Threat Intelligence</t>
  </si>
  <si>
    <t>** Please describe your automated response capabilities associated with log events. 
_How do you maintain the chain of custody?
_How do you sustain 24x7 monitoring?
_How close to real-time is your visibility of events? Please explain.
_How do you integrate threat intelligence?</t>
  </si>
  <si>
    <t>24x7 Logging, Monitoring, and Alerting</t>
  </si>
  <si>
    <t>The organization establishes user, application, and service baselines to develop a proactive posture of risk avoidance and mitigation. In addition, they curate and mine events to extract meaningful &amp; actionable insights.</t>
  </si>
  <si>
    <t>LOGGING
Log &amp; Event Mgmt.
_PII Limits &amp; Throttles
_Event Consolidation
~~~
SERVICES
_SIEM integration
_Event Mining
_Counter Threat Management
_User and Entity Behavior Analytics (UEBA) &amp; Profile Patterns</t>
  </si>
  <si>
    <t>LOGGING
Log &amp; Event Mgmt.
_Established PII Limits &amp; Throttles
_Consolidated Events
~~~
SERVICES
_Integrated SIEM sources &amp; types, including:
--- vulnerability management
--- endpoint management
--- external threat feeds
_Performed Event Mining
_Implemented Counter Threat Management
_Established User and Entity Behavior Analytics (UEBA) &amp; Profile Patterns</t>
  </si>
  <si>
    <t>** How do you proactively leverage your logging, monitoring and alerting capabilities. 
_Do you actively manage PII limits? How so?
_How do you consolidate &amp; rationalize events? Why are you performing these activities? Do you mine events?
_Are you using a single pane of glass (SIEM)?
_Do you establish user behavior patterns and baselines? How do you do this?
_What do you do with these baselines?</t>
  </si>
  <si>
    <t>Monitoring baselines and actionable insights</t>
  </si>
  <si>
    <t>The organization develops the foresight to develop and sustain a proactive posture and faster resolution time.</t>
  </si>
  <si>
    <t>LOGGING
Log &amp; Event Mgmt.
_Alternate Storage Options
~~~
SERVICES
_Predictive Analytics</t>
  </si>
  <si>
    <t>LOGGING
Log &amp; Event Mgmt.
_Established Alternate Storage Options
~~~
SERVICES
_Performed Predictive Analytics</t>
  </si>
  <si>
    <t xml:space="preserve">** What role does predictive analytics play in the SOC?
_Are you using alternative storage for resiliency and backup purposes? Please explain.
</t>
  </si>
  <si>
    <t>Proactive countermeasures with predictive analytics</t>
  </si>
  <si>
    <t>Patch Mgmt.</t>
  </si>
  <si>
    <t>The enterprise establishes the foundation of their patch management approach, with an emphasis on discovery and a grounded inventory of assets to manage.</t>
  </si>
  <si>
    <t>_Patch Mgmt. Strategy
_Patch Mgmt. Policy
_Patch Mgmt. Standards
_Patch Mgmt. Architecture
_Patch Mgmt. Plan
_Patch Mgmt. Guidelines
_Patch Mgmt. Requirements
_Patch Mgmt. Process &amp; Procedure
_Patch Mgmt. KPIs &amp; Metrics
_Asset Discovery
_Asset Inventory
_Patch Categorization
_Patch Prioritization
_Patch Acquisition
_Patch Validation
_Patch Testing
_Patch Roll Out &amp; Distribution
_Patch Configuration Mgmt.
_Rollback &amp; Disaster Recovery - Process &amp; Procedure</t>
  </si>
  <si>
    <t>_Defined &amp; Documented Patch Mgmt. draft Strategy
_Defined &amp; Documented Patch Mgmt. Policy
_Defined &amp; Documented Patch Mgmt. draft Standards
_Defined &amp; Documented Patch Mgmt. draft Architecture
_Defined &amp; Documented Patch Mgmt. Plan
_Defined &amp; Documented Patch Mgmt. Guidelines
_Defined &amp; Documented Patch Mgmt. draft Requirements
_Defined &amp; Documented Patch Mgmt. Process &amp; Procedure
_Defined &amp; Documented Patch Mgmt. KPIs &amp; Metrics
_Measured &amp; Monitored KPIs &amp; Metrics
_Performed Asset Discovery
_Maintained Asset Inventory
_Defined &amp; Documented Patch Categorization
_Established Patch Prioritization
_Sustained Patch Acquisition
_Sustained Patch Validation
_Performed Patch Testing
_Sustained Patch Roll Out &amp; Distribution
_Sustained Patch Configuration Mgmt.
_Defined &amp; Documented Rollback &amp; Disaster Recovery - Process &amp; Procedure (specific to patch mgmt.)</t>
  </si>
  <si>
    <t>** Describe your approach to patch mgmt.
_How do you control the installation of operational software ... including updates, patches, and service packs?
_How do you perform asset discovery and maintain a current inventory?
_How do you categorize and prioritize patching opportunities?
_How do you test and certify patches?</t>
  </si>
  <si>
    <t>Patch mgmt. foundation</t>
  </si>
  <si>
    <t>The organization is effectively performing patch management. It leverages a patch management platform to perform routine and emergency patching, and incorporates feedback &amp; insights to continuously improve.</t>
  </si>
  <si>
    <t>_Process &amp; Procedure
_KPIs &amp; Metrics
_Patch Mgmt. Platform
_New Patch Monitoring
_Patch Risk Analysis &amp; Assignment
_Patch Auditing
_Compliance Monitoring
_Reporting &amp; Analytics
_Feedback Loop
Maintenance Group Plans &amp; Approach
_Routine Patching
_Emergency Patching
_Patch Mitigation</t>
  </si>
  <si>
    <t>_Defined &amp; Documented Patch Mgmt. final Strategy
_Defined &amp; Documented Patch Mgmt. final Standards
_Defined &amp; Documented Patch Mgmt. final Architecture
_Defined &amp; Documented Patch Mgmt. final Requirements
_Defined &amp; Documented Process &amp; Procedure
_Implemented Process &amp; Procedure
_Defined &amp; Documented KPIs &amp; Metrics
_Measured &amp; Monitored KPIs &amp; Metrics
_Selected &amp; Implemented Patch Mgmt. Platform
_Measured &amp; Monitored New Patches
_Performed Patch Risk Analysis &amp; Assignment
_Performed Patch Auditing
_Measured &amp; Monitored Compliance
_Established Reporting's &amp; Dashboards
_Developed Patch Mgmt. Analytics
_Established Feedback Loop
Maintenance Group Plans &amp; Approach
_Performed Routine Patching
_Performed Emergency Patching
_Established Patch Mitigation Process &amp; Procedure</t>
  </si>
  <si>
    <t>** What patch mgmt. platforms and tools are you using?
_How do you monitor the availability of new patches?
_How do you leverage a feedback loop to improve your patch mgmt. process?
_What is the difference between your routine and emergency patching approach?
_How do you mitigate risk associated with patch mgmt.?</t>
  </si>
  <si>
    <t>Patch mgmt. strategy and practice</t>
  </si>
  <si>
    <t>_Defined &amp; Documented Patch Mgmt. final Strategy
_Defined &amp; Documented Patch Mgmt. final Standards
_Defined &amp; Documented Patch Mgmt. final Architecture
_Defined &amp; Documented Patch Mgmt. final Requirements
_Selected &amp; Implemented Patch Mgmt. Platform
_Measured &amp; Monitored New Patches
_Performed Patch Risk Analysis &amp; Assignment
_Performed Patch Auditing
_Measured &amp; Monitored Compliance
_Established Reporting's &amp; Dashboards
_Developed Patch Mgmt. Analytics
_Established Feedback Loop
Maintenance Group Plans &amp; Approach
_Performed Routine Patching
_Performed Emergency Patching
_Established Patch Mitigation Process &amp; Procedure</t>
  </si>
  <si>
    <t>The organization leverages automation to scale and achieve integration with CI/CD methods &amp; techniques.</t>
  </si>
  <si>
    <t>_Patch Automation
_Integration with CI/CD
_Virtual Patching
Maintenance Group Plans &amp; Approach
_Unpatchable Asset Approach
_Exception Handling</t>
  </si>
  <si>
    <t>_Established Patch Automation
_Integrated with CI/CD pipelines
_Performed Virtual Patching
Maintenance Group Plans &amp; Approach
_Established Unpatchable Asset Approach
_Defined &amp; Documented Exception Handling Process &amp; Procedure</t>
  </si>
  <si>
    <t>** How are you leveraging automation in your patch management approach?
_Describe the techniques you are using to integrate patch mgmt. with CI/CD.
_What is your unattachable asset approach?
_How do you handle exceptions?</t>
  </si>
  <si>
    <t>Patch mgmt. automation</t>
  </si>
  <si>
    <t>The organization leverages advanced techniques such as immutable infrastructure to reduce risk via:
- reduced change &amp; complexity with environments
- improved security
- simplified troubleshooting</t>
  </si>
  <si>
    <t>_Immutable Infrastructure
_Integration with Vendor Mgmt. &amp; Procurement
_SIEM and Threat Intelligence integration</t>
  </si>
  <si>
    <t>_Established Immutable Infrastructure Techniques
_Integrated with Vendor Mgmt. &amp; Procurement
_Integrated SIEM and Threat Intelligence</t>
  </si>
  <si>
    <t>** What is your approach to immutable infrastructure?
_How do you integrate threat intelligence?</t>
  </si>
  <si>
    <t>Immutable infrastructure</t>
  </si>
  <si>
    <t>Penetration Testing</t>
  </si>
  <si>
    <t>The enterprise establishes the foundation of their penetration testing approach, with an emphasis on policy, requirements, and preparing responsible parties.</t>
  </si>
  <si>
    <t>_Penetration Testing Strategy
_Penetration Testing Policy
_Penetration Testing Standards
_Penetration Testing Architecture
_Penetration Testing Plan
_Penetration Testing Guidelines
_Penetration Testing Requirements
_Penetration Testing Process &amp; Procedure
_Vulnerabilities/Incidents Classification
_Feedback Loop
_Penetration Testing KPIs &amp; Metrics
_Open Source Tooling
_Commercial Tooling
_Penetration Testing Training
_Retesting Resolution Process 
_Network Layer Pen Testing 
_Application Layer Pen Testing</t>
  </si>
  <si>
    <t>_Defined &amp; Documented Penetration Testing draft Strategy
_Defined &amp; Documented Penetration Testing Policy
_Defined &amp; Documented Penetration Testing draft Standards
_Defined &amp; Documented Penetration Testing draft Architecture
_Defined &amp; Documented Penetration Testing Plan
_Defined &amp; Documented Penetration Testing Guidelines
_Defined &amp; Documented Penetration Testing draft Requirements
_Defined &amp; Documented Penetration Testing Process &amp; Procedure
_Defined &amp; Documented Vulnerabilities/Incidents Classification
_Established Feedback Loop
_Defined &amp; Documented Penetration Testing KPIs &amp; Metrics
_Measured &amp; Monitored KPIs &amp; Metrics
_Implemented Open Source Tooling (as needed)
_Implemented Commercial Tooling
_Established &amp; Delivered Penetration Testing Training
_Defined &amp; Documented Retesting Resolution Process 
_Performed Network Layer Pen Testing 
_Performed Application Layer Pen Testing</t>
  </si>
  <si>
    <t>** Describe your approach to penetration testing.
_How do you classify vulnerabilities &amp; incidents?
_Describe the feedback loop that you leverage.
_What sort of tooling do you leverage?
_How do you prepare and train staff?
_Do you differentiate testing across the network and application layers? Please explain.</t>
  </si>
  <si>
    <t>Penetration testing foundation</t>
  </si>
  <si>
    <t>The organization is effectively performing penetration testing. It drives executive and board of director alignment with emphasis on business continuity. Testing cadence and schedules are grounded in ratified prioritization.</t>
  </si>
  <si>
    <t>_Process &amp; Procedure
_KPIs &amp; Metrics
_Penetration Testing Prioritization
_Penetration Testing Budget
_Third Party PT Access &amp; Relationships
_Black Box Testing
_Penetration Testing Schedule &amp; Cadence
_Business Continuity &amp; Disaster Recovery Application Tagging
_Senior Leadership Awareness Program
_Web Application Firewall Remediation</t>
  </si>
  <si>
    <t>_Defined &amp; Documented Penetration Testing final Strategy
_Defined &amp; Documented Penetration Testing final Standards
_Defined &amp; Documented Penetration Testing final Architecture
_Defined &amp; Documented Penetration Testing final Requirements
_Defined &amp; Documented Process &amp; Procedure
_Implemented Process &amp; Procedure
_Defined &amp; Documented KPIs &amp; Metrics
_Measured &amp; Monitored KPIs &amp; Metrics
_Established Penetration Testing Prioritization
_Secured Penetration Testing Budget
_Established Third Party PT Access &amp; Relationships
_Performed Black Box Testing
_Established Penetration Testing Schedule &amp; Cadence
_Implemented Business Continuity &amp; Disaster Recovery Application Tagging
_Established Senior Leadership Awareness Program
_Performed Web Application Firewall Remediation (temporary countermeasure until root cause corrected)</t>
  </si>
  <si>
    <t>** How do you prioritize penetration testing efforts?
_How do you schedule tests? What does your cadence lookalike? Does it vary by application type? Please explain.
_Describe how you leverage third-parties.
_How does penetration testing integrate with critical functions such as DR, BC, incident- and problem mgmt.?
_If you find issues, how do you make use of compensating controls until a permanent resolution can be put in place?</t>
  </si>
  <si>
    <t>Penetration testing strategy and practice</t>
  </si>
  <si>
    <t>_Defined &amp; Documented Penetration Testing final Strategy
_Defined &amp; Documented Penetration Testing final Standards
_Defined &amp; Documented Penetration Testing final Architecture
_Defined &amp; Documented Penetration Testing final Requirements
_Established Penetration Testing Prioritization
_Secured Penetration Testing Budget
_Established Third Party PT Access &amp; Relationships
_Performed Black Box Testing
_Established Penetration Testing Schedule &amp; Cadence
_Implemented Business Continuity &amp; Disaster Recovery Application Tagging
_Established Senior Leadership Awareness Program
_Performed Web Application Firewall Remediation (temporary countermeasure until root cause corrected)</t>
  </si>
  <si>
    <t>The organization reduces risk by developing enriched testing approaches to improve coverage. In addition, deliberate process and procedure addresses out-of-cycle testing opportunities.</t>
  </si>
  <si>
    <t>Full Lifecycle Process &amp; Procedure
_Pre-engagement, Reconnaissance
_Threat Modeling
_Exploitation
_Post- Exploitation
_Reporting
_Resolution &amp; Retesting
Multiple Testing Approaches
_Red Team
_Read Team Exercises
_Black Box Testing (external, unauthenticated)
_White Box Testing (internal, authenticated)
_Grey Box Testing
_External Testing
_Double Blind Testing
_Out-of-Cycle Penetration Testing Process &amp; Procedure
_Penetration Testing Automation
_High Risk Vulnerability Closure Process &amp; Procedure
_Vulnerability Identification
_Penetration Testing Schedule
_Penetration Testing Integration with Change Mgmt. &amp; Deployment</t>
  </si>
  <si>
    <t>_Established Full Lifecycle Process &amp; Procedure
--- Pre-engagement, Reconnaissance
--- Threat Modeling
--- Exploitation
--- Post- Exploitation
--- Reporting
--- Resolution &amp; Retesting
Implemented Multiple Testing Approaches
--- Red Team
--- Read Team Exercises
--- Black Box Testing (external, unauthenticated)
--- White Box Testing (internal, authenticated)
--- Grey Box Testing
--- External Testing
--- Double Blind Testing
_Defined &amp; Documented Out-of-Cycle Penetration Testing Process &amp; Procedure
_Implemented Penetration Testing Automation (includes restarts)
_Defined &amp; Documented High Risk Vulnerability Closure Process &amp; Procedure
_Performed Vulnerability Identification
_Established Penetration Testing Schedule
_Integrated Penetration Testing with Change Mgmt. &amp; Deployment</t>
  </si>
  <si>
    <t xml:space="preserve">** How do you address the need for out-of-cycle (unplanned) testing?
_Describe the methods you use for reconnaissance.
_What testing approaches do you leverage?
_How do you integrate the testing schedule relative to change mgmt. activities?
</t>
  </si>
  <si>
    <t>Risk reduction via penetration testing coverage</t>
  </si>
  <si>
    <t>The organization extends its capabilities by integrating independent testing agents and teams.</t>
  </si>
  <si>
    <t>_Security Code Review Process &amp; Procedure
_Security Code Review Schedule
_Internal Red Team
_Independent &amp; Third-Party Testing Agents &amp; Teams</t>
  </si>
  <si>
    <t>_Defined &amp; Documented Security Code Review Process &amp; Procedure
_Established Security Code Review Schedule
_Established Internal Red Team
_Established Independent &amp; Third-Party Testing Agents &amp; Teams</t>
  </si>
  <si>
    <t>** Please describe how you leverage independent testing agents. 
_Describe your review and audit techniques.
_How do you leverage red teams?</t>
  </si>
  <si>
    <t>Independent testing agents and teams</t>
  </si>
  <si>
    <t>Penetration testing is optimized where:
- the red team improves the organization's vulnerability management processes
- the blue team learns to get into the attackers' mindset
- the purple team allows for the development of better incident response programs and vulnerability detection processes</t>
  </si>
  <si>
    <t>_Facility Penetration Testing
_Red | Blue | Purple Teams
_Red | Blue | Purple Team Exercises</t>
  </si>
  <si>
    <t>_Performed Facility Penetration Testing
_Established Red | Blue | Purple Teams
_Performed Red | Blue | Purple Team Exercises</t>
  </si>
  <si>
    <t>** How do you leverage the combination of red, blue, and purple teams to improve your security posture?</t>
  </si>
  <si>
    <t>Penetration testing Red/Blue/Purple teams</t>
  </si>
  <si>
    <t>Problem &amp; Incident Mgmt.</t>
  </si>
  <si>
    <t>The enterprise establishes the foundation of their problem &amp; incident management approach, with an emphasis on:
- roles &amp; responsibilities
- analysis
- containment</t>
  </si>
  <si>
    <t>_Problem &amp; Incident Mgmt. Strategy
_Problem &amp; Incident Mgmt. Policy
_Problem &amp; Incident Mgmt. Standards
_Problem &amp; Incident Mgmt. Architecture
_Problem &amp; Incident Mgmt. Plan
_Problem &amp; Incident Mgmt. Guidelines
_Problem &amp; Incident Mgmt. Requirements
PREPARATION
Incident Response Strategy &amp; Plan
_Short- and Long-Term Goals
_Roles &amp; Responsibilities
_Staffing
_Process &amp; Procedure
_Incident Response Teams
_Incident Response Roles &amp; Responsibilities
_Incident Response Checklist
Incident Response Policy
_Scope
_Prioritization &amp; Severity Rating
Communication &amp; Facilities
_Contact Information
_On-Call Information
_Communication Call Trees
Analysis
Hardware &amp; Software
_Laptops
_Backup Devices
_Access to Images
_Media
_Portable &amp; Physically-Connected Printers
_Incident Mgmt. System of Record
Analysis Resources
_Documentation
_Diagrams
_Port Lists
Incident Mitigation
_Host Security
_Network Security
_Malware Prevention
~~~
DETECTION &amp; ANALYSIS
Sources of Precursors &amp; Indicators
_Systems Attack Vector Integration
_Alerts Monitoring)
_Logs
_Publicly-Available Information
Incident Analysis
_Incident Log
_Incident Triage
_Log Retention
_Forensics
_Event Classification
Incident Documentation
_Ticketing
_Core Incident Details
_Impact Assessments
Incident Prioritization
_Functional Impact Analysis
_Information Impact Analysis
Incident Notification
_Manual Notifications
_Recommendations
_Escalation
~~~
CONTAINMENT, ERADICATION, AND RECOVERY
_Evidence Gathering &amp; Handling
_Eradication &amp; Recovery
_Incident Resolution - Manual Course of Action
_Problem Resolution
~~~
INCIDENT RESPONSE TESTING
_Manual Testing
~~~
POST-INCIDENT ACTIVITY
_Evidence Retention
_Lessons Learned</t>
  </si>
  <si>
    <t>_Defined &amp; Documented draft Problem &amp; Incident Mgmt. Strategy
_Defined &amp; Documented Problem &amp; Incident Mgmt. Policy
_Defined &amp; Documented draft Problem &amp; Incident Mgmt. Standards
_Defined &amp; Documented draft Problem &amp; Incident Mgmt. Architecture
_Defined &amp; Documented Problem &amp; Incident Mgmt. Plan
_Defined &amp; Documented Problem &amp; Incident Mgmt. Guidelines
_Defined &amp; Documented draft Problem &amp; Incident Mgmt. Requirements
PREPARATION
Incident Response Strategy &amp; Plan
_Established Short- and Long-Term Goals
_Defined &amp; Documented Roles &amp; Responsibilities
_Acquired Staff
_Defined &amp; Documented Process &amp; Procedure
_Established Incident Response Teams
_Defined &amp; Documented Incident Response Checklist
_ Resources are allocated to track and investigate emerging threats, security technologies and regulatory requirements
Incident Response Policy
_Established the Scope of the incident response policy
_Defined &amp; Documented Prioritization &amp; Severity Rating
_ There is a formal procedure for logging and managing security incidents and actions are taken to address them.
Communication &amp; Facilities
_Defined &amp; Documented Contact Information
_Defined &amp; Documented On-Call Information
_Defined &amp; Documented Communication Call Trees
_ All personnel are encouraged, and empowered, to report security incidents or risks in a timely manner.
Analysis
_Provisioned Hardware &amp; Software to perform analysis, including:
--- Laptops
--- Backup Devices
--- Access to Images
--- Media (e.g., Removable, Blank Removable)
--- Portable &amp; Physically-Connected Printers
--- Incident Mgmt. System of Record
_Provisioned Analysis Resources to perform analysis, including:
--- Documentation
--- Diagrams (e.g., Architectural, Network, System, Application)
--- Port Lists
_Established Incident Mitigation techniques, including:
--- Host Security
--- Network Security
--- Malware Prevention
~~~
DETECTION &amp; ANALYSIS
_Established Sources of Precursors &amp; Indicators, including:
--- Systems Attack Vector Integration (e.g., web, media, email)
--- Alerts (e.g., IdP, SIEM, Anti-virus, File Integrity Checking, Third-Party Monitoring)
--- Logs (e.g., OS, Infrastructure, Network, Service, Application)
--- Publicly-Available Information (e.g., NVD, US-CERT, CERT/CC)
_Performed Incident Analysis, including:
--- Incident Log (formal logging of incidents in a system of record)
--- Incident Triage
--- Log Retention
--- Forensics
--- Event Classification
_Defined &amp; Documented Incidents, including:
--- Ticketing
--- Core Incident Details (e.g., status, summary, evidence gathered, comments)
--- Impact Assessments
_Performed Incident Prioritization, including:
--- Functional Impact Analysis (e.g., High, Medium, Low, None)
--- Information Impact Analysis (e.g., Privacy Breach, Proprietary Breach, Integrity Loss, None)
_Produced Incident Notifications, including:
--- Manual Notifications
--- Recommendations
--- Escalation
~~~
CONTAINMENT, ERADICATION, AND RECOVERY
_Defined &amp; Documented Evidence Gathering &amp; Handling (process &amp; procedure)
_Defined &amp; Documented Eradication &amp; Recovery (process &amp; procedure)
_Implemented Incident Resolution - Manual Course of Action
_Implemented Problem Resolution
~~~
INCIDENT RESPONSE TESTING
_Performed Manual Testing
~~~
POST-INCIDENT ACTIVITY
_Retained Evidence
_Defined &amp; Documented Lessons Learned</t>
  </si>
  <si>
    <t>** Do you have a formal information security incident management program  including processes, resources, tools, and authority implemented? Please explain.
_How do you define roles &amp; responsibilities?
_Do you leverage something like an incident response checklist? Please explain.
__Does your organization have documented an information security event classification schema and corresponding responses? Please explain.
_How do you perform functional and technical impact analysis?
_How do you communicate with critical stakeholders?
_Describe the techniques that you leverage to perform analysis.
_How do you contain &amp; mitigate incidents?
_Describe the techniques that you leverage to test and certify incident resolution and countermeasures.
_How does the organization learn from problems and incidents?
_Describe how you integrate problem &amp; incident mgmt. with your ticketing system.</t>
  </si>
  <si>
    <t>Problem &amp; Incident Mgmt. foundation</t>
  </si>
  <si>
    <t>The organization is effectively performing problem and incident management. Effectiveness of their approach and countermeasures is measured, and ticketing and routing and driven by in-depth analysis.</t>
  </si>
  <si>
    <t>PREPARATION
Incident Response Strategy &amp; Plan
_Roadmap
_KPIs &amp; Metrics
_Process &amp; Procedure
_Training
_Distributed Incident Response Teams
Incident Response Policy
_Information Sharing
_SLAs
Communication &amp; Facilities
_Issue Tracking System
_Smartphones &amp; Communication Devices
_Points of Contact Maintenance
Analysis
Hardware &amp; Software
_Supplemental/Dedicated Infrastructure
_Packet Sniffers
_Protocol Analyzers
Analysis Resources
_Baselines
_Cryptographic Hashes
Incident Mitigation
_User Awareness &amp; Training
_Self-Service Integration with Knowledge Mgmt. System
~~~
DETECTION &amp; ANALYSIS
Sources of Precursors &amp; Indicators
_People Attack Vector Integration
_People
Incident Analysis
_Baselines
Incident Documentation
_Automated Ticketing
_Related Incident Integration
_Chain of Custody
Incident Prioritization
_Recoverability Analysis
Incident Notification
_Incident Routing
_Granular Information Sharing
~~~
CONTAINMENT, ERADICATION, AND RECOVERY
_Containment Strategy
~~~
INCIDENT RESPONSE TESTING
_Breach &amp; Attack Simulation
_Simulated Attack Evaluation
~~~
POST-INCIDENT ACTIVITY
_Feedback Loop
_Collected Data Analysis
_Root Cause Analysis</t>
  </si>
  <si>
    <t>_Defined &amp; Documented final Problem &amp; Incident Mgmt. Strategy
_Defined &amp; Documented final Problem &amp; Incident Mgmt. Standards
_Defined &amp; Documented final Problem &amp; Incident Mgmt. Architecture
_Defined &amp; Documented final Problem &amp; Incident Mgmt. Requirements
PREPARATION
_Elaborated &amp; enriched the Incident Response Strategy &amp; Plan, including:
--- Defined &amp; Documented the Roadmap
--- Defined &amp; Documented KPIs &amp; Metrics
--- Measured &amp; Monitored KPIs &amp; Metrics
--- Defined &amp; Documented Process &amp; Procedure
--- Implemented Process &amp; Procedure
--- Provided Training
--- Established Distributed Incident Response Teams
_Enriched Incident Response Policy, including
--- Defined techniques for Information Sharing
--- Defined &amp; Documented SLAs
--- Measured &amp; Monitored SLAs
Communication &amp; Facilities
_Implemented Issue Tracking System
_Provisioned Smartphones &amp; Communication Devices
_Sustained Points of Contact Maintenance
Analysis
_Provisioned Hardware &amp; Software to perform analysis, including:
--- Supplemental/Dedicated Infrastructure
--- Packet Sniffers
--- Protocol Analyzers
_Enriched Analysis Resources to perform analysis, including:
--- Defined &amp; Documented Baselines
--- Measured &amp; Monitored Baselines
--- Established Cryptographic Hashes
_Enriched Incident Mitigation techniques, including:
--- Established User Awareness &amp; Training
--- Integrated Self-Service Integration with Knowledge Mgmt. System
~~~
DETECTION &amp; ANALYSIS
_Established Sources of Precursors &amp; Indicators, including:
--- People Attack Vector Integration (e.g., attrition, theft of equipment, impersonation)
--- People (internal and external to the organization)
_Performed Incident Analysis, including:
--- Defined &amp; Documented Baselines
--- Measured &amp; Monitored Baselines
--- There is a formal process for reviewing audit logs on a regular basis and escalating any exceptions found.
--- Audit files, log files and incident records are preserved to facilitate security incident investigations.
_Enriched Incident Documentation, including:
--- Automated Ticketing
--- Integration of Related Incidents
--- Documented Chain of Custody
_Enriched Incident Prioritization, including:
--- Recoverability Analysis (e.g., Regular, Supplemented, Extended, Not Recoverable)
_Enriched Incident Notification, including:
--- Incident Routing (e.g., Service Desk routing to the appropriate response team)
--- Granular Information Sharing (e.g., Business Impact, Technical Information)
~~~
CONTAINMENT, ERADICATION, AND RECOVERY
_Defined &amp; Documented Containment Strategy, including:
--- foundational strategies, patterns, and techniques
--- extensible strategies, patterns, and techniques
~~~
INCIDENT RESPONSE TESTING
_Performed Breach &amp; Attack Simulation
_Performed Simulated Attack Evaluation
~~~
POST-INCIDENT ACTIVITY
_Established Feedback Loop
_Measured &amp; Monitored Feedback Loop
_Performed Collected Data Analysis
_Performed Root Cause Analysis</t>
  </si>
  <si>
    <t>** How do you measure the effectiveness of your problem and incident response?
_How do you contain incidents?
_Do you have documented SLAs? Are you meeting those? Please explain.
__How you provide evidence of how information security events and/or incidents were responded to as well as their corresponding SLA and/or metrics?
_How do you address awareness and training opportunities?
_Do you integrate with your knowledge mgmt. techniques? Please explain.
_How do you simulate attacks and breach scenarios?
__How do you enhance your processes, infrastructure, and responsibilities based on the outcome of incident reviews?
_Do you have any gaps in your root cause analysis approach? Please explain.
_What techniques do you leverage to route and assign incident resolution duties?
_How do you capture &amp; share information?</t>
  </si>
  <si>
    <t>Problem &amp; Incident Mgmt. strategy &amp; practice</t>
  </si>
  <si>
    <t>_Defined &amp; Documented final Problem &amp; Incident Mgmt. Strategy
_Defined &amp; Documented final Problem &amp; Incident Mgmt. Standards
_Defined &amp; Documented final Problem &amp; Incident Mgmt. Architecture
_Defined &amp; Documented final Problem &amp; Incident Mgmt. Requirements
PREPARATION
_Elaborated &amp; enriched the Incident Response Strategy &amp; Plan, including:
--- Defined &amp; Documented the Roadmap
--- Defined &amp; Documented KPIs &amp; Metrics
--- Measured &amp; Monitored KPIs &amp; Metrics
--- Provided Training
--- Established Distributed Incident Response Teams
_Enriched Incident Response Policy, including
--- Defined techniques for Information Sharing
--- Defined &amp; Documented SLAs
--- Measured &amp; Monitored SLAs
Communication &amp; Facilities
_Implemented Issue Tracking System
_Provisioned Smartphones &amp; Communication Devices
_Sustained Points of Contact Maintenance
Analysis
_Provisioned Hardware &amp; Software to perform analysis, including:
--- Supplemental/Dedicated Infrastructure
--- Packet Sniffers
--- Protocol Analyzers
_Enriched Analysis Resources to perform analysis, including:
--- Defined &amp; Documented Baselines
--- Measured &amp; Monitored Baselines
--- Established Cryptographic Hashes
_Enriched Incident Mitigation techniques, including:
--- Established User Awareness &amp; Training
--- Integrated Self-Service Integration with Knowledge Mgmt. System
~~~
DETECTION &amp; ANALYSIS
_Established Sources of Precursors &amp; Indicators, including:
--- People Attack Vector Integration (e.g., attrition, theft of equipment, impersonation)
--- People (internal and external to the organization)
_Performed Incident Analysis, including:
--- Defined &amp; Documented Baselines
--- Measured &amp; Monitored Baselines
_Enriched Incident Documentation, including:
--- Automated Ticketing
--- Integration of Related Incidents
--- Documented Chain of Custody
_Enriched Incident Prioritization, including:
--- Recoverability Analysis (e.g., Regular, Supplemented, Extended, Not Recoverable)
_Enriched Incident Notification, including:
--- Incident Routing (e.g., Service Desk routing to the appropriate response team)
--- Granular Information Sharing (e.g., Business Impact, Technical Information)
~~~
CONTAINMENT, ERADICATION, AND RECOVERY
_Defined &amp; Documented Containment Strategy, including:
--- foundational strategies, patterns, and techniques
--- extensible strategies, patterns, and techniques
~~~
INCIDENT RESPONSE TESTING
_Performed Breach &amp; Attack Simulation
_Performed Simulated Attack Evaluation
~~~
POST-INCIDENT ACTIVITY
_Established Feedback Loop
_Measured &amp; Monitored Feedback Loop
_Performed Collected Data Analysis
_Performed Root Cause Analysis</t>
  </si>
  <si>
    <t>The organization reduces risk through the coordination of cross-functional teams and a well-defined shared responsibility model. Automation drives efficiencies, and response testing &amp; certification is driven by deliberate simulations.</t>
  </si>
  <si>
    <t>PREPARATION
Incident Response Strategy &amp; Plan
_Coordinating Teams
_Third-Party Teams
_Shared Responsibility Model
_SLAs (by incident category)
Communication &amp; Facilities
_War Room
_Secure Storage Facility
Analysis
Hardware &amp; Software
_Digital Forensic Workstations
_Digital Forensic Software
_Evidence-Gathering Accessories
Incident Mitigation
_Risk Assessments
~~~
DETECTION &amp; ANALYSIS
Incident Analysis
_Event Correlation
_Trend Analysis
Incident Notification
_Automated Notifications
~~~
CONTAINMENT, ERADICATION, AND RECOVERY
_Automated Course of Action/Response
_Hybrid Cloud Incident Response
_Orphan Incident Mgmt.
~~~
INCIDENT RESPONSE TESTING
_Breach &amp; Attack Simulation
_Simulated Attack Evaluation</t>
  </si>
  <si>
    <t>PREPARATION
_Enriched the Incident Response Strategy &amp; Plan, including:
---  Established Coordinating Teams
--- Established &amp; Incorporated Third-Party Teams
--- Defined &amp; Documented Shared Responsibility Model
--- Defined &amp; Documented SLAs (by incident category)
--- Measured &amp; Monitored SLAs
Communication &amp; Facilities
_Established War Room
_Established Secure Storage Facility
Analysis
_Provisioned Hardware &amp; Software to perform analysis, including:
--- Digital Forensic Workstations
--- Digital Forensic Software
--- Evidence-Gathering Accessories
--- Trend analysis and root cause analysis is undertaken on security incidents to identify risks and implement improved or additional controls.
Incident Mitigation
_Performed Risk Assessments
~~~
DETECTION &amp; ANALYSIS
_Enriched Incident Analysis, including:
--- Correlated Incident Events
--- Performed Trend Analysis
Incident Notification
_Implemented Automated Notifications
~~~
CONTAINMENT, ERADICATION, AND RECOVERY
_Automated Course of Action/Response
_Developed a Hybrid Cloud Incident Response
_Sustained Orphan Incident Mgmt.
_Measured &amp; Monitored Orphan Incidents
~~~
INCIDENT RESPONSE TESTING
_Performed Breach &amp; Attack Simulation
_Performed Simulated Attack Evaluation</t>
  </si>
  <si>
    <t>** What techniques do you use to coordinate individual/team resolution activities and responses?
_Do you have a well-defined shared responsibility model? Please explain.
_During an incident, do you have a war room or equivalent?
_How do you store/persist critical information?
_Do you have the tooling that you need? Please explain.
_How do you integrate risk analysis and modeling?
_How do you leverage automation for incident response? What is currently missing from your automation approach?
_Do you have comparable IR capabilities across your hybrid IT ecosystem? If not, please explain where you have perceived deficiencies.</t>
  </si>
  <si>
    <t>Cross-functional Problem &amp; Incident Mgmt.</t>
  </si>
  <si>
    <t>Problem &amp; incident management is optimized self-healing and a proactive approach to site/service reliability engineering. The organization supports multi-cloud incident response with an orchestrated course of action that is tailored to the characteristics of the host environment.</t>
  </si>
  <si>
    <t>PREPARATION
Communication &amp; Facilities
_Encryption Software
Analysis
_Hunting
Incident Mitigation
_Deception Techniques
_Self-Healing
_SRE Techniques
~~~
CONTAINMENT, ERADICATION, AND RECOVERY
_Multi-Cloud Incident Response
_Orchestrated Course of Action/Response
_Extended Detection &amp; Response (XDR)
PREPARATION
Incident Mitigation
_Digital Innovation &amp; Forensics</t>
  </si>
  <si>
    <t>PREPARATION
Communication &amp; Facilities
_Implemented Encryption Software (e.g. FIPS-validated encryption L5)
Analysis
_Performed Threat Hunting to enrich analysis
Incident Mitigation
_Implemented Deception Techniques for DLP Prevention
_Implemented Self-Healing
_Integrated SRE techniques
~~~
CONTAINMENT, ERADICATION, AND RECOVERY
_Developed a Multi-Cloud Incident Response
_Orchestrated Course of Action/Response
_Implemented Extended Detection &amp; Response (XDR)
PREPARATION
Incident Mitigation
_Implemented Digital Innovation &amp; Forensics techniques</t>
  </si>
  <si>
    <t>** How are you developing a proactive posture related to problem and incident management?
_Describe your self-healing techniques.
_How are you orchestrating your course(s) of action?
_Are you performing any hunting techniques? Please explain.
_How are you leveraging innovation to address problem and incident mgmt.?</t>
  </si>
  <si>
    <t>Proactive Problem &amp; Incident Mgmt.</t>
  </si>
  <si>
    <t>Threat &amp; Vulnerability Mgmt.</t>
  </si>
  <si>
    <t>The enterprise establishes the foundation of their threat &amp; vulnerability management approach, with an emphasis on:
- strategy
- policy
- process &amp; procedure
- up to data inventory
- source of record</t>
  </si>
  <si>
    <t>_Threat &amp; Vulnerability Mgmt. Strategy
_Threat &amp; Vulnerability Mgmt. Policy
_Threat &amp; Vulnerability Mgmt. Standards
_Threat &amp; Vulnerability Mgmt. Architecture
_Threat &amp; Vulnerability Mgmt. Plan
_Threat &amp; Vulnerability Mgmt. Guidelines
_Threat &amp; Vulnerability Mgmt. Requirements
_Manual Vulnerability Assessments
_Risk Taxonomy
_Vulnerability Assessment Solution
_Ad Hoc Scans
_Vulnerability Prioritization
_Infrastructure Vulnerability Mgmt.
_Application Vulnerability Mgmt.
_Vulnerability Scanning
_Vulnerability Source of Record
_Vulnerability Tracking &amp; Source of Record
_Source Code Scanning
_Asset Inventory</t>
  </si>
  <si>
    <t xml:space="preserve">_Defined &amp; Documented draft Threat &amp; Vulnerability Mgmt. Strategy
_Defined &amp; Documented Threat &amp; Vulnerability Mgmt. Policy
_Defined &amp; Documented draft Threat &amp; Vulnerability Mgmt. Standards
_Defined &amp; Documented draft Threat &amp; Vulnerability Mgmt. Architecture
_Defined &amp; Documented Threat &amp; Vulnerability Mgmt. Plan
_Defined &amp; Documented Threat &amp; Vulnerability Mgmt. Guidelines
_Defined &amp; Documented draft Threat &amp; Vulnerability Mgmt. Requirements
_Performed Manual Vulnerability Assessments
_Defined &amp; Documented Risk Taxonomy
_Selected &amp; Implemented Vulnerability Assessment Solution
_Performed Ad Hoc Scans
_Defined &amp; Documented Vulnerability Prioritization
_Performed Infrastructure Vulnerability Mgmt.
_Performed Application Vulnerability Mgmt.
_Performed Vulnerability Scanning
_Established Vulnerability Source of Record
_Established Vulnerability Tracking &amp; Source of Record
_Performed Source Code Scanning
_Maintained Asset Inventory
</t>
  </si>
  <si>
    <t xml:space="preserve">** Describe your approach to threat &amp; vulnerability mgmt.
_How do you assess risk?
_What techniques do you leverage to scan the hybrid IT ecosystem for vulnerabilities?
_How do you prioritize remediation?
_Do you have a definitive source of record? Please explain.
_Do you have a comprehensive asset inventory? Please explain.
</t>
  </si>
  <si>
    <t>Threat &amp; Vulnerability Mgmt. foundation</t>
  </si>
  <si>
    <t xml:space="preserve">_Defined &amp; Documented draft Threat &amp; Vulnerability Mgmt. Strategy
_Defined &amp; Documented Threat &amp; Vulnerability Mgmt. Policy
_Defined &amp; Documented draft Threat &amp; Vulnerability Mgmt. Standards
_Defined &amp; Documented draft Threat &amp; Vulnerability Mgmt. Architecture
_Defined &amp; Documented Threat &amp; Vulnerability Mgmt. Plan
_Defined &amp; Documented Threat &amp; Vulnerability Mgmt. Guidelines
_Defined &amp; Documented draft Threat &amp; Vulnerability Mgmt. Requirements
_Defined &amp; Documented KPIs &amp; Metrics
_Measured &amp; Monitored KPIs &amp; Metrics
_Performed Manual Vulnerability Assessments
_Defined &amp; Documented Risk Taxonomy
_Selected &amp; Implemented Vulnerability Assessment Solution
_Performed Ad Hoc Scans
_Defined &amp; Documented Vulnerability Prioritization
_Performed Infrastructure Vulnerability Mgmt.
_Performed Application Vulnerability Mgmt.
_Performed Vulnerability Scanning
_Established Vulnerability Source of Record
_Established Vulnerability Tracking &amp; Source of Record
_Performed Source Code Scanning
_Maintained Asset Inventory
</t>
  </si>
  <si>
    <t>The organization is effectively performing threat &amp; vulnerability management. A dedicated team leverages documented SLAs to establish expectations, and root cause analysis is paramount to addressing opportunities for improvement at scale.</t>
  </si>
  <si>
    <t>_Process &amp; Procedure
_KPIs &amp; Metrics
_Vulnerability Mgmt. Team
_Mitigation SLAs (by category/level of importance)
_Regulatory Framework Compliance
_Database Vulnerability Mgmt.
_Database Compliance Testing
_Network Compliance Testing
_Infrastructure Compliance Testing
_External Library Vulnerability Analysis
_Scheduled Scans
_Scan to Patch Lifecycle
_Threat &amp; Vulnerability Mgmt. Reporting
_Service Discovery
_Root Cause Analysis</t>
  </si>
  <si>
    <t>_Defined &amp; Documented final Threat &amp; Vulnerability Mgmt. Strategy
_Defined &amp; Documented final Threat &amp; Vulnerability Mgmt. Standards
_Defined &amp; Documented final Threat &amp; Vulnerability Mgmt. Architecture
_Defined &amp; Documented final Threat &amp; Vulnerability Mgmt. Requirements
_Defined &amp; Documented Process &amp; Procedure
_Implemented Process &amp; Procedure
_Defined &amp; Documented KPIs &amp; Metrics
_Measured &amp; Monitored KPIs &amp; Metrics
_Established Vulnerability Mgmt. Team
_Defined &amp; Documented Mitigation SLAs (by category/level of importance)
_Measured &amp; Monitored Mitigation SLAs
_Sustained Regulatory Framework Compliance
_Established Database Vulnerability Mgmt.
_Performed Database Compliance Testing
_Performed Network Compliance Testing
_Performed Infrastructure Compliance Testing
_Performed External Library Vulnerability Analysis
_Scheduled Scans
_Defined &amp; Documented Scan to Patch Lifecycle
_Developed Threat &amp; Vulnerability Mgmt. Reports &amp; Dashboards
_Performed Service Discovery
_Performed Root Cause Analysis</t>
  </si>
  <si>
    <t>** Do you have a team dedicated to vulnerability mgmt.? Please explain.
_Describe the techniques you leverage to sustain regulatory compliance.
_How do you perform vulnerability analysis on external libraries.
_How do you report and communicate status &amp; results?
_What techniques do you use for root cause analysis?</t>
  </si>
  <si>
    <t>Threat &amp; Vulnerability Mgmt. strategy &amp; practice</t>
  </si>
  <si>
    <t>_Defined &amp; Documented final Threat &amp; Vulnerability Mgmt. Strategy
_Defined &amp; Documented final Threat &amp; Vulnerability Mgmt. Standards
_Defined &amp; Documented final Threat &amp; Vulnerability Mgmt. Architecture
_Defined &amp; Documented final Threat &amp; Vulnerability Mgmt. Requirements
_Established Vulnerability Mgmt. Team
_Defined &amp; Documented Mitigation SLAs (by category/level of importance)
_Measured &amp; Monitored Mitigation SLAs
_Sustained Regulatory Framework Compliance
_Established Database Vulnerability Mgmt.
_Performed Database Compliance Testing
_Performed Network Compliance Testing
_Performed Infrastructure Compliance Testing
_Performed External Library Vulnerability Analysis
_Scheduled Scans
_Defined &amp; Documented Scan to Patch Lifecycle
_Developed Threat &amp; Vulnerability Mgmt. Reports &amp; Dashboards
_Performed Service Discovery
_Performed Root Cause Analysis</t>
  </si>
  <si>
    <t>The organization leverages risk-based prioritization and end-to-end process measurement combined with trend analysis to accelerate time to value and reduce risk.</t>
  </si>
  <si>
    <t>_End-to-End Process Measurement
_Efficiency Metrics
_Risk-Based Prioritization
_Trend Analysis
_Security Advisory &amp; Alerting
_Service Dependency Analysis &amp; Mgmt.</t>
  </si>
  <si>
    <t>_Defined &amp; Documented Efficiency Metrics
_Measured &amp; Monitored End-to-End Process
_Defined &amp; Documented Risk-Based Prioritization (e.g. Risk Assessment Framework)
_Performed Trend Analysis
_Enabled Security Advisory &amp; Alerting
_Performed Service Dependency Analysis &amp; Mgmt.</t>
  </si>
  <si>
    <t>** Do you have the visibility to measure the end-to-end process?
_What role does risk play in prioritizing remediation?
__Do you have a process of timely notifications of threats and vulnerabilities in place? Please explain.
_How do you perform trend analysis?
_How do you manage service dependencies?</t>
  </si>
  <si>
    <t>Risk-based Threat &amp; Vulnerability Mgmt.</t>
  </si>
  <si>
    <t>The organization utilizes external threat intelligence feeds and subscriptions plus threat hunting to augment their proactive countermeasures and stay one step ahead of attackers.</t>
  </si>
  <si>
    <t>_Integration with Enterprise Risk Mgmt.
_Threat Intelligence Feeds/Subscriptions
_Threat Hunting
_Threat Vector Prioritization
_Threat-Driven Metrics &amp; Trends</t>
  </si>
  <si>
    <t>_Integrated with Enterprise Risk Mgmt.
_Subscribed to and Integrated Threat Intelligence Feeds/Subscriptions
_Performed Threat Hunting
_Defined &amp; Documented Threat Vector Prioritization
_Analyzed Threat-Driven Metrics &amp; Trends</t>
  </si>
  <si>
    <t>** Do you have formal integration with your enterprise risk mgmt. function? Please explain.
_How are you hunting threats?
_What actions are you taking based upon trend analysis?</t>
  </si>
  <si>
    <t>External resources to enrich Threat &amp; Vulnerability Mgmt.</t>
  </si>
  <si>
    <t>The organization leverages continuous patching to automate time-consuming and difficult manual processes, utilizing AI/ML capabilities to manage the many vulnerabilities that lead to security threats.</t>
  </si>
  <si>
    <t>_Unified Business &amp; IT Processes
_Continuous Patching
_Intelligence &amp; Advisory Services
_Bug Bounty Program</t>
  </si>
  <si>
    <t>_Defined &amp; Documented Unified Business &amp; IT Processes
_Sustained Continuous Patching
_Developed &amp; Implemented Intelligence &amp; Advisory Services
_Established Bug Bounty Program</t>
  </si>
  <si>
    <t>** What orchestration across business and IT processes are you performing to optimize operational and business continuity?
_Do you provide any internal advisory services? Please explain.
_Are you using any gamification techniques like a bug bounty (or equivalent)? Please explain.</t>
  </si>
  <si>
    <t>Continuous patching &amp; AI/ML techniques</t>
  </si>
  <si>
    <t>People</t>
  </si>
  <si>
    <t>Attract &amp; Retain</t>
  </si>
  <si>
    <t>Employee Engagement</t>
  </si>
  <si>
    <t xml:space="preserve">Their employees complete their ordered tasks in the allocated time. Their employees have enough skills as long as they can perform their role, no further skill development is required. </t>
  </si>
  <si>
    <t>- Work time policies
- Wellbeing policies</t>
  </si>
  <si>
    <t>- Employee is seen as resource to get tasks completed
- Fixed work structures (place, time)
- Personal development considered as attrition risk 
- Employee well-being considered to be a private affair
- Ad hoc employees satisfaction reviews</t>
  </si>
  <si>
    <t xml:space="preserve">Please describe your employee engagement program or processes? </t>
  </si>
  <si>
    <t>Employees Action Focused</t>
  </si>
  <si>
    <t xml:space="preserve">As an organization we need our employees to complete their ordered tasks in the allocated time. Our employees have enough skills as long as they can perform their role, no further skill development is required. </t>
  </si>
  <si>
    <t xml:space="preserve">- Mapping tasks and people to complete jobs
- Task overview 
- Ad hoc employee satisfaction reviews 
- Worktime tracking methods
</t>
  </si>
  <si>
    <t xml:space="preserve">Their employees work at a relative specific time and location. In some areas of the organization,  first initiatives of diversity and well-being are being implemented on an individual basis. Overachievement of individual targets is being recognized. </t>
  </si>
  <si>
    <t xml:space="preserve">- Target setting process 
- Wellbeing offerings
- Diversity and inclusion leadership training. </t>
  </si>
  <si>
    <t>- Some flexibility in daily work schedule, fixed workplace
- Employee well-being on the agenda of supervisors
- Overachievement of individual targets recognized
- Partially organized employee satisfaction review process
- Diversity and inclusion programs are being built to establish a sense of belonging
- Limited "Bring your own device" (BYOD)</t>
  </si>
  <si>
    <t>Would you share the flexibility provided employees for work location and schedule?</t>
  </si>
  <si>
    <t>Employee as a Resource</t>
  </si>
  <si>
    <t xml:space="preserve">As an organization we need employees to work at a relative specific time and location. In some areas of the organization first initiatives of diversity and well-being are being implemented on an individual basis. Overachievement of individual targets is being recognized. </t>
  </si>
  <si>
    <t>- Worktime policy allowing for some flexibility in daily schedule
- Employee well being part of leadership role and part of leader goals
- Incentives for overachieving
- Basic Diversity and Inclusion KPIs</t>
  </si>
  <si>
    <t xml:space="preserve">They support their employees in self organizing themselves in e.g. volunteer groups or non-work interest groups. Through enabling flexible weekly work schedules and limited part-time offerings they are able to attract a more diverse workforce, which is seen as an advantage and tracked throughout the organization. They take the development and upskilling of their people serious and ensure their compensation is adequate in comparison. </t>
  </si>
  <si>
    <t>- Flexible work options
- Individual goal setting processes
- Extracurricular activities to promote wellbeing and health 
- Diversity and inclusion training for all employees
- Annual employee satisfaction program
- Documented mentorship program
- Market compensation program and organizational policy
-  Dedicated engagement communication strategy</t>
  </si>
  <si>
    <t>- Flexible weekly work schedule 
- Limited part-time offering
- Supervisors consider personal and career development of team members as very important
- Employee interest groups, also for non-business topics, volunteering
- Extra wellbeing programs, e.g. training, sports club
- Formal employee satisfaction programs in place
- Employees have influence on topics, tasks and goals involved in their role and thereby share team's role
- Annual employees satisfaction review
- Diversity and inclusion employee training rolled out, tracked and required
- Diversity and inclusion include in performance management practices for leaders and individual contributors
- Mentorship programs rolled out across the organization
- Annual and variable compensation are based on market analysis by role and region
- Bring your own device (BYOD)</t>
  </si>
  <si>
    <t xml:space="preserve">Please describe your diversity and inclusion program. </t>
  </si>
  <si>
    <t xml:space="preserve">Employee Support </t>
  </si>
  <si>
    <t xml:space="preserve">As an organization we support our employees in self organizing themselves in e.g. volunteer groups or non-work interest groups. Through enabling flexible weekly work schedules and limited part-time offerings we are able to attract a more diverse workforce, which is seen as an advantage and tracked throughout the organization. We take the development and upskilling of our people serious and ensure our compensation is adequate in comparison. </t>
  </si>
  <si>
    <t>- Worktime policy with flexible weekly work schedule and elements of part time working
- Employee development part of leader goals and KPIs
- Establishing wellbeing programs
- Standardized annual employee satisfaction review
- Diversity and Inclusion KPIs part of overall strategy
- Salary and compensation comparison with competitors and market</t>
  </si>
  <si>
    <t>They ensure their people have the flexibility to encompass their life and work. Through flexible worktime, time account and part time offering their employees have the opportunity to create their work life balance. Through wellbeing programs they offer a work environment beyond just completing task and following orders. Their employees have the opportunity to create and participate though satisfaction reviews, where they can voice their opinions and expect actions to follow</t>
  </si>
  <si>
    <t>- Part time offering and processes
- Wellbeing programs
- Employee survey 
- Continuous employee feedback loop</t>
  </si>
  <si>
    <t>- Flexible worktime, time accounts
- Broad part time offering, also for managers
- Wellbeing programs
- Regular employees satisfaction reviews and formalized processes, leading to clear actions for managers</t>
  </si>
  <si>
    <t>Employee Work life Balance</t>
  </si>
  <si>
    <t>As an organization we ensure our people have the flexibility to encompass their life and work. Through flexible worktime, time account and part time offering our employees have the opportunity to create their work life balance. Through wellbeing programs we offer a work environment beyond just completing task and following orders. Our employees have the opportunity to create and participate though satisfaction reviews, where they can voice their opinions and expect actions to follow</t>
  </si>
  <si>
    <t xml:space="preserve">- Worktime policy to allow for flexible worktime, time accounts and part time offerings for both employees and managers
- Offering additional wellbeing programs
- Annual satisfaction review and follow up process
- Continuous employee feedback loop is implemented </t>
  </si>
  <si>
    <t>They enable their employees to develop and execute their own ideas. By creating a diverse environment they embrace their differences. They regularly review their employees satisfaction and derive clear actions from it to build a better environment. The wellbeing of their employees is a priority and they empower everyone to drive their own personal development.</t>
  </si>
  <si>
    <t>- Flexible working options and processes
- Personal development offerings
- Health and wellbeing tracking</t>
  </si>
  <si>
    <t>- Extra time for personal development and working on creative ideas
- Broad professional health &amp; well-being programs, individual health counselling
-Technology enabled employees satisfaction review with clear actions derived from it to improve the workplace
- Diversity and inclusion leadership program consistently refreshed 
- Diversity and inclusion leadership expectations reflected in actual leadership make up
- Chief Diversity Officer in place</t>
  </si>
  <si>
    <t xml:space="preserve">Employees for Success </t>
  </si>
  <si>
    <t>As an organization we enable our employees to develop and execute their own ideas. By creating a diverse environment we embrace our differences. As an organization we regularly review our employees satisfaction and derive clear actions from it to build a better environment. The wellbeing of our employees is a priority and we empower everyone to drive their own personal development.</t>
  </si>
  <si>
    <t xml:space="preserve">- Worktime policy allows for extra time for personal development and creative ideation
- Employee wellbeing is part of organizational strategy 
- Chief Diversity Officer in place and diversity KPIs across all levels
- Personal development offerings are provided 
- Health and wellbeing tracking is provided  </t>
  </si>
  <si>
    <t>Jobs, Roles, and Career Paths​</t>
  </si>
  <si>
    <t xml:space="preserve">They are aware of the need of modern digital skills, some of them have been defined and few of their employees are becoming more skilled in this area. Their employees ask for mentoring and coaching. They define a career as ladder climbing and see the advancement by achieving a higher level. </t>
  </si>
  <si>
    <t>- Specific career paths
- Employee interest tracking (manager awareness)
- Learning journey based on employee initiative</t>
  </si>
  <si>
    <t>-Modern digital role career paths discussions have started on an ad hoc and informal basis
- Specific roles are loosely defined
- Employees aim at becoming more skilled in new tech areas
- The desire for mentoring and coaching is beginning to appear
- Career path is defined as ladder climbing
- Upon request for a new employee or a change in the current employee’s path (or journey), the team manager and/or HR manager identify the type of the position (role) for the employee and the respective employee journey model.</t>
  </si>
  <si>
    <t xml:space="preserve">Do you have specific modern digital roles defined? </t>
  </si>
  <si>
    <t>Need for Modern Digital Roles</t>
  </si>
  <si>
    <t xml:space="preserve">As an organization we are aware of the need of modern digital skills, some of them have been defined and few of our employees are becoming more skilled in this area. Our employees ask for mentoring and coaching. We define a career as ladder climbing and see the advancement by achieving a higher level. </t>
  </si>
  <si>
    <t xml:space="preserve">- Loose definition of modern digital roles and specific roles
- Opportunities for individuals to become trained in new tech areas
</t>
  </si>
  <si>
    <t xml:space="preserve">They define some modern digital roles and these are formalized. In conjunction pockets of learning curriculums start to appear. Additionally cross functional work and collaboration is being tested in some departments. Mentoring and coaching is not offered through programs but executed on an informal unstructured individual basis. </t>
  </si>
  <si>
    <t xml:space="preserve">
- Job roles and titles for some roles
- Employee interest tracking spans IT group
- Learning journey supported by manager</t>
  </si>
  <si>
    <t>- Career paths are defined for some modern digital roles
- A group of specific roles exist on a formalized basis
- Pockets of learning curriculums appear
- Mentoring and coaching is considered the individuals responsibility
- Cross-functional work and collaboration begins to appear
- The team manager and/or HR manager review the  career path model and confirm that it is suitable. 
- Skill requirements of each role are identified and maintained.</t>
  </si>
  <si>
    <t>How are modern digital roles and titles communicated?</t>
  </si>
  <si>
    <t>Selective Modern Digital Roles</t>
  </si>
  <si>
    <t xml:space="preserve">As an organization we define some modern digital roles and these are formalized. In conjunction pockets of learning curriculums start to appear. Additionally cross functional work and collaboration is being tested in some departments. Mentoring and coaching is not offered through programs but executed on an informal unstructured individual basis. </t>
  </si>
  <si>
    <t>- Career path definition for critical modern digital roles
- First learning curriculums
- Cross functional work opportunities
- The team manager and/or HR manager review the  career path model and confirm that it is suitable. 
- Skill requirements of each role are identified and maintained.</t>
  </si>
  <si>
    <t xml:space="preserve">They define the criteria and requirements for all digital modern roles and their career paths. They establish learning journeys for critical roles. Cross functional collaboration is demonstrating clear results. Talent programs begin to appear and offer opportunities to develop future leaders. Career development conversations are part of standard processes and additional offer such as mentoring and coaching programs have been established.  </t>
  </si>
  <si>
    <t>- Modern digital role specific career paths
- Modern digital job roles, titles, and responsibility
- Modern digital role related learning journey</t>
  </si>
  <si>
    <t xml:space="preserve"> - Criteria and requirement for all digital modern roles are well-defined
-  Roles have defined career paths
- Learning journeys are defined for critical roles
- Cross-functional work and collaboration demonstrating clear results
- Lateral moves are part of the development culture
- Talent programs for key roles on an ad-hoc basis
- Career development conversations as part of feedback culture
- Mentoring and Coaching programs have been established
- Future leaders are identified to participate in further leadership development programs 
- If an exception occurs during the employee career path (or journey), HR, and team managers handle it in line with the organization’s values, culture, and established practices.
- IT personnel have the appropriate skills and certification required to enable service to be delivered to an agreed quality.
- IT personnel have the process knowledge required to enable them to understand how their role fits into the overall Service Management architecture and contributes to reliable service delivery.</t>
  </si>
  <si>
    <t>Describe the modern digital career path.</t>
  </si>
  <si>
    <t>Defined Modern Digital Roles</t>
  </si>
  <si>
    <t xml:space="preserve">As an organization we define the criteria and requirements for all digital modern roles and their career paths. We establish learning journeys for critical roles. Cross functional collaboration is demonstrating clear results. Talent programs begin to appear and offer opportunities to develop future leaders. Career development conversations are part of standard processes and additional offer such as mentoring and coaching programs have been established.  </t>
  </si>
  <si>
    <t>- Criteria and requirements for all digital roles are well-defined 
- Cross functional work system established
- Talent programs as a pool of resources for key roles
- Career development conversations are encouraged
- Coaching and mentoring programs 
- Future leader programs participate in development programs
- IT personnel have the process knowledge required to enable them to understand how their role fits into the overall Service Management architecture and contributes to reliable service delivery.</t>
  </si>
  <si>
    <t xml:space="preserve">They empower their employees to develop through modern digital career paths and accompanying learning journeys across all levels. Their top talents are developed through talent programs and horizontal careers are being developed. They focus on internal development whenever possible and change is driven by dedicated and strategic advisory roles.  </t>
  </si>
  <si>
    <t>- Career paths span organization-wide
- Modern digital specific job roles, titles, and responsibility</t>
  </si>
  <si>
    <t>- Career path across all modern digital roles and all levels
- Dedicated collaborative and strategic advisory roles internal to the organization are in place and are beginning to drive change
- Learning journeys are developed for all roles
- Horizontal career paths being developed
- Top talent programs established and run regularly
- Advancement occurs internally whenever possible</t>
  </si>
  <si>
    <t>Describe the strategic and technical modern digital roles and titles.</t>
  </si>
  <si>
    <t>Modern Digital Career Paths Established</t>
  </si>
  <si>
    <t xml:space="preserve">As an organization we empower our employees to develop through modern digital career paths and accompanying learning journeys across all levels. Our top talents are developed through talent programs and horizontal careers are being developed. We focus on internal development whenever possible and change is driven by dedicated and strategic advisory roles.  </t>
  </si>
  <si>
    <t>- Career paths are set across all modern digital roles and all levels
- Strategic and collaborative advisory roles are set up to drive change
- Learning journey exists for all roles
- Internal promotion KPI
- Top talent program recruitment strategy</t>
  </si>
  <si>
    <t xml:space="preserve">They drive modern digital role career paths. All roles within the organization are documented, defined and underpinned by integrated learning journeys. The fully integrated talent technology ecosystem is supported by fluid arrangements and horizontal career paths to foster cross departmental collaboration and learning opportunities. </t>
  </si>
  <si>
    <t>- Multiple talent acquisition pipelines
- Modern digital role specific career paths (aligned to learning journeys)
- Modern digital role learning journey (aligned to career paths)</t>
  </si>
  <si>
    <t>- Fully integrated talent technology ecosystem
- All career paths for modern digital roles are documented, defined, and integrated with learning journeys
- Focus on fluid rearrangements and horizontal career paths rather than hierarchy ladder climbing</t>
  </si>
  <si>
    <t>Digital Role Integration</t>
  </si>
  <si>
    <t xml:space="preserve">As an organization we drive modern digital role career paths. All roles within the organization are documented, defined and underpinned by integrated learning journeys. The fully integrated talent technology ecosystem is supported by fluid arrangements and horizontal career paths to foster cross departmental collaboration and learning opportunities. </t>
  </si>
  <si>
    <t>- Talent technology ecosystem
- Full documentation, definition and integration of all career paths and their accompanying learning journeys 
- Opportunities for fluid arrangements and horizontal career paths</t>
  </si>
  <si>
    <t>Talent Acquisition</t>
  </si>
  <si>
    <t>They hire people to perform specific tasks and roles on an ad hoc basis. They thereby rely on outsourced forces or agencies to find a suitable candidate. The department hiring the individual knows best what kind of candidate they want and they therefore drive the recruitment process, rather than HR, creating a unstructured hiring process.</t>
  </si>
  <si>
    <t>- Skills business case library
- Role description library
- Employee hiring processes
- Employee onboarding processes
- New hire contribution tracking mechanisms
- Third-party source relationships
- Talent needs identification process
- Mentorship program</t>
  </si>
  <si>
    <t>- Ad hoc unstructured hiring
- Recruitment is outsourced to agencies that Can Provide the Targeted Resources
- Skills and competencies to recruit for are defined by business
- Roles are filled to fulfill a current need and role
- Roles are advertised on company website
- Role description focuses on skills and capabilities
- IT hires are coordinated  on a department or function basis
- Short term employment (temps / contract / interns) are quick fixes for resource demands</t>
  </si>
  <si>
    <t xml:space="preserve">How would you describe the company talent acquisition program and practices?  </t>
  </si>
  <si>
    <t>Talent Needs Filled</t>
  </si>
  <si>
    <t>As an organization we hire people to perform specific tasks and roles on an ad hoc basis. We thereby rely on outsourced forces or agencies to find a suitable candidate. The department hiring the individual knows best what kind of candidate they want and they therefore drive the recruitment process, rather than HR, creating a unstructured hiring process.</t>
  </si>
  <si>
    <t xml:space="preserve">- Recruitment agency management, standardized SLAs
- Skills and competency questionnaire
- Resource request process is in place 
- There is a skills business case library 
- There is a role description library
- Employee hiring processes are documented 
- Employee onboarding processes are documented
- New hire contribution tracking mechanisms are documented  
 </t>
  </si>
  <si>
    <t xml:space="preserve">They attract candidates through a variety of channels, through current employees, their attractive employer brand, social media, candidate pipelines and intern programs or by hiring contractor or temps. Recruitment is run in house allowing for occasional collaboration between HR and the departments to fill vacant positions.  Diversity, for them is starting to become a topic and recruitment is considered a part of the overall strategy to fulfill diversity ambitions. When candidates apply they receive communication from them in a timely manner to inform them about the status of their application, allowing for talent pools and pipelines to emerge. Their compensation is up to the market standard </t>
  </si>
  <si>
    <t xml:space="preserve">- Role requirements
- Employee profiles
- Searching for candidates processes
- Interviewing candidates processes
- Hiring candidates processes
- Onboarding candidates processes
- Marketing/brand engagement process
- Referral bonus program
- Total compensation package
- Market compensation service subscription </t>
  </si>
  <si>
    <t>-HR and Business occasionally work together to fill vacant roles
- Critical roles are filled
- Candidate pipelines / pools are starting to emerge
- Upskilling plans for existing employees are developed
- Recruitment is done in house
- Social media company accounts exist
- Candidate communication is conducted in a timely manner
- Recommend a friend program in place
- Informal conversations about diversity occur 
- Intern program is being established 
- Job ads rewritten to attract a more diverse workforce
- Recruitment process restructured to support diversity and inclusion
- Short term employment types (contract / intern / temps) are occasionally hired for permanent roles
- Starting to establish an Attractive Employer Brand
- Produce Total Compensation Packages for Differentiated FTE Roles
- Establish an attractive referral bonus system that entices local talent to actively participate in the recruiting process at a low{er} cost
- Refine Total Compensation Packages for Differentiated FTE Roles via continuous analysis of the competitive labor market</t>
  </si>
  <si>
    <t xml:space="preserve">Please describe how you attract talent?
</t>
  </si>
  <si>
    <t>Talent Potential Considered</t>
  </si>
  <si>
    <t xml:space="preserve">As an organization we attract candidates through a variety of channels, through current employees, our attractive employer brand, social media, candidate pipelines and intern programs or by hiring contractor or temps. Recruitment is run in house allowing for occasional collaboration between HR and the departments to fill vacant positions.  Diversity, for us is starting to become a topic and recruitment is considered a part of the overall strategy to fulfill diversity ambitions. When candidates apply they receive communication from us in a timely manner to inform them about the status of their application, allowing for talent pools and pipelines to emerge. Our compensation is up to the market standard </t>
  </si>
  <si>
    <t>- Implement candidate pools
- Talent development plans for critical roles
- Vacant role periodization
- Recruitment done in house
- Establishing social media accounts for recruitment
- Templates for candidate communication
- Role requirements are documented 
- Employee profiles are documented 
- Searching for candidates processes are implemented 
- Interviewing candidates processes are documented
- Hiring candidates processes are documented 
- Onboarding candidates processes documented
- Marketing/brand engagement process
- Referral bonus program implemented 
- Total compensation package is available 
- Market compensation service subscription is in place</t>
  </si>
  <si>
    <t>They have created and established hiring processes. The candidate journey is similar or the same no matter where within the organization the individual applies. Hiring needs are regularly discussed between HR and the departments and HR has developed a recruitment strategy to plan ahead for future demand. To attract talent events are organized, social media is utilized and employees are positioned as band ambassadors. Short term employment as opportunities to shape and mold potential future employees and start providing a pipeline for permanent hires. Once and individual has been hired a modified Employee On-Boarding Processes is started to Reflect Requisite Learning Journeys. To develop their employees they provide SME-level training and learning journeys and communicate advancement paths</t>
  </si>
  <si>
    <t>- Skill gap identification mechanisms
- Hiring plans (to meet demand)
- Partnership management mechanisms
- Start-to-finish recruiting processes
- External recruiting pipeline
- Customer journey mapping process  
- Documented onboarding process
- Learning journeys 
- Career paths
- Employee surveys</t>
  </si>
  <si>
    <t>- Established hiring process, Augment Talent Acquisition Processes to reflect the new roles being introduced into the organization 
- Roles develop depending on the individual an their strengths
- HR and Business have common understanding of current and future hiring needs
- HR and Business have regular meetings to plan people strategy / discuss succession planning
- Recruitment strategy in place
- Recruitment diversity KPIs are measured within pockets of the organization
- Recruitment social media channels are in place
- Events are organized to attracted talent
- Employees act as brand ambassadors 
- Intern program is continually being improved with an emphasis on hiring the best interns upon their graduation
- Short term employment types (temp / contract / intern) start providing a pipeline for internal roles
- Improve the Candidate Experience via Customer Journey and Design Thinking 
- Modify Employee On-Boarding Processes to Reflect Requisite Learning Journeys (during the traditional 30-day ramp up into a role)
 - Increase use of video chat/calling and tools that increase familiarity during digital events 
- Establish SME-level training/learning journeys that emphasize the priority of personal and professional development
- Establish and communicate clear paths to advancement
- Establish regular employee surveys to gain valuable insights at regular intervals</t>
  </si>
  <si>
    <t xml:space="preserve">Please describe your candidate journey? </t>
  </si>
  <si>
    <t>Talent Acquisition Standardized</t>
  </si>
  <si>
    <t>As an organization we have created and established hiring processes. The candidate journey is similar or the same no matter where within the organization the individual applies. Hiring needs are regularly discussed between HR and the departments and HR has developed a recruitment strategy to plan ahead for future demand. To attract talent events are organized, social media is utilized and employees are positioned as band ambassadors. Short term employment as opportunities to shape and mold potential future employees and start providing a pipeline for permanent hires. Once and individual has been hired a modified Employee On-Boarding Processes is started to Reflect Requisite Learning Journeys. To develop our employees we provide SME-level training and learning journeys and communicate advancement paths</t>
  </si>
  <si>
    <t xml:space="preserve">- Clear hiring process standardized across the organization
- Regular HR and Business meetings to discuss HR needs
- Recruitment strategy
- Recruitment diversity KPIs 
- Recruitment events including representatives from business (brand ambassadors)
- Intern program
- Recruiting for permanent roles from short term employment pool
- Skill gap identification mechanisms are in place
- External recruiting pipeline is monitored 
- Documented onboarding process
- Career paths are available 
 </t>
  </si>
  <si>
    <t xml:space="preserve">They  see their employees as a long term asset. Long term development plans for employees are in place, by offering e.g. job-rotations. Succession planning processes for experts and leaders are established, ensuring some roles are (back-)filled before they even become vacant. To attract talent strategic partnerships with universities have been set up and local talent pools are leveraged. Their recruitment processes are optimized through Boolean searches. Employees testimonials are utilized to promote the employer. Diversity is tracked through KPIs and is part of the overall strategy of the organization. Human capital management is integrated into human experience management. </t>
  </si>
  <si>
    <t xml:space="preserve">- Recruiting pipeline including external, job boards, campus recruiting, etc.
- Growth planning instead of gap-filling planning
- Hiring-for-growth planning and processes
</t>
  </si>
  <si>
    <t xml:space="preserve">- Organization has long term development plan in place for every employee
- Succession planning processes established for experts and leaders
- Local talent pools are leveraged to fill vacant positions rapidly
- Personalized communication throughout the recruitment process
- Occasionally roles are filled before they become vacant
- Employee testimonials are used to promote the employer
- Partnerships with relevant universities and colleges
- Diversity KPIs exist throughout the entire organization
- Job rotations between teams based on needs
- Short term employment types (interns, contractors, temps) are perceived as development programs for future permanent hires
- Revisit your Boolean Search techniques, and ensure that continuous improvement is emphasized  
- Integrate human capital management and human experience management
</t>
  </si>
  <si>
    <t>How many  modern technology roles are open currently? What does the current staffing pipeline/demand look like?</t>
  </si>
  <si>
    <t>Talent Development</t>
  </si>
  <si>
    <t xml:space="preserve">We as an organization see our employees as a long term asset. Long term development plans for employees are in place, by offering e.g. job-rotations. Succession planning processes for experts and leaders are established, ensuring some roles are (back-)filled before they even become vacant. To attract talent strategic partnerships with universities have been set up and local talent pools are leveraged. Our recruitment processes are optimized through Boolean searches. Employees testimonials are utilized to promote the employer. Diversity is tracked through KPIs and is part of the overall strategy of the organization. Human capital management is integrated into human experience management. </t>
  </si>
  <si>
    <t xml:space="preserve">- Development plan for every employee
- Succession planning for expert and leaders
- Recruitment from local talent pools
- Time to hire KPI
- Create employee testimonials and share via organizational channels
- Partnerships with relevant universities and colleges
- Diversity KPIs are in place
- Recruiting pipeline including external, job boards, campus recruiting, etc.
- Growth planning instead of gap-filling planning process in place
- Hiring-for-growth planning and processes are documented 
</t>
  </si>
  <si>
    <t xml:space="preserve">They see talent acquisition as an competitive advantage as they attract talent from competitors and other industries. They hire candidates on their potential they see in them rather than the current skills set they have to offer. By leveraging global talent pools and matching unsuccessful candidates with open vacancies they take a proactive approach towards recruitment. Their culture, diversity and the work environment they create are differentiator which attract candidates. Hiring on a cultural fit and potential is more important than aligning the candidate to a job description. </t>
  </si>
  <si>
    <t>- Reputation tracking and metrics
- Executive / leadership hiring tracking
- Recruitment KPIs</t>
  </si>
  <si>
    <t xml:space="preserve">- Senior leaders are attracted from competitors and other industries
- Talent acquisition is a competitive advantage
- Candidates are hired due to future potential rather than current skill set
- Skill matrix in place to match unsuccessful but suitable candidates with open vacancies 
- Global candidate sharing, central talent pool
- Purpose and culture fit is more important than job description alignment
- Diversity (of thought) and experiences are key drivers for hire
- Company's brand for employee engagement, inclusion and work experience is a key attraction
- Recruiting is insourced, interns, contractors / temps are regularly hired for permanent roles
</t>
  </si>
  <si>
    <t>Strategic Talent Management</t>
  </si>
  <si>
    <t xml:space="preserve">We as an organization see talent acquisition as an competitive advantage as we attract talent from competitors and other industries. We hire candidates on their potential we see in them rather than the current skills set they have to offer. By leveraging global talent pools and matching unsuccessful candidates with open vacancies we take a proactive approach towards recruitment. Our culture, diversity and the work environment we create are differentiator which attract candidates. Hiring on a cultural fit and potential is more important than aligning the candidate to a job description. </t>
  </si>
  <si>
    <t xml:space="preserve">- Skill matrix to match candidates with roles
- Global candidate sharing and centralized talent pool
- Team hiring to ensure cultural fit
- Employer brand perceived in the market through rankings, prices, awards, …
- Reputation tracking and metrics are in place
- Executive / leadership hiring tracking
- Recruitment KPIs are documented </t>
  </si>
  <si>
    <t>Change Communications</t>
  </si>
  <si>
    <t>They have high-level information about the change vision, strategy and planning with initial engagement of the Communications Team.</t>
  </si>
  <si>
    <t>- High-level information on change vision, strategy and planning
- Communications Team Awareness
- Communications Team Commitment</t>
  </si>
  <si>
    <t>- High-level information about the change vision, strategy and planning is available
- Infrequent company-wide communication about the change  vision, strategy and planning
- Small pockets of the organization are aware of the change  vision, strategy and planning
- Initial engagement of the Communications Team</t>
  </si>
  <si>
    <t>Please describe the cadence and approach to share your transformation program communications.</t>
  </si>
  <si>
    <t>Initial Change Communication</t>
  </si>
  <si>
    <t>As an organization I need high-level information about the change vision, strategy and planning with initial engagement of the Communications Team.</t>
  </si>
  <si>
    <t>- Compile high-level information on change vision, strategy and planning
- Ensure commitment of the Communications Team regarding communication on change vision, strategy and planning</t>
  </si>
  <si>
    <t xml:space="preserve"> They have a communication plan on change vision, strategy and planning, and are in alignment with the Communications Team. There's a need for regular communication about the change vision and strategy so that most employees are aware.  There are basic mechanisms in place to track employee awareness and acceptance of communications around change vision and strategy. </t>
  </si>
  <si>
    <t>- Communications Team Alignment
- Communications Stakeholder Map
- Communication Plan on change vision, strategy and planning
- Communication Channels &amp; Mediums
- Employee Awareness of change vision, strategy and planning</t>
  </si>
  <si>
    <t>- A communication Plan on change vision, strategy and planning exists and is partly implemented
- Alignment with the Communications Team
- Regular communication about the change vision and strategy happens
- Most employees are aware of change vision and strategy
- There are basic mechanisms in place to track employee awareness and acceptance of communications around change vision and strategy</t>
  </si>
  <si>
    <t>Would you say the broader employee base is aware of the transformation vision and the impacts on them personally?</t>
  </si>
  <si>
    <t>Change Communication Plan</t>
  </si>
  <si>
    <t>As an organization, I need a communication plan on change vision, strategy and planning, in alignment with the Communications Team. There's a need for regular communication about the change vision and strategy so that most employees are aware. 
- There are basic mechanisms in place to track employee awareness and acceptance of communications around change vision and strategy</t>
  </si>
  <si>
    <t>- Align with the Communications Team regarding change vision, strategy and planning
- Develop a  Stakeholder Map for communications on change vision, strategy and planning
- Develop Communication Plan on change vision, strategy and planning
- Use various Communication Channels &amp; Mediums
- Measure employee awareness of change vision, strategy and planning</t>
  </si>
  <si>
    <t xml:space="preserve"> They have a comprehensive organization-wide communication plan on change vision, strategy and planning, with active engagement of the Communications Team. There is frequent and robust, organization-wide communication, providing information on change vision, strategy and planning, that is consistent across all management layers. They have active involvement of C-level in communicating and explaining the change vision, strategy and planning and defined KPIs are defined to track employee awareness.</t>
  </si>
  <si>
    <t>- Communications Team Engagement
- Robust Communication Plan about change vision, strategy and planning
- Material for C-level to communicate about change vision, strategy and planning
- KPIs to track employee awareness</t>
  </si>
  <si>
    <t>- A comprehensive organization-wide Communication Plan on change vision, strategy and planning exists and is implemented 
- The Communications Team is actively engaged in communication about the change vision, strategy and planning
- Robust, organization-wide communication occurs frequently, providing information on change vision, strategy and planning
- Consistent communication across all management layers
- There is active involvement of C-level in communicating and explaining the change vision, strategy and planning
- KPIs are defined to track employee awareness of communications regarding change vision, strategy and planning</t>
  </si>
  <si>
    <t xml:space="preserve">Please describe the involvement of senior leadership in the communication of the digital transformation. </t>
  </si>
  <si>
    <t xml:space="preserve">Comprehensive Change Communication </t>
  </si>
  <si>
    <t>As an organization, I need a comprehensive organization-wide communication plan on change vision, strategy and planning, with active engagement of the Communications Team. There is a need for frequent and robust, organization-wide communication, providing information on change vision, strategy and planning, that is consistent across all management layers. I need active involvement of C-level in communicating and explaining the change vision, strategy and planning and defined KPIs are defined to track employee awareness.</t>
  </si>
  <si>
    <t>- Develop a robust Communication Plan about change vision, strategy and planning
- Engage the Communications Team
- Develop and deploy material for C-level to communicate about change vision, strategy and planning
- Define KPIs to track employee awareness</t>
  </si>
  <si>
    <t xml:space="preserve"> They have C-level executives to drive the communicating about the change vision, strategy and planning. They have a well established process for two-way communication about the change vision, strategy and planning with a formal feedback process  to improve communication. They have a process to educate multipliers (e.g. line managers) and a central dashboard of KPIs to track employee awareness and acceptance of communications. They have most employees informed about and aware of the change vision, strategy and planning, as demonstrated by the KPIs.</t>
  </si>
  <si>
    <t>- Established process for two-way communication
- Formal Feedback process on communication
- Coaching available for C-level to drive communication about vison and strategy
- Central KPI dashboard</t>
  </si>
  <si>
    <t>- C-level executives drive the communicating about the change vision, strategy and planning
- A well established process exists for two-way communication about the change vision, strategy and planning
- A formal feedback process has been implemented to improve communication
- Process in place to educate multipliers (e.g. line managers)
- A central dashboard of KPIs is used to track employee awareness and acceptance of communications regarding the change vision, strategy and planning
- According to the KPIs, most employees are informed about and aware of the change vision, strategy and planning</t>
  </si>
  <si>
    <t>Leadership Change Communication</t>
  </si>
  <si>
    <t>As an organization, I need C-level executives to drive the communicating about the change vision, strategy and planning. I need a well established process for two-way communication about the change vision, strategy and planning with a formal feedback process  to improve communication. I need a process to educate multipliers (e.g. line managers) and a central dashboard of KPIs to track employee awareness and acceptance of communications. I need most employees to be informed about and aware of the change vision, strategy and planning, as demonstrated by the KPIs.</t>
  </si>
  <si>
    <t>- Establish a process for two-way communication
- Implement a formal Feedback process on communication
- Provide Coaching for C-level to drive communication about vison and strategy
- Deploy a central KPI dashboard to track employees engagement regarding vision and strategy communication</t>
  </si>
  <si>
    <t xml:space="preserve"> They have a constant flow of in-depth change vison, strategy and planning information targeted at various personas and via a variety of communication means. They have feedback on this communication immediately addressed and acted upon. They have a central, constantly updated dashboard of KPIs to track employee awareness and engagement and all employees to are aware of and engaged in the change vision, strategy and planning, as demonstrated by the KPIs.</t>
  </si>
  <si>
    <t xml:space="preserve">- Constant flow of in-depth change communication
- Well-established and utilized formal feedback process on communication
- Central, constantly updated dashboard of KPI
</t>
  </si>
  <si>
    <t>- Constant flow of in-depth change vison, strategy and planning information targeted at various personas and via a variety of communication means
- Feedback on communication about the change vision, strategy and planning is immediately addressed and acted upon
- A central, constantly updated dashboard of KPIs is used to track employee awareness and engagement regarding change vision, strategy and planning
- According to the KPIs, all employees are aware of and engaged in the change vision, strategy and planning</t>
  </si>
  <si>
    <t>Optimized Change Communication</t>
  </si>
  <si>
    <t>As an organization, I need a constant flow of in-depth change vison, strategy and planning information targeted at various personas and via a variety of communication means. I need feedback on this communication to be immediately addressed and acted upon. I need a central, constantly updated dashboard of KPIs to track employee awareness and engagement and all employees to are aware of and engaged in the change vision, strategy and planning, as demonstrated by the KPIs.</t>
  </si>
  <si>
    <t>-Ensure a constant flow of in-depth change communication
- Implement and actively promote a formal feedback process on communication and prom
- Deploy a central, constantly updated dashboard of KPIs to track employees engagement regarding vision and strategy communication</t>
  </si>
  <si>
    <t>People Communications</t>
  </si>
  <si>
    <t>They have initial People and Organization related communication, leading to a enterprise-level communications plan. This requires an executive sponsor and initial engagement of the Communications Team and HR.</t>
  </si>
  <si>
    <t>- High-level information on people and organizations
- Communications Plan (on enterprise level)
- Executive sponsor
- Communications Team Awareness
- HR Awareness</t>
  </si>
  <si>
    <t>- People and Organization related communication varies based on business unit and manager priorities
- Initial engagement of the Communications Team
- Initial engagement of HR</t>
  </si>
  <si>
    <t xml:space="preserve">Please describe the cadence and approach to share updates with the organization regarding strategy, status, and company information. </t>
  </si>
  <si>
    <t>Initial People Related Communication</t>
  </si>
  <si>
    <t>As an organization, I need initial People and Organization related communication, leading to a enterprise-level communications plan. This requires an executive sponsor and initial engagement of the Communications Team and HR.</t>
  </si>
  <si>
    <t>- Assemble high-level information on people and organizations
- Create a enterprise-level communications plan
- Find an Executive sponsor for Communications
- Make the Communications Team aware of the need for people communications
- Make HR aware of the need for people communications</t>
  </si>
  <si>
    <t xml:space="preserve"> They have regular communication about people and organization related topics, with alignment of the Communications Team and HR, to ensure most employees are aware of the communication about people and organization related topics.</t>
  </si>
  <si>
    <t>- Regular communication about people and organization related topics
- Communications Team Alignment
- HR Alignment
- Communications Stakeholder Map
- Communication Channels &amp; Mediums
- Employee Awareness of communication</t>
  </si>
  <si>
    <t>- There is regular communication about people and organization related topics
- There is alignment with Communications Team
- There is alignment with HR
- Most employees are aware of the communication about people and organization related topics
- There are basic mechanisms in place to track employee awareness and acceptance of communications</t>
  </si>
  <si>
    <t xml:space="preserve">Would you describe the involvement form other departments such as HR or Internal Communications? </t>
  </si>
  <si>
    <t>People Related Communication</t>
  </si>
  <si>
    <t>As an organization, I need regular communication about people and organization related topics, with alignment of the Communications Team and HR, to ensure most employees are aware of the communication about people and organization related topics.</t>
  </si>
  <si>
    <t>- Regularly communicate about people and organization related topics
- Align with Communications Team
- Align with HR
- Build a Communications Stakeholder Map
- Explore Communication Channels &amp; Mediums</t>
  </si>
  <si>
    <t xml:space="preserve"> They have a comprehensive organization-wide communication plan regarding people and organizations with frequent, robust communication and a communications feedback loop. The Communications Team and HR are actively engaged in communication and team leaders  communicate and explain what is changing, why it's happening and what's needed from the employees. KPIs are defined to track employee awareness of communications regarding people and organizations.</t>
  </si>
  <si>
    <t>- Communications Team Engagement
- HR Engagement
- Comprehensive organization-wide communication plan regarding people and organizations
- Communications Feedback Loop
- Material for team leaders to communicate about people and organization related topics
- KPIs to track employee awareness</t>
  </si>
  <si>
    <t>- A comprehensive organization-wide communication plan regarding people and organizations exists and is implemented 
- Robust, organization-wide communication occurs frequently, providing people and organization related information
- A communications feedback loop has been implemented
- The Communications Team and HR are actively engaged in communication
- Most employees are engaged by the communication
- Team leaders are communicating and explaining what is changing, why it's happening and what's needed from the employees
- KPIs are defined to track employee awareness of communications regarding people and organizations</t>
  </si>
  <si>
    <t xml:space="preserve">What KPIs are in use to determine the effectiveness of your communication program? </t>
  </si>
  <si>
    <t>Comprehensive People Related Communication</t>
  </si>
  <si>
    <t>As an organization, I need a comprehensive organization-wide communication plan regarding people and organizations with frequent, robust communication and a communications feedback loop. The Communications Team and HR need to be actively engaged in communication and team leaders need to communicate and explain what is changing, why it's happening and what's needed from the employees. KPIs need to be defined to track employee awareness of communications regarding people and organizations.</t>
  </si>
  <si>
    <t>- Engage the Communications Team
- Engage HR
- Develop a comprehensive organization-wide communication plan regarding people and organizations
- Ensure a communications feedback loop
- Develop material for Team leaders to communicate about people and organization related topics
- Define KPIs to track employee awareness</t>
  </si>
  <si>
    <t xml:space="preserve"> They have team leaders to actively drive the communication about people and organization related topics and to lead as example. A formal feedback process is implemented to improve communication and  a variety of communication tools are available to drive push and pull communication. A central dashboard of KPIs tracks employee awareness and acceptance of communications, and according to the KPIs, most employees are informed and aware of people and organization related topics.</t>
  </si>
  <si>
    <t>- Comprehensive information on people and organizations
- Robust Communication Plan about people and organizational related topics
- Formal Feedback process on communication
- Communications content curation
- Coaching available for team leaders and C-level to drive communication about people and organizations
- Central KPI dashboard</t>
  </si>
  <si>
    <t>- Team leaders are actively driving the communication about people and organization related topics and lead as example
- A formal feedback process has been implemented to improve communication
- There are a variety of communication tools available to drive push and pull communication, people can always check the status
- A central dashboard of KPIs is used to track employee awareness and acceptance of communications
- According to the KPIs, most employees are informed and aware of people and organization related topics</t>
  </si>
  <si>
    <t>Leader-driven People Communication</t>
  </si>
  <si>
    <t>As an organization, I need team leaders to actively drive the communication about people and organization related topics and to lead as example. A formal feedback process needs to been implemented to improve communication and  a variety of communication tools need to be available to drive push and pull communication. A central dashboard of KPIs is needed to track employee awareness and acceptance of communications, and according to the KPIs, most employees are informed and aware of people and organization related topics.</t>
  </si>
  <si>
    <t>- Compile comprehensive information on people and organizations
- Develop a robust Communication Plan about people and organizational related topics
- Implement a formal feedback process on communication
- Coach for team leaders and C-level to drive communication about people and organizations
- Deploy a central KPI dashboard regarding people communications</t>
  </si>
  <si>
    <t xml:space="preserve"> They have a constant flow of in-depth information about people and organization related topics, targeted at various personas and via a variety of communication means. They access to portals that auto-populate with the most relevant and up-to-date information and resources for various stakeholders and constantly monitor KPIs to measure change awareness.  Well-established programs are in place to adapt communication plans  as needed. An outbound marketing communications plan is developed.</t>
  </si>
  <si>
    <t>- Well-established and utilized formal feedback process on communication
- Targeting and personalizing communications
- Outbound marketing communications
- Central constantly updated KPI dashboard</t>
  </si>
  <si>
    <t>- Constant flow of in-depth information about people and organization related topics, targeted at various personas and via a variety of communication means
- Easy to access portals that auto-populate with the most relevant and up-to-date information and resources for various stakeholders
- Constantly monitored KPIs to measure change awareness
- Well-established programs in place to adapt communication plans when needed</t>
  </si>
  <si>
    <t>Optimized People Communication</t>
  </si>
  <si>
    <t>As an organization, I need a constant flow of in-depth information about people and organization related topics, targeted at various personas and via a variety of communication means. I need easy to access portals that auto-populate with the most relevant and up-to-date information and resources for various stakeholders and constantly monitored KPIs to measure change awareness. Well-established programs need to be in place to adapt communication plans when needed. An outbound marketing communications plan needs to be developed.</t>
  </si>
  <si>
    <t>- Fully utilize a formal feedback process on people communications
- Ensure communication is targeted and personalized
- Establish outbound marketing communication
- Deploy a central, constantly updated KPI dashboard regarding people communications</t>
  </si>
  <si>
    <t>Upskilling Communications</t>
  </si>
  <si>
    <t xml:space="preserve"> They have at least a few individuals in the organization aware of what training and tooling resources are available to them.</t>
  </si>
  <si>
    <t>- Access to training products/services</t>
  </si>
  <si>
    <t>- Small pockets of the organization are aware of what training and tooling resources are available to them
- Basic push information on training available
- Information is department or workstream specific
- Information rather scattered</t>
  </si>
  <si>
    <t xml:space="preserve">How do individuals hear about upskilling opportunities and resources? </t>
  </si>
  <si>
    <t>Basic Training Communications</t>
  </si>
  <si>
    <t>As an organization, I need at least a few individuals in the organization to be aware of what training and tooling resources are available to them.</t>
  </si>
  <si>
    <t>- Provide access to training products/services</t>
  </si>
  <si>
    <t xml:space="preserve"> They have all employees aware of what training and tooling resources are available to them.</t>
  </si>
  <si>
    <t>- Employee Awareness of upskilling resources</t>
  </si>
  <si>
    <t>- Effort made to communicate the possibility to learn about using the tools to the whole organization on a regular basis
- The majority of employees are aware of the upskilling resources that are available to them
- Information on upskilling consistent across all groups</t>
  </si>
  <si>
    <t xml:space="preserve">What tooling is available for training resources? </t>
  </si>
  <si>
    <t>Organization-wide Training Communications</t>
  </si>
  <si>
    <t>As an organization, I need all employees to be aware of what training and tooling resources are available to them.</t>
  </si>
  <si>
    <t>- Create employee awareness of upskilling resources
- Develop and deploy guidelines on information about upskilling</t>
  </si>
  <si>
    <t xml:space="preserve"> They have frequent robust, organization-wide communication, providing information on updates to learnings, capabilities, and tools. Team leaders communicate about the skill and competency development possibilities and basic mechanisms in place to track employee awareness and acceptance of communications about skill and competence development.</t>
  </si>
  <si>
    <t>- Guidelines on information about upskilling
- Communication plan about upskilling
- Material available for team leaders to communicate about development possibilities</t>
  </si>
  <si>
    <t xml:space="preserve">- Robust, organization-wide communication occurs frequently, providing information on updates to learnings, capabilities, and tools
- Central source for upskilling information available
- Virtually all employees are aware of the upskilling resources that are available to them
- Team leaders are communicating about the skill and competency development possibilities
- There are basic mechanisms in place to track employee awareness and acceptance of communications about skill and competence development
</t>
  </si>
  <si>
    <t xml:space="preserve">How do you track employee awareness regarding upskilling resources? </t>
  </si>
  <si>
    <t>Comprehensive Training Communications</t>
  </si>
  <si>
    <t>As an organization, I need frequent robust, organization-wide communication, providing information on updates to learnings, capabilities, and tools. Team leaders need to communicate about the skill and competency development possibilities and basic mechanisms need to be in place to track employee awareness and acceptance of communications about skill and competence development.</t>
  </si>
  <si>
    <t>- Develop and deploy guidelines on information about upskilling
- Develop a communication plan about upskilling
- Develop and distribute material for team leaders to communicate about development possibilities</t>
  </si>
  <si>
    <t xml:space="preserve"> They have team leaders to drive the communication about skill and competence development. A formal feedback process is implemented to improve communication about the training and tooling resources that are available, with a central dashboard of KPIs to track employee awareness and acceptance.</t>
  </si>
  <si>
    <t>- Robust organization-wide Communication plan about upskilling
- Formal feedback process
- Coaching available to team leaders to drive the communication about development possibilities
- KPI dashboard to track employee awareness</t>
  </si>
  <si>
    <t>- Team leaders are driving the communication about skill and competence development
- A formal feedback process has been implemented to improve communication about the training and tooling resources that are available
- A central dashboard of KPIs is used to track employee awareness and acceptance of communications around upskilling
- According to the KPIs, most employees are informed and aware of learning/capabilities/tools that are available to them</t>
  </si>
  <si>
    <t xml:space="preserve">Leadership Development Communications </t>
  </si>
  <si>
    <t>As an organization, I need team leaders to drive the communication about skill and competence development. A formal feedback process must be implemented to improve communication about the training and tooling resources that are available, with a central dashboard of KPIs to track employee awareness and acceptance.</t>
  </si>
  <si>
    <t>- Develop and implement a robust organization-wide communication plan about upskilling
- Implement a formal feedback process
- Provide coaching to team leaders to drive the communication about development possibilities
- Deploy a KPI dashboard to track employee awareness about development possibilities</t>
  </si>
  <si>
    <t xml:space="preserve"> They have easy to access portals that auto-populate with the most relevant and up-to-date learning and upskilling capabilities are available for each individual. A central, constantly updated set of KPIs are used to track employee awareness, acceptance and engagement of communications regarding upskilling and according to the KPIs, all employees are fully informed of, aware of, and engaged in learning/capabilities/tools that are available to them.</t>
  </si>
  <si>
    <t>- Constant flow of communication on upskilling options and employee development opportunities
- Well-established and utilized formal feedback process on communication
- Central, constantly updated KPI dashboard to track employee awareness and engagement</t>
  </si>
  <si>
    <t>- Easy to access portals that auto-populate with the most relevant and up-to-date learning and upskilling capabilities are available for each individual
- A central, constantly updated of KPIs is used to track employee awareness, acceptance and engagement of communications regarding upskilling
- According to the KPIs, all employees are fully informed of, aware of, and engaged in learning/capabilities/tools that are available to them</t>
  </si>
  <si>
    <t xml:space="preserve">Optimized Skills Communication </t>
  </si>
  <si>
    <t>As an organization, I need easy to access portals that auto-populate with the most relevant and up-to-date learning and upskilling capabilities are available for each individual. A central, constantly updated of KPIs must be used to track employee awareness, acceptance and engagement of communications regarding upskilling and according to the KPIs, all employees are fully informed of, aware of, and engaged in learning/capabilities/tools that are available to them.</t>
  </si>
  <si>
    <t>- Ensure a constant flow of communication on upskilling options and employee development opportunities
- Implement and promote a formal feedback process on communication
- Deploy a central, constantly updated KPI dashboard to track employee awareness and engagement</t>
  </si>
  <si>
    <t>Culture</t>
  </si>
  <si>
    <t>Collaboration</t>
  </si>
  <si>
    <t xml:space="preserve">They need to have a clear team structure in place with fixed reporting lines and a team charter specified. Usually work is organized around a single technology and a narrow scope of tasks. The focus is on completing tasks and projects within the given time and budget. The teams normally work within the team boundaries with limited cross-organizational cooperation. Engagement with other teams only takes place when explicitly needed. They have a basic understanding of the collaboration skills of their people and offer basic training. </t>
  </si>
  <si>
    <t xml:space="preserve">- Task descriptions
- Team roles &amp; responsibilities documented
- Team internal document sharing process
- Ad-hoc inventory and building of collaboration skills
</t>
  </si>
  <si>
    <t>- Teams work in traditional ways and reporting structures
- Focus rather on individuals, collaboration within team only
- Variety of different tools used for collaboration
- Traditional budgeting and project focus
- Teams work in a siloed way with limited cooperation with other teams, engage when requested
- Work is build around a single technology and a narrow scope of tasks</t>
  </si>
  <si>
    <t xml:space="preserve">Please describe how your team members collborate. </t>
  </si>
  <si>
    <t>Individual Teams</t>
  </si>
  <si>
    <t xml:space="preserve">As an organization, we need to have a clear team structure in place with fixed reporting lines and a team charter specified. Usually work is organized around a single technology and a narrow scope of tasks. The focus is on completing tasks and projects within the given time and budget. The teams normally work within the team boundaries with limited cross-organizational cooperation. Engagement with other teams only takes place when explicitly needed. We have a basic understanding of the collaboration skills of our people and offer basic training. </t>
  </si>
  <si>
    <t>- Define team charters
- Create task descriptions
- Document team roles &amp; responsibilities documented
- Define and document team internal document sharing process
- Run skills inventory
- Offer basic collaboration skills development programs</t>
  </si>
  <si>
    <t xml:space="preserve">They need all teams to engage in regular cross-functional teamwork within the department. First structures, tools and processes for cooperation are set up centrally and used in consistent ways. This allows for cross-team projects and joint improvement initiatives. For better cooperation and alignment, annual planning spans across a variety of teams. Training is organized across teams and people can transfer to other teams for career development. </t>
  </si>
  <si>
    <t>- Documented process and platform to share information across functions
- First central collaboration tools 
- Training on collaboration technology
- Process and templates for joint planning 
- Cross-organizational training programs and training catalogue
- Employee transition programs
- Focused investment in building cross-functional relationships
- Pilot programs to model collaboration and test hypotheses</t>
  </si>
  <si>
    <t>- Traditional team setup and reporting lines in place
- Focus on departmental level
- Teams engage in regular cross-functional teamwork
- Some structures, tools and processes for cooperation are in place but used inconsistently
- Joint projects and process improvement initiatives underway
- Annual planning cycles spanning various teams
- Joint training initiatives
- Transition of people across teams for career development</t>
  </si>
  <si>
    <t>How do team members collaborate across functional areas?</t>
  </si>
  <si>
    <t>Cross-team Projects</t>
  </si>
  <si>
    <t xml:space="preserve"> As an organization we need all teams to engage in regular cross-functional teamwork within the department. First structures, tools and processes for cooperation are set up centrally and used in consistent ways. This allows for cross-team projects and joint improvement initiatives. For better cooperation and alignment, annual planning spans across a variety of teams. Training is organized across teams and people can transfer to other teams for career development. </t>
  </si>
  <si>
    <t xml:space="preserve">- Document process and create platform to share information across functions
- Define process and templates for joint planning 
- Implement first central collaboration tools and offer training
- Offer cross-organizational training programs
- Build central training catalogue
-  Develop employee transition programs
- Run pilot programs for cross-team collaboration and build on the findings
</t>
  </si>
  <si>
    <t xml:space="preserve">They need cross-functional teamwork the common theme. All teams are enabled and expected to work in a distributed manner. Cross-departmental collaboration follows standardized processes and uses joint collaboration platforms. Regular communication on all levels is in place. Strategy and goal setting is implemented across teams working against a common vision and joint set of high-level goals. The focus shifts from project to product with a stronger end-to-end ownership for the end results.  Cross-team knowledge sharing and joint learning is important for job flexibility and mobility. </t>
  </si>
  <si>
    <t>- Process description for cooperation and communication
- Team training: Collaboration in a distributed environment
- Communication strategy and plan
- Joint organization-wide collaboration platform
- Detailed process and templates for goal setting and tracking of results
- Coaching &amp; mentoring to improve collaboration
- Organization design 
- Reward process supports collaboration</t>
  </si>
  <si>
    <t>- Cross functional teamwork is a common expectation
- Teams enabled to work in a distributed manner
- Cross-departmental collaboration, following standardized processes
- Regular communication on all levels
- Cross-team knowledge sharing and joint learning
- Joint strategy and goal setting across teams, teams work against a set of common goals
- Shift from project to product focus</t>
  </si>
  <si>
    <t xml:space="preserve">Please describe how you incent and share expectation of cross functional collaboration. </t>
  </si>
  <si>
    <t>Cross-functional Teamwork</t>
  </si>
  <si>
    <t xml:space="preserve">As an organization, we need cross-functional teamwork to be the common theme. All teams are enabled and expected to work in a distributed manner. Cross-departmental collaboration follows standardized processes and uses joint collaboration platforms. Regular communication on all levels is in place. Strategy and goal setting is implemented across teams working against a common vision and joint set of high-level goals. The focus shifts from project to product with a stronger end-to-end ownership for the end results.  Cross-team knowledge sharing and joint learning is important for job flexibility and mobility. </t>
  </si>
  <si>
    <t xml:space="preserve">- Create process description for cooperation and communication
- Offer team training: Collaboration in a distributed environment, product-centric approach
- Offer coaching &amp; mentoring to improve collaboration
- Set up a joint organization-wide collaboration platform
- Develop a communication strategy, plan and material on collaboration
- Develop process descriptions and templates for cross-team goal setting and tracking of results
- Reward teams for collaboration
</t>
  </si>
  <si>
    <t xml:space="preserve">They need distributed cross-functional teams the standard operating model. These teams are organized in a product-centric approach.  Leaders encourage full multi-team problem solving and limit barriers that may be encountered. Within and across teams, team members discuss and agree on how they would like to work and collaborate. This is supported by joint advisory boards for strategizing and planning. Virtual teams of experts develop new IP and are available for supporting others. For innovation there is a joint  process in place. Special innovation projects are implemented that combine forces across all teams. People development initiatives are designed and planned across teams to leverage strengths and support the creation of broad skill sets. </t>
  </si>
  <si>
    <t>- Training for leaders and teams: Product-centric approach, collaborative innovation
- Schedule and process for planning, review and creative sessions
- Communities of experts
- Role of advisory board documented 
- Strategic cross-team development plan
- Job rotation</t>
  </si>
  <si>
    <t>- Distributed cross-functional teams are part of the operating model
- Leadership encourages full multi-team problem solving and limits barriers that may be encountered.
- Organized in a product-centric approach
- People propose how they would like to work and collaborate
- Joint advisory boards for strategizing and planning
- Joint innovation process in place, special innovation projects that combine forces across all teams
- Strategic people development across teams
- Virtual teams of experts</t>
  </si>
  <si>
    <t>Distributed Cross-functional Teams</t>
  </si>
  <si>
    <t xml:space="preserve">As an organization, we need distributed cross-functional teams to be the standard operating model. These teams are organized in a product-centric approach. 
Leaders encourage full multi-team problem solving and limit barriers that may be encountered. Within and across teams, team members discuss and agree on how they would like to work and collaborate. This is supported by joint advisory boards for strategizing and planning. Virtual teams of experts develop new IP and are available for supporting others. For innovation there is a joint  process in place. Special innovation projects are implemented that combine forces across all teams. People development initiatives are designed and planned across teams to leverage strengths and support the creation of broad skill sets. </t>
  </si>
  <si>
    <t>- Provide training for leaders and teams: Product-centric approach, collaborative innovation
- Set up regular collaborative events for cross-team planning and innovation
- Run regular retrospectives
- Build communities of experts
- Set up an advisory board and document its role
- Create strategic cross-team people development plans and offer job rotation</t>
  </si>
  <si>
    <t xml:space="preserve">They need organized in federated teams that are based on a full product perspective. The teams are highly dynamic and built for specific purposes. They cover a variety of roles that allow for developing complete solutions end-to-end. These teams operate in a self-organized fashion where team members agree on their objectives, working modes and procedures. They are highly flexible and are able to react swiftly on changing demands.  Leaders continuously look into restructuring teams to enhance continuous learning and collaboration. </t>
  </si>
  <si>
    <t>- Framework for self-organized working documented and communicated
- Team specific work modes described
- Description of new leadership role</t>
  </si>
  <si>
    <t xml:space="preserve">- Federated teams that are fully organized from a product perspective
- Mixed teams built of a variety of roles that allow for developing complete solutions end-to-end
- Teams highly dynamic, built for specific purpose, reacting highly flexibly on changing demands
- Self-organized teams, team members agree on their objectives, working modes and procedures
- Leadership is formally looking to continuously restructure teams to enhance continuous learning and collaboration </t>
  </si>
  <si>
    <t>Federated Teams</t>
  </si>
  <si>
    <t xml:space="preserve">As an organization, we need to be organized in federated teams that are based on a full product perspective. The teams are highly dynamic and built for specific purposes. They cover a variety of roles that allow for developing complete solutions end-to-end. These teams operate in a self-organized fashion where team members agree on their objectives, working modes and procedures. They are highly flexible and are able to react swiftly on changing demands.  Leaders continuously look into restructuring teams to enhance continuous learning and collaboration. </t>
  </si>
  <si>
    <t>- Document and communicate framework for self-organized working 
- Discuss, agree and capture team specific work modes 
- Describe and communicate new leadership role</t>
  </si>
  <si>
    <t>#ESG</t>
  </si>
  <si>
    <t>Diversity, Equity &amp; Inclusion</t>
  </si>
  <si>
    <t xml:space="preserve">As part of the comprehensive ESG strategy, IT leadership is actively participating with the development of the diversity &amp; inclusion program.  A common vision is defined &amp; a communication plan is developed. </t>
  </si>
  <si>
    <t xml:space="preserve">- Diversity &amp; Inclusion Vision
- IT Diverity &amp; Inclusion Strategy
- Stakeholder Map
- Current State Metrics Baselined and Understood </t>
  </si>
  <si>
    <t xml:space="preserve">- Diversity, equity &amp; inclusion vision has been established
- Initiatives are being identified 
- Stakeholders are defined and consulted  
- Baselines and benchmarks are being established
- Vendors are polled for their Diversity, equity &amp; inclusion policies 
</t>
  </si>
  <si>
    <t>ESG Strategy</t>
  </si>
  <si>
    <t xml:space="preserve">As an organization, I need a  comprehensive ESG strategy, IT leadership needs to be  actively participating with the development of the diversity &amp; inclusion program.  A common vision is defined &amp; a communication plan is developed. </t>
  </si>
  <si>
    <t xml:space="preserve">- Diversity, equity &amp; inclusion vision has been established
- Initiatives are being identified
- Stakeholders are defined and consulted 
- Baselines and benchmarks are being established
- Vendors are polled for their Diversity, equity &amp; inclusion policies
 </t>
  </si>
  <si>
    <t xml:space="preserve">Diversity, equity &amp; inclusion steering committee is being defined and policies and standards are established.  Diversity and Inclusion expectations are communicated broadly. </t>
  </si>
  <si>
    <t xml:space="preserve">- Diversity, equity &amp; inclusion Steering Committee 
- Diversity, equity &amp; inclusion Roadmap (time bound)
- Diversity, equity &amp; inclusion Employee Awareness Program 
- Public Diversity, equity &amp; inclusion Disclosure
- Diversity, equity &amp; inclusion Vendor Management
- KPIs and Metrics
- Diversity, equity &amp; inclusion Policy
- Board Reporting 
- Communication Plan 
- Diversity &amp; Inclusion Initiatives are Underway </t>
  </si>
  <si>
    <t>- An Diversity, equity &amp; inclusion committee is being  developed to provide oversight on strategy, risk assessments including representation from each C-Suite office
- Comprehensive roadmap of Diversity, equity &amp; inclusion initiatives is defined
- Diversity, equity &amp; inclusion employee awareness communication program is established 
- Public Diversity, equity &amp; inclusion disclosure reporting is approved for IT operations
- Vendor Diversity, equity &amp; inclusion requirements that are consistent with internal organizational Diversity, equity &amp; inclusion policies and being communicated 
- KPIs and metrics are developed  
- Board reporting cadence is being defined regarding Diversity, equity &amp; inclusion progress and status
- Communication plans are established for employees, leadership, shareholders, board members, investors, partners and vendors
- Diversity and Inclusion programs are being built in the organization. 
- Policies and practices that support an inclusive workplace, including flexible work arrangements, accommodations for employees with disabilities, and equitable access to opportunities for career advancement</t>
  </si>
  <si>
    <t>ESG Steering Committee</t>
  </si>
  <si>
    <t xml:space="preserve">As and organization, I need a diversity, equity &amp; inclusion steering committee to be defined and policies and standards established.  Diversity and Inclusion expectations are communicated broadly. </t>
  </si>
  <si>
    <t>- An Diversity, equity &amp; inclusion committee is being  developed to provide oversight on strategy, risk assessments including representation from each C-Suite office
- Comprehensive roadmap of Diversity, equity &amp; inclusion initiatives is defined
- Diversity, equity &amp; inclusion employee awareness communication program is established
- Public Diversity, equity &amp; inclusion disclosure reporting is approved for IT operations
- Vendor Diversity, equity &amp; inclusion requirements that are consistent with internal organizational Diversity, equity &amp; inclusion policies and being communicated
- KPIs and metrics are developed 
- Board reporting cadence is being defined regarding Diversity, equity &amp; inclusion progress and status
- Communication plans are established for employees, leadership, shareholders, board members, investors, partners and vendors
- Diversity and Inclusion programs are being built in the organization.
- Policies and practices that support an inclusive workplace, including flexible work arrangements, accommodations for employees with disabilities, and equitable access to opportunities for career advancement</t>
  </si>
  <si>
    <t>Diversity, Equity &amp; inclusion</t>
  </si>
  <si>
    <t xml:space="preserve">Diversity, equity &amp; inclusion governance, KPIs and monitoring is in place.   </t>
  </si>
  <si>
    <t xml:space="preserve">- Diversity and Inclusion Training
- Documented IT Diversity, equity &amp; inclusion goals
- Recruitment process designed to attract and retain a diverse workforce
- Employee resource groups 
- Diversity &amp; inclusion KPI's reported and monitored </t>
  </si>
  <si>
    <t xml:space="preserve">- Diversity, equity &amp; inclusion committee reviews on strategy, risks and opportunities executive level oversight.
- Well defined IT Diversity, equity &amp; inclusion Goals and KPIs are established 
- Participation in intra / inter-industry advisory groups and forums
- Diversity and inclusion employee training rolled out, tracked and required
- Diversity and inclusion included in performance management practices for leaders and individual contributors
-Vendors are asked for 3rd party Diversity, equity &amp; inclusion assessments  
- KPIs and metrics are developed for Vendor Diversity, equity &amp; inclusion expectations
- Employee resource groups provide support, advocacy, and networking opportunities for underrepresented employees and help promote diversity and inclusion throughout the organization. 
</t>
  </si>
  <si>
    <t xml:space="preserve">ESG Governance </t>
  </si>
  <si>
    <t xml:space="preserve">As an organization,  I need diversity, equity &amp; inclusion governance, KPIs and monitoring is in place.   </t>
  </si>
  <si>
    <t>- Diversity, equity &amp; inclusion committee reviews on strategy, risks and opportunities executive level oversight.
- Well defined IT Diversity, equity &amp; inclusion Goals and KPIs are established
- Participation in intra / inter-industry advisory groups and forums
- Diversity and inclusion employee training rolled out, tracked and required
- Diversity and inclusion included in performance management practices for leaders and individual contributors
-Vendors are asked for 3rd party Diversity, equity &amp; inclusion assessments 
- KPIs and metrics are developed for Vendor Diversity, equity &amp; inclusion expectations
- Employee resource groups provide support, advocacy, and networking opportunities for underrepresented employees and help promote diversity and inclusion throughout the organization.</t>
  </si>
  <si>
    <t>Dedicated IT Sustainable Team Created</t>
  </si>
  <si>
    <t xml:space="preserve">- Diversity, equity &amp; inclusion Team
- 3rd Party Diversity, equity &amp; inclusion Verification 
- Vendor Compliance 
  </t>
  </si>
  <si>
    <t>- Dedicated team to focus on diveristy &amp; inclusion is formed  
- 3rd party certification in Diversity, equity &amp; inclusion audit is conducted
- Inclusive leadership audits conducted
- Diversity, equity &amp; inclusion metrics are continuously evaluated and monitored
 - Strategy adjusted and enhanced to adapt to changing landscapes
- Collaboration with external partners, including community organizations and other businesses, to promote diversity and inclusion in the wider community and industry</t>
  </si>
  <si>
    <t>IT Sustainability Team</t>
  </si>
  <si>
    <t>As an organization, I need a dedicated IT Sustainable Team Created</t>
  </si>
  <si>
    <t>- Dedicated team to focus on diversity &amp; inclusion is formed 
- 3rd party certification in Diversity, equity &amp; inclusion audit is conducted
- Inclusive leadership audits conducted
- Diversity, equity &amp; inclusion metrics are continuously evaluated and monitored
 - Strategy adjusted and enhanced to adapt to changing landscapes
- Collaboration with external partners, including community organizations and other businesses, to promote diversity and inclusion in the wider community and industry</t>
  </si>
  <si>
    <t xml:space="preserve">Chief Diversity Officer is defined with board oversight </t>
  </si>
  <si>
    <t xml:space="preserve">- Chief Diversity Officer
- Biannual Board Diversity, equity &amp; inclusion updates
- Diversity and Inclusion Leadership Program 
- Diversity, equity &amp; inclusion in Executive Compensation Plans </t>
  </si>
  <si>
    <t xml:space="preserve">- Chief Diversity Officer in place 
- Biannual reviews with board. 
- Diversity, equity &amp; inclusion assessments for strategic board level decisions (mergers, acquisitions, divestitures)
_ Defined cadence for key external stakeholder engagement &amp; feedback
- Diversity and inclusion leadership program consistently refreshed
- Diversity and inclusion leadership expectations reflected in actual leadership make up
- IT Diversity, equity &amp; inclusion metrics and KPIs are leveraged to improve the organization's brand 
- Diversity, equity &amp; inclusion is included in executive compensation plans
 </t>
  </si>
  <si>
    <t xml:space="preserve">Chief Diversity Officer </t>
  </si>
  <si>
    <t xml:space="preserve">As an organization, I need a Chief Diversity Officer is defined with board oversight </t>
  </si>
  <si>
    <t xml:space="preserve">- Chief Diversity Officer in place
- Biannual reviews with board.
- Diversity, equity &amp; inclusion assessments for strategic board level decisions (mergers, acquisitions, divestitures)
_ Defined cadence for key external stakeholder engagement &amp; feedback
- Diversity and inclusion leadership program consistently refreshed
- Diversity and inclusion leadership expectations reflected in actual leadership make up
- IT Diversity, equity &amp; inclusion metrics and KPIs are leveraged to improve the organization's brand
- Diversity, equity &amp; inclusion is included in executive compensation plans
 </t>
  </si>
  <si>
    <t>Leadership</t>
  </si>
  <si>
    <t>They need each team member to understand what tasks they have to complete and how to do this. Managers will check the results regularly and provide instructions if the results need improvement. Managers communicate with their teams when needed to ensure a seamless workflow and good results. Managers decide who needs upskilling and select the right training. They also review how leadership is implemented and consider applying changes.</t>
  </si>
  <si>
    <t>- Work instructions
- First definition of a leadership culture 
- Documented accountability model</t>
  </si>
  <si>
    <t>- There are rather managers than leaders in place 
- Tasks are described and team members follow the procedures given by management
- "Follow the order" culture
- Managers double-check results
- There is some freedom how to perform tasks
- Some communication between manager and employee
- Few people provide feedback to their leader, not an established process
- Managers own team and individual development
- There are first indications that leadership has to transform.</t>
  </si>
  <si>
    <t xml:space="preserve">How are individuals engaged to complete work products and/or results? </t>
  </si>
  <si>
    <t>Hierarchical Leadership</t>
  </si>
  <si>
    <t>As an organization, we need each team member to understand what tasks they have to complete and how to do this. Managers will check the results regularly and provide instructions if the results need improvement. Managers communicate with their teams when needed to ensure a seamless workflow and good results. Managers decide who needs upskilling and select the right training. We also review how leadership is implemented and consider applying changes.</t>
  </si>
  <si>
    <t>- Create work instructions
- Create first documentation of leadership approach and culture
- Document accountabilities</t>
  </si>
  <si>
    <t>They need each team member to understand what responsibilities they have. They need to know the roles they play within the team and how they contribute to team success. The team members are free how to perform tasks assigned by their manager within their given responsibilities. Leadership styles are based on team needs and the situation given. Most teams have regular team meetings in place to discuss progress, issues and successes. Leaders occasionally ask for team feedback. Team members begin to feel ownership for their own progress and development.</t>
  </si>
  <si>
    <t>- Documentation of roles and responsibilities within teams
- Schedule for team meetings
- Expectations towards team members documented
- Leadership training: Communication with team, asking for feedback
- Team training: Taking responsibility for their work and career</t>
  </si>
  <si>
    <t xml:space="preserve">- Responsibilities within team clearly assigned by managers
- Leadership approaches vary based on team needs (situational leadership)
- Team members understand the roles they play in the team and how they contribute to team success
- Team members are free on how to perform daily tasks
- Regular team meetings in place in most teams to discuss progress, issues and successes
- Leaders occasionally ask for team feedback 
- Team members begin to feel ownership for their own progress and development
</t>
  </si>
  <si>
    <t xml:space="preserve">Please describe the interaction between team leader and team members. </t>
  </si>
  <si>
    <t>Traditional Leadership</t>
  </si>
  <si>
    <t>As an organization, we need each team member to understand what responsibilities they have. They need to know the roles they play within the team and how they contribute to team success. The team members are free how to perform tasks assigned by their manager within they given responsibilities. Leadership styles are based on team needs and the situation given. Most teams have regular team meetings in place to discuss progress, issues and successes. Leaders occasionally ask for team feedback. Team members begin to feel ownership for their own progress and development.</t>
  </si>
  <si>
    <t>- Document all roles and responsibilities within teams
- Set up regular team meetings and provide schedule
- Document expectations towards team members
- Provide specific leadership training: Communication with team, asking for feedback
- Provide specific training for all team members: Taking responsibility for their work and career</t>
  </si>
  <si>
    <t xml:space="preserve">They need their teams and their leaders to discuss ways of working, goals, and issues in a open way. Upcoming decisions are discussed within the team and everybody is encouraged to voice their views and propose potential solutions to their leader who will take those into account when making decisions. All of this is done in a way that values different opinions and appreciates diversity. There is a 2-way communication between team and leaders in place and leaders welcome and actively ask for feedback. Each team member feels a strong sense of ownership with regards to their own and the team success. Leaders act as change agents actively leading their team through change. </t>
  </si>
  <si>
    <t>- Company vision documented and cascaded down through organization
- Communication plan and material describing the leadership approach
- Leadership training: Leading through change, Diversity &amp; Inclusion
- Team collaboration training/workshops
- Documented feedback process</t>
  </si>
  <si>
    <t>- Topics and issues are openly discussed, including goals and way of working
- Teams discuss upcoming decisions in a democratic fashion and propose solution to leader
- Leaders ask for team feedback regularly and foster an environment that allows for candid feedback 
- Different opinions are valued
- Team members own their personal and team success
- There is a 2-way feedback process established and people feel comfortable to provide feedback to their leaders
- Leaders take team views into account and trust into their expertise, final decision lies with leader
- Leadership are educated to validate fairness for all employees for diversity and inclusion
- Leadership act as change advocates</t>
  </si>
  <si>
    <t>Describe how leaders lead their teams to higher individual and team performance.</t>
  </si>
  <si>
    <t>Cooperative Leadership</t>
  </si>
  <si>
    <t xml:space="preserve">As an organization, we need our teams and their leaders to discuss ways of working, goals, and issues in a open way. Upcoming decisions are discussed within the team and everybody is encouraged to voice their views and propose potential solutions to their leader who will take those into account when making decisions. All of this is done in a way that values different opinions and appreciates diversity. There is a 2-way communication between team and leaders in place and leaders welcome and actively ask for feedback. Each team member feels a strong sense of ownership with regards to their own and the team success. Leaders act as change agents actively leading their team through change. </t>
  </si>
  <si>
    <t>- Document company vision and cascade it down through the organization
- Build a communication plan to communicate the leadership approach. 
- Develop communication material that describes the leadership approach
- Provide specific leadership training: Leading through change, Diversity &amp; Inclusion
- Run team collaboration training/workshops
- Document feedback process</t>
  </si>
  <si>
    <t xml:space="preserve">They need leaders to act as coaches, providing guidance rather than instructions. They need to support and coach their team members especially in decision making processes. Leaders provide direction and vision and set guardrails for the team in which context they operate. They need all leaders to frequently and actively seek for input from the team, especially when making decisions. This also means encouraging team members to find their own solutions for problems and they are empowered to make their own decisions which also means accepting a certain level of risk. Leaders only intervene in critical situations. To be able to do so leaders provide their teams with all the resources and information they need. Two-way feedback is an established routine and leaders understand that they need team feedback to grow. The leadership style supports the enterprise ethos, ambitions, and goals. Diversity and inclusion are main focus areas in  leadership development </t>
  </si>
  <si>
    <t>- Company vision discussed and adopted in each organization
- Training for leaders: Coaching skills, empowerment, self-management
- Team training: Business acumen, decision making, taking risks
- Training for all: Diversity &amp; inclusion
- KPI  on diversity &amp; inclusion
- Wide access to business information</t>
  </si>
  <si>
    <t xml:space="preserve">- Leaders act as coaches, providing guidance rather than instructions, support and coach their team members in decision making processes
- Leaders frequently and actively seek for input from the team, especially when making decisions
- Encourage team members to find their own solutions for problems
- 2-way feedback is an established routine and leaders understand that they need team feedback to grow
- Leaders provide resources, access to information and advise to support the team
- Leaders set the vision, guardrails and context for the team so that they can find their own solutions for issues and challenges and make their own decisions
- Leadership expects a "bias for action" across team members and accepts the balance of risk
- Leaders only intervene in critical situations
- Leadership style supports the enterprise ethos, ambitions, and goals
- Diversity and inclusion are main focus areas in  leadership development 
</t>
  </si>
  <si>
    <t xml:space="preserve">How are leaders trained in diversity and inclusion expectations? </t>
  </si>
  <si>
    <t>Democratic Leadership</t>
  </si>
  <si>
    <t xml:space="preserve">As an organization, we need leaders to act as coaches, providing guidance rather than instructions. They need to support and coach their team members especially in decision making processes. Leaders provide direction and vision and set guardrails for them team in which context they operate. We need all leaders to frequently and actively seek for input from the team, especially when making decisions. This also means encouraging team members to find their own solutions for problems and they are empowered to make their own decisions which also means accepting a certain level of risk. Leaders only intervene in critical situations. To be able to do so leaders provide their teams with all the resources and information they need. Two-way feedback is an established routine and leaders understand that they need team feedback to grow. The leadership style supports the enterprise ethos, ambitions, and goals. Diversity and inclusion are main focus areas in  leadership development </t>
  </si>
  <si>
    <t>- Document company vision and provide aids for team discussions
- Make strategic team discussions a habit
- Provide specific training for leaders: Coaching skills, empowerment, self-management
- Provide specific team training: Business acumen, decision making, taking risks
- Provide training for all: Diversity &amp; inclusion
- Define KPI on diversity &amp; inclusion
- Allow for wide access to business information</t>
  </si>
  <si>
    <t xml:space="preserve">They need leaders to provide a long-term vision and a strong sense of purpose. While traditional reporting lines become less important and are primarily need for HR processes, team members define their own goals and ways of working. This means that leaders and team members are aligned and provide feedback mutually. Rigid team structures disappear more and more, and people work in varying roles and responsibilities in flexible and dynamic teams. To support this there is an organization wide framework of rules in place that describes how run it. As long as people adhere to these core rules, everything is possible. Diversity and inclusion are internalized as core principles in all leadership actions and in the organizational setup. </t>
  </si>
  <si>
    <t xml:space="preserve">- Strong company wide vision and purpose statements, adoption workshops in each organization and team
- Organization-wide framework of basic rules how to collaborate and achieve outcomes together
- Well-defined process how to set team goals
- Leadership training: Diversity &amp; inclusion, "new" leadership
</t>
  </si>
  <si>
    <t>- Leader provides long-term vision and a strong sense of purpose
- Team members define their own goals and ways of working
- Reporting lines become less important, are primarily need for HR processes
- Leaders and team members are aligned, inclusive of providing mutual feedback
- People work in varying roles and responsibilities in flexible and dynamic teams
- Organization wide framework of rules how to run it - all is possible if people adhere to these rules
- People can change teams and even initiate new ones 
- Diversity and inclusion leadership program consistently refreshed
- Diversity and inclusion leadership expectations reflected in actual leadership make up
- Chief Diversity Officer in place</t>
  </si>
  <si>
    <t>Agile Leadership</t>
  </si>
  <si>
    <t xml:space="preserve">As an organization, we need leaders to provide a long-term vision and a strong sense of purpose. While traditional reporting lines become less important and are primarily need for HR processes, team members define their own goals and ways of working. This means that leaders and team members are aligned and provide feedback mutually. Rigid team structures disappear more and more and people work in varying roles and responsibilities in flexible and dynamic teams. To support this there is an organization wide framework of rules in place that describes how run it. As long as people adhere to these core rules, everything is possible. Diversity and inclusion are internalized as core principles in all leadership actions and in the organizational setup. </t>
  </si>
  <si>
    <t>- Create and communicate strong company wide vision and purpose statements
- Run workshops to adopt vision and purpose in each organization and team several times a year, also allowing for feedback
- Set up an organization-wide framework of basic rules how to collaborate and achieve outcomes together
- Describe process how to set team goals
- Provide specific leadership training: Diversity &amp; inclusion, "new" leadership
- Implement a Chief Diversity Officer</t>
  </si>
  <si>
    <t>People Performance Management</t>
  </si>
  <si>
    <t xml:space="preserve">They need performance management in place with some basic standardization of the process. Performance management procedures are defined on a basic level. They need each line manager to own the process how they handle performance management, but they are given freedom how much effort the put into it. Performance measures are rather set by each manager within their teams. Performance feedback is starting to become a routine. Recognition for good performance is left to the individual line manager and takes place occasionally. Underperformers are managed as needed on a team level with the line manager making the required decisions and driving the process. </t>
  </si>
  <si>
    <t>- Documentation of basic performance process
- First establishment of objectives
- Merit adjustments</t>
  </si>
  <si>
    <t>- Performance management is partly standardized, procedures are partly defined but not consistently for the entire organization
- It is usually up to the individual line manager how they handle performance management and how much attention they pay to it, line managers are not hold accountable for it
-  Performance measures are rather set by each manager, limited consistency
- There a pockets of performance feedback
- Recognition for good performance is left to the individual line manager and takes place occasionally
- Underperformers are managed in an inconsistent way, all depending on the individual manager and departmental habits</t>
  </si>
  <si>
    <t xml:space="preserve">Describe your model for performance management across IT.
</t>
  </si>
  <si>
    <t>Basic Performance Management</t>
  </si>
  <si>
    <t xml:space="preserve">As an organization, we need performance management to be in place with some basic standardization of the process. Performance management procedures are defined on a basic level. We need each line manager to own the process how they handle performance management, but they are given freedom how much effort the put into it. Performance measures are rather set by each manager within their teams. Performance feedback is starting to become a routine. Recognition for good performance is left to the individual line manager and takes place occasionally. Underperformers are managed as needed on a team level with the line manager making the required decisions and driving the process. </t>
  </si>
  <si>
    <t xml:space="preserve">- Document and communicate basic performance process
- Performance management is being standardized 
- Performance measures are set by each manager 
- There a pockets of performance feedback documented 
- Recognition for good performance is defined at the individual line manager   </t>
  </si>
  <si>
    <t xml:space="preserve">They need to have a consistent process for performance reviews in place. Tools need available to support this process. Performance goals are cascaded down from higher management levels and used as a basis for individual goals. Individual performance objectives are clearly communicated to team members on at least an annual basis. Individual performance reviews take place at least once per year. A general feedback culture is  starting to show.  Overachieving goals is recognized by the line manager and communicated within the team. Overachievement leads to individual benefits. There are guidelines available how to deal with underperformers, the process is owned by the line manager. </t>
  </si>
  <si>
    <t xml:space="preserve">- Documentation of consistent performance process
- Tools &amp; platforms to manage the process
- Communication of goals of higher management
- Guidelines how to deal with underperformers
- Compensation Planning
- Merit &amp; Bonus Rewards
- Performance Improvement Plan (PIP) or equivalent
</t>
  </si>
  <si>
    <t>- Process for performance reviews in place, tools available to support the process
- Performance goals cascaded down from higher levels and used as a basis for individual goals
- Objectives clearly communicated to team members on at least an annual basis
- Feedback culture partially in place
- Individual performance reviews at least once per year
- Overachieving goals is recognized by the line manager, communicated within the team and leads to individual benefits
- Guidelines available how to deal with underperformers, process owned by line manager</t>
  </si>
  <si>
    <t xml:space="preserve">Do you have standard processes for dealing with underperformers? </t>
  </si>
  <si>
    <t>Standardized Performance Management</t>
  </si>
  <si>
    <t xml:space="preserve">As an organization, we need to have a consistent process for performance reviews in place. Tools need to be available to support this process. Performance goals are cascaded down from higher management levels and used as a basis for individual goals. Individual performance objectives are clearly communicated to team members on at least an annual basis. Individual performance reviews take place at least once per year. A general feedback culture is  starting to show.  Overachieving goals is recognized by the line manager and communicated within the team. Overachievement leads to individual benefits. There are guidelines available how to deal with underperformers, the process is owned by the line manager. </t>
  </si>
  <si>
    <t>- Develop consistent performance process, document and communicate it 
- Communicate business goals of higher management and use them as a basis for goal setting
- Offer benefits for over performers
- Develop guidelines how to deal with underperformers
- Complete compensation Planning
- Establish merit &amp; bonus rewards
- Performance Improvement Plan (PIP) or equivalent is developed</t>
  </si>
  <si>
    <t>They need performance goal setting a collaborative effort between manager and individuals. They implement a  formal performance review process throughout the entire organization. This process itself is continuously reviewed and improved. Every employee experiences several performance checkpoints per year. They have regular conversations about skill and career development with their line manager. They have plans in place how to manage different levels of underperformers. They also have plans and programs in place to recognize top individual performance on a departmental level. All leaders have a "tool kit" that allows them to provide instant recognition and rewards based on exceptional performance.</t>
  </si>
  <si>
    <t xml:space="preserve">- Documentation of ongoing performance evaluation process
- Calibration process to align performance evaluation between different teams
- All leaders trained on performance management and giving feedback
- Detailed plans and support tools how deal with underperformers
- Broad reward system for top-performers 
- Off-cycle bonuses &amp; rewards
</t>
  </si>
  <si>
    <t>- Performance goal setting is a collaborative effort between manager and individuals
- Formal performance review process implemented throughout the entire organization, process itself continuously reviewed and improved
- Several performance checkpoints per year
- Regular conversations about skill and career development
- Plans in place how to manage different levels of underperformers
- Plans and programs in place to recognize top individual performance on a departmental level
- Leaders have a "tool kit" that allows them to provide instant recognition and rewards based on exceptional performance 
- IT personnel attend appropriate training to maintain their expertise and competency.</t>
  </si>
  <si>
    <t xml:space="preserve">'Please describe how you pursue consistency across your organization for performance management. </t>
  </si>
  <si>
    <t>Ongoing Performance Management</t>
  </si>
  <si>
    <t>As an organization, we need performance goal setting to be a collaborative effort between manager and individuals. We implement a  formal performance review process throughout the entire organization. This process itself is continuously reviewed and improved. Every employee experiences several performance checkpoints per year. They have regular conversations about skill and career development with their line manager. We have plans in place how to manage different levels of underperformers. We also have plans and programs in place to recognize top individual performance on a departmental level. All leaders have a "tool kit" that allows them to provide instant recognition and rewards based on exceptional performance.</t>
  </si>
  <si>
    <t>- Document, review and communicate ongoing performance evaluation process 
- Introduce calibration of performance reviews
- Offer specific leader training: Performance management, giving feedback
- Create detailed plans and support tools how deal with underperformers
- Offer broad reward system for top-performers
- Provide manager toolkit for recognizing top performers
- Offer possibility for off-cycle rewards
- IT personnel attend appropriate training to maintain their expertise and competency.</t>
  </si>
  <si>
    <t>They need leaders to regularly communicate the performance review process and results to apply consistency across teams. Performance goal setting is a collaborative effort between manager, team and individuals. They have implemented informal reviews and feedback formats, that also allow for peer feedback. Feedback is considered an ongoing process and is given by  leaders and peers. Individual and team success are recognized on an organization level. They use a consistent and well-structured process for talents evaluation, including 360° feedback. Special celebration programs are in place for overachievers.
They use a variety of programs to manage underperformers that allow for highly individualized interventions.</t>
  </si>
  <si>
    <t>- Plan for ongoing communication on performance management
- Process description for goal setting as a joint effort
- Feedback tools
- Training: providing feedback
- Well-defined talent evaluation process
- Performance management feedback loop (for continuous improvement)
- Integration with Talent Management and Succession Planning</t>
  </si>
  <si>
    <t xml:space="preserve"> '- Leadership regularly communicates regarding the performance review process and results to apply consistency across teams 
- Performance goal setting is a collaborative effort between manager, team and individuals
- Informal reviews and feedback formats implemented, also for peer feedback
- Ongoing feedback from leaders and peers
- Recognition of individual and team success, organization-wide recognition and celebration programs for overachievers
- Well-structured talent evaluation, 360° feedback
- Variety of programs in place to manage underperformers, highly individualized interventions</t>
  </si>
  <si>
    <t>Do you execute annual employee satisfaction surveys and track KPIs regarding job satisfaction.</t>
  </si>
  <si>
    <t>Collaborative Performance Management</t>
  </si>
  <si>
    <t>As an organization, we need leaders to regularly communicate the performance review process and results to apply consistency across teams. Performance goal setting is a collaborative effort between manager, team and individuals. We have implemented informal reviews and feedback formats, that also allow for peer feedback. Feedback is considered to be an ongoing process and is given by  leaders and peers. Individual and team success are recognized on an organization level. We use a consistent and well-structured process for talents evaluation, including 360° feedback. Special celebration programs are in place for overachievers.
We use a variety of programs to manage underperformers that allow for highly individualized interventions.</t>
  </si>
  <si>
    <t>- Develop plan for ongoing communication on performance management
- Describe process for goal setting as a joint effort and train people on it
- Provide tools for ongoing feedback by managers and peers
- Offer training for all: providing feedback
- Implement a well-defined talent evaluation process</t>
  </si>
  <si>
    <t>They need performance goals primarily planned in a bottom-up approach to support agile ways of working. For this they set a frame (e.g., organization vision and goals, basic rules) in which the goal setting has to take place. Performance is usually managed by the teams themselves, including managing high and low performing individuals. For this there are processes and meeting structures in place to discuss individual and team performance (retrospectives). This is supported by a strong feedback culture within each team. The focus lies on team and organizational performance while still appreciating the contribution of individuals. There are organization-wide programs in place to recognize and celebrate overachieving teams.</t>
  </si>
  <si>
    <t>- Documentation on team driven performance management process
- Established cadence of retrospectives and feedback sessions
- Team coaching on feedback culture</t>
  </si>
  <si>
    <t>- Performance goals are primarily planned bottom-up within a given frame
- Performance managed by team, including high and low performing individuals
- Processes and meeting structure in place to discuss individual and team performance (retrospectives)
- Strong feedback culture within each team
- Focus on team and organizational performance, organization-wide recognition and celebration programs for overachieving teams</t>
  </si>
  <si>
    <t>Team-driven Performance Management</t>
  </si>
  <si>
    <t>As an organization, we need performance goals to be primarily planned in a bottom-up approach to support agile ways of working. For this we set a frame (e.g., organization vision and goals, basic rules) in which the goal setting has to take place. Performance is usually managed by the teams themselves, including managing high and low performing individuals. For this there are processes and meeting structures in place to discuss individual and team performance (retrospectives). This is supported by a strong feedback culture within each team. The focus lies on team and organizational performance while still appreciating the contribution of individuals. There are organization-wide programs in place to recognize and celebrate overachieving teams.</t>
  </si>
  <si>
    <t>- Document process on team driven performance management 
- Train all team members and leaders on this process
- Establish cadence of retrospectives and feedback sessions
- Coach teams on feedback culture</t>
  </si>
  <si>
    <t>Transformation Mindset</t>
  </si>
  <si>
    <t>They need each team member to focus on tasks specific to their role which are clearly laid out to them. They consider IT a supporting function that  takes care of IT processes running smoothly which allows the business units to achieve their results. They give clear work instructions that team members follow. They're focus lies on stability and they are very caution in taking any risks and consider any change very carefully. This means that they rather focus on improving existing routines than driving major innovation initiatives. They want to keep disruption to a minimum. They consider a job  well-done if the tasks assigned are completed in time and the work complies with rules given. Change is considered rather a challenge than an opportunity.  Team members prefer to stick to routines and "business as usual".</t>
  </si>
  <si>
    <t>- Long-standing team routines and behavioral standards (rather unspoken than documented)
- Definition of "job well done"
- Minimal, legally required compliance training</t>
  </si>
  <si>
    <t>FOCUS
-   Team members prefer to focus on tasks specific to their role, clearly laid out to them  
-   Most common work mode is following given instructions
-   A job is considered well-done if the task is completed in time and work complies with rules given
IT ENABLEMENT 
-   IT is considered to be a supporting function that takes care of IT processes running smoothly, no   added business value
RISK TAKING
-  People prefer to stick to proven routines, change is rather seen as a disruption and met with skepticism and objection  
- Usually people prefer to stick to behavior they are accustomed to and are cautious in taking risks
INNOVATION
-   Innovation is focused rather on improvement of existing routines by a small number of people</t>
  </si>
  <si>
    <t xml:space="preserve">How do team members react on change? </t>
  </si>
  <si>
    <t>Task Focus</t>
  </si>
  <si>
    <t>As an organization, we need each team member to focus on tasks specific to their role which are clearly laid out to them. We consider IT to be a supporting function that  takes care of IT processes running smoothly which allows the business units to achieve their results. We give clear work instructions that team members follow. Our focus lies on stability and we are very cautions in taking any risks and consider any change very carefully. This means that we rather focus on improving existing routines than driving major innovation initiatives. We want to keep disruption to a minimum. We consider a job  well-done if the tasks assigned are completed in time and the work complies with rules given.</t>
  </si>
  <si>
    <t>- Create work instructions
- Define criteria of a "job well done" (performance measures)
- Offer basic compliance training for all employees</t>
  </si>
  <si>
    <t xml:space="preserve">They focus on delivering high-quality work. IT is considered a supporting function that allows business units to deliver quality output. Their goal is to increase efficiency and effectiveness in everything they do. They value continuous improvement and have partly standardized processes for that. They implement changes when needed but they evaluate the opportunity and risks carefully first to minimize disruption and keep daily operations running smoothly.  To further improve, employee feedback becomes more and more important to them.  They collect and analyze feedback on a regular basis and turn into action. This also means that they encourage key team members developing and sharing new ideas. </t>
  </si>
  <si>
    <t>- Basic process description for continuous improvement
- Description of basic feedback process
- Leadership training: Encourage collaboration and sharing
- Role-specific compliance training</t>
  </si>
  <si>
    <t xml:space="preserve">FOCUS
- People focus on delivering on high-quality work  
 - Increasing efficiency and effectiveness are important drivers 
IT ENABLEMENT 
- IT is seen as a supporting function that supports business units to deliver quality output
STRUCTURE
- Structured approach for departing from current state
RISK TAKING
- Change is met with mixed feelings, if well managed considered to be an opportunity
- Developing and sharing new ideas is encouraged
PEOPLE 
- Employee feedback is collected and turned into action on a regular basis
- Building and maintaining curiosity and interest in introducing new ways 
INNOVATION
- The organization values continuous improvement, process for continuous improvement standardized to a certain extent  
</t>
  </si>
  <si>
    <t xml:space="preserve">How do you encourage your team to embrace change? </t>
  </si>
  <si>
    <t>Quality Focus</t>
  </si>
  <si>
    <t>As an organization, we focus on delivering high-quality work. IT is considered a supporting function that allows business units to deliver quality output. Our goal is to increase efficiency and effectiveness in everything we do. We value continuous improvement and have partly standardized processes for that. We implement changes when needed but we evaluate the opportunity and risks carefully first to minimize disruption and keep daily operations running smoothly.  To further improve, employee feedback becomes more and more important to us. We collect and analyze feedback on a regular basis and turn into action. This also means that we encourage key team members developing and sharing new ideas.</t>
  </si>
  <si>
    <t>- Develop a basic process description for continuous improvement
- Develop and describe basic feedback process
- Offer specific leadership training: Encourage collaboration and sharing
- Offer role-specific compliance training</t>
  </si>
  <si>
    <t>They need everybody to put the customer in the center of their actions and develop a strong "service mindset". Meeting the external or internal customer's needs becomes the driver of all actions. To ensure this, they measure internal and external customer satisfaction regularly and use the results to improve their processes. The focus of IT is on delivering high-quality services to all business functions and delivery excellence is top-of mind and key metrics for all team members. Change is a common theme to most and usually appreciated and considered an opportunity to make things better. The entire organization values continuous improvement, and it is a priority.  Processes for it are standardized and monitored. They encourage everybody to come up with new ideas and part of the innovation initiatives. People start experimenting and consider errors as learning opportunities. They start to develop a "Growth Mindset" that puts personal and organizaitoal development in the center.</t>
  </si>
  <si>
    <t>- Team and leader training: Develop a customer focused mindset, develop a Growth Mindset
- Customer satisfaction metrics
- Detailed process and KPI description for continuous improvement
- Reward initiative for continuous improvement and innovation
- Initiatives to raise team cohesion and spirit
- Role-specific compliance training plus reinforcement activities</t>
  </si>
  <si>
    <t xml:space="preserve">FOCUS
- People put the "customer" in the center of their actions (service mindset) 
- Meeting the customer's needs becomes the driver of actions  
IT ENABLEMENT 
- The focus of IT is on delivering high-quality service to all business functions, delivery excellence is top-of mind and key metrics
RISK TAKING
- Everybody is encouraged to come up with new ideas and be part of the innovation initiatives
PEOPLE 
- Internal &amp; External Customer satisfaction is measured and used to improve processes
- Change is a common theme and usually appreciated
- Growth of transformation energy
INNOVATION
- Continuous improvement is a common theme and processes for it are standardized and monitored  
- The organization values continuous improvement, and it is a priority. </t>
  </si>
  <si>
    <t>How do you encourage your teams to experiment and innovate? What is the attitude towrads errors and mistakes?</t>
  </si>
  <si>
    <t>Customer Focus</t>
  </si>
  <si>
    <t>As an organization, we need everybody to put the customer in the center of their actions and develop a strong "service mindset". Meeting the external or internal customer's needs becomes the driver of all actions. To ensure this, we measure internal and external customer satisfaction regularly and use the results to improve our processes. The focus of IT is on delivering high-quality services to all business functions and delivery excellence is top-of mind and key metrics for all team members. Change is a common theme to most and usually appreciated and considered an opportunity to make things better. The entire organization values continuous improvement, and it is a priority.  Processes for it are standardized and monitored. We encourage everybody to come up with new ideas and to be part of the innovation initiatives.</t>
  </si>
  <si>
    <t>- Offer specific team and leader training: Develop a customer focused mindset 
- Create customer satisfaction metrics and process to measure it
- Create detailed process and KPI for continuous improvement
- Set up reward initiative for continuous improvement and innovation
- Run initiatives to raise team cohesion and spirit
- Offer role-specific compliance training plus reinforcement activities</t>
  </si>
  <si>
    <t>They consider IT a main contributor to business success and see them working at eye-level with the business units. Everybody takes accountability for their outcomes and feel responsible for the outcomes of the entire team. All team members react on changing requirements in a swift and agile manner. Everybody is encouraged to try out new things, take risk and think out-of-the-box. They reward new ideas and bold moves. People embrace change and consider it an opportunity to develop themselves and the organization. People broadly demontrate a Growth MIndset. Continuous improvement and disruptive innovation are strategic priorities and integral part of every job and everybody's responsibility.  Diversity of thought and background is embraced by the team and considered a foundation of growth. People feel proud of working for the organization and contributing to the overall business success.</t>
  </si>
  <si>
    <t xml:space="preserve">- Training: develop a business mindset, dealing with failure, driving change, agile ways of working
- KPI outcome based for all organizations
- Reward process for taking ownership and leadership
- Team coaching
- Initiatives to raise pride and identification with organization
</t>
  </si>
  <si>
    <t>FOCUS
- People demonstrate customer centric behavior in all they do and take full accountability for their own outcomes and those of the team and
IT ENABLEMENT 
- IT considered to be a main contributor to business success and works at eye-level with business units
RISK TAKING
- People are encouraged to try out new things, to take risk and think out-of-the-box and are rewarded for this
- People embrace change and consider it to be an opportunity to develop themselves and the business
PEOPLE 
- Diversity of thought and background is embraced by the team  
- Team members react on changing requirements in a swift and agile manner  
- People feel proud of working for the organization and contributing to the overall business success  
INNOVATION
- Continuous improvement and innovation is   a strategic priority and integral part of every job and everybody's responsibility</t>
  </si>
  <si>
    <t>Business Outcome Focus</t>
  </si>
  <si>
    <t>As an organization, we consider IT to be a main contributor to business success and see them working at eye-level with the business units. Everybody takes accountability for their outcomes and feel responsible for the outcomes of the entire team. All team members react on changing requirements in a swift and agile manner. Everybody is encouraged to try out new things, take risk and think out-of-the-box. We reward new ideas and bold moves. People embrace change and consider it to be an opportunity to develop themselves and the organization. Continuous improvement and disruptive innovation are strategic priorities and integral part of every job and everybody's responsibility.  Diversity of thought and background is embraced by the team and considered to be a foundation of growth. People feel proud of working for the organization and contributing to the overall business success.</t>
  </si>
  <si>
    <t xml:space="preserve">- Offer specific training for teams and leaders: develop a business mindset, dealing with failure, driving change, agile ways of working
- Create KPI that are outcome based for all organizations and track their achievement regularly
- Build reward process for taking ownership and leadership
- Offer team coaching
- Develop initiatives to raise pride and identification with organization
</t>
  </si>
  <si>
    <t>They consider IT a major innovation engine that explores and drives new business areas. All team members understand their role in the value chain and how they contribute to the overall success. Innovation is a continuous process and leads to constant increase of value. Change is considered necessary and without it, the organization is stalled. Multiple change projects are underway all the time and are frequently driven bottom-up. People pro-actively start new initiatives to explore new areas for potential future business. That means that taking risk and experimenting is a habit and failure considered as learning opportunity.  People openly share their learnings and are keen to learn from others. Work is performed in an agile way, speed and customer satisfaction are key measures. Continuous improvement is a strategic priority across all departments and adoption is high and formalized across all teams.</t>
  </si>
  <si>
    <t>- Training: Developing new business ideas, creativity, change mindset
- KPI for sharing and cross-team innovation</t>
  </si>
  <si>
    <t>FOCUS
- All team members understand their role in the value chain and how they contribute to success
- Work is performed in an agile way, speed and customer satisfaction are key measures
IT ENABLEMENT 
- IT is seen as major innovation engine, exploring and driving new business areas
RISK TAKING
- Change is considered necessary and without it, the organization is stalled. Multiple change projects underway all the time, frequently driven bottom-up.
- People pro-actively start new initiatives to explore new areas for potential future business
- Taking risk and experimenting is a habit, failure seen as learning opportunity   
INNOVATION
- Innovation is a continuous process and leads to constant increase of value
- Continuous improvement is a strategic priority across all organization. Adoption is high and formalized across all teams.
- People openly share their learnings and are keen to learn from others</t>
  </si>
  <si>
    <t>Innovation Focus</t>
  </si>
  <si>
    <t>As an organization, we consider IT to be a major innovation engine that explores and drives new business areas. All team members understand their role in the value chain and how they contribute to the overall success. Innovation is a continuous process and leads to constant increase of value. Change is considered necessary and without it, the organization is stalled. Multiple change projects are underway all the time and are frequently driven bottom-up. People pro-actively start new initiatives to explore new areas for potential future business. That means that taking risk and experimenting is a habit and failure considered as learning opportunity.  People openly share their learnings and are keen to learn from others.
Work is performed in an agile way, speed and customer satisfaction are key measures. Continuous improvement is a strategic priority across all departments and adoption is high and formalized across all teams.</t>
  </si>
  <si>
    <t>- Offer training: Developing new business ideas, creativity, change mindset
- Develop and track KPI for sharing and cross-team innovation</t>
  </si>
  <si>
    <t>Impact Assessment</t>
  </si>
  <si>
    <t>They run Change Impact Assessments when needed on an ad hoc basis and apply an approach that works for the situation given. The assessment is at a basic level and focuses rather on roles and required skill changes. Line managers are responsible for the follow -up.</t>
  </si>
  <si>
    <t xml:space="preserve">- Basic tools for Change Impact Assessment
- Basic steps of an impact assessment process defined
- Basic training on how to run an Change Impact Assessment
</t>
  </si>
  <si>
    <t xml:space="preserve">- Rational on need for impact assessment is understood. 
- Change impact assessment on an ad hoc basis, not consistent across organization
- Focus on individual team members and required skill changes
- Follow up depends on individual leaders
- Understand internal organizational system(factors, influences and challenges
- Identify external factors and influences
</t>
  </si>
  <si>
    <t xml:space="preserve">What was the last large organizational change?   How did you hear about it?
</t>
  </si>
  <si>
    <t>Basic Change Assessments</t>
  </si>
  <si>
    <t>As an organization, we need to be able to run Change Impact Assessments when needed on an ad hoc basis and apply an approach that works for the situation given. The assessment as its basic level focuses rather on roles and required skill changes. Line managers are responsible for the follow -up.</t>
  </si>
  <si>
    <t>- Implement basic tools for Change Impact Assessment (e.g. workshop, survey)
- Define and document core steps of an change impact analysis process
- Offer foundational training on how to run an Change Impact Assessment</t>
  </si>
  <si>
    <t>They understand the scenarios when a Change Impact Assessment is needed. They are able to deliver the assessment on a team and departmental level. It usually covers technology and process aspects on top of individual skills, attitudes and behaviors. There exists some consistency with regards to the approach they apply. The assessment outcomes lead to a change strategy and plan on a team or departmental level.</t>
  </si>
  <si>
    <t xml:space="preserve">- Impact assessment program is implement, process defined and described 
- Set of basic tools
- Basic success metrics
- Manual data collection tools
- Trained experts to run assessment
- Training program on how to run a Change Impact Assessment
</t>
  </si>
  <si>
    <t xml:space="preserve">- Need for an impact assessment is fully understood
- On-demand approach, works for the current need
- Assessment delivered on an departmental or team level
- Usually covers technology and process aspects
- Takes into account individual skills
- Assessment outcomes lead to a change strategy and plan on a team or departmental level
</t>
  </si>
  <si>
    <t>Have your conducted a change impact assessment for your transformation?</t>
  </si>
  <si>
    <t>Departmental Change Assessments</t>
  </si>
  <si>
    <t>As an organization, we fully understand the scenarios when a Change Impact Assessment is needed. We are able to deliver the assessment on a team and departmental level. It usually covers technology and process aspects on top of individual skills, attitudes and behaviors. There exists some consistency with regards to the approach we apply. The assessment outcomes lead to a change strategy and plan on a team or departmental level.</t>
  </si>
  <si>
    <t>- Implement process, tools and metrics for Change Impact Assessment (workshop series, role-specific surveys, interview guides)
- Apply manual data collection tools
- Select people to become experts for Change Impact Assessment
- Offer training program on how to run a Change Impact Assessment</t>
  </si>
  <si>
    <t>They need to have a structured and scalable approach for Change Impact Assessment in place. It covers all aspects of change (technology, processes, behavior, skills, ...) and can be run up to an organizational level. The focus usually lies on assessing changes to individuals and leaders. 
The goal is to fully understand the change impact on each target group so that targeted follow-up actions are enabled. The outcomes lead to a detailed change strategy and plan on an organizational level. The follow-up of the Change Impact Assessment is measured against defined KPI.</t>
  </si>
  <si>
    <t>- Scalable process and tools for Impact Assessment covering a variety of focus areas
- Digital data collection tools for large, distributed and complex environments
- KPI to measure progress
- Metrics partially automated</t>
  </si>
  <si>
    <t>- Structured and scalable approach for Change Impact Assessment in place
- Data collection can scale and support complexity 
- Spans the entire organization
- Focuses on individuals and leaders 
- Covers all aspects of change (technology, processes, behavior, skills, ...)
- Impact is understood and followed up on
- Outcomes lead to a detailed change strategy and plan on an organizational level
- Follow-up is measured against defined KPI
- OCM includes leading together with the management team and service owners to identify the optimal response of change adaptability  based on the impact analysis.</t>
  </si>
  <si>
    <t xml:space="preserve">How do you measure the success of the change impact? </t>
  </si>
  <si>
    <t>Scalable Organizational Change Assessments</t>
  </si>
  <si>
    <t>As an organization, we need to have a structured and scalable approach for Change Impact Assessment in place. It covers all aspects of change (technology, processes, behavior, skills, ...) and can be run up to an organizational level. The focus usually lies on assessing changes to individuals and leaders. 
The goal is to fully understand the change impact on each target group so that targeted follow-up actions are enabled. The outcomes lead to a detailed change strategy and plan on an organizational level. The follow-up of the Change Impact Assessment is measured against defined KPI.</t>
  </si>
  <si>
    <t>- Develop a standardized and scalable process and tools for Change Impact Assessment covering a variety of focus areas
- Implement digital data collection tools for large, distributed and complex environments
- Set up KPI to measure progress
- Provide metrics that is partially automated</t>
  </si>
  <si>
    <t>They need change impact assessments an ongoing process. Changes and people's reaction on them are monitored all the time (e.g. pulse surveys). They use additional data sources to measure adoption in an automated fashion (e.g. usage data of applications). They constantly gain new insights by the data collected which allows them to anticipate change early and manage it rather pro-actively than reactively. Change impact assessments cover all levels: individuals, leaders, teams and the entire organization.</t>
  </si>
  <si>
    <t>- Tools to track change impact on an ongoing basis
- Automated data collection tools
- Intelligent tools to discover dependencies and risks
- Metrics automated</t>
  </si>
  <si>
    <t>- Change impact assessment is an ongoing process
- Changes and people's reaction on them are monitored all the time (e.g. pulse surveys)
- Additional data sources are used (e.g. automated capturing of adoption)  
- Covers impact on individuals, leaders and teams
- Change is managed rather pro-actively than reactively.
- The change leader registers everything required, initiates improvements, and processes it with the involvement of continual improvement practice</t>
  </si>
  <si>
    <t>Ongoing Change Assessments</t>
  </si>
  <si>
    <t>As an organization, we need change impact assessments to be an ongoing process. Changes and people's reaction on them are monitored all the time (e.g. pulse surveys). We use additional data sources to measure adoption in an automated fashion (e.g. usage data of applications). We constantly gain new insights by the data collected which allows us to anticipate change early and manage it rather pro-actively than reactively. Change impact assessments cover all levels: individuals, leaders, teams and the entire organization.</t>
  </si>
  <si>
    <t xml:space="preserve">- Implement tools to track change impact on an ongoing basis
- Use automated data collection tools
- Apply intelligent tools to discover dependencies and risks
- Provide automated metrics
</t>
  </si>
  <si>
    <t xml:space="preserve">They need to monitor change impacts on an ongoing basis. They apply a number of sophisticated and automated tools to collect data. They observe a wide adoption of automation and AI to support the analysis of the data and grow the understanding of change impact. They use the insights they gain to anticipate change early to pro-actively manage current and upcoming changes. </t>
  </si>
  <si>
    <t xml:space="preserve">- Automated processes to deliver information on change impact
- Methods to detect and monitor dependencies between parallel change activities
</t>
  </si>
  <si>
    <t>- Ongoing monitoring of change impact, wide adoption of automation and AI to support understanding of change impact
- Covers impact on individuals, leaders and teams
- Change is managed rather pro-actively than reactively</t>
  </si>
  <si>
    <t>Automation-supported Change Assessments</t>
  </si>
  <si>
    <t xml:space="preserve">As an organization, we need to monitor change impacts on an ongoing basis. We apply a number of sophisticated and automated tools to collect data. We observe a wide adoption of automation and AI to support the analysis of the data and grow the understanding of change impact. We use the insights we gain to anticipate change early to pro-actively manage current and upcoming changes. </t>
  </si>
  <si>
    <t xml:space="preserve">- Implement automated processes to deliver information on change impact
- Apply methods to detect and monitor dependencies between parallel change activities
</t>
  </si>
  <si>
    <t>Organizational change strategy and planning</t>
  </si>
  <si>
    <t xml:space="preserve">Key stakeholders understand current changes, and plan activities supporting the change when required. They focus on the most important aspects considering only the people directly being involved. They assign change tasks on an ad-hoc basis and they are  taken on by people on top of their day jobs.
 </t>
  </si>
  <si>
    <r>
      <t>- Basic OCM training and knowledge
- Basic tools and templates to plan the change
- Core OCM objectives defined 
- High level risks and gaps identified
-</t>
    </r>
    <r>
      <rPr>
        <i/>
        <sz val="11"/>
        <rFont val="Aptos Narrow"/>
        <family val="2"/>
        <scheme val="minor"/>
      </rPr>
      <t xml:space="preserve"> </t>
    </r>
    <r>
      <rPr>
        <sz val="11"/>
        <rFont val="Aptos Narrow"/>
        <family val="2"/>
        <scheme val="minor"/>
      </rPr>
      <t>Change strategy formulated</t>
    </r>
  </si>
  <si>
    <t>- Understand need and scope: Organization has a certain understanding of the current changes. High level risks have been identified. 
- Activities supporting the change are planned on an ad-hoc basis and are rather inconsistent across the various departments.
- No change roles identified, upcoming change tasks taken on by people on top of their day jobs.
- Basic OCM training is provided on how to lead through change and on some basic change tools like change and communication plans. 
- Create change vision, plan, quick wins</t>
  </si>
  <si>
    <t xml:space="preserve">Please describe your approach to organization change management. </t>
  </si>
  <si>
    <t>OCM is a practice that serves the continually emerging wish and need for organizational growth, improvement, and evolution. To improve product and service portfolio, organizational structure or underlying technology, people are essential for the transformation to be successful. Organizational evolution enables a change in their capabilities, the way they work, feel, and behave. These changes should not be forced upon people but should lead to a new valuable system, so people could willingly adopt new ways of behaviour and work.</t>
  </si>
  <si>
    <t xml:space="preserve">Initial Organizational Change Management </t>
  </si>
  <si>
    <t xml:space="preserve">As an organization, we need key stakeholders to understand current changes. We plan activities supporting the change when required. We focus on the most important aspects considering only the people directly being involved. We assign change tasks on an ad-hoc basis and they are  taken on by people on top of their day jobs.
 </t>
  </si>
  <si>
    <t>- Offer basic OCM training to change leaders and change agents
- Implement basic tools and templates to plan the change (e.g. a communication planning template)
- Identify risks and gaps on a high level
- Define high level OCM objectives
- Define and document change strategy</t>
  </si>
  <si>
    <t>They need to build an understanding of the nature and extent of the change. They establish a sense of urgency and actively identify potential resistance and risks. They create basic OCM strategy and put a plan in place which also results in OCM communications to relevant audiences.  They identify core change roles are and select dedicated people to take care of change activities. They implement change agents who are recognized within silos.</t>
  </si>
  <si>
    <t xml:space="preserve">- Role-specific OCM training and knowledge
- Set of tools and templates to prepare change 
- Appointed change agents on departmental level
- Risks and gaps identified 
- Action plan to drive change
- High-level business case 
- Core KPIs  to drive initial definition of the strategy  
- Communication strategy and plan
- Training strategy and plan to build new skills during change
</t>
  </si>
  <si>
    <t xml:space="preserve">- The organization has an understanding of the nature and extent of the change.
- A sense of urgency is established, resistance and risks have been identified
- A basic OCM strategy and plan are in place, OCM communications have started.  Different channels to communicate change (in person, corporate and social networks, newsletters, etc.) are used
- Core change roles are identified and dedicated people selected to take care of change activities.  
- Change agents are recognized within silos.
- Time is invested to present and discuss  questions of change agents.
</t>
  </si>
  <si>
    <t>How do you develop your strategy for OCM and who is involved?</t>
  </si>
  <si>
    <t>OCM aims to build a value-driven environment across the organization and enable successful organizational changes of a required scope. According to the organizational vision and need, all stakeholders should adopt new ways of working, as well as minimize risks and possible negative impacts of any change to the quality of service/products and consumer experience. This is achieved by recognizing and understanding stakeholders’ expectations and values, having the vision, co-creating plans and actions, communicating effectively, empowering employees, and anchoring a new cultural approach.</t>
  </si>
  <si>
    <t>Defined Organizational Change Management</t>
  </si>
  <si>
    <t>As an organization, we need to build an understanding of the nature and extent of the change. We establish a sense of urgency and actively identify potential resistance and risks. We create basic OCM strategy and put a plan in place which also results in OCM communications to relevant audiences.
We identify core change roles are and select dedicated people to take care of change activities. We implement change agents who are recognized within silos.</t>
  </si>
  <si>
    <t xml:space="preserve">- Offer role-specific OCM training 
- Create a set of tools and templates to prepare and lead change 
- Appoint change agents on departmental level
- Identify risks and gaps
- Create an action plan to drive change
- Develop a high-level business case for the change
- Build a communication strategy and plan
- Develop a training strategy and plan to build new skills during change
- High-level business case 
- Core KPIs  to drive initial definition of the strategy  </t>
  </si>
  <si>
    <t>They fully understand current changes. They extensively assess the impact of the change on the organization. Based on the outcomes of the assessment they build a comprehensive strategy for OCM and put a detailed action plan in place. They establish a communications and change management program specifically addressing all target audiences. They ensure that there is alignment between key stakeholders and executive leadership regarding the scope and scale of the transformation. They identify and implement key roles driving and supporting the change. Change role owners are fully committed to work on the change activities. Change agents are recognized across the entire organization.</t>
  </si>
  <si>
    <t xml:space="preserve">- Role-specific OCM training, regular updates and refresh training
- Organization wide methodology and set of tools and templates to plan and deliver a change program
- Business case for OCM
- Formal change program
- Metrics to measure success and progress of OCM program
- Change agents in place on organizational level
- Knowledge sharing platform and process for change agents
- Feedback loop in place to improve OCM approach and processes </t>
  </si>
  <si>
    <t xml:space="preserve">- Current changes are well understood and the impact of the change on the organization is fully assessed.
- There is a well-established strategy and plan in place for OCM.
- A comprehensive communications and change management program has been established.
- There is alignment between key stakeholders and executive leadership regarding the scope and scale of the transformation. 
- Create change team: Key roles driving and supporting the change are identified and role owners are committed to work on the change activities.
- Change agents are recognized across the organization.
-Planned actions are executed iteratively with feedback.
- The change team celebrates the change with all the stakeholders and the management team acknowledges all achievements.
-  Management and change team ensures that prioritization of tasks is set up and clear for all stakeholders to be able to distinguish time between ongoing operation and change actions.
</t>
  </si>
  <si>
    <t>How do you measure the progress and impacts of the organizational change management process?</t>
  </si>
  <si>
    <t>When people are involved in situations, the level of complexity increases, and it is important to be ready to deal with unpredictable and unknown circumstances. Even though the OCM practice is concerned with the people side of change, it is recommended to use the concepts and tools provided by the change enablement practice. More information about complexity-based approach to changes can be found there.
Dealing with changes related to people requires a high level of presence, consciousness, self-leadership, and responsibility from all stakeholders. Through the whole organizational change lifecycle, it is important to focus on all three dimensions: individuals involved in change, relationships between them, and systems in general.</t>
  </si>
  <si>
    <t>Standardized Organizational Change Management</t>
  </si>
  <si>
    <t>As an organization, we fully understand current changes. We extensively assess the impact of the change on the organization. Based on the outcomes of the assessment we build a comprehensive strategy for OCM and put a detailed action plan in place. We establish a communications and change management program specifically addressing all target audiences. We ensure that there is alignment between key stakeholders and executive leadership regarding the scope and scale of the transformation. We identify and implement key roles driving and supporting the change. Change role owners are fully committed to work on the change activities. Change agents are recognized across the entire organization.</t>
  </si>
  <si>
    <t>- Offer role-specific OCM training, including regular updates and refresh training
- Create and announce a formal change program
- Apply an organization-wide, standardized change methodology and create a set of tools and templates to plan and deliver a change program
- Develop a business case for OCM
- Create metrics to measure success and progress of the OCM program
- Select and implement change agents on an organizational level
- Build a knowledge sharing platform and process for change agents
- Implement feedback loops to be able to continuously improve the change process</t>
  </si>
  <si>
    <t xml:space="preserve">They need to fully understand current changes and are pro-actively anticipating future changes. They manage multiple changes in a variety of stages in parallel. Their leadership is fully aware of dependencies and potential interferences between different change initiatives. They have a well-established strategy and plan in place for OCM that is regularly reviewed and updated. They deploy comprehensive communication and change management programs and implement a constant feedback loop in place with all employees. </t>
  </si>
  <si>
    <t xml:space="preserve">- Tools and templates for managing and coordinating multiple changes
- Usage of OCM tools optimized 
-  Multi-change program management
- Tools and methods to measure progress and success of multiple parallel change initiatives
- Digital dashboards to track progress and raise alerts with documented response
- Dedicated OCM team
</t>
  </si>
  <si>
    <t xml:space="preserve">- Current changes are well understood and future changes are pro-actively anticipated.
- Multiple changes are managed in parallel and leadership is aware of dependencies and potential interferences. 
- There is a well-established strategy and plan in place for OCM that is regularly reviewed and updated.
- A comprehensive communications and change management program has been established.
- There is a constant feedback loop in place with employees. </t>
  </si>
  <si>
    <t>To create flexible, resilient, and fulfilled individuals, teams, and systems, organizations should aim to support the development of three forms of intelligence:
Emotional Intelligence is the ability to access, express, and use one’s emotions in an efficient way. It describes having emotional self-awareness and the capacity to manage feelings by directing them toward goals. It also ensures the ability to self-motivate, suppress impulsive actions, and delay immediate satisfaction in order to achieve the goals.
Social intelligence builds on emotional intelligence. It is the capability to identify emotions of other people by not making assumptions, being empathetic, and open to co-creative actions and new ways of working in order to achieve common goals and build positive relationships. It also includes knowing and using social roles and rules, effective listening, and conversational skills.
Systems intelligence is the ability to understand, reflect upon, express, and incorporate the wider context of the system(s) a human interacts within into actions. It combines sensitivity about the environment with system thinking. In regards to the ITIL guiding principles, it is based on the ability to think and work holistically, while focusing on value, in the context of adaptive complex systems. It is the capability to see oneself as a part of a system, identify system characteristics, be aware of system rules and patterns, and be able to contribute to a system development consciously.</t>
  </si>
  <si>
    <t>Multi-change Organizational Change Management</t>
  </si>
  <si>
    <t xml:space="preserve">As an organization, we need to fully understand current changes are well as pro-actively anticipate future changes. We manage multiple changes in a variety of stages parallel. Our leadership is fully aware of dependencies and potential interferences between different change initiatives. We have a well-established strategy and plan in place for OCM that is regularly reviewed and updated.
We deploy comprehensive communication and change management programs and implement a constant feedback loop in place with all employees. </t>
  </si>
  <si>
    <t>- Develop and implement tools and templates for managing and coordinating multiple changes 
- Implement multi-change program management
- Use tools and methods to measure progress and success of multiple parallel change initiatives
- Create digital dashboards to track progress, raise alerts and document responses
- Put dedicated OCM team in place</t>
  </si>
  <si>
    <t>They consider change as an ongoing phenomenon with directions taking different turns all the time. They have multiple change programs are in place that are fully anticipated by leadership and the change program owners. They frequently review all change programs and check their alignment. If needed, they adjust them in a swift and agile manner. Every employee in the entire organization is always fully aware of the role they play in the transformation and they pro-actively support and drive the changes.</t>
  </si>
  <si>
    <t>- Agile methods to manage multiple change projects in parallel, allowing for flexibility in scale and scope</t>
  </si>
  <si>
    <t>- Change is considered as an ongoing phenomenon with directions changing all the time.
- Multiple change programs are in place, fully anticipated by leadership and program owners
- Change programs and their alignment are frequently reviewed and adjusted in an agile manner
- Every employee is fully aware of the role they play in the transformation.</t>
  </si>
  <si>
    <t>Due to the latest findings in neuroscience, technologies (such as artificial intelligence, big data, robotics, and so on), and human emotional evolution, there has been a big shift in management, leadership, and motivation approaches. These changes enable organizations to reconsider the ways organizational changes are implemented. Many of the conventional models of change management are based on obsolete ideas about human motivation and behaviour.
The OCM practice should include approaches to situations of different complexity. Organizations define the changes, the level of control, and the principles that should be addressed by the practice. Change definition considerations can be found in the change enablement practice.
An example of a set of principles that can help guide the organizational changes to be successful through designing an adaptive environment is shown below. Leaders in an organization must translate these principles to suit the specific requirements of their business if they are to achieve the target of their change.
● Clear and relevant objectives
The objectives of the change must be based on the vision and values of the organization, and clear for the stakeholders. The change must be of real value.
● Strong and committed leadership
A well-designed process uses leadership capabilities anywhere within the organization. Anyone can contribute or lead a change initiative at any stage. The potentially complex and dynamic nature of a transformation or change should be considered, and leadership should be flexible and open rather than fixed.
This practice should aim to create an environment where people may participate in change leadership as a shared practice.
● Willing and prepared participants
The employee’s strengths should be the focus. Organizations should shift from overcoming employees’ resistance towards encouraging and supporting human intellectual capital for the purpose of organizational improvement.
• Change stakeholders are valuable change agents: they can make vital contribution to an organizational transformation. People are naturally problem solvers with a unique capacity to adapt to a continually developing environment.
• Human-centred design of the OCM process. The needs and values of stakeholders should be understood.
• Map stakeholders’ and organizational values.</t>
  </si>
  <si>
    <t>Dynamic Organizational Change Management</t>
  </si>
  <si>
    <t>As an organization, we consider change as an ongoing phenomenon with directions taking different turns all the time. We have multiple change programs are in place that are fully anticipated by leadership and the change program owners. We frequently review all change programs and check their alignment. If needed, we adjust them in a swift and agile manner. Every employee in the entire organization is always fully aware of the role they play in the transformation and they pro-actively support and drive the changes.</t>
  </si>
  <si>
    <t>'-  Implement agile methods to manage multiple change projects in parallel, allowing for flexibility in scale and scope</t>
  </si>
  <si>
    <t xml:space="preserve">They need to identify the most relevant key stakeholders for the digital transformation. They have a transformation sponsor in place who is responsible for at least the most relevant target groups. They also appoint first change agents / ambassadors. </t>
  </si>
  <si>
    <t>- Initial description of the core stakeholder roles (sponsor, change agent)
- Groups of stakeholders identified (e.g. xyz management, abc engineers, etc.) 
- List of key individual stakeholders</t>
  </si>
  <si>
    <t>- Most important key stakeholders are identified for the digital transformation
- First change agents / ambassadors are identified
- Transformation sponsor covering at least most relevant target groups identified</t>
  </si>
  <si>
    <t>Describe how stakeholders were identified for your transformation program.</t>
  </si>
  <si>
    <t>Initial Stakeholder Engagement</t>
  </si>
  <si>
    <t xml:space="preserve">As an organization, we need to identify the most relevant key stakeholders for the digital transformation. We have a transformation sponsor in place who is responsible for at least the most relevant target groups. We also appoint first change agents / ambassadors. </t>
  </si>
  <si>
    <t>- Develop an initial description of key individual stakeholder roles (sponsor, change agents)
- Identify important stakeholder groups
- Create a list of key stakeholders, their roles and how they are impacted by the change</t>
  </si>
  <si>
    <t xml:space="preserve">They identify all stakeholders relevant for the change. They perform a stakeholder analysis which allows them to understand the role each stakeholder plays in the change, how they are personally impacted and how they have to contribute to the change activities. They put an initial stakeholder management plan in place and keep it up-to-date. They identify a transformation sponsor who is responsible for all target groups and who is committed to drive the change. The change agents / ambassadors are centrally coordinated and educated. </t>
  </si>
  <si>
    <t>- Basic template for stakeholder matrix
- Well-defined stakeholder role descriptions
- Detailed list of stakeholders
- Trained experts to run stakeholder analysis 
- Defined and documented stakeholder engagement model
- Metrics to measure stakeholder engagement</t>
  </si>
  <si>
    <t>- Key stakeholders identified and described, stakeholder analysis performed
- Initial stakeholder management plan put in place
- Transformation sponsor covering all target groups identified and committed
- Central coordination of change agents / ambassadors
- Engagement model for stakeholders in place</t>
  </si>
  <si>
    <t xml:space="preserve"> Please describe your stakeholder analysis process.</t>
  </si>
  <si>
    <t>Basic Stakeholder Engagement</t>
  </si>
  <si>
    <t xml:space="preserve">As an organization, we identify all stakeholders relevant for the change. We perform a stakeholder analysis which allows us to understand the role each stakeholder plays in the change, how they are personally impacted and how they have to contribute to the change activities. We put an initial stakeholder management plan in place and keep it up-to-date. We identify a transformation sponsor who is responsible for all target groups and who is committed to drive the change. The change agents / ambassadors are centrally coordinated and educated. </t>
  </si>
  <si>
    <t>- Provide a basic template for stakeholder matrix and plan
- Create a detailed list of stakeholders
- Create well-defined stakeholder role descriptions
- Train a number of experts to run stakeholder analysis 
- Define and document stakeholder engagement model
- Create metrics to measure stakeholder engagement</t>
  </si>
  <si>
    <t>They need to apply a detailed and standardized method for stakeholder analysis in place. They have a full stakeholder engagement plan in place covering all stakeholders which is regularly reviewed and updated. They set up a governance board to coordinate all stakeholder engagement activities on a departmental level. They track progress regularly and implement changes to the stakeholder plan when needed. The transformation sponsor is actively involved in driving the changes and this has top priority for him/her. They implement a network of change agents / ambassadors who drive the change into the organizations.</t>
  </si>
  <si>
    <t xml:space="preserve">- Comprehensive templates for stakeholder matrix and map
- Standardized process description for stakeholder analysis and definition of actions 
- Well-defined actions for all stakeholders
- KPI for stakeholders incl. sponsor to drive support of changes
</t>
  </si>
  <si>
    <t>- Detailed and standardized method for stakeholder analysis 
- Full stakeholder engagement plan in place
- Governance board in place to coordinate stakeholder engagement activities on a departmental level
- Progress tracked regularly and changes put in place when needed
- Transformation sponsor actively involved
- Network of change agents / ambassadors in place driving the change into the organizations
-Establishing and maintaining a holistic approach and continual improvement for organizational change management</t>
  </si>
  <si>
    <t>How would you describe your templates for your stakeholder matrix and/or map?</t>
  </si>
  <si>
    <t>Standardized Stakeholder Engagement</t>
  </si>
  <si>
    <t>As an organization, we need to apply a detailed and standardized method for stakeholder analysis in place. We have a full stakeholder engagement plan in place covering all stakeholders which is regularly reviewed and updated. We set up a governance board to coordinate all stakeholder engagement activities on a departmental level. We track progress regularly and implement changes to the stakeholder plan when needed. The transformation sponsor is actively involved in driving the changes and this has top priority for him/her. We implement a network of change agents / ambassadors who drive the change into the organizations.</t>
  </si>
  <si>
    <t xml:space="preserve">- Develop comprehensive templates for stakeholder matrix and map
- Standardize process for stakeholder analysis and definition of actions 
- Create clear action plan for all stakeholders
- Define KPI for stakeholders incl. sponsor to drive support of changes
</t>
  </si>
  <si>
    <t>They need able to run detailed stakeholder analyses that allow them to gain new insights on an ongoing basis. They regularly review findings and adjust their stakeholder strategy accordingly. They have a detailed stakeholder engagement plan in place that is dynamically adjusted when required.
Their stakeholder engagement plan is fully scalable across the entire organization. They track progress on an ongoing basis. They have an organization-wide network of change communities in place which allows them to align activities, share learnings and leverage experiences.</t>
  </si>
  <si>
    <t xml:space="preserve">- Scalable (digital) tools and process for stakeholder analysis and management
- Process and tools for ongoing tracking of stakeholder engagement (dashboards)
- Continuous improvement of stakeholder engagement
</t>
  </si>
  <si>
    <t>- Detailed stakeholder analysis, regular review of findings
- Full stakeholder engagement plan in place, dynamically adjusted when required
- Full scalability of stakeholder engagement across all organizations
- Ongoing tracking of progress
- Organization-wide network of change communities to align activities, share learnings and leverage experiences
- Creating and maintaining a change-enabling culture across the organization</t>
  </si>
  <si>
    <t>Comprehensive Stakeholder Engagement</t>
  </si>
  <si>
    <t>As an organization, we need to be able to run detailed stakeholder analyses that allow us to gain new insights on an ongoing basis. We regularly review findings and adjust our stakeholder strategy accordingly. We have a detailed stakeholder engagement plan in place that is dynamically adjusted when required.
Our stakeholder engagement plan is fully scalable across the entire organization. We track progress on an ongoing basis. We have an organization-wide network of change communities in place which allows us to align activities, share learnings and leverage experiences.</t>
  </si>
  <si>
    <t xml:space="preserve">- Apply scalable (digital) tools and process for stakeholder analysis and engagement
- Develop process and tools for ongoing tracking of stakeholder engagement (dashboards)
- Build continuous improvement plan for stakeholder engagement
</t>
  </si>
  <si>
    <t xml:space="preserve">They need to build a strong organization-wide stakeholder network where people closely cooperate in a self-organized way to drive the change collaboratively. They apply new tools and methods that are invented by the stakeholders themselves while managing the change. The organizational change expertise is externally acknowledged and the organization is considered as role model for driving and managing change. </t>
  </si>
  <si>
    <t>- Organization-wide stakeholder network
- New tools and methods developed by stakeholders while managing change
- External recognition of change expertise</t>
  </si>
  <si>
    <t>- Stakeholders collaborate across the entire organization and pro-actively support the change
- Change communities drive innovation in change methodologies and tools
- Change agents are recognized for outstanding expertise 
- Ensuring organizational changes are realized in an effective manner, leading to stakeholders’ satisfaction and meeting compliance requirements</t>
  </si>
  <si>
    <t>Leading-edge Stakeholder Engagement</t>
  </si>
  <si>
    <t xml:space="preserve">As an organization, we need to build a strong organization-wide stakeholder network where people closely cooperate in a self-organized way to drive the change collaboratively. We apply new tools and methods that are invented by the stakeholders themselves while managing the change. The organizational change expertise is externally acknowledged and the organization is considered as role model for driving and managing change. </t>
  </si>
  <si>
    <t>- Build and support organization-wide stakeholder network
- Develop new tools and methods developed while going through the change
- Receive external recognition of change expertise</t>
  </si>
  <si>
    <t>People Strategy and Planning</t>
  </si>
  <si>
    <t>Organizational Design</t>
  </si>
  <si>
    <t xml:space="preserve"> They are documenting the organizational design. </t>
  </si>
  <si>
    <t xml:space="preserve">- Organizational charts
- Monetary rewards on departmental level
- Linear career paths on departmental level
</t>
  </si>
  <si>
    <t>- Organizational strategy inconsistent across functions and departments.
- Legacy organizational structures in place that have grown over time. Limited alignment with wider organizational goals or strategies.
- Traditional team alignments within an hierarchical structure and reporting  with traditional leadership model are in place.
- Wide variation in organizational structures, with individual business units/departments operating independently, without any centralized or unified organizational definition.
- No company-wide job family structure in place providing consistent framework for job roles descriptions as a basis for hiring, talent development, compensation and promotion for all departments.
- Irregular, inconsistent reviews of organizational structure and its match to strategy and goals</t>
  </si>
  <si>
    <t>Please describe your approach to organizational design.</t>
  </si>
  <si>
    <t>Traditional Organizational Structure</t>
  </si>
  <si>
    <t>As an organization, I need to start documenting the organizational structure.</t>
  </si>
  <si>
    <t>- Create organizational charts 
- Develop structure for monetary rewards
- Document first career paths on a departmental level</t>
  </si>
  <si>
    <t xml:space="preserve"> They have the organizational design aligned with departmental goals and processes. They have the start of cross-functional team capabilities by introducing project work or matrix reporting structures. They have job families, at least at departmental level and ad-hoc review of the organizational structure in some critical areas, especially when KPI are not met.</t>
  </si>
  <si>
    <t xml:space="preserve">- Update process for organizational charts
- First job families documented with roles &amp; responsibilities described 
- Ad-hoc governance forum to review and adjust organizational setup
</t>
  </si>
  <si>
    <t>- Some cohesive understanding of cross-business unit organizational structure definition, but limited adoption organization-wide.
- Organization aligned with departmental goals and processes, but no consistent approach across the wider organization. Ad-hoc fixes if mismatch becomes apparent. 
- Traditional hierarchical setup with some elements of project work or matrix reporting structure providing cross-functional team capabilities.
- Job families emerging, handled rather on an departmental level. No consistent use in all relevant areas yet.
- Annual planning cycles are in place with prioritization for funding on top level.
- Ad-hoc review of organizational structure in some critical areas, especially when KPI are not met</t>
  </si>
  <si>
    <t xml:space="preserve">Do you have any matrix reporting structures? If so, please describe. </t>
  </si>
  <si>
    <t>Departmental Organizational Structure</t>
  </si>
  <si>
    <t>As an organization, I need the organizational structure to be aligned with departmental goals and processes. I need the start of cross-functional team capabilities by introducing project work or matrix reporting structures. I need job families, at least at departmental level and ad-hoc review of the organizational structure in some critical areas, especially when KPI are not met.</t>
  </si>
  <si>
    <t>- Establish an update process for organizational charts
- Start documenting job families incl. roles &amp; responsibilities
- Implement governance forum to review organizational structure</t>
  </si>
  <si>
    <t xml:space="preserve"> They have the adoption of a centralized, standardized organizational structure definition, aligned with the organization's strategy, goals and processes. They have job families that can serve as a basic structure for all departments and for talent development, compensation and promotion across all departments. They have a regular (annual) review of organization design across all departments and their alignment with the company goals.</t>
  </si>
  <si>
    <t xml:space="preserve">- Standardized description of the organizational structure
- Regular review process
- Leadership training: Leading distributed teams
- Guidelines how to mange a matrix organization
- Standardized templates for job families 
- Organizational vision and objectives shared and followed across the entire organization
- Decision making processes based on the same criteria and standardized throughout the organization
- Alignment of organizational design with performance management and talent enablement
</t>
  </si>
  <si>
    <t xml:space="preserve">- Adoption of a centralized, standardized organizational structure definition.
- Organization fully aligned with organizational strategy, goals and processes.
- Cross-team project work widely implemented. "Distributed" cross functional teams are becoming the more common operating model. Networking and cross-team collaboration is a common theme. 
- These distributed teams continue to take on more of the traditional infrastructure roles as they deliver in a product focus manner.
- Matrix reporting structure is the most common pattern throughout the organization.
- Job families serve as a basic structure for all departments. Same rules apply for talent development, compensation and promotion across all departments.
- Regular (annual) review of organization structures across all departments and their alignment with the company goals. Usually HR driven task. 
- Strategic analysis; The executive leaders of IT and HR analyze the parent organization’s strategy and agree what the organization’s requirements are in relation to the IT organization and its associated objectives. 
- Service value chain analysis: The IT executive leader, HR executive leader, and the leaders of the key organizational teams analyze the value chain, key value streams, and supporting organizational solutions of the parent organization. Based on this analysis, recommendations for the IT organizational form and other practice solutions are defined. </t>
  </si>
  <si>
    <t>Please describe how you've designed your technology teams to meet the goals of your organization.</t>
  </si>
  <si>
    <t>Standardized Organizational Structure</t>
  </si>
  <si>
    <t>As an organization, I need the adoption of a centralized, standardized organizational structure definition, aligned with the organization's strategy, goals and processes. I need job families that can serve as a basic structure for all departments and for talent development, compensation and promotion across all departments. I need a regular (annual) review of organization structures across all departments and their alignment with the company goals.</t>
  </si>
  <si>
    <t xml:space="preserve">- Develop a standardized description of the organizational structure
- Implement a regular review process
- Provide leadership training on leading distributed teams
- Develop guidelines how to mange a matrix organization
- Create standardized templates for job families 
- Share organizational vision and objectives  across the entire organization
- Base decision making processes on the same criteria and standardize them throughout the organization
- Align organizational design with performance management and talent enablement </t>
  </si>
  <si>
    <t xml:space="preserve"> They have organization-wide adoption of centrally defined organizational structures, fully aligned with company goals and strategies. They have a flexible mix of organizational models. They have "Distributed" cross functional teams that take on more of the traditional IT roles as they deliver in a product focus manner. They have a first trend to implement self-organized, agile teams in some business or functional areas and a gradual move from job descriptions to fluent job roles. They have all leaders involved in reviewing and adjusting of organizational structures when required.</t>
  </si>
  <si>
    <t xml:space="preserve">- Process to ensure organization is aligned with organizational goals
- Generic role descriptions that can be applied cross-departmental
- Continuous review and improvement of organizational design
- Training for leaders and experts: modern organizational models
- Guidelines on agile ways of working
- Team and leader training: Agile ways of working
</t>
  </si>
  <si>
    <t>- Organization-wide adoption of centrally defined organizational structures, fully aligned with company goals and strategies.
- Flexible mix of organizational models applied throughout the organization, as they best fit the organizational goals: Matrix organization, project work and dynamic teams co-exist and are implemented as needed.
- "Distributed" cross functional teams are the dominant operating model.
- These distributed teams continue to take on more of the traditional IT roles as they deliver in a product focus manner. They are primarily organized in a product centric approach.  
- First trend to implement self-organized, agile teams in some business or functional areas.
- Gradual move from job descriptions to fluent job roles.
- Review and adjustment of organizational structures is top-of-mind of all leaders.
- Initiating and monitoring organizational changes: Approved organizational changes and other initiatives are planned and implemented through other practices (organizational change management, project such as management, supplier management, relationship management, and change enablement practices among others).</t>
  </si>
  <si>
    <t xml:space="preserve">Flexible Organizational Structure </t>
  </si>
  <si>
    <t>As an organization, I need organization-wide adoption of centrally defined organizational structures, fully aligned with company goals and strategies. I need a flexible mix of organizational models. I need "Distributed" cross functional teams that take on more of the traditional IT roles as they deliver in a product focus manner. I need a first trend to implement self-organized, agile teams in some business or functional areas and a gradual move from job descriptions to fluent job roles. I need all leaders to be involved in reviewing and adjusting of organizational structures when required.</t>
  </si>
  <si>
    <t>- Implement a process to ensure organization is aligned with organizational goals
- Create generic role descriptions that can be applied cross-departmental
- Continuously review and improve the organizational design
- Provide training for leaders and experts on modern organizational models
- Develop guidelines on agile ways of working
- Provide team and leader training on agile ways of working</t>
  </si>
  <si>
    <t xml:space="preserve"> They have an organization-wide organizational framework in place, defining rather rules than structures. The organizational set-up needs to fully reflects "from project to product" notions and ownership of the teams for achieving business results. They have self-organized, agile teams wherever this leads to better results. It requires "Federated" IT  teams with complete site engineering capabilities that allow for solutions deployed to meet customer needs. These Federated teams need fully organized from a product perspective. They have most people working in roles rather than in fixed jobs, with the responsibility of all employees to identify the best way of working and organizing themselves.</t>
  </si>
  <si>
    <t>- Organization-wide framework of rules for agile working
- Process defined how to create and implement product focused teams
- Team training and coaching: Agile ways of working
- Leadership training and coaching: New style of leadership</t>
  </si>
  <si>
    <t xml:space="preserve">- Organization-wide organizational framework in place, defining rather rules than structures.
- Organizational set-up fully reflects "from project to product" notions and ownership of the teams for achieving business results.
- Self-organized, agile teams implemented wherever this leads to better results. 
- "Federated” IT  teams with complete site engineering capabilities allow for solutions to be deployed to meet customer needs. These Federated teams are fully organized from a product perspective. Shared Services still exist in the organization to provide common capabilities at scale but "Federated" teams are empowered to leverage the services and complete full service functions.
- Working in roles rather than in fixed jobs is a common scheme in most of the departments and for most of the employees.
- Identifying the best way of working and organizing themselves is responsibility of all employees. 
</t>
  </si>
  <si>
    <t>Organizational framework based on rules</t>
  </si>
  <si>
    <t>As an organization, I need an organization-wide organizational framework in place, defining rather rules than structures. The organizational set-up needs to fully reflects "from project to product" notions and ownership of the teams for achieving business results. I need self-organized, agile teams wherever this leads to better results. It requires "Federated" IT  teams with complete site engineering capabilities that allow for solutions to be deployed to meet customer needs. These Federated teams need to be fully organized from a product perspective. I need most people working in roles rather than in fixed jobs, with the responsibility of all employees to identify the best way of working and organizing themselves.</t>
  </si>
  <si>
    <t>- Implement an organization-wide framework of rules for agile working
- Define the process on how to create and implement product focused teams
- Provide team training and coaching on agile ways of working
- Provide leadership training and coaching on new style of leadership</t>
  </si>
  <si>
    <t>People Vision and Goals</t>
  </si>
  <si>
    <t xml:space="preserve"> They have to perform ad hoc gap assessments and develop enablement plans where critically needed. This requires documenting goals for People strategy and planning.</t>
  </si>
  <si>
    <t>- Ad-hoc gap assessments and enablement plans
- Federated (each manager doing their own) gap assessment
- Federated enablement plan
- Initial vision development
- Documented goals</t>
  </si>
  <si>
    <t>- Limited alignment between company goals and planning for staffing and skill capacity
- Ad hoc and unstructured gap assessments to paint an incomplete picture of staffing and skill needs
- Enablement plans are ad hoc and sporadic across the organization
- Pockets of the organization prepare long term visions and goals for staffing, skills, and employees</t>
  </si>
  <si>
    <t>Please describe the vision and approach for people alignment to company goals.</t>
  </si>
  <si>
    <t>People Gap Assessment</t>
  </si>
  <si>
    <t>As an organization, I need to perform ad hoc gap assessments and develop enablement plans where critically needed. This requires documenting goals for People strategy and planning.</t>
  </si>
  <si>
    <t>- Perform ad hoc gap assessments and enablement plans where needed- Have every manager do their own gap assessment and develop an enablement plan
- Document people strategy and planning goals</t>
  </si>
  <si>
    <t xml:space="preserve"> They have initial alignment between company goals and skill and staffing needs, with standardized enablement plans. This requires a cross functional skill and staffing strategy for transformation and a standardized gap assessment that is not specialized to any one technology or area. Within silos, various teams and departments  start developing long term vision, goals, enablement plans, and KPI tracking for staffing and skills to help ensure future needs are met</t>
  </si>
  <si>
    <t>- Standard skills gap assessment
- Cross functional skill and staffing strategy for transformation
- Standardized enablement plan</t>
  </si>
  <si>
    <t>- Initial alignment between company goals and skill and staffing needs
- Cross functional skill and staffing strategy for transformation developed
- Enablement plans, visions, and goals are well understood within silos
- Organization has a standardized gap assessment that is not specialized to any one technology or area
- Within silos, various teams and departments develop long term vision, goals, enablement plans, and KPI tracking for staffing and skills to help ensure future needs are met</t>
  </si>
  <si>
    <t xml:space="preserve">Would you describe the cross-functional skill and staffing strategy? </t>
  </si>
  <si>
    <t>People Enablement Plans</t>
  </si>
  <si>
    <t>As an organization, I need initial alignment between company goals and skill and staffing needs, with standardized enablement plans. This requires a cross functional skill and staffing strategy for transformation and a standardized gap assessment that is not specialized to any one technology or area. Within silos, various teams and departments need to start developing long term vision, goals, enablement plans, and KPI tracking for staffing and skills to help ensure future needs are met</t>
  </si>
  <si>
    <t>- Start developing People Enablement Plans, in alignment with company goals
- Create a standard skills gap assessment for the organization
- Develop a cross functional skill and staffing strategy for transformation
- Created standardized enablement plans</t>
  </si>
  <si>
    <t xml:space="preserve"> They have a single, cohesive strategy for staffing and skills including visions, enablement plans, goals, and KPIs, aligned with the company goals. This also requires leadership to align on enablement plans, visions, and goals to business needs. They have the organization to have specialized gap assessments to ensure emerging technology needs are searched for and found across the entire organization, with active tracking KPIs in near-real time.</t>
  </si>
  <si>
    <t>- Single, cohesive strategy for staffing and skills
- KPIs for staffing and skills strategy
- Specialized gap assessments for emerging technologies
- Leadership alignment on people enablement</t>
  </si>
  <si>
    <t>- A single, cohesive strategy for staffing and skills including visions, enablement plans, goals, and KPIs, aligned with the company goals
- Leadership has aligned enablement plans, visions, and goals to business needs
- Organization has developed specialized gap assessments to ensure emerging technology needs are searched for and found across the entire organization
- Organization is actively tracking KPIs in near-real time
-  Leadership is solidifying plans to align long term goals of staffing and skills with business needs with appropriate review/updating measures in place</t>
  </si>
  <si>
    <t xml:space="preserve">How do you conduct gap assessments for emerging technologies? </t>
  </si>
  <si>
    <t xml:space="preserve">People Strategy for Staffing  </t>
  </si>
  <si>
    <t>As an organization, I need a single, cohesive strategy for staffing and skills including visions, enablement plans, goals, and KPIs, aligned with the company goals. This also requires leadership to align on enablement plans, visions, and goals to business needs. I need the organization to have specialized gap assessments to ensure emerging technology needs are searched for and found across the entire organization, with active tracking KPIs in near-real time.</t>
  </si>
  <si>
    <t>- Develop a single, cohesive strategy for staffing and skills.
- Implement KPIs for staffing and skills strategy
- Develop specialized gap assessments for emerging technologies
- Forster leadership alignment on people enablement</t>
  </si>
  <si>
    <t xml:space="preserve"> They have leadership continuously review staffing capacity management and strategy, staffing plans, enablement plans, skill needs, and business needs. This requires dashboards to keep employees, managers, and leadership up to date on current status and communication staffing capacity management plans and roadmaps. It also requires comprehensive long term people planning.</t>
  </si>
  <si>
    <t>- People Enablement plan review process
- People Enablement plan improvement process
- Staffing Capacity Dashboard
- Long-term people planning</t>
  </si>
  <si>
    <t>- Leadership is continuously reviewing staffing capacity management and strategy, staffing plans, enablement plans, skill needs, and business needs
- Organization has dashboards to keep employees, managers, and leadership up to date on current status in addition to having defined/communication staffing capacity management plans and roadmaps
- Organization has comprehensive long term planning that begins to align leadership with business needs and ensure skill/staffing gaps are filled automatically</t>
  </si>
  <si>
    <t>Leadership alignment on People Planning</t>
  </si>
  <si>
    <t>As an organization, I need leadership to continuously review staffing capacity management and strategy, staffing plans, enablement plans, skill needs, and business needs. This requires dashboards to keep employees, managers, and leadership up to date on current status and communication staffing capacity management plans and roadmaps. It also requires comprehensive long term people planning.</t>
  </si>
  <si>
    <t>- Develop a People Enablement plan review process
- Establish a People Enablement plan improvement process
- Create a Staffing Capacity Dashboard
- Develop long-term people planning</t>
  </si>
  <si>
    <t xml:space="preserve"> They have leadership fully aligned with skill and staffing needs that are in line with company goals and business objectives. This requires leveraging robust staffing capacity management processes including roadmaps and resource tracking to ensure peak performance of employee staffing and skills. Also, emerging technology needs predicted and skills trained/available to fill coming needs.</t>
  </si>
  <si>
    <t>- People Enablement plan benchmarking process
- Predictive analysis of emerging technologies needs
- Proactive training and staffing to fill coming needs</t>
  </si>
  <si>
    <t>- Leadership is fully aligned with skill and staffing needs
- Skill and staffing needs are fully in line with company goals and business objectives
- Organization leverages robust staffing capacity management processes including roadmaps and resource tracking to ensure peak performance of employee staffing and skills
- Emerging technology needs are predicted and skills are trained/available to fill coming needs</t>
  </si>
  <si>
    <t>Leadership People Planning</t>
  </si>
  <si>
    <t>As an organization, I need leadership to be fully aligned with skill and staffing needs that are in line with company goals and business objectives. This requires leveraging robust staffing capacity management processes including roadmaps and resource tracking to ensure peak performance of employee staffing and skills. Also, emerging technology needs to be predicted and skills trained/available to fill coming needs.</t>
  </si>
  <si>
    <t>- Establish a People Enablement plan benchmarking process
- Establish predictive analysis of emerging technologies needs
- Provide proactive training and staffing to fill coming needs</t>
  </si>
  <si>
    <t>Skill Capacity Planning</t>
  </si>
  <si>
    <t xml:space="preserve"> They have initial risk &amp; succession plans and skill capacity needs  identified, and initial plan focusing on critical modern digital skillset redundancy is under development.</t>
  </si>
  <si>
    <t>- Risk succession Plans
- Role Scoring Model &amp; Process (to determine criticality of roles)
- Process for Identifying Critical Roles, Positions, and Use Cases
- Process for Identifying People &amp; Potential Successors per Role
- Human Resources System of Record
- Skills Coverage &amp; Redundancy Requirements
- Business Continuity Requirements
- Operational Continuity Requirements</t>
  </si>
  <si>
    <t>Initial risk &amp; succession plans and skill capacity needs are identified, and initial plan focusing on critical cloud/hybrid skillset redundancy is under development.
- Pockets of capacity planning begins to appear
- Opportunities are missed due to unavailable resources
- Temp roles to fill short term/ unexpected needs</t>
  </si>
  <si>
    <t>How do  handle skill capacity, cross training, and succession plans for roles?</t>
  </si>
  <si>
    <t xml:space="preserve">Risk and Succession Plans  </t>
  </si>
  <si>
    <t>As an organization, I need initial risk &amp; succession plans and skill capacity needs to be  identified, and initial plan focusing on critical cloud/hybrid skillset redundancy is under development.</t>
  </si>
  <si>
    <t>- Define and document basic requirements for skill redundancy
- Develop basic plans to ensure business continuity of modern digital functions and roles
- Define requirements of risk &amp; succession plans
- Develop and implement basic skill capacity plans
- Run comprehensive modern digital-specific employee skill mapping
- Evaluate results of skill mapping and use findings to help define skill capacity plans and business continuity plans
- Implement a Role Scoring Model &amp; Process (to determine criticality of roles)
- Develop skills Coverage &amp; Redundancy Requirements
- Documented Business and Operational Continuity Skill Requirements</t>
  </si>
  <si>
    <t xml:space="preserve"> They have the implementation of risk &amp; succession plans and skill capacity plans underway and at least 50% of modern digital skillsets are redundant.</t>
  </si>
  <si>
    <t>- Skill Capacity Plans
- &gt;50% of critical skillsets are redundant
- Job shadowing
- Skills &amp; Competencies Attestation Process
- Process for Forecasting Role-Based Demand (demand mgmt.)
- Resource Availability, Utilization, and Redundancy -  Tracking &amp; Reporting 
- Resource Capacity Plan for Plan
- Resource Capacity Feedback Loop
- Resource Capacity Pilot</t>
  </si>
  <si>
    <t>Implementation of risk &amp; succession plans and skill capacity plans are in progress, and at least 50% of critical cloud/hybrid skillsets are redundant.
- Production areas start estimating skill and capacity needs
- Employees can job shadow in different areas of the business 
- Reoccurring seasonal resource needs are compensated by temp labor
- There are sufficient people within each group to deliver service to an agreed quality during required service hours.
- Staff utilization is measured, analyzed and planned to ensure that sufficient resources are available to fulfil all roles and responsibilities</t>
  </si>
  <si>
    <t>Have you implemented you succession and skill capacity plans?</t>
  </si>
  <si>
    <t xml:space="preserve">Risk and Succession Plan Implementation  </t>
  </si>
  <si>
    <t>As an organization, I need the implementation of risk &amp; succession plans and skill capacity plans underway and at least 50% of critical cloud/hybrid skillsets are redundant.</t>
  </si>
  <si>
    <t>- Achieve &gt;50% skill redundancy of critical modern digital/hybrid roles/skillsets
- Develop risk &amp; succession plans
- Implement risk &amp; succession plans
- Implement business continuity plans for modern digital functions and roles
- Define redundancy tracking requirements
- Implement basic functionality for redundancy tracking
- Define standard requirements for skill capacity plans
- Require all groups to adhere to standard skill capacity plan requirements
- Define requirements for a centralized area with readily available information regarding skill capacity planning
- Develop an initial Resource Capacity Plan for Plan
- Develop a Resource Capacity Feedback Loop
- Implement a Resource Capacity Pilot</t>
  </si>
  <si>
    <t xml:space="preserve"> They have all  modern digital skillsets redundant within the organization and succession plans are quickly and effectively followed as roles become open as a result of a transformation program. There has been at least one instance of experimentation with rotational teams.</t>
  </si>
  <si>
    <t>- &gt;90% of critical skillsets are redundant
- Succession plans
- HR and business alignment on people planning
- Job rotation
- Skills &amp; Competencies Tracking
- Resource Capacity Plan
- Resource Capacity KPIs &amp; Metrics
- Risk &amp; Succession Plan &amp; Process
- Job Shadowing Plan &amp; Process
- Job Shadowing Pilot</t>
  </si>
  <si>
    <t xml:space="preserve">All critical cloud/hybrid skillsets are redundant within the organization. Succession plans are quickly and effectively followed as roles become open as a result of a transformation program. There has been at least one instance of experimentation with rotational teams.
- Cross functional skill capacity planning team established in the organization
- Prioritization of projects to avoid unnecessary staffing
- Regular collaboration between business and HR to discuss planning needs
- Capacity forecasts are generated on a regular basis
- First job rotation opportunities being to appear
- Temp roles are being considered in HR planning to support high peak phases
</t>
  </si>
  <si>
    <t xml:space="preserve">Are you considering rotating roles within your modern digital practice to gain redundancy? </t>
  </si>
  <si>
    <t>Risk and Succession Plans - Redundant</t>
  </si>
  <si>
    <t>As an organization, I need all critical cloud/hybrid skillsets to be redundant within the organization and succession plans are quickly and effectively followed as roles become open as a result of a transformation program. There has been at least one instance of experimentation with rotational teams.</t>
  </si>
  <si>
    <t>- Verify risk succession plans are followed (and that teams are training/doing trials around this)
- Verify business continuity plans are followed (and that teams are training/doing trials around this)
- Achieve &gt;90% skill redundancy of critical cloud/hybrid skillsets
- Implement detailed redundancy tracking (building on existing functionality)
- Develop succession runbooks
- Implement succession runbooks across organization
- Implement at least one rotational team structure
- Document the Resource Capacity Plan
- Implement Resource Capacity KPIs &amp; Metrics
- Document the Risk &amp; Succession Plan &amp; Process
- Implement a Job Shadowing Plan &amp; Process
- Implement a Job Shadowing Pilot</t>
  </si>
  <si>
    <t xml:space="preserve"> They have matrixed organizational structure and rotational teams commonplace within different silos and departments and considerable cross-pollination of critical skillsets throughout the IT organization exists.</t>
  </si>
  <si>
    <t>- Cross-pollination tracking mechanisms
- Cross-pollination metrics
- 50% of critical skill sets have cross-pollination
- Job Shadowing Program
- Job Rotation Plan &amp; Process
- Job Rotation Pilot</t>
  </si>
  <si>
    <t>Matrixed organizational structure and rotational teams are commonplace within different silos and departments. There is considerable cross-pollination of critical skillsets throughout the IT organization.
- Capacity forecasts are met
- Employees start being placed in different areas of business and departments
- Temp roles start being converted to permanent roles
- There is no single person whose loss would cause major service delivery problems.</t>
  </si>
  <si>
    <t>Matrixed Org Structure Implemented</t>
  </si>
  <si>
    <t>As an organization, I need matrixed organizational structure and rotational teams to be commonplace within different silos and departments and considerable cross-pollination of critical skillsets throughout the IT organization exists.</t>
  </si>
  <si>
    <t>- Organizations uses matrixed organizational structures and/or rotational team structures
- Develop cross-pollination tracking metrics/KPIs
- Develop cross-pollination metric/KPI tracking system
- Achieve &gt;50% critical skill set cross-pollination
- Implement a Job Rotation Plan &amp; Process
- Implement a Job Rotation Pilot</t>
  </si>
  <si>
    <t xml:space="preserve"> They have matrixed organizational structure and rotational teams commonplace within the organization and considerable cross-pollination of all technical skillsets, critical or not, throughout the IT organization exists.</t>
  </si>
  <si>
    <t>- &gt;90% of technical skill sets have cross-pollination
- Cost reductions through capacity planning
- Regular job rotation</t>
  </si>
  <si>
    <t xml:space="preserve">Matrixed organizational structure and rotational teams are commonplace within the organization. There is considerable cross-pollination of all technical skillsets, critical or not, throughout the IT organization.
- Actual rather than forecasted demands are being met
- Cost reductions are achieved through capacity planning on an organizational level
- Complete overview of organization wide projects and capacities
- Employees regularly rotate between teams, departments and projects 
- High conversion rate of temp to permanent roles </t>
  </si>
  <si>
    <t xml:space="preserve">Matrixed &amp; Cross Pollination  </t>
  </si>
  <si>
    <t>As an organization, I need matrixed organizational structure and rotational teams to be commonplace within the organization and considerable cross-pollination of all technical skillsets, critical or not, throughout the IT organization exists.</t>
  </si>
  <si>
    <t>- Matrixed organizational structures and rotational teams are common - there are at least 3 instances throughout the organization
- All technical skill sets are thoroughly cross-pollinated throughout the organization
- Achieve &gt;90% critical skill set cross-pollination
- Leverage insight from cross-pollination tracking to enhance: business continuity, risk &amp; succession planning, skill capacity planning, skillsets, etc.</t>
  </si>
  <si>
    <t>Third-Party Partnerships</t>
  </si>
  <si>
    <t xml:space="preserve"> Third-Party Staffing partnerships are being investigated and developed to potentially fulfill business requirements and are managed directly by the business unit.</t>
  </si>
  <si>
    <t xml:space="preserve">- Documented Selection Criteria  
- Third-Party Staffing Contacts Documented </t>
  </si>
  <si>
    <t xml:space="preserve">-  Third-Party Staffing is primarily a joint responsibility between the consumer of resources and contract management. 
- Selection criteria of providers are documented and published for each BU
- Provider relationships are managed by each team using models that meet the needs for each organization. 
- Internal owners are responsible for monitoring renewal dates     
- Periodic relationship management meetings are held with provider
- Internal owners are aware of vendor contacts and escalation approach </t>
  </si>
  <si>
    <t xml:space="preserve">What is the current approach to Third-Party staffing relationship management?
</t>
  </si>
  <si>
    <t>Third-Party Staffing Exploration</t>
  </si>
  <si>
    <t>As an organization, I need to investigate and develop Third-Party Staffing partnerships to potentially fulfill business requirements.</t>
  </si>
  <si>
    <t xml:space="preserve">- Investigate Third-Party Staffing partnerships
- Document Third-Party Staffing selection criteria  
- Third-Party Staffing Contacts Documented </t>
  </si>
  <si>
    <t xml:space="preserve">Initial Partnerships are in place with priority Third-Party Staffing providers and centralized contract management provides formal expectations and are communicated to providers. </t>
  </si>
  <si>
    <t>- Third-Party Staffing Provider partnerships in place
- Centralized Common Selection Criteria 
- Centralized Contract Management
- Documented contractor expectations
- Limits of Liability, Intellectual Property Rights, and Dispute Resolution contract language expectations are pre-defined</t>
  </si>
  <si>
    <t>- Priority Third-Party Providers have been identified
- Common selection criteria of Providers are documented and published
- Centralized contract management is in place
- contract management manages expectations for creation, renewals, and termination
- Limits of Liability, Intellectual Property Rights, and Dispute Resolution contract language expectations are pre-defined
- Contractors are held to predefined expectations
- KPIs and metrics are being developed for provider evaluations
- Providers are being provided diversity and inclusion expectations</t>
  </si>
  <si>
    <t xml:space="preserve">Describe how Third-Party staffing contracts are standardized. </t>
  </si>
  <si>
    <t>Initial  Third-Party Staffing</t>
  </si>
  <si>
    <t>As an organization, I need initial partnerships in place with priority Third-Party Staffing providers</t>
  </si>
  <si>
    <t>- Establish Third-Party Staffing partnerships 
- Centralize Common Selection Criteria 
- Centralize Contract Management
- Document  contractor expectations
- Limits of Liability, Intellectual Property Rights, and Dispute Resolution contract language expectations are pre-defined</t>
  </si>
  <si>
    <t xml:space="preserve"> They have end-to-end management of Third-Party Staffing providers including governance, risk models, and monitoring to ensure vendors and client organization are collaboratively working towards shared objectives.</t>
  </si>
  <si>
    <t xml:space="preserve">- Third-Party Staffing partnerships governance and monitoring
- Centralized Third-Party Staffing Program Formation 
- Provider Tiers Documented
- Provider Management Program Documented
- Formal RFP Process Defined
- Documented Escalation Process </t>
  </si>
  <si>
    <t>- A Centralized Third-Party Staffing Program is being formed and an overall provider strategy has been developed.
- provider tiering Program exists based on criticality
- for example the most critical Providers are expected to provide re-occurring relationship meetings, executive sponsorship, and clarity around escalation
- provider engagement and relationship management are based on established tiers
- Providers provide diversity and inclusion programs</t>
  </si>
  <si>
    <t xml:space="preserve">Please describe your approach to Third-Party staffing vendor tiers. </t>
  </si>
  <si>
    <t>Defined Third-Party  Staffing Process</t>
  </si>
  <si>
    <t>As an organization, I need end-to-end management of Third-Party Staffing providers including governance, risk models, and monitoring to ensure vendors and client organization are collaboratively working towards shared objectives.</t>
  </si>
  <si>
    <t xml:space="preserve">- Establish Third-Party Staffing partnerships governance and monitoring
- Centralize Third-Party Staffing Program 
- Document Provider Tiers 
- Document the Provider Management Program  
- Formal RFP Process Defined
- Documented Escalation Process </t>
  </si>
  <si>
    <t xml:space="preserve"> They have continued evaluation of Third-Party Staffing capabilities by developing and tracking KPIs and as needed, adjust, improve, and acquire new partnerships.</t>
  </si>
  <si>
    <t>- Third-Party Staffing Providers capabilities KPIs
- Centralized provider management program formation
- Provider viability process defined
- Provider onboarding and off boarding process 
- Ongoing provider evaluation process
- Provider scorecards
- Independent diversity and inclusion assessments</t>
  </si>
  <si>
    <t>- A centralized provider management program exists and provides oversight for engagements from onboarding to sunset. 
- For critical providers, deep due diligence regarding viability and strategy are conducted 
- Critical providers provide clarity on capabilities and future roadmaps with a focus on innovation and quality resources 
- Centralized and consistent onboarding for all providers  
- Centralized and consistent process for decommissioning a provider
- All providers share consistent representation and escalation paths which are updated on prescribed periods
- Re-occurring relationship/governance meetings are held with critical providers
- Existing providers are evaluate consistently and continuously 
- All critical providers have executive sponsors on the client and provider side that meet periodically to maintain strategic alignment. 
- Providers have pre-defined scorecards based on tiering with metrics that are appropriate for the service provided
- Independent diversity and inclusion assessments are expected of key providers</t>
  </si>
  <si>
    <t xml:space="preserve">Describe your Third-Party staffing KPIs and ongoing review process. </t>
  </si>
  <si>
    <t>Third-Party KPI analysis</t>
  </si>
  <si>
    <t>As an organization, I need continued evaluation of Third-Party Staffing capabilities by developing and tracking KPIs and as needed, adjust, improve, and acquire new partnerships.</t>
  </si>
  <si>
    <t xml:space="preserve">- Define Third-Party Staffing capabilities KPIs
- Create a vendor evaluation and selection process
- Provider viability process defined
- Provider onboarding and off boarding process implemented
- Ongoing provider evaluation process documented
- Provider scorecards standardized 
- Independent diversity and inclusion assessments of Third-Party Staffing providers </t>
  </si>
  <si>
    <t xml:space="preserve"> They have to have fully integrated Third-Party Staffing providers into organizational programs and have established KPIs to continuously monitor risk, compliance, and performance. The organization has developed preferential status with some vendors and leverages this for benefits such as discounts. Underutilized vendors and capabilities are continuously re-evaluated and pruned.</t>
  </si>
  <si>
    <t>- Tracking of Third-Party Staffing Providers governance, risk models, compliance and performance
- 'Preferential status' tracking with providers
- Provider partner advisory council seat
- Re-occurring provider viability assessments
- Diversity and inclusion policy compliance without exception</t>
  </si>
  <si>
    <t>- The client sits on the partner's advisory council and the partner shares key innovation ideas with the client.
-  Critical providers provide a seat at the table for influencing staffing directions.   
- Critical providers business viability and strategy is measured to validate alignment and capability on a re-occurring basis.  
- All providers are in compliance with diversity and inclusion policy</t>
  </si>
  <si>
    <t>KPI-driven Third-Party Management</t>
  </si>
  <si>
    <t>As an organization, I need to have fully integrated Third-Party Staffing providers into organizational programs and have established KPIs to continuously monitor risk, compliance, and performance. The organization has developed preferential status with some vendors and leverages this for benefits such as discounts. Underutilized vendors and capabilities are continuously re-evaluated and pruned.</t>
  </si>
  <si>
    <t>- Track Third-Party Staffing providers governance, risk models, compliance and performance
- Establish 'Preferential status' tracking with vendors
- Regularly re-evaluate existing vendors
- Provider partner advisory council seat
- Re-occurring provider viability assessments
- Diversity and inclusion policy compliance without exception</t>
  </si>
  <si>
    <t>Talent Enablement</t>
  </si>
  <si>
    <t>Culture of Continuous Learning</t>
  </si>
  <si>
    <t xml:space="preserve"> They have continuous learning to happen across the organization at the individual contributor level and continuous learning has only begun part of the cultural mindset. Their thought leadership is occasionally expressed internally through thought leader publications </t>
  </si>
  <si>
    <t>- Continuous learning mindset
- Learning agenda
- Occasional thought leadership publications internally</t>
  </si>
  <si>
    <t>There is some continuous learning happening across the organization at the individual contributor level. 
Continuous learning has only begun to be part of the cultural mindset.
Some members of the IT organization occasionally publish internal thought leadership pieces.</t>
  </si>
  <si>
    <t>Please describer your continuous learning program.</t>
  </si>
  <si>
    <t>Basic Culture of Continuous Learning</t>
  </si>
  <si>
    <t xml:space="preserve">As an organization, I need continuous learning to happen across the organization at the individual contributor level and continuous learning has only begun to be part of the cultural mindset. Our thought leadership is occasionally expressed internally through thought leader publications </t>
  </si>
  <si>
    <t>- Evidence of ad hoc training or extra learning happening within the core modern digital team
'- Define what the culture of continuous learning will be
- Identify current organization culture
- Identify critical areas of cultural change
- Implement culture of continuous learning policies
- Implement standard set of metrics/KPIs to track progress of cultural shift
- Internal thought leader publications</t>
  </si>
  <si>
    <t xml:space="preserve"> They reward continuous learning on a formalized basis and have a growth framework based on objectives/key results (OKRs) started in key areas of the organization focused on aspirational goals and measurable outcomes. Members of the organization publish their thought leadership through articles,  webinars and podcasts. Lunch &amp; learn are leveraged to talk about successful projects internally</t>
  </si>
  <si>
    <t>- Incentives for continuous learning
- Continuous learning year-end review process
- Growth framework (based on OKRs and objectives)
- Aspirational goals
- Thought leadership article tracking (key modern digital team, internal/external, modern digital-related)
- Article content tracking
- Lunch and learn awareness tracking (most people aware)
- Lunch and learn attendance tracking (most people attend regularly)</t>
  </si>
  <si>
    <t xml:space="preserve">The organization rewards continuous learning on a formalized basis. 
A growth framework based on objectives and key results (OKRs) has started in key areas of the organization focused on aspirational goals and measurable outcomes.
Key members of the IT organization regularly publish thought leadership such as articles, webinars, and podcasts pertaining to industry trends internally. 
Lunch and Learns are becoming a norm at the conclusion of successful projects. </t>
  </si>
  <si>
    <t>Continuous Learning Rewards</t>
  </si>
  <si>
    <t>As an organization, I need to reward continuous learning on a formalized basis and have a growth framework based on objectives/key results (OKRs) has started in key areas of the organization focused on aspirational goals and measurable outcomes. Member of the organization publish their thought leadership through articles, webinars and podcasts. Lunch &amp; learn are leveraged to talk about successful projects internally</t>
  </si>
  <si>
    <t>- Formal incentives in place for continuous learning, and it is formally documented in year-end review processes
- Objectives and key results have been identified for goal setting
- Implement a growth framework based on OKRs
- Define aspirational goals and outcomes in key/critical areas of the organization
- External thought leadership though articles, podcasts and webinars
- Internal knowledge sharing though e.g. lunch &amp; learn</t>
  </si>
  <si>
    <t xml:space="preserve"> They encourage risk taking and experimentation, ensure blameless retrospectives occur regularly, encourage teams to attend hackathons, and begin to form/embed guilds and interest groups into the culture.  Additionally, partnerships with learning and development are more collaborative and continuous feedback loops are being established. Social media such as LinkedIn is regularly used by senior member to promote thought leadership. Published articles generate engagement with the brand and its product and services</t>
  </si>
  <si>
    <t>- Employee risk taking/experimentation and risk-taking measurement and tracking (i.e. how much risk are employees taking and how does the organization back them up)
- Organization hackathons, Skill guilds or Interest groups
- Tracking system for hackathon/skill guild/interest group attendance and participation
- Thought leadership article tracking (senior members, external)</t>
  </si>
  <si>
    <t>Risk taking and experimentation is encouraged, blameless retrospectives occur regularly, teams are encouraged to attend hackathons, guilds and interest groups are starting to form and embed into the culture. 
Partnerships with learning and development are more collaborative. 
Continuous improvement feedback loops established.
Senior members of the IT organization regularly publish thought leadership pieces to public forums such as LinkedIn or Medium. 
Publishing articles results in greater engagement with the brand and its services/products.</t>
  </si>
  <si>
    <t>Risk Taking Learning Rewards</t>
  </si>
  <si>
    <t>As an organization, I need to encourage risk taking and experimentation, ensure blameless retrospectives occur regularly, encourage teams to attend hackathons, and begin to form/embed guilds and interest groups into the culture.  Additionally, partnerships with learning and development are more collaborative and continuous feedback loops are being established. Social media such as LinkedIn is regularly used by senior member to promote thought leadership. Published articles generate engagement with the brand and its product and services</t>
  </si>
  <si>
    <t>- Management encourages risk taking and experimentation in the pursuit of continuous learning
- Regularly scheduled retrospectives
- Proof of team member participation in hackathons, guilds, or interest groups
- Evidence of skill/learning guilds formed with regular participation
- Formal continuous feedback loops are established
- Templates for social media posts
- Thought leadership content is promoted on various channels</t>
  </si>
  <si>
    <t xml:space="preserve"> They have a culture to drive continuous learning, SMEs and team members hold lunch and learns, dojos held on regular basis, teams innovating on their learnings and sharing knowledge/collaborating with learning and development.  Continuous improvement feedback loops are the norm. The company's thought leaders participate at event and conferences showcasing their expertise in a certain space.</t>
  </si>
  <si>
    <t>- Use of lunch and learns
- Use of dojos
- Mentorship program
- 'Buddy' programs
- Thought leadership article tracking (SMEs, internal/external, modern digital-related)
- Thought leadership time-spent tracking
- Some SMEs are dedicated 100% to thought leadership publication</t>
  </si>
  <si>
    <t>Culture drives continuous learning
SMEs and team members hold lunch and learns
dojos are held on a regular basis
teams are innovating on their learnings and sharing knowledge and collaborating with learning and development. 
Continuous improvement feedback loops are a norm.
SMEs may be dedicated solely to thought leadership practice, regularly contribute to thought leadership in the industry by publishing content to public forums, speaking at industry events, and participating in industry panels.</t>
  </si>
  <si>
    <t>Culture Learning Implemented</t>
  </si>
  <si>
    <t>As an organization, I need culture to drive continuous learning, SMEs and team members hold lunch and learns, dojos held on regular basis, teams innovating on their learnings and sharing knowledge/collaborating with learning and development.  Continuous improvement feedback loops are the norm. The company's thought leaders participate at event and conferences showcasing their expertise in a certain space.</t>
  </si>
  <si>
    <t>- Evidence of recent lunch and learns, and other informal training activities indicative of a culture of continuous learnings. Other examples include Dojos, internal presentations on recent projects
- Learning and Development team uses previous case studies and projects as learning tools
- Official mentorship and "buddy" programs
- Conference attendance budget</t>
  </si>
  <si>
    <t xml:space="preserve"> They ensure that positive change is rewarded and there is rapid adoptions of transformation and new culture.  The organization holds hackathons and works to attract top industry talent, continuous learning culture is established across the organization, and continuous innovation of new capabilities, services, and products are wide spread. Thought leaders are perceived as  icons within their field.</t>
  </si>
  <si>
    <t>- Public praise tracking for embracing cultural change
- Incentives program for embracing cultural change
- Continuous innovation programs
- Employee industry recognition tracking
- VIP modern digital talent
- Cloud SMEs/leaders are icons in industry</t>
  </si>
  <si>
    <t xml:space="preserve">Positive change is rewarded and there is rapid adoption of transformation and new culture. 
Hackathons are held by the organization and attract top industry talent
A continuous learning culture is well-established across the enterprise, and there is continuous innovation of new capabilities, services, and products.
SMEs and leaders, many of whom are solely focused on thought leadership, are icons within the industry, and drive major components of industry development forward. Their presence at the organization serves as a major attraction to folks joining the organization.
</t>
  </si>
  <si>
    <t>Culture Learning  Enabled</t>
  </si>
  <si>
    <t>As an organization, I need to ensure that positive change is rewarded and there is rapid adoptions of transformation and new culture.  The organization holds hackathons and works to attract top industry talent, continuous learning culture is established across the organization, and continuous innovation of new capabilities, services, and products are wide spread. Thought leaders are perceived as  icons within their field.</t>
  </si>
  <si>
    <t>- Evidence of public praise and reward for business units embracing cultural change 
- Evidence of continuous innovation and constant scrutiny of existing organizational processes, as well as internal products and services
- Define incentives and rewards automatically triggered by positive change metrics/KPIs/acknowledgement/etc.
- Continue to mature culture of continuous learning (update metrics/KPIs, refreshing policies, updating knowledge bases, etc.) 
- Implement policies to help attract industry talent
- Strategies to position thought leaders externally though cross channel promotion</t>
  </si>
  <si>
    <t>Measure and Track Talent Enablement</t>
  </si>
  <si>
    <t xml:space="preserve"> They have a modern digital career  assessments of current teams and they understand and identify critical skills and gaps. Risk &amp; Succession planning is conducted via Skill Capacity Planning. </t>
  </si>
  <si>
    <t xml:space="preserve">- Skills assessment
- Skills gap assessment
- Skill gap tracking mechanisms
</t>
  </si>
  <si>
    <t>Skill Assessment of current team has been executed. 
Critical skills and gaps are understood and identified. 
Risk &amp; Succession planning via Skill Capacity Planning
- Defined competency vision: Stakeholders identify the organization’s vision for key and supporting competencies.
- Competency assessment: Stakeholders assess current competencies of the organization’s employees, identifying gaps, risks, and opportunities.
- Planning development and optimization: Based on the competency assessment. HR, stakeholders, and team managers plan competency development programmes for the organization.</t>
  </si>
  <si>
    <t>How do you measure and track talent enablement?</t>
  </si>
  <si>
    <t>Modern Digital Skills Assessment</t>
  </si>
  <si>
    <t xml:space="preserve">As an organization, I need a modern digital skill assessments of current teams and I need to understand and identify critical skills and gaps. Risk &amp; Succession planning is conducted via Skill Capacity Planning. </t>
  </si>
  <si>
    <t xml:space="preserve">- Documented, formal modern digital skills assessment of current team has been executed and results aggregated
- Gaps between existing and required skills are identified 
 </t>
  </si>
  <si>
    <t xml:space="preserve"> They  have defined modern digital career program KPIs and track against the KPIs.  Additionally, they have reporting capabilities to continue maturing with progress made towards a centralized dashboard representation of the data.</t>
  </si>
  <si>
    <t>- KPIs
- KPI tracking
- Reporting tools/mechanisms
- Initial KPI reporting dashboard
- System of record as a feature</t>
  </si>
  <si>
    <t xml:space="preserve">Program KPIs are defined and being tracked against. 
Reporting capabilities are maturing, with progress made towards centralized dashboard representation of data.
- Steering the development programme: HR managers oversee and steer the development programme realization, including training and development, internal and external consulting, mentoring and coaching, periodic assessment, rotations, and other agreed initiatives. </t>
  </si>
  <si>
    <t>Modern Digital Skills Assessment - KPI Initiation</t>
  </si>
  <si>
    <t>As an organization, I need to define modern digital skills program KPIs and track against the KPIs.  Additionally, I need reporting capabilities to continue maturing with progress made towards a centralized dashboard representation of the data.</t>
  </si>
  <si>
    <t>- KPIs are formally created and documented
- Evidence of progress being tracked against the KPIs
- Reporting tool implemented, with some form of dashboard 
- Implement standard reporting mechanism and communication pipeline</t>
  </si>
  <si>
    <t xml:space="preserve"> They have risk assessments in place for critically short  modern digital careers  and have KPI tracking and reporting centralized with the ability to see skills/certs/gaps across the organization.</t>
  </si>
  <si>
    <t>- Risk assessments process
- Mechanism for risk assessment tracking
- Mechanism for KPI tracking
- KPI reporting
- KPI reporting dashboard (certifications, skills, gaps)</t>
  </si>
  <si>
    <t>Risk assessments are in place for critically short skills/jobs. 
KPI tracking and reporting is centralized, with the ability to see skills/certs/gaps across the organization.
- Managing exceptions:  If an employee deviates or has an exception during the execution/realization of their development program, HR and team managers handle it in line with the organization’s values, culture, and established practices.</t>
  </si>
  <si>
    <t>Modern Digital Skills  Risk Assessment</t>
  </si>
  <si>
    <t>As an organization, I need risk assessments in place for critically short  modern digital skills/jobs and have KPI tracking and reporting centralized with the ability to see skills/certs/gaps across the organization.</t>
  </si>
  <si>
    <t>- Formal risk assessments completed and documented for short skills or jobs
- Centralized mechanism for KPI tracking and reporting with single pane of glass dashboard showing certifications, skills, and gaps across the org</t>
  </si>
  <si>
    <t xml:space="preserve"> They have KPI tracking and reporting a critical function of the business and data from KPI dashboards drive program decisions.</t>
  </si>
  <si>
    <t>- Talent enablement-related KPIs tracking
- Talent enablement-related KPIs reporting
- Data-driven and KPI-driven program decisions
- KPI reporting dashboard  &amp; observability</t>
  </si>
  <si>
    <t>KPI tracking and reporting is a critical function of the business. 
Data from KPI dashboards is driving program decisions.
- Competency development programme review: HR and team managers review the competency development programme and vision to confirm or update them based on the collected feedback, reviewed requirements, employee journey records, and new opportunities</t>
  </si>
  <si>
    <t>Modern Digital Skills  KPI Tracking</t>
  </si>
  <si>
    <t>As an organization, I need KPI tracking and reporting to be a critical function of the business and data from KPI dashboards drive program decisions.</t>
  </si>
  <si>
    <t>- KPIs around talent enablement are tracked and reported on regularly. Detailed KPI dashboards actively drive data-driven program decisions.</t>
  </si>
  <si>
    <t xml:space="preserve"> They have data Analysts/Scientists to make efforts to leverage KPIs and program data in novel ways, augmenting the value of the reporting, and gleaning new insights into program and KPI performance.</t>
  </si>
  <si>
    <t>- Formalized use of data analytics
- Data-driven and KPI-driven business decisions</t>
  </si>
  <si>
    <t>Data Analysts/Scientists make efforts to leverage KPI and Program data in novel ways, augmenting the value of the reporting, and gleaning new insights into program and KPI performance.</t>
  </si>
  <si>
    <t xml:space="preserve">Modern Digital Skills  Analysis  </t>
  </si>
  <si>
    <t>As an organization, I need data Analysts/Scientists to make efforts to leverage KPIs and program data in novel ways, augmenting the value of the reporting, and gleaning new insights into program and KPI performance.</t>
  </si>
  <si>
    <t>- Existing data analyst/scientist roles are a central part of the organization's data-driven decision making efforts. They leverage KPIs in novel ways, including advanced statistical and machine learning methods, to glean insights from program performance data.</t>
  </si>
  <si>
    <t>Mentorship &amp; Coaching</t>
  </si>
  <si>
    <t xml:space="preserve"> They identify initial IT champions based on skills/training/interest and provide opportunities to folks that want to get involved with the modern digital initiative.</t>
  </si>
  <si>
    <t>- Digital champion tracking
- Digital champion identification
- IT-related open opportunities tracking (employee involvement)
- Mentoring Model &amp; Process
- Mentoring &amp; Coaching Plan for Plan
- Mentor &amp; Coach Recruitment Process
- Mentor/Coach Match Process with Mentee</t>
  </si>
  <si>
    <t>Initial IT champions are identified based on skills, training, and interest. 
There are opportunities available to folks that want to get involved with the digital initiatives.</t>
  </si>
  <si>
    <t xml:space="preserve">Pleased describe your mentorship program. </t>
  </si>
  <si>
    <t>Early Modern Digital Champions</t>
  </si>
  <si>
    <t>As an organization, I need to identify initial modern digital champions based on skills/training/interest and provide opportunities to folks that want to get involved with the transformation initiative.</t>
  </si>
  <si>
    <t>- Identify initial modern digital champions
- Identify available opportunities for employees to get involved in the modern digital transformation
- Communicate to managers that modern digital champions have some runway to chase  initiatives and tasks such as upskilling, conferences, etc.
- IT-related open opportunities tracking (employee involvement)
- Mentoring Model &amp; Process documented 
- Mentoring &amp; Coaching Plan for Plan is documented 
- Mentor &amp; Coach Recruitment Process is documented
- Mentor/Coach Match Process with Mentee is documented.</t>
  </si>
  <si>
    <t xml:space="preserve"> They have an initial mentorship program at each level of seniority in the organization and formal mentorship programs/skill guilds are in the early stages of planning and implementation.</t>
  </si>
  <si>
    <t>- Mentorship program
- Planning/implementation of skill guilds
- Mentoring &amp; Coaching Plan
- Mentoring &amp; Coaching KPIs &amp; Metrics
- Mentoring &amp; Coaching Pilot
- Mentoring &amp; Coaching Feedback Loop
- Mentor &amp; Coach Training
- System of Record
- Mentoring Tracking &amp; Reporting</t>
  </si>
  <si>
    <t>Initial mentorship program exists at each level of seniority in the organization. 
Formal mentorship programs and skill guilds are in early stages of planning and implementation</t>
  </si>
  <si>
    <t xml:space="preserve">How do manage mentorship for technical and leadership roles? </t>
  </si>
  <si>
    <t xml:space="preserve">Mentorship Program Initiation  </t>
  </si>
  <si>
    <t>As an organization, I need to have an initial mentorship program at each level of seniority in the organization and formal mentorship programs/skill guilds are in the early stages of planning and implementation.</t>
  </si>
  <si>
    <t>- Define requirements of formal mentorship program
- Identify initial members to act as mentors of program
- Ensure identified members have diversity with seniority level
- Define requirements of skill guilds (secretary, data storage, etc.)
- Launch 1-3 early stage skill guilds
- Document Mentoring &amp; Coaching Plan
- Document Mentoring &amp; Coaching KPIs &amp; Metrics
- Implement a Mentoring &amp; Coaching Pilot
- Implement a Mentoring &amp; Coaching Feedback Loop
- Provide Mentor &amp; Coach Training
- Create a mentorship system of record
- Implement Mentoring Tracking &amp; Reporting</t>
  </si>
  <si>
    <t xml:space="preserve"> They have skill guilds, led by SMEs, to develop and enable increasing internal support. Formalized avenues for participation and learning within the transformation  program are available to all who are interested. Fully formalized and structured mentorship programs exist</t>
  </si>
  <si>
    <t>- Skill guilds
- Participation and engagement programs (for skill guilds and mentorship programs)
- Mentoring &amp; Coaching Program</t>
  </si>
  <si>
    <t>Skill guilds, led by SMEs, are developing and enable increasing service and organization internal support. 
Formalized avenues for participation and learning within the digital program are available to all who are interested.
Fully formalized and structured mentorship programs exist</t>
  </si>
  <si>
    <t xml:space="preserve">Please describe the guilds, user groups, or community programs. </t>
  </si>
  <si>
    <t>Skill Guild Creation</t>
  </si>
  <si>
    <t>As an organization, I need skill guilds, led by modern digital SMEs, to develop and enable increasing internal support. Formalized avenues for participation and learning within the modern digital program are available to all who are interested. Fully formalized and structured mentorship programs exist</t>
  </si>
  <si>
    <t>- Define requirements and definition of skill guilds
- Identify modern digital SMEs to lead developed skill guilds
- Implement formalized system for participation in skill guilds
- Roll out formal mentorship to the organization
- Implement remaining 'needed' skill guilds</t>
  </si>
  <si>
    <t xml:space="preserve"> They have a mentorship program well-known throughout the company and have well-developed skill guilds act as pockets of thought leadership and talent enablement for the broader organization.</t>
  </si>
  <si>
    <t>- Mentorship program reputation tracking
- Well-developed Skill guilds</t>
  </si>
  <si>
    <t>Mentorship program is well-known throughout the company.
Skill guilds are well-developed and act as pockets of thought leadership and talent enablement for the broader organization.</t>
  </si>
  <si>
    <t xml:space="preserve">Mentorship Program Improved  </t>
  </si>
  <si>
    <t>As an organization, I need my mentorship program to be well-known throughout the company and have well-developed skill guilds act as pockets of thought leadership and talent enablement for the broader organization.</t>
  </si>
  <si>
    <t>- Evidence that mentorship program has spread throughout the organization, with both high awareness and participation
- A variety of specialized skill guilds meet regularly
- Skill guilds are treated by the rest of the organization as subject matter experts and are brought in to help with domain-specific decision making
- Implement recurring communication containing basic skill guild information, updates, changes, etc.
- Expand efforts of skill guilds to include thought leadership and talent enablement (i.e. article publication, training programs, etc.)</t>
  </si>
  <si>
    <t xml:space="preserve"> They are an industry leader in mentoring and coaching best practices, identify emergent themes in coaching and mentoring techniques, and maximize return on investment from coaching and mentoring programs.</t>
  </si>
  <si>
    <t>- Industry-leading Mentorship program
- Industry-leading Coaching program</t>
  </si>
  <si>
    <t>Organization is an industry leader on: 
- mentoring and coaching best practices, 
- identifying emergent themes in coaching and mentoring techniques, 
- maximizing return on investment from coaching and mentoring programs.</t>
  </si>
  <si>
    <t>Mentorship Program Leader</t>
  </si>
  <si>
    <t>As an organization, I need to be an industry leader in mentoring and coaching best practices, identify emergent themes in coaching and mentoring techniques, and maximize return on investment from coaching and mentoring programs.</t>
  </si>
  <si>
    <t>- Organizational mentoring and thought leadership model is used by peer organizations as the gold standard
'- Communicate mentorship efforts failures and successes to the industry and actively seek feedback from industry
- Publish best practices of mentorship and skill guilds
- Establish pathways for 3rd parties to bring knowledge and talent into organization to further expand/update skill guilds and mentorship programs
- Establish a minor brand identity related to skill guilds and mentorship programs for use during acquisition of resources and outreach</t>
  </si>
  <si>
    <t>People Development</t>
  </si>
  <si>
    <t xml:space="preserve"> They have at least a few individuals in the organization to have modern digital learning plans that they have discussed with their managers with ad hoc resources and licensing available to employees to learn and develop.</t>
  </si>
  <si>
    <t>- Employee learning plans
- Training resources
- Training tools (learning and development system)</t>
  </si>
  <si>
    <t>At least a few individuals in the organization have learning plans that they have discussed with their managers. 
Ad hoc resources and licensing available to employees to learn and develop.</t>
  </si>
  <si>
    <t xml:space="preserve">Please describe your approach to building digital learning plans. </t>
  </si>
  <si>
    <t>Basic Learning Plans</t>
  </si>
  <si>
    <t>As an organization, I need at least a few individuals in the organization to have modern digital learning plans that they have discussed with their managers with ad hoc resources and licensing available to employees to learn and develop.</t>
  </si>
  <si>
    <t>- Proactive, interested employees have begun developing their modern digital skills with the resources that are already available to them.
- Acquisition of training resources has happened in pockets of the organization
- Inventory modern digital-related learning resources, licensing, etc. available to employees currently
- Distribute knowledge of resources to managers (to pass along to select group of employees)</t>
  </si>
  <si>
    <t xml:space="preserve"> They have skill development plans a formal part of year-end reviews and goal-setting for core cloud/hybrid team members. Each employees has specific organizational goals that match the organizations needs (specific to skills and competencies). Formal learning and development strategy considered and investment made into a formal learning and development management system.</t>
  </si>
  <si>
    <t>- Learning and development system
- Skill development as part of year-end review process
- Employee skill development plans</t>
  </si>
  <si>
    <t xml:space="preserve">Skill development plans are a formal part of year-end reviews and goal-setting for core IT team members. 
Formal learning and development strategy considered and investment made into a formal learning and development management system.
Specific organizational goals that match the organizations needs (specific to skills and competencies) - link to skill capacity </t>
  </si>
  <si>
    <t>How do you integrate learning plans and performance reviews?</t>
  </si>
  <si>
    <t>Formal Skill Development Plans</t>
  </si>
  <si>
    <t>As an organization, I need skill development plans to be a formal part of year-end reviews and goal-setting for core cloud/hybrid team members. Each employees has specific organizational goals that match the organizations needs (specific to skills and competencies). Formal learning and development strategy considered and investment made into a formal learning and development management system.</t>
  </si>
  <si>
    <t>- Documented skill development plans 
- Documented year-end review process which includes skill development
- Initial formal learning and development management system exists, whether an internal tool or 3rd party solution
- Explore formal learning and development system options
- Identify and select learning and development system and begin buildout
- Implement formal learning and development strategy for hybrid/cloud team members
- Implement centralized area for employees and managers to begin sharing skill development plans</t>
  </si>
  <si>
    <t xml:space="preserve"> They have all members of the core modern digital team to have formal learning plans which include technical certifications and these plans are formally discussed in year-end reviews and goal-setting. The learning and development management system is robust in the number of learning journeys and support is consistently updated with new content based on industry developments and employee interest. Employee development is part of their managers goals</t>
  </si>
  <si>
    <t>- Certification tracking process and tools (1 certification per IT employee)
- 1 learning journey per role in learning and development system
- Year-end review process including learning plan
- Learning and development system review and update cycle</t>
  </si>
  <si>
    <t>All members of the core IT team have formal learning plans which include technical certifications. These are formally discussed in year-end reviews and goal-setting. 
Learning and development management system is robust in the number of learning journeys it supports and is consistently updated with new content based on industry developments and employee interest.
Managers have people development of employees reporting to them in their goals</t>
  </si>
  <si>
    <t xml:space="preserve">Formal Learning Plan Creation  </t>
  </si>
  <si>
    <t>As an organization, I need all members of the core modern digital team to have formal learning plans which include technical certifications and these plans are formally discussed in year-end reviews and goal-setting. the learning and development management system is robust in the number of learning journeys and support is consistently updated with new content based on industry developments and employee interest. Employee development is part of their managers goals</t>
  </si>
  <si>
    <t>- Documented learning plans for the entire core modern digital team, which all include at least one technical certification
- Documented year-end review and goal setting processes, which contain learning plans
- Robust learning and development management system in place which contains at least 1 learning journey per role
- Learning and development management system has been updated with new content at least once in the past year, ideally more recently
- Incentives for managers to fulfill employee development</t>
  </si>
  <si>
    <t xml:space="preserve"> They have all modern digital stakeholders, including those in broader IT, HR, and Finance, to have formal learning plans which include certifications, event attendance, and stretch goals during performance reviews and goal-setting. These plans are formally discussed in year-end reviews and goal-setting. learning and development management system is used widely within the organization, and is effective in helping employees to grow and develop. Managers are evaluated on the development of their direct reports. </t>
  </si>
  <si>
    <t>- Employee modern digital-related learning plans for all IT stakeholders
- Employee goal tracking (SMART-style goals)
- Employee event attendance tracking
- Enterprise-wide learning and development system
- Employee skill development plans for all IT stakeholders
- Evaluation of managers based on the development of their people</t>
  </si>
  <si>
    <t>All IT stakeholders, including those in broader IT, HR, and Finance, have formal learning plans which include certifications, event attendance, and stretch goals during performance reviews and goal-setting. These are formally discussed in year-end reviews and goal-setting. 
Learning and development management system is used widely within the organization, and is effective in helping employees to grow and develop.
Managers are evaluated on the development of the people reporting to them</t>
  </si>
  <si>
    <t>Formal Learning Plan Creation (Organization)</t>
  </si>
  <si>
    <t xml:space="preserve">As an organization, I need all modern digital stakeholders, including those in broader IT, HR, and Finance, to have formal learning plans which include certifications, event attendance, and stretch goals during performance reviews and goal-setting. These plans are formally discussed in year-end reviews and goal-setting. learning and development management system is used widely within the organization, and is effective in helping employees to grow and develop. Managers are evaluated on the development of their direct reports. </t>
  </si>
  <si>
    <t>- Documented learning plans for all modern digital stakeholders which include certifications, event attendance, and SMART goals
- learning and development management system has been adopted in the organization beyond the modern digital team
- KPIs for employee development and direct linkage to managers bonus</t>
  </si>
  <si>
    <t xml:space="preserve"> They have all employees in the organization with access to modern digital training. A learning and development management system is a strategic asset of the organization, and the learning journeys associated with it are a unique competitive advantage of the organization within its industry. They continuously track the personal development of their employees and they are regularly updated</t>
  </si>
  <si>
    <t>- Enterprise-wide employee development plans
- Enterprise-wide employee goal tracking
- Enterprise-wide training resources
- Enterprise-wide certification tracking process and tools</t>
  </si>
  <si>
    <t>All employees in the organization have access to training. 
Learning and development management system is a strategic asset of the organization, and the learning journeys associated with it are a unique competitive advantage of the organization within its industry.
All employees have personal development plans that are actively tracked and updated when needed.</t>
  </si>
  <si>
    <t xml:space="preserve">Learning and Development Access  </t>
  </si>
  <si>
    <t>As an organization, I need all employees in the organization to have access to modern digital training. learning and development management system is a strategic asset of the organization, and the learning journeys associated with it are a unique competitive advantage of the organization within its industry. We continuously track the personal development of our employees and they are regularly updated</t>
  </si>
  <si>
    <t xml:space="preserve">- Documented learning plans for all relevant members in the organization
- Organization-wide goal tracking and modern digital resources
- Enterprise-wide training resources are available
- Enterprise-wide certification tracking process and tools are in place </t>
  </si>
  <si>
    <t>Applications</t>
  </si>
  <si>
    <t>Architecture and Design</t>
  </si>
  <si>
    <t>Design Patterns</t>
  </si>
  <si>
    <t>The Enterprise may understand the Design Patterns concept, but does not have a program for definition and adoption</t>
  </si>
  <si>
    <t>- There are developers that understand and use Design Patterns but the practice isn’t standardized or widespread within the organization</t>
  </si>
  <si>
    <t>- Conduct discovery on design patterns and their adoption in the enterprise.  
- Create a list of design patterns used in the enterprise
- Create a list of applicable design patterns in the industry</t>
  </si>
  <si>
    <t xml:space="preserve">Please describe your adoption of design patterns. </t>
  </si>
  <si>
    <t>Design pattern discovery</t>
  </si>
  <si>
    <t>As an Enterprise, I want to understand the Design Pattern Concepts, and discover the extent of implementation of design patterns in the enterprise</t>
  </si>
  <si>
    <t>The Enterprise makes use of Design Patterns in many of its application designs</t>
  </si>
  <si>
    <t xml:space="preserve">- The Enterprise understands Design Patterns and is building its Design Pattern practices
- There exists a list of approved Design Patterns but it is incomplete and not often updated
- Reviewing the Design Pattern list or library is a defined part of the application development process, but actual implementation is spotty
- Design Patterns are generally an individual’s responsibility – knowledge is acquired through developer investigation and passed along via incidental mentoring
</t>
  </si>
  <si>
    <t xml:space="preserve">- Develop and execute education plan for Development Team to align understanding of Design Patterns and how they will be leveraged in their SDLC efforts
- Create list of approved Design Patterns and publish them in a repository
- Update application development process to include 'Review of the Design Pattern list/library' to determine usable patterns
</t>
  </si>
  <si>
    <t>How do you approve design patterns and incorporate them into the library?</t>
  </si>
  <si>
    <t>Develop Design Pattern adoption program</t>
  </si>
  <si>
    <t>As an enterprise, I need to develop and maintain a set of Design Pattern Definitions, and a program for adoption of those patterns across the org.</t>
  </si>
  <si>
    <t>Identification and incorporation of Design Patterns is part of any new application design Enterprise wide.</t>
  </si>
  <si>
    <t>- The Enterprise has a defined Design Pattern practice that lists approved patterns and is used to educate developers
- A defined step in the SDLC of all applications is a review to identify any useful Design Patterns.
- Design Patterns are periodically reviewed, outdated or insecure patterns are removed and new patterns are considered and, after passing evaluation, added.
- The cost implications of different design patterns are considered as a part of the process for designing, approving, and reviewing Design Patterns</t>
  </si>
  <si>
    <t xml:space="preserve">- Include architecture design pattern curation as part of the ARB charter
- Introduce a defined step in the SDLC of all applications to review  and identify any useful design Patterns by the ARB
- Schedule periodic review of design Patterns to ensure outdated or insecure Patterns are removed and new Patterns are considered/evaluated/added.
- Design Pattern approval and review processes include procedures for considering the relative cost implications for a given design </t>
  </si>
  <si>
    <t>Please describe design patterns incorporation into the SDLC.</t>
  </si>
  <si>
    <t>Design Patterns Adoption</t>
  </si>
  <si>
    <t>As an enterprise, I would like the design patterns to be leveraged in the application design process to ensure standardization and best practices adoption across the enterprise</t>
  </si>
  <si>
    <t>- Include architecture design pattern curation as part of the ARB charter
- Introduce a defined step in the SDLC of all applications to review  and identify any useful design Patterns by the ARB
- Schedule periodic review of design Patterns to ensure outdated or insecure Patterns are removed and new Patterns are considered/evaluated/added
- Include consideration of cost implications in the defined processes for designing, approving, and reviewing Design Patterns</t>
  </si>
  <si>
    <t>Part of Enterprise SDLC is periodic review and rationalization of application portfolio, including re-evaluation of existing and potential Design Patterns.</t>
  </si>
  <si>
    <t xml:space="preserve">- The Enterprise SDLC involves periodically reviewing applications to identify and outdated design patterns that need to updated to more modern versions, or identify where new patterns might be appropriate (often linked to an update in the tech version with new functionality)
- The Enterprise supports developers attending training, conferences and hackathons to keep them abreast of any new innovations
- The enterprise has metrics and KPIs for design patterns  </t>
  </si>
  <si>
    <t>- Establish periodic review of design patterns as a part of the ARB charter 
- Define process for updating/retiring/adding design patterns
- Develop training program to enable developers attending training, conferences and hackathons</t>
  </si>
  <si>
    <t>How do you re-evaluate design patterns?</t>
  </si>
  <si>
    <t>Develop Design Pattern continuous improvement processes</t>
  </si>
  <si>
    <t>As a Enterprise, I need to periodically review and rationalize our application portfolio and Design Patterns as part of our SDLC process.</t>
  </si>
  <si>
    <t>The Enterprise innovates in the Design Pattern space, becoming a thought leader and creating new Patterns that are then adopted in the community at large.</t>
  </si>
  <si>
    <t>- Developers in the enterprise are noted thought leaders in their tech space, contributing and supporting developments and innovations
- The Enterprise has an innovation space that allows cutting edge, experimental Design Patterns to be implemented and evaluated
- The Enterprise has an innovation culture that rewards new discovery and they are often represented at tech conferences presenting new concepts or patterns</t>
  </si>
  <si>
    <t>-  Create program to encourage and mentor Developers in the enterprise to become thought leaders in their tech space contributing and supporting developments and innovations
- Create an innovation space that allows cutting edge, experimental Design Patterns to be implemented and evaluated
-The Enterprise has an innovation culture that rewards new discovery and they are often represented at tech conferences presenting new concepts or patterns</t>
  </si>
  <si>
    <t>Develop Design Pattern leadership program</t>
  </si>
  <si>
    <t xml:space="preserve">As an Enterprise, I would like to align with the industry best practices, become a thought leader, create and adopt latest design patterns, and contribute to the community. </t>
  </si>
  <si>
    <t>-  Create program to encourage and mentor Developers in the enterprise to become thought leaders in their tech space contributing and supporting developments and innovations
- Create an innovation space that allows cutting edge, experimental Design Patterns to be implemented and evaluated
- The Enterprise has an innovation culture that rewards new discovery and they are often represented at tech conferences presenting new concepts or patterns</t>
  </si>
  <si>
    <t>Discovery, Segmentation &amp; Configuration</t>
  </si>
  <si>
    <t>The Enterprise has some service architecture, but discovery, segmentation and configuration are all manual and ad-hoc</t>
  </si>
  <si>
    <t>- The Enterprise has implemented some micro-services
- These services are hard coded to be able to communicate
- The services environment is monolithic and not segmented
- Configuration is a manual process, generally for each individual service</t>
  </si>
  <si>
    <t>- Document the existing communication needs between different micro services
- Design segmentation
- Automated registry for service catalog build out</t>
  </si>
  <si>
    <t xml:space="preserve">How is microservices architecture leveraged in the enterprise?
</t>
  </si>
  <si>
    <t>Microservices requirements</t>
  </si>
  <si>
    <t>As an Enterprise, we need a way to configure services
so that we can implement and support service discovery and segmentation.</t>
  </si>
  <si>
    <t>The Enterprise uses service architecture and has defined but manual processes for registration (discovery), configuration and segmentation.</t>
  </si>
  <si>
    <t>- The Enterprise has a defined, documented Service Architecture
- Registration for discovery is a manual process – new services must be added and retired services removed by developers
- Configuration of services has defined states with associated functional limitations, but implementing the configuration is a manual operation
- Segmentation of services is simple (e.g. public/private, web/middleware/data, etc.)</t>
  </si>
  <si>
    <t>- Enable service discovery for each micro service as needed
- Perform necessary configuration and segmentation</t>
  </si>
  <si>
    <t xml:space="preserve">How is service discovery, segmentation, and configuration achieved? </t>
  </si>
  <si>
    <t>Microservices architectures</t>
  </si>
  <si>
    <t>- Enable service discovery for each micro service as needed
- Perform necessary configuration and segmentation
- Create service catalog including public cloud arch, template library</t>
  </si>
  <si>
    <t>The Enterprise has extensive service architecture and uses centralized automated framework/tool (e.g. Consul) for D,S &amp;C.</t>
  </si>
  <si>
    <t>- The Enterprise has an extensive and mature Service Architecture implementation and practice
- The Enterprise automates the registry process, generally via a tool or framework (e.g. HashiCorp Consul)
- Segmentation is abstracted to allow no-trust connection based communication mesh</t>
  </si>
  <si>
    <t>- Leverage centralized automated framework/tool (e.g. Consul) for service registration, discovery, configuration and segmentation</t>
  </si>
  <si>
    <t>Please describe your automation framework for containerization.</t>
  </si>
  <si>
    <t>Automation framework for containerization</t>
  </si>
  <si>
    <t>The Enterprise has extensive service architecture and uses centralized automated framework/tool (e.g. Consul) for Discovery, Segmentation, and Configuration (D,S &amp;C)</t>
  </si>
  <si>
    <t>The Enterprise service mesh in integrated into the CI/CD framework for application development and deployment.</t>
  </si>
  <si>
    <t>- The service Discovery, Configuration and Segmentation actions are all instrumented via CI/CD pipelines</t>
  </si>
  <si>
    <t>- Integrate Enterprise service mesh into the CI/CD framework for application development and deployment.</t>
  </si>
  <si>
    <t>Is service mesh leveraged and automated?</t>
  </si>
  <si>
    <t>Integrate Enterprise service mesh into the CI/CD framework</t>
  </si>
  <si>
    <t>The Enterprise innovates in the Service Mesh space, developing creative, industry leading solutions for D,S &amp; C.</t>
  </si>
  <si>
    <t>- Developers partner with outside Service Mesh providers to implement new functionality
- The Enterprise acts as a thought leader in the Service Mesh space, developing functionality and opinions that are adopted throughout the industry
- Developers represent the Enterprise at tech conferences and industry publications and outlets</t>
  </si>
  <si>
    <t>- Enable innovation in the Service Mesh space to develop industry leading solutions for D,S &amp; C.</t>
  </si>
  <si>
    <t>Enable innovation in the Service Mesh space</t>
  </si>
  <si>
    <t>Guidelines &amp; Approved Technology</t>
  </si>
  <si>
    <t>Any guidelines and/or approved technology lists are informal and not documented</t>
  </si>
  <si>
    <t>- Guidelines are generally word of mouth and change from BU to BU or development team to development team.
- Technology lists are also institutional knowledge and not documented (e.g. “We’re a Java shop”)
- Application portfolio contains a plethora of technologies and code quality varies widely</t>
  </si>
  <si>
    <t>- Guidelines and approved technology lists are not documented and vary across the organization.</t>
  </si>
  <si>
    <t xml:space="preserve">Please describe your application technology guidelines documentation process.  </t>
  </si>
  <si>
    <t>Cloud technology lists</t>
  </si>
  <si>
    <t xml:space="preserve">As an enterprise, I would like to develop and document architecture guidelines and publish approved technology lists for the application development groups </t>
  </si>
  <si>
    <t>- Document and publish architecture guidelines, baselines
- Document and publish technology lists</t>
  </si>
  <si>
    <t>Documented guidelines exist, but are out of date and not followed.  Same for technology lists</t>
  </si>
  <si>
    <t>- The Enterprise has published guidelines and approved technology lists, but they are out of date and rarely reviewed or updated
- The actual application portfolio tech does not match the approved list
- New developers are not instructed on enterprise guidelines, or are informally told that they don’t really matter (no enforcement).
- The existence of documented guidelines without any enforcement causes tension and confusion during code reviews and design discussions.</t>
  </si>
  <si>
    <t>- Guidelines and approved technology lists are documented but are outdated and not consistently followed.</t>
  </si>
  <si>
    <t xml:space="preserve">
Is automation leveraged to detect non-compliant applications?
</t>
  </si>
  <si>
    <t xml:space="preserve">Guidelines &amp; technology lists </t>
  </si>
  <si>
    <t xml:space="preserve">As an enterprise, I would like to establish continuous communication channels to ensure architecture guidelines and approved technology lists and updates are communicated to the application development groups, and perform reviews against the application portfolio to establish baselines </t>
  </si>
  <si>
    <t>- Establish communication channels with application development teams
- Perform evaluation against existing portfolio determine gaps against the baseline architecture standards</t>
  </si>
  <si>
    <t xml:space="preserve">The Enterprise has guidelines and approved technology lists, and these are periodically reviewed, updated and followed.  </t>
  </si>
  <si>
    <t>- The Enterprise has clear guidelines, both general and for specific tech where needed, as well as clear approved technology lists
- Developers follow these guidelines and peer review enforces compliance
- New Application design begins with assumption that technology will be from approved list
- Old, non-compliant applications exist, but are tracked for replacement when time/resources allow</t>
  </si>
  <si>
    <t>- Enterprise guidelines and approved technology lists are documented.
- Guidelines and approved technology lists are periodically reviewed, updated, and followed.</t>
  </si>
  <si>
    <t xml:space="preserve">How are guidelines reviewed and enforced? </t>
  </si>
  <si>
    <t>Architecture reviews</t>
  </si>
  <si>
    <t>As an enterprise, I would like to define and implement a formal review process, an enforcement policy,  to ensure architecture standards and guidelines are adhered to in the SDLC processes on an ongoing basis</t>
  </si>
  <si>
    <t>- Establish a roadmap to plug gaps in baseline application portfolio, in relation to the baseline standards and guidelines. 
- Setup a cadence to perform period review of baseline architectures and guidelines</t>
  </si>
  <si>
    <t>The Enterprise has automated enforcement of guidelines and technology lists - via configurable static code analysis tools, curated library and compiler selections, etc.</t>
  </si>
  <si>
    <t>- Guidelines are enforced via code review, but also through automated static code analysis during the CI process
- Non-approved tech is unavailable, by excluding it from the Enterprise curated libraries and source code repos or some other institutional method
- Guidelines align with best practices and highest level of industry code standards
- The Enterprise uses outside validation for checking internal standards (e.g. Veracode)</t>
  </si>
  <si>
    <t>- Automated enforcement of guidelines and technology lists</t>
  </si>
  <si>
    <t xml:space="preserve">Implement automated  enforcement policy and exclude non-approved tech </t>
  </si>
  <si>
    <t>As an enterprise, I would like to leverage automation to enforce architecture guidelines, tools and technologies, and perform static code analysis</t>
  </si>
  <si>
    <t>- Leverage automation to enforce architecture guidelines
- Leverage automation to enforce tools and technologies
- Embed static code analysis in CI/CD pipelines</t>
  </si>
  <si>
    <t xml:space="preserve">The Enterprise has a flexible configuration of guidelines and approved technologies that allows for an efficient standardization for the application portfolio while giving freedom to innovation teams to experiment with new technologies and coding practices.  </t>
  </si>
  <si>
    <t>- Developers are God-like in their ability to write error free code, and guidelines are not needed</t>
  </si>
  <si>
    <t>- Flexible configuration of guidelines and approved technologies</t>
  </si>
  <si>
    <t>Enable innovation and experimentation</t>
  </si>
  <si>
    <t>As an enterprise, I would like to encourage innovation in the application teams by allowing flexibility in guidelines, encouraging experimentation, and enabling feedback loops, and ensuring continuous refinement of architecture guidelines, standards, frameworks, and toolsets</t>
  </si>
  <si>
    <t xml:space="preserve">- Allow flexibility in guidelines and standards to enable innovation and experimentation by the application teams.
- Enable feedback loops to ensure continuous refinement of architecture standards, guidelines, frameworks, and toolsets
</t>
  </si>
  <si>
    <t>Low Code Application Platforms</t>
  </si>
  <si>
    <t xml:space="preserve">Organization has defined Low-Code, No-Code, Robotic Process Automation needs (also known as Low Code Application Platforms (LCAP)). </t>
  </si>
  <si>
    <t>- LCAPs high level goals
- LCAPs in service  
- LAPs POCs 
- LCAP IT SMEs 
- Sponsors for LCAP</t>
  </si>
  <si>
    <t xml:space="preserve"> '- Low Code Application Platforms (LCAPs) may be leveraged within software-as-a-service (SaaS) by  LOBs
- LCAPs proofs of concepts are inflight and benefits are being measured
- LCAPs are primarily leveraged by IT with some business unit experimenting
- IT is utilizing LCAPs to produce POCs for design validation
- The concepts of Business Technologist are being explored and business unit candidates are becoming educated on the opportunities
- IT subject matter experts are being developed to provide support
- Cross functional business and IT teams are exploring use cases and developing rationalization for LCAP usage
- Sponsors are starting to emerge in support of LCAP</t>
  </si>
  <si>
    <t>Are you leveraging low code, no-code, or robotic process automation solutions? If so, please describe.</t>
  </si>
  <si>
    <t xml:space="preserve">Defined Low Code </t>
  </si>
  <si>
    <t xml:space="preserve">As an organization, I need a defined Low-Code, No-Code, Robotic Process Automation needs (also known as Low Code Application Platforms (LCAP)). </t>
  </si>
  <si>
    <t>- Low Code Application Platforms (LCAPs) may be leveraged within software-as-a-service (SaaS) by  LOBs
- LCAPs proofs of concepts are inflight and benefits are being measured
- LCAPs are primarily leveraged by IT with some business unit experimenting
- IT is utilizing LCAPs to produce POCs for design validation
- The concepts of Business Technologist are being explored and business unit candidates are becoming educated on the opportunities
- IT subject matter experts are being developed to provide support
- Cross functional business and IT teams are exploring use cases and developing rationalization for LCAP usage
- Sponsors are starting to emerge in support of LCAP</t>
  </si>
  <si>
    <t xml:space="preserve">Organization has standardized on Low Code Application Platforms. </t>
  </si>
  <si>
    <t xml:space="preserve">- LCAP Business Case
-  LCAP utilization plan for BUs
- Enablement plan for Change, Problem and Incident Management 
- LCAP stakeholder map
- LCAP enablement plan
- Process re-engineering practice 
- Metrics and KPIs documented </t>
  </si>
  <si>
    <t>- Organization has developed the business case for each LCAP
- Organization has started to define Business Technologist roles
- Organization has standardized the process and criteria for Low Code, No Code and Robotic Process Automation
- IT and LOBs are collaborating and IT is available to provide SME support as needed
- Organization has selected and implemented LCAPs and is beginning to leverage for business solutions
- Business units are being educated in Change Management, Problem Management and Incident Management
- IT is providing federated support for back-ups
- Information security is working with the LCAP teams to incorporate enterprise RBAC and SSO
- Sponsors and stakeholders are clearly defined
- Each LCAP has a defined learning journey
- Demand management has been initiated and work is being prioritized
- Process re-engineering is being leveraged to identify repeatable non-automated tasks
- Metrics and KPIs are being developed</t>
  </si>
  <si>
    <t>How did approach standardization of your low code platforms?</t>
  </si>
  <si>
    <t>Standardized Low Code</t>
  </si>
  <si>
    <t xml:space="preserve">As an organization, I need to standardized on Low Code Application Platforms. </t>
  </si>
  <si>
    <t xml:space="preserve">Organization has fully implemented Low Code Application Platforms and has completed training for business units. </t>
  </si>
  <si>
    <t>- Standards documented 
- Cross functional roles defined 
-  RBAC
- LCAPs DR and BCP plans and testing
- LCAP lifecycle management  
- Standardized training  
- An LCAP cross-functional leadership  
- LCAP communities 
- LCAP evaluation process</t>
  </si>
  <si>
    <t>- Business units are actively developing and leveraging Low Code Application Platforms
- Standards have been established regarding categorization for applications (including business criticality) as candidates for LCAP solutions i.e. the right mix
- Standards have been implemented for all LCAPs regarding coding practices
- Roles have been clearly defined regarding business unit responsibilities and IT responsibilities
- Low Code Application Platforms participate in the centralized Change Management, Incident Management, and Problem Management practices
- All LCAPs leverage consistent role based access as defined by the organization
- LCAPs are active participants in Disaster Recovery and Business Continuity plans
- A centralized team has been established to manage licensing, provide training, monitor compliance, establish controls and enable Business Technologists and Business Units
- Standardized training and enablement has been established for each LCAP
- An LCAP cross-functional leadership team is established to promote, govern, and provide oversight
- Metrics and KPIs are leveraged across LCAPs
- There are LCAP communities formed within the organization sharing best practices
- There is an evaluation process established for ongoing production LCAPs 
- LCAPs are completely supported from inception to grave</t>
  </si>
  <si>
    <t xml:space="preserve">Please describe your roles in supporting and deploying low code solutions. </t>
  </si>
  <si>
    <t xml:space="preserve">As an organization, I need implemented Low Code Application Platforms and  completed training for business units. </t>
  </si>
  <si>
    <t>- Business units are actively developing and leveraging Low Code Application Platforms
- Standards have been established regarding categorization for applications (including business criticality) as candidates for LCAP solutions i.e. the right mix
- Standards have been implemented for all LCAPs regarding coding practices
-Roles have been clearly defined regarding business unit responsibilities and IT responsibilities
- Low Code Application Platforms participate in the centralized Change Management, Incident Management, and Problem Management practices
- All LCAPs leverage consistent role based access as defined by the organization
- LCAPs are active participants in Disaster Recovery and Business Continuity plans
- A centralized team has been established to manage licensing, provide training, monitor compliance, establish controls and enable Business Technologists and Business Units
- Standardized training and enablement has been established for each LCAP
- An LCAP cross-functional leadership team is established to promote, govern, and provide oversight
- Metrics and KPIs are leveraged across LCAPs
- There are LCAP communities formed within the organization sharing best practices
- There is an evaluation process established for ongoing production LCAPs 
- LCAPs are completely supported from inception to grave</t>
  </si>
  <si>
    <t xml:space="preserve">Organization has multiple production enabled Low-Code Application Platform systems. It has established roles, guilds, centers of excellence. Standardized measurements are reported. Leveraging AI and Intelligent Process Automation. </t>
  </si>
  <si>
    <t xml:space="preserve">-  Collaborative User groups 
- Centers of Excellence are defined 
- HR roles defined 
- SLAs, SLOs, RTOs, RPO defined   
- Cognitive intelligence implemented  </t>
  </si>
  <si>
    <t>- Business Technologists and IT Staff collaborate on training, user groups, and guilds
- Centers of Excellence are defined for each LCAP
- Business Technologists and IT Staff participate in external local and national user groups
- New roles are defined by HR with compensation validated through external comparisons
- LCAP standards are processes are institutionalized and are consistent
- Service levels are clearly defined for all LCAPs including performance and availability
- Metrics and KPIs are established and consistent across LCAPs and reported
- Data Governance participates actively in LCAP solutions
- As LCAP solutions grow in usage across multiple business units, there is an escalation process to potentially move to an IT supported  solution
- The organization is expanding to Intelligent Process Automation by incorporating cognitive intelligence to execute tasks and update rules based on "learned" trends. Combining RPA with AI
- Minimal human oversight is required</t>
  </si>
  <si>
    <t xml:space="preserve">How are you leveraging intelligent process automation? </t>
  </si>
  <si>
    <t>Low Code Intelligent Automation</t>
  </si>
  <si>
    <t xml:space="preserve">As an organization, I need multiple production enabled Low-Code Application Platform systems. I need established roles, guilds, centers of excellence. I need Standardized measurements to be reported. Leveraging AI and Intelligent Process Automation. </t>
  </si>
  <si>
    <t>Organization has establish continuous improvement practices for Low Code Application Platforms. Automating all manual processes possible. Cognitive Process Automation is being leveraged.</t>
  </si>
  <si>
    <t>- Constant improvement program  
- Vendor steering committee participants 
- Product owner integration  
-Hyper Automation practices  
- Cognitive Process Automation w 
- AI produced recommendation process</t>
  </si>
  <si>
    <t>- LCAP solutions are focused on constant improvement
- The organization has representation in steering committees for critical LCAP vendors
- Integration of the Business Technologist and IT within common scrums with Product Owners establishing integrated priorities
- Hyper Automation practices are fully enabled with active engagement to move all processes to digital first
- The organization is evolving to Cognitive Process Automation with industrialized complex mathematical algorithms to drive improved business decisions
-AI produced recommendations approved by humans</t>
  </si>
  <si>
    <t>Continuous Low Code Improvement</t>
  </si>
  <si>
    <t>- LCAP solutions are focused on constant improvement
- The organization has representation in steering committees for critical LCAP vendors
- Integration of the Business Technologist and IT within common scrums with Product Owners establishing integrated priorities
-Hyper automation practices are fully enabled with active engagement to move all processes to digital first
- The organization is evolving to Cognitive Process Automation with industrialized complex mathematical algorithms to drive improved business decisions
- AI produced recommendations approved by humans</t>
  </si>
  <si>
    <t>Reference Architecture</t>
  </si>
  <si>
    <t>The Enterprise may understand the Reference Architecture concept, but has not defined any for use</t>
  </si>
  <si>
    <t>- Each application is developed greenfield, without any continuity or reuse of previous application architectures
- The Enterprise understands that this is inefficient, insecure and causes multiple maintenance issues, they have not yet implemented reference architecture standards and practices</t>
  </si>
  <si>
    <t>- The Enterprise recognizes that a Reference Architecture is needed</t>
  </si>
  <si>
    <t xml:space="preserve">Describe the maturity of the enterprise architecture group and how sustainability is included. </t>
  </si>
  <si>
    <t xml:space="preserve">  </t>
  </si>
  <si>
    <t>Referenceable architectures discovery</t>
  </si>
  <si>
    <t xml:space="preserve">As an Enterprise, I want to discover any referenceable architectures in the enterprise or industry which can be adopted for future initiatives as-is or with slight modifications </t>
  </si>
  <si>
    <t xml:space="preserve">- Conduct discovery on referenceable architectures and their adoption for future initiatives 
- Create a repository of referenceable architectures from the enterprise and the industry
</t>
  </si>
  <si>
    <t>The Enterprise has several low quality Reference Architectures.  Most applications do not use them.</t>
  </si>
  <si>
    <t xml:space="preserve">- The Enterprise has one or more draft reference architectures
- ESG engineering principles documented </t>
  </si>
  <si>
    <t>- The Enterprise has started to create a reference architecture practice within the organization
- There is a documented list of approved and suggested reference architectures, but these are generally generic (often simply borrowed or copied from other organizations or the internet) and not tailored to the organization’s applications or validated by the security practice
- Reference architectures adoption is not widespread throughout the Enterprise
- Application planning does not often start with review of existing reference architectures, nor are new ones proposed if needed
- The need for ESG engineering principles has been identified
-  Design patterns are established to limit resource utilization
- Efficient transfer of data is included in the reference architecture</t>
  </si>
  <si>
    <t xml:space="preserve">Please describe your adoption of approved architectures across your enterprise. </t>
  </si>
  <si>
    <t>Reference architecture adoption program</t>
  </si>
  <si>
    <t xml:space="preserve">As an organization, I need to develop and maintain a set of reference architectures, and a program for increasing awareness on these reference architectures in the organization </t>
  </si>
  <si>
    <t>- Develop a reference architecture adoption program: 
- Develop and execute education plan for development  team to align understanding of reference architectures 
- Update application development process to include 'Review of reference architectures' to determine possible re-usability of existing reference architectures or contributing to the common repository for re-use
- Defined a set of reference architectures (for existing applications)  for target state cloud deployments. 
- Publish reference architectures in a library
- Review and update library regularly and communicate changes through DevOps Governance Team 
 - The need for ESG engineering principles has been identified including using efficient algorithms, leveraging compiled applications, leveraging vectorization when possible, minimizing data movement, scalability, reduced code complexity, reduced integration points, and optimizing database queries.
-  Design patterns are being established to limit resource utilization
- Efficient transfer of data is included in the reference architecture</t>
  </si>
  <si>
    <t>The Enterprise has developed secure, sustainable, and deployable Reference Architectures and almost all workloads are implemented using them.</t>
  </si>
  <si>
    <t xml:space="preserve">- The Enterprise has developed secure, sustainable, and deployable Reference Architectures.
- The Enterprise has developed Architectures that align with, and enable the achievement of the stated cost objectives </t>
  </si>
  <si>
    <t>- The Enterprise has Architect roles and these form a mature practice within the organization
- There is a well-defined library of validated, secure reference architectures
- Part of the initial SDLC for every application is a proposed architecture that makes use of existing reference architectural patterns, modifying and extending as needed
- Periodic review of the reference architecture library removes outdated or duplicate patterns and suggests updates or new additions to keep up with the state of the industry, and technological advancements, and to ensure published architectures are suited to achieve the organization's cost objectives 
- Patterns and architectures are inclusive of ESG engineering principles including: 
--- Application location and timing (executing applications when and where there is the lowest carbon intensity possible (where the energy is the cleanest i.e. solar or wind or water generated) and/or when it is the cleanest through demand shifting
--- Data design (delete unneeded data, reduce data  replication, define data lifecycle, minimize overprovisioning, reduce data movement) 
--- Network efficiency (reduce data  replication, reduce frequency of data movement, reduce amount of data moved) 
--- Application energy efficiency (leveraging application demand shaping, reducing SLAs when possible,  asynchronous execution, on demand execution only, integrated monitoring, user control over resource consumption, delay tolerance, turn off unneeded features, &amp; microservices)
---Platform design increasing utilization and improving energy proportionality (reduced hardware requirements, optimized utilization, optimized GPU usage, &amp; currency) 
- Inefficient application architectures are decoupled
- The relative cost implications of different architectures are considered when developing and publishing reference architectures</t>
  </si>
  <si>
    <t xml:space="preserve">How do you manage compliance across your architectures and deployed solutions? How is sustainability included in your architecture?
 </t>
  </si>
  <si>
    <t>Reference architecture re-usability</t>
  </si>
  <si>
    <t>As an organization, I would like to ensure the reference architectures are secure, sustainable, cost-effective, and deployable for future re-usability</t>
  </si>
  <si>
    <t xml:space="preserve">- Develop robust, secure, sustainable, deployable reference architecture for greater re-usability
- Document procedures and standards
- Leverage RAs and knowledge base to reduce customization
 - Leverage  patterns and architectures that are inclusive of ESG engineering principles continues to expand including: 
--- Application location and timing (executing applications when and where there is the lowest carbon intensity possible (where the energy is the cleanest i.e. solar or wind or water generated) and/or when it is the cleanest through demand shifting
--- Data design (delete unneeded data, reduce data  replication, define data lifecycle, minimize overprovisioning, reduce data movement) 
--- Network efficiency (reduce data  replication, reduce frequency of data movement, reduce amount of data moved) 
--- Application energy efficiency (leveraging application demand shaping, reducing SLAs when possible,  asynchronous execution, on demand execution only, integrated monitoring, user control over resource consumption, delay tolerance, turn off unneeded features, &amp; microservices)
---Platform design increasing utilization and improving energy proportionality (reduced hardware requirements, optimized utilization, optimized GPU usage, &amp; currency) 
- Inefficient application architectures are decoupled
- Consider the cost implications of architectural design options and ensure published designs are aligned with business value objectives
</t>
  </si>
  <si>
    <t>The Enterprise has a comprehensive library of high quality Reference Architectures and associated IaC templates.</t>
  </si>
  <si>
    <t>- The Enterprise has a comprehensive library of high quality reference architectures.
'- The Enterprise has Infrastructure as code for the reference architectures.</t>
  </si>
  <si>
    <t>- The Enterprise has extended its Ref Arch library to include matching IaC (Infrastructure as code) templates to allow quick, secure, predictable deployment of resources during application development
- SDLC for all software includes periodic review of architecture to flag outdated applications for revitalization and updated rebuild
- Sustainable and efficient AI application architectures are developed</t>
  </si>
  <si>
    <t xml:space="preserve">Please describe how you maintain quality across your reference architectures. </t>
  </si>
  <si>
    <t>Ensure a reference architecture library in the central source code library, and associated IaC templates</t>
  </si>
  <si>
    <t xml:space="preserve">As an organization, I need a fully automated continuous compliance program.   </t>
  </si>
  <si>
    <t xml:space="preserve">- Ensure the  Enterprise has a comprehensive library of high quality Reference Architectures and associated IaC templates.
- Rare exceptions that require justification. 
- Referred applications to reference architectures and knowledge base where applicable
- Sustainable and efficient AI application architectures are developed
- ESG architectural principles are continuously reviewed </t>
  </si>
  <si>
    <t>The Enterprise has a flexible list of IaC Reference Architectures, deployable via CD supporting quick innovation.  The Enterprise is a source of new Architectural designs and patterns.</t>
  </si>
  <si>
    <t>- Reference architectures are normalized to most basic patterns allowing complex application architectures to build from multiple granular basic building blocks
- This process is implemented via IaC templates that allow dynamic, multi-part architectural configurations to be defined, modified and automatically deployed
- The Enterprise actively explores the reference architecture space, innovating and creating new patterns that are adopted by the software community</t>
  </si>
  <si>
    <t>- The Enterprise has a flexible library of high quality reference architectures deployable via CD.</t>
  </si>
  <si>
    <t>Ensure a flexible list of IaC Reference Architectures are available, enterprise serves as source of arch designs/patterns</t>
  </si>
  <si>
    <t>As an enterprise,  I would like to ensure a flexible library of IaC Reference Architecture exists, while actively exploring new, innovative opportunities in order to constantly innovate on our designs, patterns while working to improve standard app deployment.</t>
  </si>
  <si>
    <t>- Develop a Flexible list of IaC Reference Architectures, deployable via CD supporting quick innovation
- Publish the Iac Reference architectures for consumption enterprise wide</t>
  </si>
  <si>
    <t>Virtualization (Containers)</t>
  </si>
  <si>
    <t>The Enterprise has limited or no containerization</t>
  </si>
  <si>
    <t xml:space="preserve">- Early stage containerization strategy (plan for a plan) </t>
  </si>
  <si>
    <t>- The Enterprise does not leverage containers
- The organization recognizes the need for containerization and has begun POCs 
- The organization is working to select the containerization approach and strategy
- Workloads might be hosted on VM's, but containers are not being used</t>
  </si>
  <si>
    <t xml:space="preserve">
Have you embarked on containerization and micro segmentation? If so, please describe your program. </t>
  </si>
  <si>
    <t>Containerization use cases</t>
  </si>
  <si>
    <t>As an enterprise, I would like to explore container technologies, their benefits, and the use cases which could benefit from containerization</t>
  </si>
  <si>
    <t>- The organization recognizes the need for containerization and has begun POCs 
- The organization is working to select the containerization approach and strategy
- Workloads might be hosted on VM's, but containers are not being used</t>
  </si>
  <si>
    <t>The Enterprise has some containerized workloads</t>
  </si>
  <si>
    <t>- Some workloads are containerized
- There is no centralized container image repository 
- Containers configuration and deployment is manual
- Containers are treated as virtual machines and multi-tier applications are simply stuffed into containers
- Container orchestration emerging</t>
  </si>
  <si>
    <t>- One or more workloads are containerized.
- Standards are starting to be created/disturbed 
- Container creation practices not yet aligned to best practices
- Limited usage of CICD pipelines in some groups
- Containerization strategy being developed</t>
  </si>
  <si>
    <t>How do you identify what workloads will be containerized?</t>
  </si>
  <si>
    <t>Workload containerization begins</t>
  </si>
  <si>
    <t>As an enterprise I will ensure some workloads are containerized in order to enable our team to get a better understanding of the config, management, and deployment of containers in the cloud.</t>
  </si>
  <si>
    <t>- Some workloads are containerized
- A centralized container image repository is being investigated
- Containers configuration and deployment is manual
- Containers are treated as virtual machines and multi-tier applications are simply stuffed into containers
- Container orchestration emerging
- Standards are starting to be created/disturbed 
- Container creation practices are beginning to align to best practices
- Limited usage of CICD pipelines in some groups
- Containerization strategy being developed</t>
  </si>
  <si>
    <t>Containerization practice is maturing (Emerging CI/CD, Automated Testing, Central Registry, etc. )</t>
  </si>
  <si>
    <t xml:space="preserve">
- Containerization strategy emerging
- Containerization is used extensively in some parts of the organization and used where appropriate
- Multiple Container Image Repositories
- Containers are integrated into per-team CI/CD process – allowing some automated testing and deployment
- Some teams are aggregating Container logs and evaluating with other application logs (in their stack) for troubleshooting, event monitoring and analytics
- Some workloads are properly normalized (e.g. multi-tier applications are hosted via multiple containers)
- Container orchestration is the norm (single cluster)</t>
  </si>
  <si>
    <t>- &gt;25% of workloads containerized
- Well defined container CICD toolchain and process standards emerging
- Some container creation and mgmt. practices follow industry best practices - not yet org wide.
- Container logs are aggregated and integrated into logging framework (limited to local teams)
- Base containers standardized across organization
- Containerization strategy is developed and being followed by some teams
- Centralized library of approved images (Security practice is involved)</t>
  </si>
  <si>
    <t xml:space="preserve">Please describe how containerization is orchestrated within you CI/CD pipeline. </t>
  </si>
  <si>
    <t>Containerize library established  and integrated into CI/CD process</t>
  </si>
  <si>
    <t xml:space="preserve">As a Lead Architect I will ensure containerization is common and a central library of approved images exists in order to enhance the teams containerization expertise and build on industry best practices for maturity. </t>
  </si>
  <si>
    <t>- &gt;25% of workloads containerized
- Well defined container CICD toolchain and process standards emerging
- Some container creation and mgmt. practices follow industry best practices 
- Container logs are aggregated and integrated into logging framework  
- Base containers standardized across organization
- Containerization strategy is developed and being followed by some teams
- Centralized library of approved images (Security practice is involved)
- Containerization strategy emerging
- Containerization is used extensively in some parts of the organization and used where appropriate
- Multiple Container Image Repositories 
- Some workloads are properly normalized (e.g. multi-tier applications are hosted via multiple containers)
- Container orchestration is the norm (single cluster)</t>
  </si>
  <si>
    <t>Containerization practice is mature ( CI/CD, Automated Testing, Central Registry, etc. )</t>
  </si>
  <si>
    <t xml:space="preserve">
- Containerization strategy developed 
- Containerization is common throughout the organization and used where appropriate
- Container Image Repository 
- Containers are integrated into common CI/CD process – allowing automated testing and deployment
- Container logs are aggregated and evaluated with other application logs for troubleshooting, event monitoring and analytics
- Workloads are properly normalized (e.g. multi-tier applications are hosted via multiple containers)
</t>
  </si>
  <si>
    <t>- &gt;50% of workloads containerized
- Well defined container CICD toolchain and process
- Standards exist and are well disseminated
- Container creation and mgmt. practices follow industry best practices
- Container logs are aggregated and integrated into logging framework
- Base containers standardized across organization
- Containerization strategy is developed and being followed
- Centralized library of approved images (Security practice is involved)</t>
  </si>
  <si>
    <t>- &gt;50% of workloads containerized
- Well defined container CICD toolchain and process
- Standards exist and are well disseminated
- Container creation and mgmt. practices follow industry best practices
- Container logs are aggregated and integrated into logging framework
- Base containers standardized across organization
- Containerization strategy is developed and being followed 
- Containerization strategy developed 
- Containerization is common throughout the organization and used where appropriate
- Container Image Repository is implemented 
- Containers are integrated into common CI/CD process – allowing automated testing and deployment
- Container logs are aggregated and evaluated with other application logs for troubleshooting, event monitoring and analytics
- Workloads are properly normalized (e.g. multi-tier applications are hosted via multiple containers)</t>
  </si>
  <si>
    <t>Container deployment and management is automated and abstracted through an orchestration framework (e.g. Kubernetes, AKS, EKS, etc.)</t>
  </si>
  <si>
    <t xml:space="preserve">- Metrics driven container elasticity process 
- Containers are redundant with failover capability
- Automated image updated process 
- Container orchestration standards  </t>
  </si>
  <si>
    <t>- Container deployment and management is automated through an orchestration framework
- &gt;80% of workloads containerized
- "Containerization is the preferred application deployment model"
- Containers are elastic – scale up and down based on metrics
- Image updates are automatically and seamlessly scaled into live deployments
- Container orchestration is the norm (multi-cluster)</t>
  </si>
  <si>
    <t xml:space="preserve">How would you describe your level of automation regarding container management. </t>
  </si>
  <si>
    <t>Containerization is elastic and redundant with failover</t>
  </si>
  <si>
    <t>As a Lead Architect I will ensure containerization is elastic based on metrics, as well as redundant in order to ensure our apps stay online to support our customers.</t>
  </si>
  <si>
    <t>- Container deployment and management is automated through an orchestration framework
- &gt;80% of workloads containerized
- "Containerization is the preferred application deployment model"
- Containers are elastic – scale up and down based on metrics
- Image updates are automatically and seamlessly scaled into live deployments
- Container orchestration is the norm (multi-cluster)
- Metrics driven container elasticity process is in place and being utilized
- Containers are redundant with failover capability
- Automated image update process exists
- Container orchestration standards  exist</t>
  </si>
  <si>
    <t>Virtualization (Virtual Machines)</t>
  </si>
  <si>
    <t>The Enterprise has limited or no virtualization</t>
  </si>
  <si>
    <t>- Virtualization tools 
- Early stage virtualization strategy (plan for a plan)</t>
  </si>
  <si>
    <t>- The Enterprise does not leverage virtualization full and uses significant physical infrastructure
- Workloads might be hosted on VM's, but significant portion of estate runs on physical nodes</t>
  </si>
  <si>
    <t xml:space="preserve">
Have you embarked on a machine virtualization  program? If so, please describe your program. </t>
  </si>
  <si>
    <t>Virtualized Machines Planning</t>
  </si>
  <si>
    <t xml:space="preserve">As an enterprise, I would like to explore machine virtualization technologies, their benefits, and the use cases which could benefit from machine virtualization. </t>
  </si>
  <si>
    <t>- Get teams desired training on virtualized machine technologies
- Document use cases which could benefit from virtualization 
- Virtualization tools are being researched and approach is being finalized
- Early stage virtualization strategy (plan for a plan) has been established</t>
  </si>
  <si>
    <t>The Enterprise has some virtualized workloads</t>
  </si>
  <si>
    <t>- Virtualization standards being developed
 - Virtualization strategy started</t>
  </si>
  <si>
    <t xml:space="preserve">- One or more workloads are virtualized
- Standards created by each group
- Standardized templates and image process do not exist organization wide
- There is no centralized image repository
-Limited standards for virtualized workloads
- Many snowflake systems (pets not cattle)
- Virtualization strategy being developed 
- Resource are beginning to be dynamically allocated to minimized waste and reduce the carbon footprint
- Virtual machine consolidation is improving utilization 
- Hardware efficiency is evaluated to optimize utilization </t>
  </si>
  <si>
    <t>How do you identify what workloads will leverage virtualized machines?</t>
  </si>
  <si>
    <t>Early Machine Virtualization</t>
  </si>
  <si>
    <t xml:space="preserve">As an enterprise I will ensure some machines are virtualized in order to enable our team to get a better understanding of the config, management, and deployment of virtualized machines. The sustainability impacts of virtualization are also being evaluated. </t>
  </si>
  <si>
    <t xml:space="preserve">- One or more workloads are virtualized
- Standards are created by each group
- Standardized templates and image process are being developed
- A centralized image repository need is established 
- Comprehensive virtualization strategy being developed 
- Resource are beginning to be dynamically allocated to minimized waste and reduce the carbon footprint
- Virtual machine consolidation is improving utilization 
- Hardware efficiency (and age) is evaluated to optimize utilization </t>
  </si>
  <si>
    <t>Virtualization practice is maturing (Emerging Standardization)</t>
  </si>
  <si>
    <t xml:space="preserve">- Some workloads are virtualized
- Centralized image repository started
- Emerging standards for virtualized workloads 
- Virtualization strategy documented 
- Automation and orchestration
 </t>
  </si>
  <si>
    <t xml:space="preserve">- &gt;50% of workloads are virtualized
- Image creation process is well documented and standards used in some parts of organization
- Hypervisor level HA/DR features used to enable HA/DR (not application-aware)
- &gt;25% of virtualized systems are deployed using a standard image/template
- Heavy reliance on infrastructure level redundancy (e.g. VM level replication)
- Few snowflake systems (cattle not pets)
- Virtualization strategy developed 
 - Automation and orchestration tools are being used to improve resource usage, scalability, and reduce the time and effort </t>
  </si>
  <si>
    <t xml:space="preserve">Please describe how you have standardized your virtual machine processes. </t>
  </si>
  <si>
    <t>Standard Machine Virtualization</t>
  </si>
  <si>
    <t xml:space="preserve">As a Lead Architect I will ensure machine virtualization is common and a central library of approved images exists in order to enhance the teams  expertise and build on industry best practices for maturity. </t>
  </si>
  <si>
    <t xml:space="preserve">- &gt;75 % of workloads are leveraging virtualized machines
- Image creation process is well documented and standards used in some parts of organization
- Hypervisor level HA/DR features used to enable HA/DR (not application-aware)
- &gt;25% of virtualized systems are deployed using a standard image/template
- Heavy reliance on infrastructure level redundancy (e.g. VM level replication)
- Few snowflake systems (cattle not pets)
- Comprehensive virtualization strategy developed   
 - Automation and orchestration tools are being used to improve resource usage, scalability, and reduce the time and effort </t>
  </si>
  <si>
    <t>Virtualization practice is mature (Standardized)</t>
  </si>
  <si>
    <t xml:space="preserve"> - Most workloads are virtualized
- Centralized image repository 
- Well defined standards for virtualized workloads
- Virtualization strategy adopted across organization 
 </t>
  </si>
  <si>
    <t>- &gt;70% of workloads are virtualized
- Image creation process is well documented and standards disseminated across org.
- Hypervisor level HA/DR features still used in some teams to enable HA/DR (not application-aware) 
- &gt;50% of virtualized systems are deployed using a standard image/template
- Some remaining reliance on infrastructure level redundancy (e.g. VM level replication)
- Few snowflake systems (cattle not pets)
- Virtualization strategy well disseminated 
- A majority of resources are dynamically allocated to optimize consumptions
- Applications are virtualization aware allowing them to reduce memory and storage footprint</t>
  </si>
  <si>
    <t>Mature Machine Virtualization</t>
  </si>
  <si>
    <t xml:space="preserve">As a Lead Architect I will ensure machine virtualization is mature and standardized.  </t>
  </si>
  <si>
    <t>- &gt;85% of workloads leverage  virtualized machines
- Image creation process is well documented and standards disseminated across organization
- Hypervisor level HA/DR features still used in some teams to enable HA/DR (not application-aware) 
- &gt;50% of virtualized systems are deployed using a standard image/template
- Some remaining reliance on infrastructure level redundancy (e.g. VM level replication)
- Few snowflake systems (cattle not pets)
- Virtualization strategy well disseminated 
- A majority of resources are dynamically allocated to optimize consumptions
- Applications are virtualization aware allowing them to reduce memory and storage footprint</t>
  </si>
  <si>
    <t xml:space="preserve">Virtual machine deployment and management is automated and abstracted through an orchestration framework </t>
  </si>
  <si>
    <t>- Virtual machines are elastic – scale up and down based on metrics
- Virtual Machines are redundant with application aware failover capability
- Image updates are automatically and seamlessly scaled into live deployments
- Virtualized environments are highly automated (API driven deployments via CI/CD)</t>
  </si>
  <si>
    <t xml:space="preserve">- Virtual deployment and management is automated through an orchestration framework
 - &gt;90% of virtualized systems are deployed using a standard image/template
- Application level HA/DR used to enable HA/DR (application aware)
- &gt;90% of workloads are virtualized
- "Virtualization is preferred over physical systems"
- VM-level autoscaling is implemented </t>
  </si>
  <si>
    <t xml:space="preserve">How would you describe your level of automation regarding virtual machine management. </t>
  </si>
  <si>
    <t xml:space="preserve">As a Lead Architect I will ensure virtual machine deployment and management is automated and abstracted through an orchestration framework. </t>
  </si>
  <si>
    <t>- Virtual deployment and management is automated through an orchestration framework
 - &gt;90% of virtualized systems are deployed using a standard image/template
- Application level HA/DR used to enable HA/DR (application aware)
- &gt;95% of workloads are virtualized
- "virtualization is preferred over physical systems"
- VM-level autoscaling is implemented  
- Virtual machines are elastic – scale up and down based on metrics
- Virtual Machines are redundant with application aware failover capability
- Image updates are automatically and seamlessly scaled into live deployments
- Virtualized environments are highly automated (API driven deployments via CI/CD)</t>
  </si>
  <si>
    <t>Some team collaborative problem solving. (focus is team level)</t>
  </si>
  <si>
    <t>- Common goal for collaboration</t>
  </si>
  <si>
    <t>- Some team collaborative problem solving exists on ad hoc basis within teams
- Organization provides basic problem solving education and training to managers/team leaders
- Organization has identified active application-related problems
- Organization has a centralized area to store identified application-related problems and collects information and a standard cadence
- A common goal for problem solving is set by a given team or department</t>
  </si>
  <si>
    <t xml:space="preserve">Please describe your application development culture? </t>
  </si>
  <si>
    <t>Basic Collaboration</t>
  </si>
  <si>
    <t>As an organization, I need to enable a handful of teams to leverage collaborative problem solving to tackle identified application-related problems at a team level.</t>
  </si>
  <si>
    <t>- Provide basic problem solving education and training to managers/team leaders
- Develop a centralized area to store identified application-related problems and process to collect information on a standard cadence
- Develop dept. and org goals and metrics focused on problem solving
- Develops forums, guilds and communities to support problem and resolution sharing internals</t>
  </si>
  <si>
    <t xml:space="preserve"> Some cross-silo collaborative problem solving. (focus is department level)</t>
  </si>
  <si>
    <t>- Communication plan
- Common goal for collaboration
- Measure of cross-pollination (team to team)</t>
  </si>
  <si>
    <t>- Basic communication plan/messaging plan exists to enable information spread regarding problems and problem solving
- Some teams span silos to collaborate on problem solving
- Organization has implemented basic policies that provide administrative support for cross-silo collaboration (billing, reporting, etc.
- Organization has implemented an employee input mechanism that collects data related to application problems</t>
  </si>
  <si>
    <t>How does your applications team collaborate and share knowledge?</t>
  </si>
  <si>
    <t>Cross-Silo Collaboration</t>
  </si>
  <si>
    <t>As an organization, I need to support a handful of cross-silo collaborative problem solving initiatives that are focused at a department level.</t>
  </si>
  <si>
    <t>- Implement communication plan that will enable multiple teams to solve problems efficiently and effectively (communication plans, reporting structures, ownership, etc.)
- Implement basic tracking of problem solving success and circumstances (what worked, what did not work, who, what, why, etc.)
- Implement administrative policies that reduce overhead and bureaucratic impact on teams/departments
- Implement employee capture mechanism that efficiently takes in employee data about application problems</t>
  </si>
  <si>
    <t>Some cross-collaborative problem solving across multiple teams/departments (focus is organizational level)</t>
  </si>
  <si>
    <t>- Communication plan
- Common goal for collaboration
- Measure of cross-pollination (team to team)
- Measure of cross-pollination (department to department)</t>
  </si>
  <si>
    <t>- More frequently teams are collaborating across silos and departments (using multiple teams)
- Standard communication plan exists for messaging between teams and departments
- Organization is tracking basic metrics on how teams and departments are interacting
- Organization has published policies that directly support employees, teams, departments collaborating
- Organization has implemented robust training and education for problem solving</t>
  </si>
  <si>
    <t xml:space="preserve">Is there a program established to encourage collaboration across organizational verticals? Please describe. </t>
  </si>
  <si>
    <t>Cross-Collaboration</t>
  </si>
  <si>
    <t>As an organization, I need to publish policies that enable and support teams training and leveraging cross-collaborative problem solving across multiple  departments. (Organization level)</t>
  </si>
  <si>
    <t>- Remove barriers that prevent teams and departments from working together
- Implement communication processes that spans organization (i.e. singular tool that all employees use)
- Develop standard communication plan for messaging related to application problems
- Implement basic tracking metrics/KPIs for team/department interaction
- Implement robust training and education for problem solving available to all employees</t>
  </si>
  <si>
    <t>Leadership encourages full multi-team problem solving and limits barriers that may be encountered.</t>
  </si>
  <si>
    <t>- Leadership support team collaboration across all teams and departments
- Leadership has identified and is limiting barriers to cross-collaborative problem solving
- Organization continues to update centralized area to include: metrics, KPIs, active problems, participants, real-time analytics of impacts, prioritization lists, etc.</t>
  </si>
  <si>
    <t xml:space="preserve">How do you approach multi-discipline problem solving. </t>
  </si>
  <si>
    <t>Organization-Wide Problem Solving</t>
  </si>
  <si>
    <t>As an leadership/executives, I need to encourage and support full multi-team collaborative problem solving across the entire organization and work to identify barriers that have become visible and will become visible and mitigate barriers.</t>
  </si>
  <si>
    <t>- Remove barriers to cross collaborative problem solving
- Create leadership council to actively pursue and remove barriers, increase cross-collaboration, and increase speed of communication
- Enhance centralized area to include: dashboards, metrics, KPIs, active problem tracking, participation data, real-time analytics of impacts, prioritization lists, etc.</t>
  </si>
  <si>
    <t>No barriers exist during problem solving process, any member of any team is able to collaborate quickly and efficiently and is fully embraced by leadership (no politics, jurisdiction issues, time issues, etc.)</t>
  </si>
  <si>
    <t>- Leadership has removed all reasonable barriers for cross-collaborative problem solving
- Employees can collaborate with any member of the organization and be supported
- Organization has limited impact of bureaucracy and has developed trust for employees to solve major problems</t>
  </si>
  <si>
    <t>No Barriers to Problem Solving</t>
  </si>
  <si>
    <t>As an organization, I need to remove all reasonable barriers and continue to actively mitigate barriers as they become identified.  Additionally any member of any team is able to collaborate quickly and efficiently and collaborative problem solving is fully embraced by leadership.</t>
  </si>
  <si>
    <t>- Remove all reasonable barriers that prevent any employee, team, or business line from immediately seeking help and solving the problem
- Transition leadership councils direction into maintaining and reviewing cross-collaboration policies and mechanisms
- Conduct review of corporate policies and begin dismantling overhead/bureaucratic policies that prevent employees from taking ownership of application-related problems</t>
  </si>
  <si>
    <t>Innovation</t>
  </si>
  <si>
    <t>Innovation for application-related processes and technologies happen in ad hoc manner.</t>
  </si>
  <si>
    <t xml:space="preserve">- Policies to support innovation 
- Innovation related leadership council
- Policy roadmap to support application innovation
 </t>
  </si>
  <si>
    <t>- Organization has identified existing policies that impact application-related innovation
- Organization has developed 1-year roadmap to remove identified policies from impacting application-related innovation
- Organization has created an application-related innovation leadership council that is lean and is directly responsible for removing overhead and barriers</t>
  </si>
  <si>
    <t>Describe how innovation happens in your application teams and what measures exist to foster innovation?</t>
  </si>
  <si>
    <t>Basic Application Innovation</t>
  </si>
  <si>
    <t>As a leader, I need to implement innovation initiatives for application-related processes and technologies in an ad hoc manner.</t>
  </si>
  <si>
    <t>- Identify existing policies that impact application-related innovation
- Implement centralized area to store application-related innovation content (policies, mechanisms, knowledge, etc.)
- Develop 1-year roadmap for remediation and creation of innovation policies
- Create innovation leadership council: keep it lean and directly responsible for removing overhead and barriers</t>
  </si>
  <si>
    <t>The organization has implemented feedback loops to gather employee feedback and is beginning to leverage data to develop business and technical requirements for application innovation.</t>
  </si>
  <si>
    <t>- Feedback loops are in place 
- Analysis of data within feedback to identify trends
- Trend analysis leveraged by leadership council</t>
  </si>
  <si>
    <t>- Organization has implemented feedback loops that take in employee feedback and data
- Organization actively leverages employee feedback to identify common trends and problems related to application innovation
- Leadership council has developed business and technical requirements based on gathered data and 1-year roadmap</t>
  </si>
  <si>
    <t xml:space="preserve">Please describer your feedback loop to evolve your solution delivery approach. </t>
  </si>
  <si>
    <t>Application Innovation Feedback Loops</t>
  </si>
  <si>
    <t>As an innovation leader, I need to implement feedback loops to gather employee feedback and begin to leverage data to develop business and technical requirements for application innovation.</t>
  </si>
  <si>
    <t>- Implement feedback loops for employee feedback and data
- Analyze employee feedback
- Identify common trends and problems with existing application-related innovation
- Leadership council develops business and technical requirements for future innovation policies and efforts based on 1-year roadmap and gathered data</t>
  </si>
  <si>
    <t>The organization has designated a standard budget and process for application-related innovation and actively monitors progress of innovation.</t>
  </si>
  <si>
    <t>- Application related innovation fund
- Metrics and KPIs for application related innovation
- Program to move ownership to employees</t>
  </si>
  <si>
    <t>- Organization has set and provided a standard budget for application-related innovation
- Leadership council actively monitors progress of innovation, but provides limited oversight of application-related innovation focusing on change at executive level
- Organization begins to shift ownership and responsibility from leadership council to employees</t>
  </si>
  <si>
    <t>How is application innovation funded?</t>
  </si>
  <si>
    <t>Application Innovation Budget</t>
  </si>
  <si>
    <t>As an innovation leader, I need to designate a standard budget and process for application-related innovation and actively monitor progress of innovation.</t>
  </si>
  <si>
    <t>- Set a standard application related innovation budget
- Leadership council monitors innovation progress and begins focusing on executive level for change
- Begin to transition leadership council responsibilities to employees
- Begin to transfer ownership of application-related innovation to employees</t>
  </si>
  <si>
    <t>The organization has implemented robust processes to ensure employees are able to and actively engage in innovating on current and future application related processes and technologies.</t>
  </si>
  <si>
    <t xml:space="preserve">- Updated employee based policies
- Employee formed innovation teams </t>
  </si>
  <si>
    <t>- Employees push new policies that are implemented
- Newly implemented policies target employee participation, idea generation, and funding
- Employees formed an innovation group that acts as a resource pool for existing and future application-related innovation</t>
  </si>
  <si>
    <t>Employee Engagement with Application Innovation</t>
  </si>
  <si>
    <t>As an innovation group, I need to implement robust processes to ensure employees are able to and actively engage in innovating on current and future application-related processes and technologies.</t>
  </si>
  <si>
    <t>- Begin enabling employees to directly implement application innovation policies
- Implement policies targeting: employee participation, idea generation, funding
- Form/create innovation group that is run by employees</t>
  </si>
  <si>
    <t>Organization has implemented a continuous review system to ensure that innovation capabilities are continually updated to constantly drive an increase of value for application related processes and technologies.</t>
  </si>
  <si>
    <t xml:space="preserve">- Continuous review process 
- Continuous innovation policy updates </t>
  </si>
  <si>
    <t>- Organization has implemented a continuous review system of innovation to provide insight for executives and update existing innovation policies
- Innovation group continuously works to update existing policies, experiment with new policies, and identify value-add application-related innovation</t>
  </si>
  <si>
    <t>Continuous Review of Application Innovation</t>
  </si>
  <si>
    <t>As an innovation group, I need to implement  continuous review systems to ensure that innovation capabilities are continually updated to constantly drive an increase of value for application related processes and technologies.</t>
  </si>
  <si>
    <t>- Implement continuous review system for innovation
- Implement policies for continuous: policy updates, experimentation (via innovation group)
- Keep prioritized list of value-add application-related innovation</t>
  </si>
  <si>
    <t>Knowledge &amp; Training</t>
  </si>
  <si>
    <t>The organization has sponsored employee application-related training and/or event/conference attendance</t>
  </si>
  <si>
    <t>- Application related trainings
- Event/conference attendance</t>
  </si>
  <si>
    <t>- Organization provides basic training resources for application-related education
- Application-related event/conference attendance is ad hoc</t>
  </si>
  <si>
    <t>How do you describe the availability and access to training resources, and training programs for your application development teams?</t>
  </si>
  <si>
    <t>History of Application Training Sponsorship</t>
  </si>
  <si>
    <t>As a Learning and Development (L&amp;D) group, sponsor employee application-related training or conference attendance.</t>
  </si>
  <si>
    <t>- Develop and release basic application-related education materials, workshops, events, etc.
- Set organization-wide guidelines that allows any employee to attend application-related training or conference</t>
  </si>
  <si>
    <t>There is formal process by which employees can seek sponsorship for training or event attendance</t>
  </si>
  <si>
    <t>- Formally documented policies and procedures for educational attainment
- Formally documented policies and procedures for seeking attendance to application-related event/conferences</t>
  </si>
  <si>
    <t xml:space="preserve">Please share the processes which allow developers to request and receive training. </t>
  </si>
  <si>
    <t>Formal Process for Application Training Sponsorship</t>
  </si>
  <si>
    <t>As a L&amp;D group, establish a formal process by which employees can seek sponsorship for training or event attendance.</t>
  </si>
  <si>
    <t>- Develop conference attendance process that allows any employee to attend, including cost coverage, time off, etc.
- Develop application-related education process that allows any employee to attend, including cost coverage, time off, updating, etc.
- As application-interested employees attend events, begin to sponsor them individually by encouraging attendance to application-related events in general</t>
  </si>
  <si>
    <t>The organization has a well-funded training program with long-term third-party partnerships and encourages employees to attend application-related events. Training activities are tracked by business units.</t>
  </si>
  <si>
    <t>- Application-related training education funds
- 3rd party partnerships (training partners)
- Event/conference attendance</t>
  </si>
  <si>
    <t>- Official training partnerships with third-party vendors
- Dedicated application training group within the organization (well-funded)
- Organization actively encourages employees to pursue application-related knowledge
- Training activities and certifications are tracked on a business unit level</t>
  </si>
  <si>
    <t xml:space="preserve">How do you fund training today? </t>
  </si>
  <si>
    <t xml:space="preserve">Well-Funded Training Program </t>
  </si>
  <si>
    <t>As a L&amp;D group, establish a well-funded training program with long term third-party partnerships and encourage employees to attend application-related events. Track these activities by business unit.</t>
  </si>
  <si>
    <t>- Implement a well-funded training program that encompasses basic to advanced application-related training
- Build third-party partnerships for application-related training and resources
- Implement conference and training attendance tracking on a business unit level</t>
  </si>
  <si>
    <t xml:space="preserve">There are robust training resources, and training goals are formally incentivized by management. </t>
  </si>
  <si>
    <t>- Training goal incentives
- Training resources</t>
  </si>
  <si>
    <t>- Centralized tracking mechanism for attained training and attendance (entire organization)
- Celebration of individual educational attainment by business units - can be as simple as a mass email/IM or as robust as a regularly occurring party celebrating recent achievements within the BU</t>
  </si>
  <si>
    <t>Robust Application Training</t>
  </si>
  <si>
    <t>As a L&amp;D group, establish application training throughout the organization. Centrally track certifications and celebrate them publicly within Business Units.</t>
  </si>
  <si>
    <t>- Implement a centralized conference and training attendance tracking system
- Provide training to managers and leaders on how and when to celebrate employees accomplishments</t>
  </si>
  <si>
    <t>There is a robust application education training group that provides access to application experts, conferences, free trainings, constant updates on innovative practices, innovation simulations, etc.</t>
  </si>
  <si>
    <t>- Training resources
- Messaging for constant updates
- Event attendance
- Application experts (real time access)</t>
  </si>
  <si>
    <t>- Formally documented requirements for employees to take application-related training
- Robust application education training group is operating and providing access to experts and other application resources
- Widespread event/conference attendance (encouraged and funded)
- Organization has a constant stream of messaging to push out updates to every application-related process and practices</t>
  </si>
  <si>
    <t>Dedicated Training Group and Widespread Education Requirements</t>
  </si>
  <si>
    <t>As a L&amp;D group, establish a robust application education group that provides access to application experts, conferences, free trainings, constant updates on application practices, etc. Require all employees to take some base level education of application-related information.</t>
  </si>
  <si>
    <t>- Implement employee requirement that a basic application education is required
- Coordinate event attendance across business units
- Implement real-time celebration and news messaging system</t>
  </si>
  <si>
    <t>Staffing (Skill Modeling/Inventory)</t>
  </si>
  <si>
    <t>Skill capacity needs are identified, and initial plan focusing on critical application skillset redundancy is under development.</t>
  </si>
  <si>
    <t>- Business continuity plans
- Critical application-specific employee skill mapping
- Skill capacity plans</t>
  </si>
  <si>
    <t>- Organization identified skill capacity needs
- Organization has begun development of critical application skillset redundancy plans
- Organization has identified list of critical applications skills
- Implemented initial plan for covering critical application skills with skillset redundancy</t>
  </si>
  <si>
    <t xml:space="preserve">Please describe how you identify application skill capacity needs. </t>
  </si>
  <si>
    <t>Basic Skill Redundancy</t>
  </si>
  <si>
    <t>As a staffing team, I need to identify skill capacity needs and develop initial plan focusing on critical application skillset redundancy.</t>
  </si>
  <si>
    <t>- Identify skill capacity needs
- Develop standard skill capacity planning requirements
- Identify critical application skills
- Develop and implement basic skill redundancy plans for identified critical application skills</t>
  </si>
  <si>
    <t>Succession plans and skill capacity plans are in progress and at least 50% of critical application skillsets are redundant.</t>
  </si>
  <si>
    <t>- Business continuity plans
- &gt;50% of critical application-specific skillsets are redundant
- Redundancy tracking
- Skill capacity plans</t>
  </si>
  <si>
    <t>- Organization has redundancy for 50% of critical application skills set
- Organization has implemented policy requiring teams to develop and implement skill capacity planning programs
- Organization requires all teams to provide succession plans for roles at basic level</t>
  </si>
  <si>
    <t xml:space="preserve">Do you have critical application skillset succession plans? Please describe. </t>
  </si>
  <si>
    <t>Succession and Skill Capacity Plan Rollout</t>
  </si>
  <si>
    <t>As a staffing team, succession and skill capacity plans are in progress and at least 50% of critical application skillsets are redundant.</t>
  </si>
  <si>
    <t>- Continue rollout of skill capacity plans to cover entire IT organization
- Define (and meet) goal of 50% redundancy for critical application skills
- Implement requirement that all teams provide succession plans for roles
- Implement requirement that all teams develop and implement skill capacity planning program</t>
  </si>
  <si>
    <t>All critical application skillsets are redundant within the organization. Succession plans are quickly and effectively followed as roles become open as a result of a transformation program.</t>
  </si>
  <si>
    <t>- Business continuity plans are followed
- &gt;75% of critical application-specific skillsets are redundant
- Redundancy tracking
- Succession runbooks
- Skill capacity plans</t>
  </si>
  <si>
    <t>- Organization has implemented redundancy for all critical application skill sets
- Organization has begun to leverage succession plans as employees move
- Organization has published standardized requirements for succession plans and is enforcing requirements
- Organization has implemented centralized area to congregate succession plans, skill capacity plans, and employee skillsets</t>
  </si>
  <si>
    <t>How have you address business continuity for critical skills?</t>
  </si>
  <si>
    <t>Business continuity for critical skillsets</t>
  </si>
  <si>
    <t>As a staffing team, I need all critical application skillsets to be redundant and succession plans are quickly and effectively followed as roles become open as a result of employee movement/organizational transformation.</t>
  </si>
  <si>
    <t>- Achieve goal of full redundancy for critical application skillsets
- Implement requirement that succession plans are mandatory and used after employee movement
- Publish standardized requirements for succession plans on employee level (vs. role level)
- Implement centralized area for storage of: succession plans, skill capacity plans, employee skillsets</t>
  </si>
  <si>
    <t>There is considerable cross-pollination of critical skillsets throughout the IT organization.</t>
  </si>
  <si>
    <t>- Cross-pollination tracking mechanisms
- Cross-pollination metrics
- 50% of critical skill sets have cross-pollination</t>
  </si>
  <si>
    <t>- Organization has implemented cross-pollination initiatives covering critical skills sets within the IT organization
- Organization has collected data demonstrating cross-pollination of critical skill sets
- Organization actively tracks cross-pollination of critical skillsets</t>
  </si>
  <si>
    <t>Skillset Cross-Pollination</t>
  </si>
  <si>
    <t>As a staffing team, I need considerable cross-pollination of critical skillsets throughout the IT organization expanding beyond application-specific critical skillsets.</t>
  </si>
  <si>
    <t>- Implement cross-pollination initiatives for critical application skillsets (i.e. lunch and learns, training seminars, rotational programs, etc.)
- Collect evidence that cross-pollination programs are having an impact on skill continuity
- Implement basic cross pollination tracking of critical application skills sets (i.e. metrics, KPIs, upskilling, etc.)</t>
  </si>
  <si>
    <t>There is considerable cross-pollination of all technical skillsets, critical or not, throughout the IT organization.</t>
  </si>
  <si>
    <t>- Cross-pollination tracking
- Cross-pollination metrics
- &gt;75% of technical skill sets have cross-pollination</t>
  </si>
  <si>
    <t>- Organization has expanded cross-pollination policies and mechanisms to include non-critical skillsets found within the IT organization
- Organization actively tracks employee skillsets, succession plans, skill capacity training in centralized area</t>
  </si>
  <si>
    <t>Full Skillset Cross-Pollination</t>
  </si>
  <si>
    <t>As a staffing team, I need cross-pollination on all technical skillsets, critical or not, throughout the IT organization.</t>
  </si>
  <si>
    <t>- Enhance centralized area to include: dashboards, data insights, data analytics, barriers, etc.
- Expand cross-pollination policies to include all skillsets found within IT organization</t>
  </si>
  <si>
    <t>Governance Standards &amp; Policies</t>
  </si>
  <si>
    <t>Application team only conducts component and system impact assessments on an ad hoc basis.</t>
  </si>
  <si>
    <t>- Incomplete ad-hoc impact assessment</t>
  </si>
  <si>
    <t xml:space="preserve">- Business impact of application system and component issues incomplete
</t>
  </si>
  <si>
    <t xml:space="preserve">Describe your business continuity impact assessment process. </t>
  </si>
  <si>
    <t>Business continuity requirements</t>
  </si>
  <si>
    <t>As an organization, we need to have a baseline understanding of the business impacts for application systems, so we can identify the gaps to improve.</t>
  </si>
  <si>
    <t>- Define process to identify and document business impacts based on recent incidents.</t>
  </si>
  <si>
    <t>Application team has standardized business impact assessment and conducts both component and system impact assessments on a planned schedule.</t>
  </si>
  <si>
    <t>- Scheduled assessments impacts known</t>
  </si>
  <si>
    <t>- Application team assesses and understands business impact of application issues
- Assessment is undertaken on a regular basis</t>
  </si>
  <si>
    <t>How frequently do you conduct business impact assessments?</t>
  </si>
  <si>
    <t>Conduct BCP assessments</t>
  </si>
  <si>
    <t>As an organization, we want to conduct assessments on a regular basis, so application teams understands the business impact of application issues.</t>
  </si>
  <si>
    <t xml:space="preserve">- Mature ad-hoc business impact assessment process to a standardized approach across organization, which includes component and system impacts
- Define schedule for conducting business impact assessments </t>
  </si>
  <si>
    <t>Organization has defined and deployed a centralized area to keep track of impact assessments.  Application specific details included in repository</t>
  </si>
  <si>
    <t>- Assessment centralized across applications</t>
  </si>
  <si>
    <t>- Assessments cataloged centrally 
- Ability to cross reference application data</t>
  </si>
  <si>
    <t>Please describe your repository for your business impact assessments.</t>
  </si>
  <si>
    <t>Centralized BCP Assessments</t>
  </si>
  <si>
    <t>As an organization, we want to have business impact assessments cataloged centrally, so we have the ability to cross reference application data.</t>
  </si>
  <si>
    <t>- Centralize application business impacts assessments and ensure that application specific details should be included in the central repository.</t>
  </si>
  <si>
    <t>Application team leverages analytics and AI to gather insight from impact assessments and has a continuous review process for both business and technical impact assessments.</t>
  </si>
  <si>
    <t>- Continuous assessment for business and technical impact
- Data is widely shared</t>
  </si>
  <si>
    <t xml:space="preserve">- Assessment is continuous
- Uses advanced AI to create and understand insights
- Impacts are known to all stake holders within business
</t>
  </si>
  <si>
    <t>Continuous BCP Assessments</t>
  </si>
  <si>
    <t>As an organization, we want to have a continuous assessment process that incorporates AI to create and understand insights, so that impacts are known to all stake holders within the business.</t>
  </si>
  <si>
    <t>- Implement continuous assessment for business and technical impact
- Implement enterprise communication strategy for current BIAs to ensure business leadership is informed</t>
  </si>
  <si>
    <t>Application team conducts simulated continuity impact scenarios to test continuity plans and feedback results into process.</t>
  </si>
  <si>
    <t>- Simulated scenarios to identify weakness
- Products improved based on results</t>
  </si>
  <si>
    <t>- Simulated continuity impact scenarios (could be Chaos driven)
- Results used to improve plans and products</t>
  </si>
  <si>
    <t>Business Continuity - 5</t>
  </si>
  <si>
    <t>As an organization, we want to simulate continuity impact scenarios so the results can be used to improve plans and products.</t>
  </si>
  <si>
    <t>- Implement simulated chaos engineered scenarios to identify weakness
- Implement enhancements to products based on results</t>
  </si>
  <si>
    <t>The organization has a defined paper policy with procedures on how policies should be implemented.  Policy is well known and understood across application teams. An initial ownership model is established and violation countermeasures are defined with understanding that continued learning is required to establish final approach.</t>
  </si>
  <si>
    <t>- Policy and Procedure defined
- Application teams aware
- Violation countermeasures defined</t>
  </si>
  <si>
    <t>Describe the process to ensure applications are continuously compliant?</t>
  </si>
  <si>
    <t>Application team policies</t>
  </si>
  <si>
    <t>As an organization, I would like to define a policy with procedures on how policies should be implemented, Policy is well known and understood across application teams, An initial ownership model is established and violation countermeasures are defined with understanding that continued learning is required to establish final approach.</t>
  </si>
  <si>
    <t>Ensure the following:
- Comprehensive policy and procedure defined and outline goals and structure of the cloud component of the overall compliance program
- Application teams aware
- Violation countermeasures defined</t>
  </si>
  <si>
    <t xml:space="preserve">The organization implements paper policy with service provider(s) structure and format.  Application teams review compliance and implement some automated counter measures. Violation counter measures are defined with a mix of scripted/automated + manual response, the exception process is enriched, and all violations are logged.  </t>
  </si>
  <si>
    <t xml:space="preserve">- Policy Implemented
- Application teams review compliance
- Application teams involved with countermeasure automation </t>
  </si>
  <si>
    <t>- Paper policy is implemented within the service provider(s) structure/format
- Violation Countermeasures and defined, with a mix of scripted/automated + manual response ... some organizations will have an initial bias toward fully-manual until they can determine that policy is sound and justified
- Exception Process is enriched, based upon volume of use cases and repetitions being observed on the platform
- Violations are logged, such that root cause analysis and training &amp; education can take place for frequent violators and repeat offenders</t>
  </si>
  <si>
    <t>Please describe your application compliance automated and scripted counter measures.</t>
  </si>
  <si>
    <t>Application team compliance</t>
  </si>
  <si>
    <t xml:space="preserve">As an organization I would like to implement paper policy with service provider(s) structure and format, ensure Application teams review compliance and implement some automated counter measures, ensure violation counter measures are defined with a mix of scripted/automated + manual response, the exception process is enriched, and all violations are logged.  </t>
  </si>
  <si>
    <t xml:space="preserve">Ensure the following:
- Comprehensive policy Implemented
- Application teams review compliance
- Application teams involved with countermeasure automation </t>
  </si>
  <si>
    <t>The organization has defined a set of KPIs and metrics that are operationalized and has implemented monitoring, measuring, and reporting mechanisms.  Risk assessments are performed based upon visibility into the ecosystem and threat landscape.  Application teams focus on KPIs and implement monitoring within their work.</t>
  </si>
  <si>
    <t>- Monitoring, Measurement, and Reporting
- Application teams focus on KPIs as applicable and implement local monitoring
- Assist with root cause analysis</t>
  </si>
  <si>
    <t>Please describe your application compliance monitoring, measurement, and reporting processes.</t>
  </si>
  <si>
    <t>App team monitoring Metrics</t>
  </si>
  <si>
    <t>As an organization, I would like to ensure we have defined a set of KPIs and metrics that are operationalized and has implemented monitoring, measuring, and reporting mechanisms, ensure Risk assessments are performed based upon visibility into the ecosystem and threat landscape, and ensure application teams focus on KPIs and implement monitoring within their work.</t>
  </si>
  <si>
    <t>Ensure the following:
- On-going Monitoring, Measurement, and Reporting is taking place
- Risk Assessment is performed based upon visibility into the ecosystem and threat landscape
- Compliance violation root cause analysis is in place, and feedback loop is in place with sources of violations
- Exception Management is in place, given operational observations</t>
  </si>
  <si>
    <t>The organization performs root cause analysis for all compliance issues and are remediated with short and long term approached.  The application development program is fully integrated with broader enterprise compliance program and the response to measured information is regularly performed.</t>
  </si>
  <si>
    <t>- Management at Scale
- Application teams tightly involved with response and root cause remediation
- Tightly integrated with enterprise compliance program</t>
  </si>
  <si>
    <t>- Response to Measured Information is regularly performed, and is part of the standard operational model
- Root Cause of Anomalies are identified and remediated with short- and long-term approaches (this process takes place at scale ... vs level 3 where it starts)
- Application development program is fully-integrated with broader Enterprise Compliance Program
- Risks &amp; Regulation Compliance is fully mapped to Active, Operationalized Enterprise Controls</t>
  </si>
  <si>
    <t>Root cause analysis for app compliance issues</t>
  </si>
  <si>
    <t>As an organization, I would like to ensure the organization performs root cause analysis for all compliance issues and are remediated with short and long term approached, the application development program is fully integrated with broader enterprise compliance program and the response to measured information is regularly performed.</t>
  </si>
  <si>
    <t>Ensure the following:
- Root Cause of Anomalies are identified and remediated with short- and long-term approaches (this process takes place at scale ... vs level 3 where it starts)
- Application development program is fully-integrated with broader Enterprise Compliance Program
- Risks &amp; Regulation Compliance is fully mapped to Active, Operationalized Enterprise Controls</t>
  </si>
  <si>
    <t>- Organizational Learning and Education
- Application teams involved with improving process and app compliance
- Active training and communication</t>
  </si>
  <si>
    <t>Compliance training program for app teams and automation</t>
  </si>
  <si>
    <t xml:space="preserve">As an organization, I would like to ensure an established compliance training program which promotes knowledge sharing via both informal and formal channels, ensure volunteers work to bridge the gaps and act as liaisons between business -to-IT and IT-to-IT groups. Additionally, I need automated compliance to be in place. </t>
  </si>
  <si>
    <t>Ensure the following:
- Organization has an established Compliance Training Program
- Organization is taking action and improving compliance based upon measured KPIs/KRIs/Metrics
- Organization Promotes Knowledge Sharing via formal and informal channels
- Volunteers throughout the organization liaison and bridge gap between business and IT, and IT to IT groups</t>
  </si>
  <si>
    <t>Data Retention</t>
  </si>
  <si>
    <t>Data is retained on an Ad Hoc basis.  Policy is neither consistent nor widely used.</t>
  </si>
  <si>
    <t>- Ad Hoc Retention
- Semi consistent application of policy</t>
  </si>
  <si>
    <t>- A policy exists, not widely applied by application teams
- Low consistency across application and teams
- Minimal practices and design patterns to follow</t>
  </si>
  <si>
    <t xml:space="preserve">Please describe your data retention  policies and  related standards. </t>
  </si>
  <si>
    <t>Retention policy in place</t>
  </si>
  <si>
    <t>As an organization, I want to ensure a retention policy exists, and followed by some teams</t>
  </si>
  <si>
    <t>Ensure the following:
- A data retention policy in defined</t>
  </si>
  <si>
    <t>The organization implements a written standard for retention.  Data is retained based on the schedule and procedures in the policy.</t>
  </si>
  <si>
    <t xml:space="preserve">- Standard and Implementation 
</t>
  </si>
  <si>
    <t>- Standard is comprehensive, widely used and complete
- Some practices and design patterns available partial implementation
- Some groups have adopted the use of lower-cost cold storage solutions for longer term retention</t>
  </si>
  <si>
    <t>How would assess the adoption of your data retention policies?</t>
  </si>
  <si>
    <t>Retention policy full adoption</t>
  </si>
  <si>
    <t>As an organization, I would like to ensure comprehensiveness of retention policy, and wide usage</t>
  </si>
  <si>
    <t>Ensure the following: 
- Data retention standard is adopted across the enterprise
- Procedures supporting the defined schedule of data retention are adhered to</t>
  </si>
  <si>
    <t>Validation of the data retention is performed on a periodic basis.</t>
  </si>
  <si>
    <t>- Data validity scenarios tested
- Practices improved
- Data retention standards align with storage tiering standards to reduce cost</t>
  </si>
  <si>
    <t>- Data retention is validated by testing
- Test results used to improve retention practices
- The data retention standard includes guidelines for utilizing lower-cost cold storage alternatives where appropriate based upon data classification and retention schedules</t>
  </si>
  <si>
    <t xml:space="preserve">How do you validated compliance with data retention policies. </t>
  </si>
  <si>
    <t>Retention policy validation and testing</t>
  </si>
  <si>
    <t>As an organization, I would like to ensure data retention is validated by testing, Test results are used to improve retention practices</t>
  </si>
  <si>
    <t>- Ensure data retention is validated by testing, Test results are used to improve retention practices
- Ensure retention policy aligns with storage tiering Standards to ensure appropriate use of lower-cost cold storage options</t>
  </si>
  <si>
    <t>Root cause analysis is performed after any issue or remediation.  Results are folded into the procedures mandated by the policy and design patterns improved as applicable le.</t>
  </si>
  <si>
    <t>- Root Cause analysis
- Remediation's applied</t>
  </si>
  <si>
    <t>- Root cause is analysis is used at scale to improve process and update policy
- Remediation's of cause are undertaken
- Design patterns improved as applicable</t>
  </si>
  <si>
    <t>Retention policy improvements</t>
  </si>
  <si>
    <t>As an organization, I would like to ensure root cause analysis is used at scale to improve process and update policy, Remediation's of cause are undertaken, and Design patterns improved as applicable</t>
  </si>
  <si>
    <t>- Ensure root cause analysis is used at scale to improve process and update policy, Remediation's of cause are undertaken, and Design patterns improved as applicable</t>
  </si>
  <si>
    <t xml:space="preserve">The application teams includes data retention within their training program and promotes knowledge sharing via both informal and formal channels. </t>
  </si>
  <si>
    <t>- Team Learning and Education
- Metrics monitored</t>
  </si>
  <si>
    <t>- Application Teams includes retention in training programs
- Performance metrics of the program are monitored</t>
  </si>
  <si>
    <t>Retention policy metrics</t>
  </si>
  <si>
    <t>As an organization, I would like to ensure Application Teams include retention in training programs, and Performance metrics of the program are monitored</t>
  </si>
  <si>
    <t>- Ensure Application Teams include retention in training programs, and Performance metrics of the program are monitored</t>
  </si>
  <si>
    <t>SLAs/SLOs</t>
  </si>
  <si>
    <t xml:space="preserve">SLA/SLO not defined clearly within initial system requirements. Developers have only limited ownership of production problems. </t>
  </si>
  <si>
    <t xml:space="preserve"> '- Requirements not specified
 - Developers not vested
</t>
  </si>
  <si>
    <t>- Organizational structure creates barriers to collaboration/ownership</t>
  </si>
  <si>
    <t xml:space="preserve">Please describe the SLA/SLO processes for applications. </t>
  </si>
  <si>
    <t>Define SLA/SLO to improve existing org barriers to prod problems.</t>
  </si>
  <si>
    <t>As a TBO lead I will define existing SLA/SLO for the org in order to reduce barriers to support and align to development best practices.</t>
  </si>
  <si>
    <t>- Define SLA/SLO requirements for each application</t>
  </si>
  <si>
    <t>Application teams have standard delivery SLA/SLOs for all projects to track and provide insight to employees regarding their performance based on certain quality standards across projects. This is not an organizational priority and as a result no standards are in place nor tracked company-wide.
 Some teams support an ownership culture, however it is not a priority. The level of engagement and resource investment in the activity is low as well.</t>
  </si>
  <si>
    <t>- Some teams support ownership culture but not promoted organizationally.</t>
  </si>
  <si>
    <t>- Some teams support an ownership culture, however it is not a priority. 
- The level of engagement and resource investment in the activity is low as well</t>
  </si>
  <si>
    <t xml:space="preserve">How do encourage SLA/SLO ownership across the organization? </t>
  </si>
  <si>
    <t>SLA/SLO alignment to industry standards</t>
  </si>
  <si>
    <t>As a TBO lead I will enhance existing SLO/SLA to align to industry standards working with BUs and app teams in order to initiate a culture of ownership in the organization.</t>
  </si>
  <si>
    <t>- Ensure that at least a few application teams have standard delivery SLA/SLOs for all projects to track and provide insight to employees regarding their performance based on certain quality standards across projects.</t>
  </si>
  <si>
    <t>Creating a culture of ownership amongst the development team is an organizational priority.  Application team knows how the application factors into the specification.  Patterns are documented to support SLA/SLO.</t>
  </si>
  <si>
    <t>- Culture of ownership emerging
- Design patterns to improve overall SLA/SLO</t>
  </si>
  <si>
    <t>- These standards are used as the basis for employee evaluations post-project
- Development of design patterns emerging to improve SLA/SLO factors</t>
  </si>
  <si>
    <t xml:space="preserve">Are SLA/SLO design patterns documented? Please describe. </t>
  </si>
  <si>
    <t xml:space="preserve">SLA/SLO design patterns </t>
  </si>
  <si>
    <t>As a TBO lead I will develop SLA/SLO design patterns in order to expand a culture of ownership in the organization.</t>
  </si>
  <si>
    <t>- Document Patterns to support SLA/SLO, and promote a culture of ownership in the development teams</t>
  </si>
  <si>
    <t xml:space="preserve">The processes and procedures for a culture of ownership are formalized across all teams and supported by the organization. Results are tracked to evaluate success. A standardized, formal set of SLA/SLOs are in place and tracked companywide. Individuals and teams are evaluated based upon these set benchmarks to ensure consistent quality across projects. </t>
  </si>
  <si>
    <t>- Strong culture of ownership
- Companywide SLA/SLOs for quality / improvements.
- Successful patterns repeated in projects</t>
  </si>
  <si>
    <t>- Progress evaluation and evaluating success
- Team benchmarks against SLA/SLO benchmarks for each project
- Known patterns used reliably within application teams</t>
  </si>
  <si>
    <t>How do you report SLA/SLO attainment and trends?</t>
  </si>
  <si>
    <t>Companywide SLA/SLO in place with successful, repeatable patterns in project appdev space.</t>
  </si>
  <si>
    <t>As a TBO lead I will ensure companywide SLA/SLOs are in place with successful, repeatable patterns in order to ensure a formalized culture of ownership is present through the organization.</t>
  </si>
  <si>
    <t>Ensure the following:
- The processes and procedures for a culture of ownership are formalized across all teams and supported by the organization.
- Results are tracked to evaluate success
- A standardized, formal set of SLA/SLOs are in place and tracked companywide
- Individuals and teams are evaluated based upon these set benchmarks to ensure consistent quality across projects. 
- Successful patterns repeated in projects</t>
  </si>
  <si>
    <t>The org structure amplifies the culture of ownership. Processes and procedures are formalized across all application teams and supported by the organization. Results are tracked to evaluate success on an ongoing basis. Leadership is actively involved in supporting and adjusting policies to allow for continued success. Employee feedback is tracked and used for improvements.</t>
  </si>
  <si>
    <t>- Very strong culture of ownership
- Formal benchmarks tracking ownership across teams.
- Employee feedback for continuous improvement.</t>
  </si>
  <si>
    <t>- Culture of ownership evident across all teams
- SLA/SLO metrics showing high rate of achievement
- Feedback to teams and individuals used for improvement</t>
  </si>
  <si>
    <t>SLA/SLO metrics resulting in culture of ownership for appdev support.</t>
  </si>
  <si>
    <t>As a TBO lead I will formalize processes and procedures across app teams and leverage continuous improvement for employees in order to incentivize a culture of ownership through the organization.</t>
  </si>
  <si>
    <t>Ensure the following:
- The org structure amplifies the culture of ownership. Processes and procedures are formalized across all application teams and supported by the organization.
- Results are tracked to evaluate success on an ongoing basis.
- Leadership is actively involved in supporting and adjusting policies to allow for continued success.
- Employee feedback is tracked and used for improvements.</t>
  </si>
  <si>
    <t>Operations</t>
  </si>
  <si>
    <t>Automation</t>
  </si>
  <si>
    <t xml:space="preserve">Few teams integrate automation into their processes/procedures however tooling and tooling usage is not standardized.  There is no standard approach organization wide to automation. </t>
  </si>
  <si>
    <t xml:space="preserve">- Manual processes
- Long delivery time of needed resources
</t>
  </si>
  <si>
    <t xml:space="preserve">- Initial Automation Goals defined however goals vary by teams and collaboration is limited. 
- Automation usage exists in pockets, tooling lacks standardized approach. Multiple tools exist and usage of tooling has overlap (ex-multiple tools leveraged to configure instances (bash, ansible, PowerShell)) .  
- Need for automation standards identified. </t>
  </si>
  <si>
    <t xml:space="preserve">How is automation is leveraged to improve processes in the IT operations associated with applications.  </t>
  </si>
  <si>
    <t>Automation tools</t>
  </si>
  <si>
    <t>As an organization, we want to identify the need for automation standards, so that goals, tools, and approach are standardized.</t>
  </si>
  <si>
    <t>- Document manual processes for automation and adapt processes/procedures for its use
- Identify bottlenecks in delivery time of needed resources</t>
  </si>
  <si>
    <t xml:space="preserve">Most teams leverage some level of automation and standard usage and tooling boundaries exist within teams. The company values what automation can add, but has not made automation an organizational priority. </t>
  </si>
  <si>
    <t xml:space="preserve">- Automation roadmap
- Tooling identified
</t>
  </si>
  <si>
    <t xml:space="preserve">- Automation standards developed covering core IT needs, Application automation standards beginning to be developed.  
- Automation tooling boundaries defined defining acceptable usage and preventing overlap. New infrastructure projects utilize standard approach. 
- Automation standards defined for infrastructure with teams beginning to deploy automation in line with standards. </t>
  </si>
  <si>
    <t>Please share how you approach your automation roadmap and tooling.</t>
  </si>
  <si>
    <t xml:space="preserve">Automation standardization </t>
  </si>
  <si>
    <t>As an organization, we want to have automation standards for core IT, develop application automation standards, define automation tooling boundaries so that we do not have any tool overlap and new infrastructure projects leverage a standard approach.</t>
  </si>
  <si>
    <t>- Implement automation roadmap
- Identify automation tooling in use and focus on standardizing on a single automation tool and approach</t>
  </si>
  <si>
    <t xml:space="preserve">Established processes/procedures guide automation adoption in line with the Automation Framework. Standards developed to govern automation approach and develop tooling boundaries. </t>
  </si>
  <si>
    <t>- Standards and guideline in place
- Automated compliance reporting</t>
  </si>
  <si>
    <t xml:space="preserve">- Automation standards in place for all infrastructure needs, all infrastructure deployed in line with standards. 
- Automation standards committee in place to provide periodic updates to standards and incorporate new technologies. 
- Automation tooling boundaries exist for Application as well as infrastructure tools and deployments.
- Exceptions from infrastructure automation standards is tracked and approved by the committee. </t>
  </si>
  <si>
    <t xml:space="preserve">Please describe your standardization approval process for automation. </t>
  </si>
  <si>
    <t>Automation standardization</t>
  </si>
  <si>
    <t>As an organization, we want to have automation standards in place for all infrastructure and establish an standards committee in place, so we can update standards, incorporate new technologies, and track exceptions.</t>
  </si>
  <si>
    <t xml:space="preserve">- Establish processes/procedures to guide automation adoption in line with the Automation Framework.
- Develop automation governance approach including develop tooling boundaries. </t>
  </si>
  <si>
    <t>Automation standards have been implemented by application and infrastructure teams across the organization. Exceptions to Automation Standards are tracked and approved by a standards committee. Teams routinely evaluate their portfolio to assess the ability to further enhance efficiencies of automation.</t>
  </si>
  <si>
    <t>- Automation standards implemented across the enterprise
- Periodic reviews to improve efficiencies</t>
  </si>
  <si>
    <t xml:space="preserve">- Automation standards in place for all infrastructure and application development and automated testing needs, all infrastructure and applications are deployed in line with standards. 
- Automation standards committee in place to provide proactive review of standards and incorporate new technologies and challenge status quo.  
- Automation tooling boundaries exist for Application, infrastructure  and automated testing tools and deployments.
- Exceptions from automation standards is tracked and approved by the committee. </t>
  </si>
  <si>
    <t>Would you describe your level of automation adoption across your hybrid cloud ecosystem?</t>
  </si>
  <si>
    <t>Automation scaling</t>
  </si>
  <si>
    <t>As an organization, we want to have automation standards in place for all infrastructure and application development and automated testing, so we can scale ongoing operations and incorporate new tools and technology.</t>
  </si>
  <si>
    <t>- Ensure that automation standards are implemented by application and infrastructure teams across the organization.
- Develop exception tracking process for Automation Standard exceptions that includes approval by a standards committee.
- Ensure that teams regularly evaluate their portfolio to assess the ability to further enhance efficiencies of automation.</t>
  </si>
  <si>
    <t>Automation standards committee proactively reviews automation approach and adjusts standards to align with industry best practices. Automation standards have been implemented by application and infrastructure teams across the organization. Exceptions to Automation Standards are tracked and approved by a standards committee. Teams routinely evaluate their portfolio to assess the ability to further enhance efficiencies of automation.</t>
  </si>
  <si>
    <t>- Alignment with industry standards</t>
  </si>
  <si>
    <t xml:space="preserve">- Org is a leader in developing and improving automation standards within the community as a whole. 
- Automation standards developed and matured with a culture of continuous improvement. 
- Takes initiative to develop automation platforms by developing new tooling to fill gaps or patterning with industry leaders. </t>
  </si>
  <si>
    <t>Automation innovator</t>
  </si>
  <si>
    <t>As an organization, we want to be a leader in developing and improving automation standards and establish a culture of continuous learning so we can take initiative to develop automation platforms by developing new tooling and/or partnering with industry leaders.</t>
  </si>
  <si>
    <t>- Ensure that automation standards committee proactively reviews automation approach and adjusts standards to align with industry best practices.
- Ensure that innovations to automation platforms are shared to help fill gaps in tooling or patterning across industry</t>
  </si>
  <si>
    <t>Availability</t>
  </si>
  <si>
    <t>Applications are built with little consideration of how they will operate in a production system.  There is very little integration of service availability tooling in application design which causes frequent availability interruptions.</t>
  </si>
  <si>
    <t>- Little to no integration of availability tooling in application design
- Frequent service interruptions</t>
  </si>
  <si>
    <t>- Document high availability and monitoring needs for each application
- Business Impact Analysis (BIA) executed for &gt;50% of apps/services destined for cloud estate
- Business Availability Requirements defined for &gt;50% of apps/services destined for cloud estate
- Baseline Service management / monitoring in place
- Applications are assigned A BCP / Resilience objectives
- Service Requirements and performance characteristics are documented
- SLAs for components are matched with their On-Premises equivalent standards
- Resiliency objectives defined for Cloud Services
- Resiliency objectives defined for Applications destined for hybrid cloud
- Application performance requirements understood for on-premises execution
- A set of definitions / recovery time for each BCP / Resilience objective exists
- CSP or Hosting SLA/SLO drives internal App or Service SLA/SLOs</t>
  </si>
  <si>
    <t xml:space="preserve">Please describe how high availability (HA) of applications is ensured for business critical applications.  </t>
  </si>
  <si>
    <t>Document HA needs of applications</t>
  </si>
  <si>
    <t>As an organization, I would like to identify and document High Availability (HA) needs of individual applications. On premises availability requirements need to be defined for Tier 1 production workloads and used to inform hybrid cloud resiliency objectives. On-premises architectural assumptions need to be prevalent in availability design.</t>
  </si>
  <si>
    <t>Operational integrations are added on to monitor availability and performance.  Tooling is home grown or immature and inconsistent.  Monitoring is superficial and does not delivery the quality of service needed for the business.</t>
  </si>
  <si>
    <t>- Immature availability monitoring tooling
- Scripts that ping services
- Offshore leveraged to deal with support overhead</t>
  </si>
  <si>
    <t>- Ensure any application which needs to be monitored for HA and performance is able to integrate with the tools in place
- Availability tiring is tied to application and data business continuity requirements and the established framework provides SLA, SLO, RTO, RPO requirements for the enterprise (on premise and cloud)
- Internal SLIs have been defined for applications and services destined for cloud estate
- Core/common capabilities for services documented
- There is a clear definition of Business Continuity / Service Resilience requirements for all Applications
- Resiliency objectives defined for &gt;75% of Service Catalog
- Resiliency objectives  defined for &gt;75% of Applications destined for cloud
- Application performance and availability requirements tested for hybrid cloud estate operations  (semi-automated)
- Applications are assigned a BCP / Resilience objective set
- Baselines are developed for &gt;50% applications and services in the hybrid cloud estate
- Service testing is leveraged to verify accuracy of recovery times (and definitions)
- Feedback loop to incorporate updates and/or changes in availability requirements developed for first mover apps/foundational cloud services
- App teams understand availability requirements</t>
  </si>
  <si>
    <t>Describe how application availability monitoring is related to your business continuity tiers.</t>
  </si>
  <si>
    <t>App Monitoring systems</t>
  </si>
  <si>
    <t xml:space="preserve">As an organization, I would like to integrate applications with operational and monitoring systems to ensure application availability and  performance are monitored continually.   I need Service Level Agreements, Service Level Objectives and Service Indicators defined for all deployed and pipeline services.   Availability Testing needs to be started. Applications need to be grouped and prioritized based on resiliency requirements and externalized in a consumable framework.  Business Impact Analysis work needs to include both legacy and cloud native availability design models. </t>
  </si>
  <si>
    <t>- Ensure any application which needs to be monitored for HA and performance is able to integrate with the tools in place
- Availability tiering is tied to application and data business continuity requirements and the established framework provides SLA, SLO, RTO, RPO requirements for the enterprise (on premise and cloud)
- Internal SLIs have been defined for applications and services destined for cloud estate
- Core/common capabilities for services documented
- There is a clear definition of Business Continuity / Service Resilience requirements for all Applications
- Resiliency objectives defined for &gt;75% of Service Catalog
- Resiliency objectives  defined for &gt;75% of Applications destined for cloud
- Application performance and availability requirements tested for hybrid cloud estate operations  (semi-automated)
- Applications are assigned a BCP / Resilience objective set
- Baselines are developed for &gt;50% applications and services in the hybrid cloud estate
- Service testing is leveraged to verify accuracy of recovery times (and definitions)
- Feedback loop to incorporate updates and/or changes in availability requirements developed for first mover apps/foundational cloud services
- App teams understand availability requirements</t>
  </si>
  <si>
    <t xml:space="preserve">Application performance monitoring toolset identified and in use.  Gaps still exist in detailed reporting and are added to the roadmap.  APM provides health statistics but redundancy and failover needs to be addressed.  </t>
  </si>
  <si>
    <t>- APM tooling
- Application uptime reporting
- Redundancy and failover needs identified but not in place
- Availability testing</t>
  </si>
  <si>
    <t xml:space="preserve">- Identify Application performance monitoring toolset. 
- Identify Gaps still in detailed reporting , and add them to the roadmap. 
- With APM providing health statistics, address redundancy and failover needs. 
- Internal SLAs are regularly tested for &gt; 75% of applications and services
- Internal SLOs are regularly tested for &gt; 75% of applications and services
- Internal SLIs are regularly validated and adjusted for &gt; 75% of applications and services
- App teams incorporate availability requirements and service capabilities into design
- Automated availability and performance testing is executed against requirements as part of application or service deployment (fully-automated)
- Feedback loop to incorporate updates and/or changes in availability requirements for all cloud apps/service catalog
- Service testing to identify and remediate unplanned interruption risk
-_ Service IaaS/PaaS Configurations are tested and validated on a periodic basis for change (test results reported)
- Actual Service configurations are collected and validated against expected design in blueprints
- Ability to automatically increase or decrease the instance size used by a service
- Ability to automatically start or stop service stack
- Successfully fail over applications across regions / regions without loss of access to Shared Services
- &gt; 25% of applications self-healing based on Service Monitoring </t>
  </si>
  <si>
    <t xml:space="preserve">Please describe you application performance monitoring toolset and reporting. </t>
  </si>
  <si>
    <t>App performance monitoring</t>
  </si>
  <si>
    <t>As an organization, I need to identify the application performance monitoring toolset and implement, identifying gaps still existing via detailed reporting and are actively added to the roadmap.  APM provides health statistics but redundancy and failover needs to be addressed.  Requirements need to be incorporated into application design and deployment models for the hybrid  cloud portfolio.  Requirements for hybrid cloud based applications/service need to include multiple geographies</t>
  </si>
  <si>
    <t>Monitoring is at the transaction level and in use throughout the organization.  Proactive issue identification is enabled by following transactions throughout all of the various systems and services.  Issues are rapidly remediated.  Focus is on zero downtime rather than service interruption resolution.</t>
  </si>
  <si>
    <t>- Transaction tracking
- Near zero performance issues seen by users</t>
  </si>
  <si>
    <t>- Ensure Monitoring is at the transaction level and in use throughout the organization. 
- Enable Proactive issue identification by following transactions throughout all of the various systems and services. 
- Ensure Issues are rapidly remediated. 
- Focus on zero downtime rather than service interruption resolution.
- &gt; 50% of applications self-healing based on Service Monitoring
- &gt; 75% of services self-healing based on Service Monitoring
- &gt; 25% of applications and services are impervious to network or cloud zone failures
- Availability and performance requirements include multi-region global reach for applications and services
- Availability requirements enriched to require automated self-healing and cost optimization across all layers of the application or service stack
- New Services have specific test scenarios for Resilience
- Applications and services are tested via a Chaos Monkey like tests to ensure architectural Resilience
- Availability Requirements extend across multiple cloud providers</t>
  </si>
  <si>
    <t>Availability of monitoring at the transaction level, and proactive</t>
  </si>
  <si>
    <t xml:space="preserve">As an organization, I need monitoring at the transaction level and in use throughout the organization.  Additionally, proactive issue identification is enabled by following transactions throughout all of the various systems and services and issues are rapidly remediated.  Focus is on zero downtime rather than service interruption resolution. I need availability requirements to be incorporated into fully automated, self-healing, cost optimized full stack application deployments; and availability requirements are consistent across the hybrid estate. </t>
  </si>
  <si>
    <t>Machine learning and other innovative solutions are used in conjunction with transactional tooling to forecast action that will needed based on subtle indicators.  Costs are no longer linear with growth of application portfolio.</t>
  </si>
  <si>
    <t>- AI/ML
- Cost optimization</t>
  </si>
  <si>
    <t>-Use Machine learning and other innovative solutions  in conjunction with transactional tooling to forecast action that will needed based on subtle indicators. 
- Ensure costs are no longer linear with growth of application portfolio.
- Service availability has become part of global brand
- Ability to meet custom, global availability and performance needs has become driving features of core products
- &gt; 75% of applications self-healing based on Service Monitoring
- &gt; 50% of applications and services are impervious to network or cloud zone failures</t>
  </si>
  <si>
    <t>Availability of AI/ML monitoring in place</t>
  </si>
  <si>
    <t xml:space="preserve">As an organization, I need machine learning and other innovative solutions to be used in conjunction with transactional tooling to forecast action that will needed based on subtle indicators.  Costs are no longer linear with growth of application portfolio. I need availability requirements to be used to help drive product and service innovation. </t>
  </si>
  <si>
    <t>- Use Machine learning and other innovative solutions  in conjunction with transactional tooling to forecast action that will needed based on subtle indicators. 
- Ensure costs are no longer linear with growth of application portfolio.
- Service availability has become part of global brand
- Ability to meet custom, global availability and performance needs has become driving features of core products
- &gt; 75% of applications self-healing based on Service Monitoring
- &gt; 50% of applications and services are impervious to network or cloud zone failures</t>
  </si>
  <si>
    <t>Incident Management</t>
  </si>
  <si>
    <t xml:space="preserve">Incident response and management processes and procedures are created and published. Tickets from "cloud" incidents are manually created in the Service Desk tool. Incident prioritization and classifications are being established. </t>
  </si>
  <si>
    <t xml:space="preserve">- Centralized incident management exists
- Incident severity and prioritization categories  
- There is documented procedures based on incident category 
- Teams are documented and defined in the Incident Management System
- Formal logging of incidents  
- Communication plans and "Call Trees" have been developed for technical and management team
</t>
  </si>
  <si>
    <t>-Cloud incidents manually created by Service Desk 
- Team and routing assignments are completed by the Service Desk
- The Service Desk creates tickets and oversees the lifecycle of the incident
- Escalation for technical and management support is manual 
- The Service Desk or ticket owner is responsible for escalation and communication</t>
  </si>
  <si>
    <t>How are incident management tickets for the hybrid cloud created?</t>
  </si>
  <si>
    <t>Basic incident management</t>
  </si>
  <si>
    <t>As an IT Service Manager I will ensure the service desk has basic incident management and monitoring in order to minimally support the IT needs of the enterprise, especially as it relates to supporting cloud initiatives.</t>
  </si>
  <si>
    <t xml:space="preserve">Ensure the following:
- Incident response and management processes and procedures are created and published
- Tickets from "cloud" incidents are created in the Service Desk tool
- Incident prioritization, classifications and communication trees are established. </t>
  </si>
  <si>
    <t xml:space="preserve">Cloud incidents are integrated into ITSM tools and managed through partial automation with some manual intervention required. Incident assignment and category assignment are completed by the Service Desk team. Service Desk acts as the hub for monitoring and communicating incident status. </t>
  </si>
  <si>
    <t xml:space="preserve">- Cloud incidents are integrated into ITSM 
- Team and routing assignment primarily completed by the Service Desk
- "Self-Help" developed within the Knowledge Management System (See KMS)
- Metrics are leveraged for active management 
</t>
  </si>
  <si>
    <t xml:space="preserve">- Cloud incidents have partial automated inclusion with some intervention required 
- "Self-Help" is being developed primarily by the Service Desk
- Incident duration, escalation, and closure metrics are being tracked
- Service Desk organization is the hub of incident management across technology organization  </t>
  </si>
  <si>
    <t xml:space="preserve">
Is there an ITSM tool used for hybrid cloud Issues, is this integrated into the Service Desk, Self Help
 </t>
  </si>
  <si>
    <t>ITSM Service desk integration</t>
  </si>
  <si>
    <t>As an IT Service Manager I will ensure the service desk has ITSM integration in order to minimally support the IT needs of the enterprise.</t>
  </si>
  <si>
    <t xml:space="preserve">Ensure the following:
- Cloud incidents are integrated into ITSM tools and managed through partial automation with some manual intervention as required
- Incident assignment and category assignment are completed by the Service Desk team
- Service Desk acts as the hub for monitoring and communicating incident status. 
- "Self-Help" developed within the Knowledge Management System </t>
  </si>
  <si>
    <t xml:space="preserve">Cloud incidents are detected using monitoring tools and alerts are automatically sent and entered into Incident Management tool. Basic communication is automated for team routing and management awareness. Escalation is automated based on category priority and documented resolution times.  There is a formal "swarming" protocol established for high severity priorities when expected resolution times are not met. </t>
  </si>
  <si>
    <t xml:space="preserve">- Cloud incidents are automatically detected and included in ITSM Tool 
- Documented resolution expectation times by category
- Scripts are leveraged for fast diagnosis and remediation
- Automated escalation for technical and management support   
- Automated incident notification
- A direct link exists between incident management, Crisis Management, and Business Continuity
- Level 1 resolution has established a benchmark 
</t>
  </si>
  <si>
    <t xml:space="preserve">- Escalation to formal Crisis Management and potential  Business Continuity is understood 
- Incident management escalation is automated based on pre-defined criteria per category 
- Team assignment and routing primarily conducted by Service Desk
- "Self-Help" dashboards are leveraged from small percentage of resolutions
- Time to resolution drives automation and scripting for optimized diagnosis
- Cross functional teams are leveraged during technical escalation to help identify workaround or resolutions - a process known as "swarming" 
- Level 1 resolution is improving </t>
  </si>
  <si>
    <t xml:space="preserve">How are incidents and problems discovered?
- Where is the first point of contact, escalation, severity
- Ask about Prisma and ServiceNow.
</t>
  </si>
  <si>
    <t>IT Service Desk Monitoring</t>
  </si>
  <si>
    <t>As an IT Service Manager I will ensure the service desk has monitoring tools in place and automatic routing for tiered support in order to properly support the IT needs of the enterprise.</t>
  </si>
  <si>
    <t>Ensure the following:
- Cloud incidents are detected using monitoring tools and alerts are automatically sent and entered into Incident Management tool.
- Basic communication is automated for team routing and management awareness
- Escalation is automated based on category priority and documented resolution times.
- There is a formal "swarming" protocol established for high severity priorities when expected resolution times are not met. 
- Documented resolution expectation times by category
- Scripts are leveraged for fast diagnosis and remediation
- Automated escalation for technical and management support  
- Automated incident notification
- A direct link exists between incident management, Crisis Management, and Business Continuity
- Level 1 resolution has established a benchmark</t>
  </si>
  <si>
    <t xml:space="preserve">Cloud incidents are automatically created in Incident Management tool with appropriate severity and automatic routing. Incidents are primarily resolved via Level 1 Service Desk, Automation or "Self-Help".  Incident status awareness is continuous and current. </t>
  </si>
  <si>
    <t xml:space="preserve">- Cloud incidents have full automated inclusion 
- "Self-Help" dashboards are available 
- "Self-Healing" is being automated for pre-defined incidents
- Automated team assignment and routing
- Automated status communication with expectation mgmt. </t>
  </si>
  <si>
    <t>- Cloud incidents are fully automated with ticket creation, team assignment and initial severity. 
- A majority of incidents are resolved at level 1 and "Self-Service" incident resolutions are growing.  
- Communication is automated to user, assigned team, and management.  
- Automated "Self-Healing" for limited incidents</t>
  </si>
  <si>
    <t xml:space="preserve">
Is there an ITSM tool used for hybrid cloud Issues, is this integrated into the Service Desk with Self Help?
 </t>
  </si>
  <si>
    <t>IT Service Desk in place with self-help and automated self-heal and service routing</t>
  </si>
  <si>
    <t>As an IT Service Manager I will ensure the service desk has automated self-help, self-heal, and automatic routing for tiered support in order to properly support the IT needs of the enterprise.</t>
  </si>
  <si>
    <t xml:space="preserve">Ensure the following:
- Cloud incidents are automatically created in Incident Management tool with appropriate severity and automatic routing.
- Incidents are primarily resolved via Level 1 Service Desk, Automation or "Self-Help".
- Incident status awareness is continuous and current. 
- Automated status communication with expectation mgmt. </t>
  </si>
  <si>
    <t xml:space="preserve">Cloud service impacts, compliance drift, and cost impacts are rare due to self-healing and auto-scaling.  In cases, where auto correction is not possible automation is built to speed correction.  </t>
  </si>
  <si>
    <t>- Logged incidents are used in planning 
- Trending and predictive analytics are in use to prevent incidents
- Automated "Self-Healing" for appropriate incidents
- Monitoring utilized machine learning and artificial intelligence to detect incidents prior to impact</t>
  </si>
  <si>
    <t xml:space="preserve">- Predictive analytics, machine learning, artificial intelligence, self-healing and auto-scaling are in used to dramatically reduce service impacts, compliance drift, and costs variations. 
- Where self-healing is not appropriate or implemented, scripts are fully developed to speed diagnosis and remediation. 
- Incident events and trends are used in planning to further reduce the probability of occurrence. </t>
  </si>
  <si>
    <t>How are you leveraging ML/AI to provide predictive analytics regarding incident management?</t>
  </si>
  <si>
    <t>IT Service Desk in place with compliance drift, predictive analytics,  and machine utilization monitoring</t>
  </si>
  <si>
    <t>As an IT Service Manager I will ensure the service desk has best in class/best practices for monitoring, alerting, self-help, self-heal, automatic routing and predictive analytics in order to properly support the IT needs of the enterprise.</t>
  </si>
  <si>
    <t xml:space="preserve">Ensure the following:
- Logged incidents are used in planning
- Trending and predictive analytics are in use to prevent incidents
- Automated "Self-Healing" for appropriate incidents
- Monitoring utilized machine learning and artificial intelligence to detect incidents prior to impact
- In cases, where auto correction is not possible automation is built to speed correction.  </t>
  </si>
  <si>
    <t>ITSM / Tooling</t>
  </si>
  <si>
    <t xml:space="preserve">The IT department provides core services but standard and processes are not established.  Support is largely reactive and handled on a case by case basis rather than established best practices.  </t>
  </si>
  <si>
    <t>- Inconsistent quality of deliverables
- Disjointed delivery process
- Lack of quality and clarity in service requests</t>
  </si>
  <si>
    <t>- Quality of service dependent on skillset and expertise of individuals who service a request</t>
  </si>
  <si>
    <t>Please describe your ITSM processes.</t>
  </si>
  <si>
    <t>IT Service dept. in place providing core services</t>
  </si>
  <si>
    <t>As an IT Service Manager I will ensure quality of service by immediately handling issues as they arise in order to meet minimum IT requirements of the enterprise.</t>
  </si>
  <si>
    <t xml:space="preserve">Ensure the following:
- Establish standards and processes
- Establish best practices to immediately handle issues as they arise </t>
  </si>
  <si>
    <t>Processes are standardized and repeatable.  The focus is on high customer service.  Informal training is provided to users to guide them through the support process.  Inefficiencies and human error is reduce but there is still room for improvement.</t>
  </si>
  <si>
    <t>- Informal training
- Human error in manual processes
- Medium/High risk when introducing change</t>
  </si>
  <si>
    <t>- &lt;50% automation of processes
- Areas for automation identified
- Roadmap established for reducing risk</t>
  </si>
  <si>
    <t>Please describe your level of adoption of standardization across your ITSM process.</t>
  </si>
  <si>
    <t>Standards and customer service</t>
  </si>
  <si>
    <t>As an IT Service Manager I will ensure repeatable standards and high customer service are the focus to meet robust IT requirements of the enterprise.</t>
  </si>
  <si>
    <t>Ensure the following:
- Processes are standardized and repeatable.  The focus is on high customer service.  
- Informal training is provided to users to guide them through the support process.  
- Inefficiencies and human error are reduced with the repeatable standards and best practices</t>
  </si>
  <si>
    <t xml:space="preserve">Processes are documented and a knowledge base exists which helps shape ITSM capabilities.  Regular training is available to ensure efficient process execution and a proactive approach for ITSM activities is in place where appropriate.  </t>
  </si>
  <si>
    <t>- Decreased risk
- Improved quality
- Proactive service
- Knowledge base
- Regular training</t>
  </si>
  <si>
    <t xml:space="preserve">- &gt;75% of processes are documented
- Proactive monitoring and alerting on &gt;25% of services
- &lt;25% incident rate when introducing change
</t>
  </si>
  <si>
    <t xml:space="preserve">How is automation is leveraged across ITSM. </t>
  </si>
  <si>
    <t>IT Service dept. operations</t>
  </si>
  <si>
    <t>As an IT Service Manager I will ensure automation is leveraged, processes are documented, regular training is completed by all staff in order to make sure our unit exceeds IT requirements for enterprise support.</t>
  </si>
  <si>
    <t xml:space="preserve">Ensure the following:
- Processes are documented and a knowledge base exists which helps shape ITSM capabilities.  
- Regular training is available to ensure efficient process execution and a proactive approach for ITSM activities is in place where appropriate.  </t>
  </si>
  <si>
    <t>Processes are managed with a quantitative approach.  Monitoring is in place to enable continuous improvement.  Automation is leveraged as much as possible and service failures are minimal.</t>
  </si>
  <si>
    <t>- Automation
- Detailed monitoring
- Service targets and analytics</t>
  </si>
  <si>
    <t>- All services have KPIs established
- &gt;75% of processes are automated
- Focus is on service optimization instead of servicing requests</t>
  </si>
  <si>
    <t>Please describe your ITSM metrics and KPIs.</t>
  </si>
  <si>
    <t>IT Service dept. with quantitative approach; monitoring, automation in place.</t>
  </si>
  <si>
    <t>As an IT Service Manager I will ensure detailed monitoring and automation are setup to make sure our unit constantly exceeds enterprise IT support requirements.</t>
  </si>
  <si>
    <t>Ensure the following:
- Processes are managed with a quantitative approach.  Monitoring is in place to enable continuous improvement.  Automation is leveraged as much as possible and service failures are minimal.</t>
  </si>
  <si>
    <t>Strong governance controls ensure processes are optimized.  All ITSM processes are integrated with business objectives.</t>
  </si>
  <si>
    <t>- Strong governance 
- Optimized service enabled by automation and monitoring
- Tight feedback loops</t>
  </si>
  <si>
    <t>- All ITSM activities are aligned to business objectives
- Very high governance compliance and automated remediation</t>
  </si>
  <si>
    <t>IT Service dept. with strong governance and ITSM integration into business in place</t>
  </si>
  <si>
    <t>As an IT Service Manager I will ensure governance, automation, and feedback loops are in place to make sure we constantly exceed business requirements for support</t>
  </si>
  <si>
    <t>Ensure the following:
- Strong governance controls ensure processes are optimized.  
- All ITSM processes are integrated with business objectives.</t>
  </si>
  <si>
    <t>Operating Model</t>
  </si>
  <si>
    <t xml:space="preserve">Traditional team alignments and reporting structures are in place as the organization begins its cloud operating model journey. Traditional budgeting and project focus delivery as the cloud strategy and governance are gaining momentum.   </t>
  </si>
  <si>
    <t xml:space="preserve">- Critical to the cloud operating model is the Vision defining new business outcomes.... Why hybrid/cloud ... What will be different? ( see Governance and Architecture) 
- Hybrid architecture implementation priorities are documented: SaaS 1st, PaaS 2nd, IaaS 3rd, etc..  (whatever is appropriate for the firm) 
- Teams are organized traditionally by function (Infrastructure Teams and Development Teams)
- Federated prioritization occurs for budget expenditure and are project based
- "Service Requests" are leveraged to engage cross functional needs
- Most new features, services, and capabilities are built as needed on a project basis or at request of leadership   
- Processes and Shared Services are standardized  
- IaC and Automation only are adopted as a key principle
- Cloud program is limited to shared services, select applications and workloads
- The initial cloud program may be built by central services without applications input
- The initial cloud program may be built by business unit development teams without central services 
- IT Governance exists for architecture and project deployments 
- Design documents for cloud builds will be gathered and published
- Performance, functionality, and characteristic requirements will be documented for cloud services 
- Cloud roles are defined and RACIs completed (see People Pillar) 
- There is a centralized approach for cloud endpoint monitoring with particular focus on compliance and drift alerting.  (see Centralized Logging, Monitoring and Alerting) 
 </t>
  </si>
  <si>
    <t>- The organization has clarity on how the business will benefit from leveraging a cloud approach to delivery
- Traditional technology organization implementation with infrastructure teams organized by platform (sever, storage, network, etc..) and application delivery organized by business unit delivery.  
- Incentives are in place for Application Delivery based on new functionality and Infrastructure based on availability
- Budgets are likely organized in a similar model to the organization with prioritization occurring within each business unity.  
- Infrastructure services teams forecasts expenses based on previous period consumption.
- New services/infrastructure needs are requested at project initiation and design. 
- Cloud consumption is limited to shared services or federated efforts from business units with internal development capabilities. 
- Cloud governance and operations are starting to be centralized with a defined Cloud Owner/Sponsor and the formation of a TBO (See Governance and Arch)
- TBO placement in the workflow of the organization is defined between other governing bodies such as the PMO or Architectural approval boards
- Cloud specific career paths  are developed with clear RACI (See People)</t>
  </si>
  <si>
    <t>How has your organizational structure transformed?</t>
  </si>
  <si>
    <t>Traditional team structure in place to support cloud</t>
  </si>
  <si>
    <t>As a TBO Lead I will ensure traditional structures are in place in order for the organization to move/expand to the cloud.</t>
  </si>
  <si>
    <t xml:space="preserve">Ensure the following:
- Traditional team alignments and reporting structures are in place as the organization begins its cloud operating model journey. 
- Traditional budgeting and project focus delivery as the cloud strategy and governance are gaining momentum.   
Ensure the following:
- A vision is in place.  Critical to the cloud operating model is the Vision defining new business outcomes.... Why hybrid/cloud ... What will be different? ( see Governance and Architecture)
- Hybrid architecture implementation priorities are documented: SaaS 1st, PaaS 2nd, IaaS 3rd, etc..  (whatever is appropriate for the firm)
- Teams are organized traditionally by function (Infrastructure Teams and Development Teams)
- Federated prioritization occurs for budget expenditure and are project based
- "Service Requests" are leveraged to engage cross functional needs
- Most new features, services, and capabilities are built as needed on a project basis or at request of leadership  
- Processes and Shared Services are standardized 
- IaC and Automation only are adopted as a key principle
- Cloud program is limited to shared services, select applications and workloads
- The initial cloud program may be built by central services without applications input
- The initial cloud program may be built by business unit development teams without central services
- IT Governance exists for architecture and project deployments
- Design documents for cloud builds will be gathered and published
- Performance, functionality, and characteristic requirements will be documented for cloud services
- Cloud roles are defined and RACIs completed (see People Pillar)
- There is a centralized approach for cloud endpoint monitoring with particular focus on compliance and drift alerting.  (see Centralized Logging, Monitoring and Alerting)
 </t>
  </si>
  <si>
    <t xml:space="preserve">While reporting lines are organized traditionally, hub-and-spoke implementations provide cross-functional team capabilities.    Annual planning cycles are in place with enterprise prioritization determining funding for the firm.   The TBO is executing (see Governance and Architecture), and the cloud operating model is built.   </t>
  </si>
  <si>
    <t>- Hub-and-Spoke model creates virtual cross-functional teams
- Periodic planning cycle (likely consistent with fiscal year)
- Project Prioritization process based on characteristics such as Risk, ROI, and Customer 
- Centers of Excellence are starting to form beyond the TBO (DevOPs, RPA, Data, FinOps)
- Strategies are developed and shared broadly with the team and organization  
- Cloud service management processes are developed to respond to automation
- Daily service management and reporting continue to develop to ensure quality operations
- Automated deployments include streamlined end-to-end services initiation for target applications
- Automation process maps outline interactions and dependencies between service lines
- Documented automated controls objectives by application and data classification 
- IaC, DevOps, and Containerization all anticipate Multi-Cloud Hybrid deployments (see DevOps, Governance and Architecture) 
- Cloud notification, reporting, and response updated to enable automation
- List of manual activities to be applied for controls to enable automation
- A mix of automated and manual processes support semi-automated provisioning and operations
- GRC framework updated for cloud services and control requirements based on application/data classifications</t>
  </si>
  <si>
    <t xml:space="preserve">- Teams are organized traditionally by function but have cross-functional membership (Hub-and Spoke Model) 
- Annual planning cycles determine resource needs and expectation by function
- Enterprise prioritization of projects drives work to be completed 
- New features, services, and capabilities are built as needed on a project basis without "emergency injects" from leadership (i.e.. no pet projects) 
- Clarity of strategy and value propositions are visible in executive leadership with consistency of message and continuous feedback loop
- Strategies are developed and shared broadly with the team and organization  
- The TBO is becoming an enabling body with new business functionality requirements for architypes and security patterns being proactive established prior to consumption needs
- The TBO is actively prioritizing the backlogs for maturity growth (CTM roadmap) and new business functionality 
- The TBO Product Owner or Sponsor reports to a direct report of the CTO/CIO 
- The TBO has sponsored and approved a complete RACI for all Cloud Roles
- Governance Risk and Compliance are actively engaged with the TBO to provide direction on cloud services and controls
- A FinOps function is engaged with, or part of, the TBO to ensure financial considerations are being represented 
 </t>
  </si>
  <si>
    <t>Are portions of your organization leveraging a Hub-and-Spoke team model?</t>
  </si>
  <si>
    <t>Hub and spoke team structure</t>
  </si>
  <si>
    <t>As a TBO Lead I will ensure traditional structures are modified to support hub-and-spoke and are cross-functional in nature in order for the organization to expand on the cloud and support the transformation.</t>
  </si>
  <si>
    <t xml:space="preserve">Ensure the following:
- Hub-and-Spoke model creates virtual cross-functional teams
- Periodic planning cycle (likely consistent with fiscal year)
- Project Prioritization process based on characteristics such as Risk, ROI, and Customer
- Centers of Excellence are starting to form beyond the TBO (DevOps, RPA, Data, FinOps)
- Strategies are developed and shared broadly with the team and organization 
- Cloud service management processes are developed to respond to automation
- Daily service management and reporting continue to develop to ensure quality operations
- Automated deployments include streamlined end-to-end services initiation for target applications
- Automation process maps outline interactions and dependencies between service lines
- Documented automated controls objectives by application and data classification
- IaC, DevOps, and Containerization all anticipate Multi-Cloud Hybrid deployments (see DevOps, Governance and Architecture)
- Cloud notification, reporting, and response updated to enable automation
- List of manual activities to be applied for controls to enable automation
- A mix of automated and manual processes support semi-automated provisioning and operations
- GRC framework updated for cloud services and control requirements based on application/data classifications
- A FinOps function is in place to ensure that financial considerations are built into appropriate elements of the operating model structure and FinOps capabilities are begin developed </t>
  </si>
  <si>
    <t xml:space="preserve">"Distributed" cross functional teams are becoming the more common operating model. These distributed teams continue to take on more of the traditional infrastructure roles as they deliver in a product focus manner. The TBO plays an integral role in defining standards and patterns that enables teams to be structured in a distributed manner. 
 </t>
  </si>
  <si>
    <t xml:space="preserve">- Some teams are organized cross-functionally  
- Cross functional representation will likely be through CoE assignment or temporary assignment and 'dotted line" 
- Customer centric principles and capabilities we be emerging and driving newer features, services, and capabilities 
- New features, services, and capabilities enter the workflow via the respective team Product Owners
- There is limited "Silo" divisions   
- External partnership relationships are being leveraged to accelerate and scale
- Cloud strategy to expand throughout the enterprise is created and deployed 
- Daily testing and validation of cloud services demonstrate controls remain in place
- Continuous process improvement is focused on 'end-to-end' velocity ( See People Pillar)
- Containerization architecture is synchronized and common between cloud providers </t>
  </si>
  <si>
    <t xml:space="preserve">- Teams are becoming more “distributed” and cross-functional capabilities are both permanent and as-needed temporary assignments. 
- Distributed teams are dependent on functional standards from the TBO regarding site engineering being embedded within the team
- The organization is transitioning to a product focused customer centric delivery model and work is prioritized by product owners. 
-  Silos and matrix reporting is replacing traditional reporting lines. 
- TBO is functioning in rhythm with all other organizational bodies that may include (PMO, Architecture, SAFe Portfolio/PI Planning, etc..) 
- The TBO is actively prioritizing the backlogs for maturity growth (CTM roadmap), new business functionality, and new CSP capability introduction 
- There is now a single cloud initiative with no cultural hangover of previous efforts    
- Clarity and full by-in exists for organizational alignments, new processes for projects, new operational guidelines, and changes in jobs and new roles  (See People Pillar) 
 </t>
  </si>
  <si>
    <t xml:space="preserve">Do you have distributed cross functional teams in place? Please describe. </t>
  </si>
  <si>
    <t>Cross functional teams</t>
  </si>
  <si>
    <t>As a TBO Lead I will ensure distribute teams are in place in order for the organization to support the transformation.</t>
  </si>
  <si>
    <t>Ensure the following:
- Cross functional representation exists (Full Stack teams) within application operations, even if "dotted line" 
- Application Operations is integrated into customer feedback loop to support customer centric features, services and capabilities
- Both structured and unstructured, team driven, cross functional collaboration exists across groups to ensure goals are met
- Project Prioritization process based on customer value metrics, in additional to classic IT KPIs
- Centers of Excellence are starting to form beyond the TBO (DevOps, RPA, Data)
- Strategies are developed, shared broadly and understood across the team and organization 
- Cloud service management processes are developed support and respond to automation
- Daily service management and reporting continue to develop to ensure continuous improvement in operations quality
- Automated deployments include streamlined end-to-end services initiation for target applications
- Automation process maps outline interactions and dependencies between service lines
- Documented automated controls objectives by application and data classification
- IaC, DevOps, and Containerization all anticipate Multi-Cloud Hybrid deployments (see DevOps, Governance and Architecture)
- Cloud notification, reporting, and response updated to enable automation
- List of manual activities to be applied for controls to enable automation
- A mix of automated and manual processes support semi-automated provisioning and operations
- GRC framework updated for cloud services and control requirements based on application/data classifications
- Daily testing and validation of cloud services demonstrate controls remain in place
- Continuous process improvement is focused on 'end-to-end' velocity ( See People Pillar)</t>
  </si>
  <si>
    <t xml:space="preserve">"Distributed" cross functional teams are the operating model. These distributed teams continue to take on more of the traditional infrastructure roles as they deliver in a product focus manner. These Distributed teams are primarily organized in a product centric approach.  The TBO plays an integral role in defining standards and patterns that enables teams to be structured in a distributed manner. </t>
  </si>
  <si>
    <t xml:space="preserve"> '- Teams are organized autonomously and are cross-functionally  
- Cross functional representation can be direct reports, CCoE assignment, or temporary assignment and 'dotted line" 
- Clarity of strategy and value propositions are visible in executive leadership with consistency of message and continuous feedback loops 
- "Silo" divisions have been eliminated and holistic collaboration on value delivery is primary 
- Deep partnership relationships are leveraged to accelerate and scale
- Migration of applications and workloads at scale to various hybrid cloud end-points
- Auto recovery for HA applications based on cloud architecture
- Rehydration procedures in place for underperformance and DR
- Processes ensure audit compliance for both infrastructure and application automation  
- Non-compliant services are auto remediated or isolated  
- Processes are mature and focus on control throughout the full service lifecycle
</t>
  </si>
  <si>
    <t xml:space="preserve">- Teams are fully “distributed” and cross-functional capabilities are both permanent and as-needed temporary assignments. 
- The organization has transitioned to a product focused customer centric delivery model and work is prioritized by product owners only.
- New features, services, and capabilities enter the workflow via the respective team Product Owners ONLY  
- Organizational processes are reviewed regularly to optimize and automate. 
- Processes are continuously reviewed for optimization (Lean Design) and automation 
- End-to-end provisioning of app/infrastructure &lt; 4 hours
- Audit preparation time is 1/2 of historical operations 
- Hybrid cloud implementations support rehydration and end-to-end provisioning.  </t>
  </si>
  <si>
    <t>Distributed and cross function teams are in place to support transformation</t>
  </si>
  <si>
    <t>- Teams are organized autonomously and are cross-functionally integrated
- Cross functional representation can be direct reports, CCoE assignment, or temporary assignment and 'dotted line"
- Clarity of strategy and value propositions are visible in executive leadership with consistency of message and continuous feedback loops 
- "Silo" divisions have been eliminated and holistic collaboration on value delivery is primary 
- Deep partnership relationships are leveraged to accelerate and scale 
- Migration of applications and workloads at scale to various hybrid cloud end-points *Auto recovery for HA applications based on cloud architecture 
- Rehydration procedures in place for underperformance and DR 
- Processes ensure audit compliance for both infrastructure and application automation *Non-compliant services are auto remediated or isolated 
- Processes are mature and focus on control throughout the full service lifecycle</t>
  </si>
  <si>
    <t xml:space="preserve">"Federated” teams with complete site engineering capabilities allow for solutions to be deployed to meet customer needs. These Federated teams are fully organized from a product perspective.  Shared Services still exist in the organization to provide common capabilities at scale but "Federated" teams are empowered to leverage the services and complete full service functions.   Continuous optimization, compliance and cost management are the norm. </t>
  </si>
  <si>
    <t xml:space="preserve">- Teams are organized autonomously and are cross-functionally represented
- Site Engineering encompassed into cross-functional team
- New features, services, and capabilities are driven by customer centric and product centric principles (via Value Streams if SAFe) 
- Emerging cloud technologies are evaluated and seamlessly implemented into the appropriate cloud end-points
- Services auto register with security/compliance framework for all provisioned systems 
- AI correlation and assessment of all operational data and service events 
- Daily service reporting to infrastructure and application operations for configuration remediation
- All services are operated within IT security operations framework and disciplines 
- Automatic collection of security, compliance, regulatory, and financial artifacts at time of remediation  
- Infrastructure services under continuous review to ensure capabilities meet application needs 
- Increase end-to-end velocity of service provisioning </t>
  </si>
  <si>
    <t xml:space="preserve">- Teams are “federated” with complete site engineering capabilities embedded into the cross-functional model. 
- Enterprise product management (or SAFe Value Stream Lean Budgets) provides funding for on a product basis. 
- Shared Services exists to provide basic common services that enable scale.
- While teams are autonomous architecture, standards and compliance requirements are driven by the TBO with real time reporting. 
- "Silo" divisions have been eliminated and holistic collaboration on value delivery is primary 
- Deep partnership relationships are leveraged to accelerate and scale 
- Continuous optimization of services  scale up, scale down, prune underperforming, self-healing, auto recovery </t>
  </si>
  <si>
    <t>Federated teams with SRE exist within the organization</t>
  </si>
  <si>
    <t>As a TBO Lead I will standup a federated support model in order for the organization to support the transformation.</t>
  </si>
  <si>
    <t xml:space="preserve">Ensure the following:
- Teams are “federated” with complete site engineering capabilities embedded into the cross-functional model.
- Enterprise product management (or SAFe Value Stream Lean Budgets) provides funding for on a product basis.
- Shared Services exists to provide basic common services that enable scale.
- While teams are autonomous architecture, standards and compliance requirements are driven by the TBO with real time reporting.
- "Silo" divisions have been eliminated and holistic collaboration on value delivery is primary
- Deep partnership relationships are leveraged to accelerate and scale
- Continuous optimization of services  scale up, scale down, prune underperforming, self-healing, auto recovery </t>
  </si>
  <si>
    <t>Software Development Management</t>
  </si>
  <si>
    <t xml:space="preserve">Traditional waterfall is predominate but within a few pockets of the organization agile is being leveraged. </t>
  </si>
  <si>
    <t xml:space="preserve">- Objectives documented 
- Skills defined and available
- Funding and Tools 
- Roles and responsibilities defined 
- Product planning and prioritization
- Software design
- New code production
- Defect handling
- Requirements documentation  
- Design specifications  
- Project schedules / timelines  </t>
  </si>
  <si>
    <t>- MANAGEMENT FUNCTION
-  The objectives and responsibilities of each department, team or group contributing to the Application Management Function are clearly defined. 
-  The required technical resources, skills, funding and tools to effectively support the Application Lifecycle are identified and in place.
- There are detailed procedures or work instructions for the tasks performed by the Application Management Function.
- There is regular and formal communication between individuals or teams responsible for design, support and operation of IT services and applications.
PEOPLE
- All Application Management staff have clearly defined roles and responsibilities and are familiar with all relevant processes and procedures.
TRADITIONAL WATERFALL: 
- A requestor submits a new batch of work to a relevant project manager, or to a development team leader.
- A developer or an analyst delivers technical code requirements to be realized in the software, based on the business logic documents.
- A software developer delivers the software code along with the unit tests and ensures the unit tests pass completion. They then submit the code for testing and validation and approval.
- A software developer analyses the defect task to verify the defect. They raise project issue with the project management to ensure resources to fix the defect are planned and amended the software code accordingly.
AGILE:
- A product owner collects new external requirements, including discovered defects to a backlog, and possibly along with the development team selects the tasks from backlog to be delivered in the next iteration.
- Based on the specifics of the software and coding conventions, the technical specifications and algorithm descriptions can be built in the code directly with no separate documentation delivered.
- A software developer delivers the software code and ensures the unit tests pass completion. They then commit the code for automated or manual testing.
- A software developer analyses the defect task to verify the defect. They then amend the software code to fix the defect.</t>
  </si>
  <si>
    <t xml:space="preserve">Please describe your software development process. </t>
  </si>
  <si>
    <t>Although all software development and management teams perform similar activities, they can be grouped together differently, depending on relative importance of software products in the service offerings and on overall organizational design, for example:
- the purpose and functionality of the software
- the functionality of the software
- the platform on which the software runs
- the type or brand of technology used.
The development team can rarely satisfy all the demand for new or updated services. As the size of a team is conventionally defined around natural ability to manage directly, i.e. 5 to 7 staff per manager, the number of development teams is a primary organizational variable, determining the human resource investment in the software development and management practice.</t>
  </si>
  <si>
    <t>Waterfall Software Development</t>
  </si>
  <si>
    <t>As an organization, I need traditional waterfall to be predominate and create a proof of concept for a few pockets of the organization to leverage agile.</t>
  </si>
  <si>
    <t xml:space="preserve">Agile /SAFe being expanded to multiple teams with PI planning including Shared Services and is leveraging the concept of innovation at IP iterations. Those leveraging traditional waterfall are also reviewing code and refactoring as are the agile teams. </t>
  </si>
  <si>
    <t>- Technical debt mitigation
- Code review (informal peer review)
- Code refactoring
- Research and development
- Release plans   
- Software Development Life Cycle (SDLC) Documentation  
- Issue Tracking System 
- Version control</t>
  </si>
  <si>
    <t xml:space="preserve"> MANAGEMENT FUNCTION
- Appropriate metrics are in place to measure and improve the efficiency and effectiveness of the departments, teams and groups contributing to the Application Management Function.
PEOPLE
- Technical teams have appropriate skills and certification to perform assigned roles and responsibilities.
- High level application support is available when required.
TRADITIONAL WATERFALL: 
- A software developer analyses the technical debt task and amends the software code or architecture accordingly.
 - A software developer checks the code by viewing or reading the code. It is preferable that at least one of the reviewers is not an author of the code.
- Refactoring is restructuring source code without changing its external behavior, with the intent to improve the maintainability, efficiency etc. A software developer analyses the code refactoring tasks and amends the software code or architecture accordingly.
- A software developer analyses the research and development task, in the backlog and proposes new tasks to be added to the backlog.
- The development team leader implements a version control rules and toolset to ensure consistent code tracking among the team members.
AGILE:
- A software developer analyses the technical debt task and amends the software code or architecture accordingly.
 - A software developer checks the code by viewing or reading the code. It is preferable that at least one of the reviewers is not an author of the code.
- Refactoring is restructuring source code without changing its external behavior, with the intent to improve the maintainability, efficiency etc. A software developer analyses the code refactoring tasks and amends the software code or architecture accordingly.
- The use of a kanban board to visualize the work in progress within software development teams</t>
  </si>
  <si>
    <t xml:space="preserve">Please describe your usage of waterfall and agile software development approaches. </t>
  </si>
  <si>
    <t>Effective information exchange is essential for the success of the software development and management practice. It is important to note that each development team rarely acts independently by delivering a full-scale software product, but rather contributes constituent parts to service offerings.</t>
  </si>
  <si>
    <t xml:space="preserve">Agile Expansion </t>
  </si>
  <si>
    <t xml:space="preserve">As an organization, I need Agile /SAFe to be expanded to multiple teams with PI planning including Shared Services. I need to leverage the concept of innovation at IP iterations. Those leveraging traditional waterfall are also reviewing code and refactoring as are the agile teams. </t>
  </si>
  <si>
    <t xml:space="preserve">For the agile teams the enterprise roles are defined as are release trains. Teams are focused on optimizing their delivery.  Communication is a key element for both the agile teams and traditional waterfall teams. </t>
  </si>
  <si>
    <t xml:space="preserve">
- Technology awareness program
- Communication process across teams
- Staff utilization metrics 
- Knowledge transfer process 
- Regular meetings and improvement activities
- Software operation and maintenance automation
- Managing development environments
- Software Portfolio Management Reports  
- Software Quality Assurance (SQA) Reports 
- Software Development Process Improvement Plans 
- Project Management Process Improvement Plans
- Code review (team review)  
- Code review documented </t>
  </si>
  <si>
    <t xml:space="preserve"> MANAGEMENT FUNCTION
- Improvement opportunities are identified, managed and tracked as part of an overall process of Continual Improvement.
PEOPLE
- Application Management staff maintain an awareness of related technologies and business functions. For example operating system specialists should be aware of associated hardware, database, network, and business functions
- Application Management staff primarily responsible for support and maintenance are involved in the design and development of new applications and services to provide operational input.
 - Application Management staff primarily responsible for the design and development of new services and applications are involved in support and maintenance activities to ensure that all applications are maintainable.
- Staff utilization is measured, analyzed and planned to ensure that sufficient resources are available to fulfil all roles and responsibilities.
- There is effective knowledge transfer within and between teams to ensure technical skills are maintained to support the Application Lifecycle. 
- Well experienced orgs have managed to balance ‘the frequency of change’ vs ‘the size of change’, ‘the quality of change’ and the ‘size of the backlog’
- Continual business analysis supporting software development &amp; product owners validates alignment
TRADITIONAL WATERFALL: 
 - Software developers, or development team leader participate in project communications and interact with other project teams to ensure timely information exchange, and risk and issue management
- During an implementation project, the software developers deliver a toolset to automate operations of the software, such as diagnostics harvesting, resilience enhancements, monitoring and alerting systems, routine maintenance, etc. Software developers maintain and evolve the toolset alongside software operations. 
- The development team leader ensures that a development environment configuration is provided to the development team.
AGILE:
- The development team performs regular iteration assessment, for example to ensure valid progress on the tasks, to plan next period of work, and to highlight impediments.
- The software developers optimize the human resources required to operate the software by developing and evolving an operations toolset.
- The development team leader ensures that a development environment configuration is provided to the development team.
- The development team leader implements a version control rules and toolset to ensure consistent code tracking among the team members.</t>
  </si>
  <si>
    <t>Please describe how your are scaling agile.</t>
  </si>
  <si>
    <t>The information exchange should be designed to be efficient both among team members, possibly widely distributed geographically, and also with external teams. It should be clear and reliable.</t>
  </si>
  <si>
    <t>Formal Agile Development</t>
  </si>
  <si>
    <t xml:space="preserve">As an organization, I need the agile team's   enterprise roles defined and release trains. Teams are focused on optimizing their delivery.  Communication is a key element for both the agile teams and traditional waterfall teams. </t>
  </si>
  <si>
    <t xml:space="preserve">At this level the organization is utilizing agile and/or the Scaled Agile Framework the management and delivery of software development. Automated code scanning for security.  Metrics and measures tracking to improve code quality.  Support for a wide choice of programming languages.  Modular, service oriented design approach supporting modern practices. 
</t>
  </si>
  <si>
    <t xml:space="preserve">-  PMO Governance and Oversight
- Resource Allocation  Processes
- Reporting and Communication  Processes
- Strategic Alignment
- Continuous Improvement Process
- -Scaled Agile Framework
- Accelerated release cycle
- Scaled CI/CD
- Service Oriented Design
- Risk Management Plans  
- Capacity and Availability Plans 
- Continuous Integration Plans
- Software Architecture Documents
- Automated Code Review </t>
  </si>
  <si>
    <t>-  A centralized  Program Management Office (PMO) is established and is maintaining project management standards, practices, and governance within the  organization. 
- The primary purpose of the PMO is to improve the overall management and execution of projects by providing guidance, support, and oversight. 
- The PMO mandates resource allocations and communication across the entire portfolio of projects 
- The results of data analysis are used to identify gaps and opportunities for improvement. Where appropriate, improvements are made.
- Ensure automated code scanning for security implemented
- Ensure metrics and measures in place tracking to improve code quality.
- Make sure the org supports a wide choice of programming languages.
- Modular, service oriented design approach supporting modern practices is encouraged.</t>
  </si>
  <si>
    <t>Scaled Agile</t>
  </si>
  <si>
    <t xml:space="preserve">As an organization, I need  to utilize agile and/or the Scaled Agile Framework the management and delivery of software development. Automated code scanning for security.  Metrics and measures tracking to improve code quality.  Support for a wide choice of programming languages.  Modular, service oriented design approach supporting modern practices. 
</t>
  </si>
  <si>
    <t xml:space="preserve">At this level, the organization has implemented the Scaled Agile Framework complete with Enterprise Value Streams Defined, Portfolio Backlogs with Lean Budgets and Enterprise strategic themes.  </t>
  </si>
  <si>
    <t>- Enterprise value stream definitions
- Portfolio backlogs
- Lean budgets defined (portfolio backlog specific)
- Innovation sprint outcome reporting
- - Value streams definitions
- Portfolio definition
- SAFe certified tracking
- SAFe certifications
- Lessons learned training for innovation sprints
- - Enterprise roles definitions
- Agile release trains
- Outcomes of innovation sprints
- Centralized storage and sharing systems for lessons learned
- Software Maintenance Plans 
- Software Development Process Automation Tools
- Continuous Integration (CI) Reviews</t>
  </si>
  <si>
    <t>- Organization has defined enterprise value streams and their impacts
- The portfolio backlog is built out with lean budgets attached
'- Organization has defined majority of value streams
- Organization has defined portfolio
- Organization has a number of SAFe certified roles
- Organization is leveraging learnings from innovation sprints
-  SAFe across organization
- Multiple agile release trains implemented
- Organization has defined enterprise roles</t>
  </si>
  <si>
    <t>SAFe Optimized</t>
  </si>
  <si>
    <t xml:space="preserve">As an organization, I need to implement the Scaled Agile Framework complete with Enterprise Value Streams Defined, Portfolio Backlogs with Lean Budgets and Enterprise strategic themes.  </t>
  </si>
  <si>
    <t>SDLC</t>
  </si>
  <si>
    <t>Asset &amp; Dependency Management</t>
  </si>
  <si>
    <t>A lack of standardized tooling presents difficulty identifying location, identity, quantity and status of assets and their dependencies.  Usage monitoring is difficult which leads to service interruptions and unintended downtime.</t>
  </si>
  <si>
    <t>- Manual inventory tracking
- Incomplete inventory
- No tracking of ephemeral assets</t>
  </si>
  <si>
    <t>- &lt;25% automated asset tracking
- Low integration with asset/dependency tracking and other systems (financial, CMDB, etc..)
- Inventory updated every 48 hours or less frequently
- Sparse reporting
- Inefficient IT spend</t>
  </si>
  <si>
    <t>How do you keep track of the assets/ inventory related to your applications?</t>
  </si>
  <si>
    <t>Begin asset dependency tracking process</t>
  </si>
  <si>
    <t>As an organization, we want to establish asset/dependency tracking, even if at minimal levels, so that we have a way to identify assets and their dependencies.</t>
  </si>
  <si>
    <t>Ensure the following:
- A standard tool/process to identify location, identity, quantity and status of assets and their dependencies should be implemented.</t>
  </si>
  <si>
    <t>Tooling is standardized and Auto discover assets is in place.  Asset deployment and usage monitoring is automated.  Reconciliation and remediation of support issues is enabled by asset inventory.</t>
  </si>
  <si>
    <t>- Auto discovery
- Automated deployment and usage monitoring
- Integration with support desk
- Inventory registration integration with provisioning lifecycle</t>
  </si>
  <si>
    <t>- Automation of &gt;50% of asset deployment
- Automation of &gt;50% of asset discovery
- Automation of &gt;50% of usage monitoring
- &gt;75% of infrastructure added to CMDB at provisioning time</t>
  </si>
  <si>
    <t>Please describe your automated application discovery capabilities.</t>
  </si>
  <si>
    <t>Automated asset tracking</t>
  </si>
  <si>
    <t>As an organization, we want more than 50% automation level of asset deployment, discovery, and monitoring and 75% of infrastructure added to the CMDB at provisioning, so that we have a way to identify assets and their dependencies.</t>
  </si>
  <si>
    <t>Ensure the following:
- Standardized Tooling 
- Auto discover assets are in place. 
- Asset deployment and usage monitoring are automated. 
- Reconciliation and remediation of support issues are supported by asset inventory.
- Support desk integrated
- Registration integration with inventory provisioning lifecycle implemented</t>
  </si>
  <si>
    <t>Assets and dependencies are tracked from deployment to upgrade to retirement.  Analytics in place and used for forecasting.</t>
  </si>
  <si>
    <t>- Reporting on support costs and services
- Comprehensive inventory tracking
- Delivery of financial insights</t>
  </si>
  <si>
    <t>- 100% of assets and dependencies tracked
- Ephemeral assets tracked in real time
- &gt;75% of support costs tracked at asset level
- Direct costs can be attributed to specific assets and to named applications to deliver financial insights</t>
  </si>
  <si>
    <t xml:space="preserve">  How do you manage application dependencies?  </t>
  </si>
  <si>
    <t>Asset life cycle tracking</t>
  </si>
  <si>
    <t>As an organization, we want 100% of all assets (static/ephemeral) and dependencies tracked in real time, so that we can track support costs at the asset level.</t>
  </si>
  <si>
    <t>Ensure the following:
- Assets and dependencies are tracked from deployment to upgrade to retirement. 
- Analytics are in place and used for forecasting.
- Application and business owners receive rollups of financial data related to assets within their purview</t>
  </si>
  <si>
    <t xml:space="preserve">Strong change and configuration management practices support maintaining standards throughout asset lifecycle.  </t>
  </si>
  <si>
    <t xml:space="preserve">- Visibility into assets for a given service or BU
- Integration with configuration management practice
- Continuous compliance
- Internal asset ownership </t>
  </si>
  <si>
    <t xml:space="preserve">- 100% of assets comply with regulations and standards
- Very low error rate during configuration of assets
- All assets can be tracked to a business or technical service  and have a designated internal owner </t>
  </si>
  <si>
    <t>As an organization, we want all assets (static/ephemeral) to comply with regulations and standards and all assets can be tracked to a business or technical service, so that we can track compliance by business or technical service.</t>
  </si>
  <si>
    <t>- Implement reporting to enable visibility into assets for a given service or BU Implement Integration with configuration management practice Implement Continuous compliance
- Ensure internal owners have been identified for all assets</t>
  </si>
  <si>
    <t xml:space="preserve">The organization is continually optimizing  the change and configuration management practices. </t>
  </si>
  <si>
    <t xml:space="preserve">- Fully automated discovery processes with automated configuration management
</t>
  </si>
  <si>
    <t xml:space="preserve">- Asset consumption trends are well understood and frequently assessed to ensure that optimal consumption models are utilized and inventory levels/thresholds are appropriate
- The CMDB maintains a consistent 100% accuracy. 
- Manual interventions to manage items flagged during reconciliation processes are treated as exceptions </t>
  </si>
  <si>
    <t>Asset &amp; Dependency Optimization</t>
  </si>
  <si>
    <t xml:space="preserve">As an organization, I need to  continually optimize  the asset change and configuration management practices. </t>
  </si>
  <si>
    <t>Ensure the following:
- Asset consumption trends are well understood and frequently assessed to ensure that optimal consumption models are utilized and inventory levels/thresholds are appropriate
- The CMDB maintains a consistent 100% accuracy
- Manual interventions to manage items flagged during reconciliation processes are treated as exceptions</t>
  </si>
  <si>
    <t>CI / CD</t>
  </si>
  <si>
    <t>Limited CI/CD - Infrequent Releases. Limited toolchain and rudimentary processes.</t>
  </si>
  <si>
    <t>- Use of Source Control
- Tight integrations with Release process
- Use of Orchestration Engine
- Use of Peer Review Process
- Use of Binary Repo
- Code Quality Checks
- Automated testing candidates are identified
- CI/CD Workflow Standardization
- Workflow processes documented and shared
- CI/CD Standards documented and shared
- Integration with other management tools
- CI/CD Penetration/Coverage across app portfolio
- Branching Strategy documented and shared</t>
  </si>
  <si>
    <t>- Multiple source control and repos deployed across different teams
- Selection and use of orchestrations engine varied across enterprise
- CI/CD deployments used by &lt; 25% of dev teams
- Application source control tool of choice for application code is identified but inconsistently adopted
- Infrastructure artifact repository tooling is identified but inconsistently adopted
- Branching and merging strategy is documented but inconsistently adopted
- Automated test coverage metrics and candidates are identified
- Logging and monitoring strategy is documented
- Build and config management tools are identified
- Builds and deploys are manual with little security tooling integration (static code analysis, etc..)</t>
  </si>
  <si>
    <t xml:space="preserve">
Describe your CI/CD tool chain.</t>
  </si>
  <si>
    <t>Preliminary CI/CD processes</t>
  </si>
  <si>
    <t>As an organization, I need source control and artifact repositories to become standardized.    IaC and application source control may be segregated.  The branching and merging strategy needs to mature.  Build and deploy processes are largely manual with little alerting, and we need to prepare a rollback and DR strategy. Most teams use release management programs which support basic automated releases on an ad hoc basis per project. Many release deployments are manual, but some are automated.</t>
  </si>
  <si>
    <t>Ensure the following:
- Use of Source Control
- Tight integrations with Release process
- Use of Orchestration Engine
- Use of Peer Review Process
- Use of Binary Repo
- Code Quality Checks
- Automated Testing Hooks
- CI/CD Framework to include:
- CI/CD Workflow Standardization
- CI/CD Standards documented and shared
- CI/CD Penetration/Coverage across app portfolio
- Workflow processes documented and shared
- Integration with other management tools
- Branching Strategy documented and shared</t>
  </si>
  <si>
    <t>Source control and artifact repositories are used consistently throughout the organization.  Branching and merging strategy is in place and widely adopted.  Build and deploy processes are scripted but not automated.  Rollback/DR plans in place.  Logging is in place but is not centralized.</t>
  </si>
  <si>
    <t>- Use of Source Control
- Tight integrations with Release process
- Use of Orchestration Engine
- Use of Peer Review Process
- Use of Binary Repo
- Code Quality Checks
- Automated Testing Hooks
- CI/CD Workflow Standardization
- Workflow processes documented and shared
- CI/CD Standards documented and shared
- Integration with other management tools
- CI/CD Penetration/Coverage across app portfolio
- Branching Strategy documented and shared
- Documentation exists
- DevOps culture is understood and implementation plan is formulated
- Automated testing candidates are identified
- Logging and monitoring in place with manual remediation and meets compliance standards
- Source and artifact repositories are in use
- Branching and merging strategy is in use
- Rollback/DR is not integrated into delivery process</t>
  </si>
  <si>
    <t>- Enterprise source control, binary repo and orchestration engine selected, deployed and in use.
- Enterprise has developed and published CICD workflow standards.
- Simple peer review process has been established for infrastructure and application deployments.
- Source control and orchestration engine integration, simple pipeline usage for dev, test and some production systems.
* Notes: Mature level 1 elements here. Standards are likely forming/aligning across org; Tools standardizing across org.
-  CI/CD toolchain standard has been defined with adoption &lt;50% of teams.
-  Tool stack not yet fully deployed: Build and deployment pipeline still has manual steps
-  CI/CD tool stacks differ on prem vs cloud</t>
  </si>
  <si>
    <t xml:space="preserve">Please tell us about the CI/CD rollback and DR plans.
</t>
  </si>
  <si>
    <t>Pockets of CI/CD Toolchains</t>
  </si>
  <si>
    <t>As an organization,  I need to ensure standards are the same between teams and that the workflow process is documented to increase collaboration and standardization.</t>
  </si>
  <si>
    <t>The enterprise should ensure:
- Enterprise source control, binary repo and orchestration engine selected, deployed and in use
- Enterprise wide, published CI/CD workflow standards
- Peer review process established for infrastructure and application deployments
- Source control and orchestration engine integration for pipeline usage (Dev, Test, Prod)
The organization should have:
- Documented Workflow process
- Peer review process
- CI/CD Workflow Standardization
-Shared integration tools
- Documented Workflow process
- Peer review process
- CI/CD Workflow Standardization
-Shared integration tools</t>
  </si>
  <si>
    <t>The organization has a shared repository of CI/CD tools used by all relevant teams. Most teams use automated builds and some form of scripting for testing and deployment. CI/CD tools and practices are consistent between teams.</t>
  </si>
  <si>
    <t>- Use of Source Control
- Tight integrations with Release process
- Use of Orchestration Engine
- Use of Peer Review Process
- Use of Binary Repo
- Code Quality Checks
- Automated Testing Hooks
- CI/CD Workflow Standardization
- Workflow processes documented and shared
- CI/CD Standards documented and shared
- Integration with other management tools
- CI/CD Penetration/Coverage across app portfolio
- Branching Strategy documented and shared</t>
  </si>
  <si>
    <t>- All elements needed for a service/application package (infrastructure &amp; application)  are in a single code repository
- Application pipeline leverages infrastructure pipeline artifacts for delivery
- No manual intervention required for any steps of the pipeline
- 80% code coverage for unit tests
- Alerting for failed pipelines
- Logging is centralized and meets monitoring requirements
- CICD workflows include code quality checks and simple automation testing.
- Standard process around peer reviews are documented and followed across organization.
- Applications teams are following a standard branching process around features and releases.
- CI/CD toolchain standard has been defined with adoption &gt;75% of teams</t>
  </si>
  <si>
    <t xml:space="preserve">Do you have a common repository for CI/CD tools? Please tell us about your CI/CD integration. </t>
  </si>
  <si>
    <t>Shared Tooling for CI/CD</t>
  </si>
  <si>
    <t>As an organization, I need a shared repository of CI/CD tools that are used by all relevant teams. Most teams use automated builds and some form of scripting for testing and deployment. CI/CD tools and practices are consistent between teams.</t>
  </si>
  <si>
    <t>- All elements needed for a service/application package (infrastructure &amp; application)  are in a single code repository
- Application pipeline leverages infrastructure pipeline artifacts for delivery
- No manual intervention required for any steps of the pipeline
- 80% code coverage for unit tests
- Alerting for failed pipelines
- Logging is centralized and meets monitoring requirements
- CI/CD workflows include code quality checks and simple automated testing
- Standard process around peer reviews are documented and followed
- Application teams are following a standard branching process around features and releases
- CI/CD toolchain standard has been defined with adoption of 75%
The organization should have:
- Automated Testing Hooks
- Shared integration tools
- Branching Strategy documented and shared
- Automated Testing Hooks
- Shared integration tools
- Branching Strategy documented and shared</t>
  </si>
  <si>
    <t>The organization has a comprehensive repository of CI/CD toolchains shared by all relevant teams. Build, test, deployment, and monitoring are mostly automated for all relevant teams. There are frequent (weekly or bi-weekly) automated releases. Pipeline is fully automated.  Deployments are optimized to meet or exceed availability requirements.</t>
  </si>
  <si>
    <t>- Code Quality Checks
- CI/CD Workflow Standardization
- Workflow processes documented and shared
- CI/CD Standards documented and shared
- Integration with other management tools
- CI/CD Penetration/Coverage across app portfolio
- DevOps culture is adopted
- Full automation is in place
- Centralized Logging and monitoring in place with manual remediation and meets compliance standards
- Source and artifact repositories are in use
- Branching and merging strategy is in use
- Rollback/DR is integrated into delivery process
- Alerting with manual remediation is in place
- Zero downtime deployments</t>
  </si>
  <si>
    <t>- Entire integration and delivery pipeline is automated
- 100% automated testing
- Zero downtime deployments using blue/green, canary deployments, etc.
- CI/CD toolchain standard has been defined with adoption = 100% of teams.
- CI/CD tool stack unified across on prem and cloud
- Automated testing is deployed and adopted by most teams.
- Binary repository is integrated into CICD.</t>
  </si>
  <si>
    <t>Please describe the frequency of your releases.</t>
  </si>
  <si>
    <t>Comprehensive CI/CD Repository</t>
  </si>
  <si>
    <t>As an organization,  I need to have high adoption of the CI/CD toolchain so that teams can take advantage of automated testing and deployment. I need a fully automated pipeline.  Deployments need to be optimized to meet or exceed availability requirements.</t>
  </si>
  <si>
    <t>The enterprise should ensure:
- CI/CD toolchain standard has been defined with adoption of 100% for teams
- CI/CD tool stack unified across on prem and cloud
- Automated testing is deployed and adopted by most teams
- Binary repository is integrated into CI/CD
- All elements needed for a service/application package (infrastructure &amp; application)  are in a single code repository
- Application pipeline leverages infrastructure pipeline artifacts for delivery
- No manual intervention required for any steps of the pipeline
- 80% code coverage for unit tests
- Alerting for failed pipelines
- Logging is centralized and meets monitoring requirements
- Entire integration and delivery pipeline is automated
- 100% automated testing
- Zero downtime deployments using blue/green, canary deployments, etc.</t>
  </si>
  <si>
    <t>Mature, sophisticated and efficient agile organization. Highly automated CI/CD process with advanced automation tools, health checks, integration with ticketing and automated provisioning systems (e.g. ServiceNow), one touch build/deploy.</t>
  </si>
  <si>
    <t xml:space="preserve">- Deployment of secure CICD toolset across enterprise. 
- CICD standards are published and widely followed across the organization. 
- Application teams have dedicated CICD tool environments that can be requested via self-service portals. 
- CICD tools are tightly integrated allowing for build, test, run on simple commits and scheduled deployments. 
- Automated testing framework deployed and integrated with enterprise systems. </t>
  </si>
  <si>
    <t>Self-service CI/CD portals</t>
  </si>
  <si>
    <t>As an organization,  I was to use a secure CI/CD toolset across the enterprise so that standards are widely followed and teams can use self-service portals for simple commits and scheduled deployments</t>
  </si>
  <si>
    <t>The enterprise should ensure:
- Deployment of secure CI/CD toolset across enterprise
- CI/CD standards are published and widely followed
- Application teams have dedicated CI/CD tool environments that can be request via self-service portals
- CI/CD tools are tightly integrated allowing for built, test, run on simple commits and scheduled deployments
- Automated testing framework deployed and integrated with enterprise systems</t>
  </si>
  <si>
    <t>Customer Service Strategy (ingestion process)</t>
  </si>
  <si>
    <t>Primary project criteria is ROI/TCO.  Cloud service offerings are ad-hoc or largely customized by application.  Management of cloud services is ad hoc.  There is limited visibility of the application roadmap.</t>
  </si>
  <si>
    <t>- ROI/TCO driven strategy
- Customized cloud service offering per Application with ad-hoc management
- Limited visibility of roadmap</t>
  </si>
  <si>
    <t>- Consolidated view of all IT infrastructure budgets and planning
- Allocation of costs are aligned to primary drivers ("big bucket")
- Cost projections are based on broad allocations
- Service tagging developed based on projects
- Cloud common services costs are absorbed by centralized IT
- Cloud services deploy with baseline cost tracking in place
- Cloud costs are billed against an EA
- Service platforms are built out to meet specific application demand
- Service performance across cloud services is based on one off designs
- All solutions require technical architecture and engineering to design end-to-end solution
- Service offerings are selected in a somewhat standardized manner (as opposed to being driven by project requirements)
- Service selection/consumption is based on limited internal review
-  Repeatable patterns and solutions
- Current service management is based on standard ITIL SM framework approach
- Service SLAs are somewhat defined
- Service SLAs reporting  by customer/consumer is manual
- Project by project roadmaps exist
- Service capacity planning is baselined
- Centralized committees handle architecture and security reviews
- Application cloud migration roadmap exists, but is mostly ad hoc</t>
  </si>
  <si>
    <t>Please describe how new solutions are prioritized for IT to work on. (ROI, TCO, value)</t>
  </si>
  <si>
    <t>Establish ROI/TCO based strategy</t>
  </si>
  <si>
    <t xml:space="preserve">As an organization, I need the primary project criteria to be ROI/TCO while the cloud service offerings may be ad-hoc or largely customized by application. </t>
  </si>
  <si>
    <t>Ensure the following:
- Primary project criteria is ROI/TCO.  
- Cloud service offerings may be ad-hoc or largely customized by application.  
- Management of cloud services may be ad hoc.  
- Preliminary Application roadmap.</t>
  </si>
  <si>
    <t xml:space="preserve">Application roadmap is forming.  Application demand management program is forming and a roadmap for cloud service offerings exists.  Billing showback for cloud customers is accurate.  </t>
  </si>
  <si>
    <t xml:space="preserve">- Accurate but not comprehensive billing data
- Showback available
- Initial IaC templating
- Cloud service offering roadmap focused on key areas
</t>
  </si>
  <si>
    <t>- Accurate billing data is collected, presented by role (application, customer, business unit, etc..)
- Show-back is presented prior to chargeback for service validation
- Direct and indirect charges are included in show-back and bill-back
- Service cost trending and annual budgeting align
- Cloud IaaS templates available for first set of applications 
- Cloud IaaS templates reflect initial application patterns (workload profiles)
- Cloud IaaS services templates include security and compliance tracking
- Cloud IaaS services are 50% automated
- Cloud IaaS services provisioned within 3 days
- 6-12 month roadmaps for IaaS and PaaS service capabilities 
- Cloud service SLAs/SLOs based on service uptime
- Cloud Service SLAs/SLOs reports are delivered monthly
- Design universal process to serve any federated or cloud-service capability
- Service requirements for IaaS solutions gathered and consolidated across application teams
- Service requirements for PaaS solutions are gathered and consolidated for service design</t>
  </si>
  <si>
    <t xml:space="preserve">Please describe your application roadmap.  </t>
  </si>
  <si>
    <t>Application Demand Management Program</t>
  </si>
  <si>
    <t xml:space="preserve">As an organization, I need to form application roadmaps and to begin forming application demand management program with a roadmap for cloud service offerings, and ensure Billing showback for cloud customers is accurate.  </t>
  </si>
  <si>
    <t>Ensure the following:
- Application roadmap is forming.  
- Application demand management program is forming and a roadmap for cloud service offerings exists.  
- Billing showback for cloud customers is accurate.  
- Initial IaC templating exists</t>
  </si>
  <si>
    <t>The visibility for the application roadmap is maturing.  Continuous testing of cloud services in in place.  Application ingestion processes is in line with cloud service offerings.  Timely and accurate direct/indirect billing is in place.</t>
  </si>
  <si>
    <t>- Cost predictability
- Compliance reporting
- Automated testing</t>
  </si>
  <si>
    <t>- Predictable cost per unit  
- Indirect cost transparency
- Service managers represent customer billing (showback and chargeback)
- Service managers collect customer requirements and update on a regular basis
- Service managers represent customer service scorecards on a monthly basis
- Service security, regulatory, and compliance reports are published regularly
- Application service group audit and risk managed, tracked, and remediated
- Documentation framework - app onboarding (security, accounts, communications, etc...)
- 50% services deployed auto connect to all H69, security, and financial reporting 
- IaaS services are provisioned, integrated, and tested within 2.5 hours
- PaaS services are provisioned, integrated, and tested within 4 hours
- Catalog services have testing criteria they are tested against at provisioning
- Testing platform hooks into automation framework
- Periodic testing and trending of IaaS/PaaS services
- Underperforming services are flagged to be rehydrated and pruned 
- Service catalog reflects application demand roadmap (predictable)
- Service catalog items are described by application patterns they support (application profiles) 
- 70% of I70</t>
  </si>
  <si>
    <t>How do measure the expectations established during application planning/justification post implementation?</t>
  </si>
  <si>
    <t>Continuous Testing of Cloud Services</t>
  </si>
  <si>
    <t>As an organization, I need visibility for the application roadmaps to continue maturing,  Continuous testing of cloud services are in place and application ingestion processes is in line with cloud service offerings, Timely and accurate direct/indirect billing is in place.</t>
  </si>
  <si>
    <t>Ensure the following:
- The visibility for the application roadmap is maturing.  Continuous testing of cloud services in in place.  
- Application ingestion processes is in line with cloud service offerings.  
- Timely and accurate direct/indirect billing is in place.
- Compliance reporting is in place</t>
  </si>
  <si>
    <t xml:space="preserve">The application roadmap enables accurate service forecasting.  Service dashboards are in place with accurate billing data as well as QoS metrics.  Application and Cloud service performance objectives are present.  </t>
  </si>
  <si>
    <t>- Quality of service metrics
- Billing dashboards
- Service catalog
- KPIs for services established</t>
  </si>
  <si>
    <t>- Cost dashboards are structured to support transparency by role (customer, application, BU)
- Cost dashboard is fully transparent including direct and indirect
- Cost updates from service are near real time to reflect actual cost usage 
- Cloud service catalog describes application use patterns, SLAs and SLOs for each service 
- Catalog institutes service performance, functionality, and characteristics for application patterns
- Catalog provides lifecycle management 
- Catalog has high availability, compliance, and regulatory designs
- Cloud SLAs/SLOs service measures align with service performance (throughput)
- Service quality, service uptime are published via dashboard
- Service dashboard has 'subscription' reporting for pull data
- Control framework has continuous testing and validation with controls
- Integrate compliance monitoring and remediation into dashboards
- Service quality, service SLAs, SLOs
- Application cloud requirements are developed and periodically updated
- Cloud service functional, performance, and security requirements are provided to service portfolio 
- Cloud services roadmap is maintained and incorporates CSPs feature roadmap</t>
  </si>
  <si>
    <t xml:space="preserve">How do you forecast workload performance and cost? </t>
  </si>
  <si>
    <t>Accurate Service Forecasting and Performance Objectives</t>
  </si>
  <si>
    <t xml:space="preserve">As an organization, I need the application roadmap to enable accurate service forecasting, Service dashboards are in place with accurate billing data as well as QoS metrics, and  Application and Cloud service performance objectives are present.  </t>
  </si>
  <si>
    <t xml:space="preserve">Ensure the following:
- The application roadmap enables accurate service forecasting.  
- Service dashboards are in place with accurate billing data as well as QoS metrics.  Application and Cloud service performance objectives are present. </t>
  </si>
  <si>
    <t>The application roadmap is in complete alignment with the SDLC.  There is continuous optimization of the cloud service offerings which are largely self-service.  Comprehensive TCO is included in customer billing.</t>
  </si>
  <si>
    <t>- Self-service cloud service provisioning
- Detailed reporting
- Continuous compliance and cost optimization
- Detailed application roadmap</t>
  </si>
  <si>
    <t>- Proactive service cost/performance opportunities are enabled for continuous optimization
- Cost baselines are set and savings opportunities are tracked and measured
- Cost variance over baseline is flagged for investigation and cost optimization
- Application teams see immediate/direct cost reduction/increase by turning services off/on  
- Continuous workload demand profiling to ensure use of best fit cloud services for current workload
- End-to-end application and infrastructure services are tested for performance for baselining
- Performance variance over baseline is flagged for performance optimization 
- Near real time financial, operational, and security/compliance data available via portal
- Service performance, quality and tests reports are available via for subscriptions 
- Customers subscribe to service reports
- Reports reflect the scope and breadth of the role of the subscriber (application, BU, Ops, all)
- Service are continuously tested to ensure 'Quality Service Delivery'
- Service are continuously tested to ensure 'compliance operations'
- Underperforming service elements are pruned and rehydrated via auto recovery
- SLAs/SLOs are automatically reported/notifications sent to impacted application 
- 90%+ adoption of standard cloud services within service catalog
- Maintain 18 month roadmap of all application requirements for cloud service development
- SDLC planning includes cloud end of service life platform upgrades (dev/test cycles allocated)</t>
  </si>
  <si>
    <t>Complete Application Roadmap to SDLC Alignment</t>
  </si>
  <si>
    <t>As an organization, I need the application roadmap to be completely aligned with the SDLC, ensure  continuous optimization of the cloud service offerings which are largely self-service, and ensure comprehensive TCO is included in customer billing.</t>
  </si>
  <si>
    <t>Ensure the following:
- The application roadmap is in complete alignment with the SDLC.  
- There is continuous optimization of the cloud service offerings which are largely self-service.  
- Comprehensive TCO is included in customer billing.</t>
  </si>
  <si>
    <t>Modern Coding Practices</t>
  </si>
  <si>
    <t>Object oriented software development practiced by a few teams who are more advanced and well versed in OO techniques.  Non separation of Application, Web, and DB tiers observed in a few application coding practices.  Hard to refactor code.  Manual testing.  Sporadic Agile practices</t>
  </si>
  <si>
    <t>- Agile introduced
- Object Oriented practices
- Begin to decouple tightly coupled monolithic applications architectures and the following: 
- Application architectural standards  
- Application reference architecture   
- Design patterns documented   
- Service architecture documented 
- Containerization strategy</t>
  </si>
  <si>
    <t xml:space="preserve">Ensure the following:
- Object oriented software development (OOSD) are practiced at least by a few teams, and OO benefits are evangelized in the organization
- Evangelize the benefits of Application, Web, and DB tier separation
- Steps underway to refactor code
- Manual testing underway
- Initial Agile practices presented and being adopted
- Begin to decouple tightly coupled monolithic applications architectures and the following: 
- Begin to formalize Application architectural standards  
- Begin to build an application reference architecture   
- Begin to investigate and use design patterns  
- Begin to purse a service architecture
- Begin to leverage containerization </t>
  </si>
  <si>
    <t>What percentage of your environment utilizes modern coding practices?</t>
  </si>
  <si>
    <t>Agile Methodologies &amp; Modernization</t>
  </si>
  <si>
    <t xml:space="preserve">As a lead architect I will begin to leverage Agile methodologies in our DevOps cycle in order to help upskill the team on Scrum best practices and to mature our organization DevOps culture. I also need to modernize our code base and decouple monolithic applications. </t>
  </si>
  <si>
    <t xml:space="preserve">Ensure the following:
- Object oriented software development (OOSD) are practiced at least by a few teams, and OO benefits are evangelized in the organization
- Evangelize the benefits of Application, Web, and DB tier separation
- Steps underway to refactor code
- Manual testing underway
- Initial Agile practices presented and being adopted
- Begin to decouple tightly coupled monolithic applications architectures and the following: 
- Begin to formalize Application architectural standards  
- Begin to build an application reference architecture   
- Begin to investigate and use design patterns  
- Begin to purse a service architecture
- Begin to leverage containerization </t>
  </si>
  <si>
    <t xml:space="preserve">Efforts towards standardization on objected oriented software development.  Beginning of Agile practices in SDLC.  Test first strategy adopted.  Unit testing performed for mission critical apps. Energy consumption by application being documented.  </t>
  </si>
  <si>
    <t xml:space="preserve">-Agile Adoption
- Test First Strategy
- Manual Unit Testing
- Application energy usage being documented </t>
  </si>
  <si>
    <t>Ensure the following:
- Efforts towards standardization on Objected oriented software development
- Beginning of Agile practices in SDLC underway
- Test first strategy adopted
- Unit testing performed for mission critical apps.   
- Applications that would benefit from certain modules being separated due to higher or lower utilization ​have been identified to improve energy usage</t>
  </si>
  <si>
    <t>Please describe your adoption of a test first strategy.</t>
  </si>
  <si>
    <t>OOSD and Agile SDLC Adoption</t>
  </si>
  <si>
    <t>As a lead architect I will leverage Agile methodologies in our DevOps cycle, fully utilizing Scrum best practices, improving coding cycles, improving communication, improving release process to mature our organization DevOps culture.</t>
  </si>
  <si>
    <t xml:space="preserve">Ensure the following:
- Efforts towards standardization on Objected oriented software development
- Beginning of Agile practices in SDLC underway
- Test first strategy adopted
- Unit testing performed for mission critical apps.   
- Applications that would benefit from certain modules being separated due to higher or lower utilization ​have been identified to improve energy usage
</t>
  </si>
  <si>
    <t>Automated Unit Testing, Test first strategy adopted enterprise wide.  OO software development is defacto for all new software development efforts in the organization.  Coding Standards defined and published.  Agile based software development is a norm.  Cyclical, Controlled release cycles.  Code scanning for vulnerability. Frequent Code Reviews</t>
  </si>
  <si>
    <t>- Automated Unit testing
-Agile production
- Stable release cycle
- CI/CD pipeline</t>
  </si>
  <si>
    <t>Ensure the following:
- Software development is defacto for all new software development efforts in the organization
- Coding Standards defined and published.
- Agile based software development is a norm.
- Cyclical, controlled release cycles are the norm
- Code scanning for vulnerability with frequent code reviews in place</t>
  </si>
  <si>
    <t>How would you describe your adoption of coding standards and their publishing?</t>
  </si>
  <si>
    <t>Automated unit testing &amp; loosely coupled applications</t>
  </si>
  <si>
    <t>As a lead architect I will define and implement automated unit testing best practices including a test first strategy which will be adopted at the enterprise to ensure understanding as an org, reduce testing issues, and improve deployment processes. I also need loosely coupled applications to be the norm.</t>
  </si>
  <si>
    <t xml:space="preserve">Ensure the following:
- Coding Standards defined and published.
- Agile based software development is a norm across organization.
- Cyclical, controlled release cycles are the norm
- Code scanning for vulnerability with frequent code reviews in place
'- Organization has standards for loosely coupled applications
- Organization follows standards and has exceptions outlined
- Components are loosely coupled (resiliency and scaling)
Loosely couple applications should start to scale through the following steps: 
- Application architectural standards should be reviewed and current
- Reference architecture should be deployed
- Design patterns should be part of new development design enterprise wide
- Extensive service architecture should be in place
- Containerization should be matured
A preference for compiled energy efficient languages such as Rust or C++ is being adopted. </t>
  </si>
  <si>
    <t>CI/CD, frequent release cycles.  Automated code scanning for security.  Metrics and measures tracking to improve code quality.  Support for a wide choice of programming languages.  Modular, service oriented design approach supporting modern practices</t>
  </si>
  <si>
    <t>-Scaled Agile Framework
- Accelerated release cycle
- Scaled CI/CD
- Service Oriented Design</t>
  </si>
  <si>
    <t>Ensure the following:
- Implement frequent CI/CD release cycles
- Ensure automated code scanning for security implemented
- Ensure metrics and measures in place tracking to improve code quality.
- Make sure the org supports a wide choice of programming languages.
- Modular, service oriented design approach supporting modern practices is encouraged.</t>
  </si>
  <si>
    <t>Release cycle management best practices enabled</t>
  </si>
  <si>
    <t>As a lead architect I will develop and implement release cycle management best practices to ensure standards are propagated through the org and developers adhere to these best practices.</t>
  </si>
  <si>
    <t>Ensure the following:
- Implement frequent CI/CD release cycles
- Ensure automated code scanning for security implemented
- Ensure metrics and measures in place tracking to improve code quality.
- Make sure the org supports a wide choice of programming languages.
- Modular, service oriented design approach supporting modern practices is encouraged.
- Scaled Agile or similar framework is use across organization</t>
  </si>
  <si>
    <t>Production issues are frequent and interrupt delivery of new features.  A siloed operating model results in a lot of tickets without a lot of correlation or established RACI.  Failure rate when introducing changes is high.</t>
  </si>
  <si>
    <t>- Siloed operating model
- Frequent failures which interrupt delivery of new features
- Vendor-managed production support with little institutional knowledge of key systems/services
- Sparse reporting of production issue process</t>
  </si>
  <si>
    <t>- Finger pointing
- Issue remediation exceeds SLA &gt; 25% of the time
- Missed milestones due to support of existing features &gt; 25% of the time
- Manual remediation for &gt; 25% of issues</t>
  </si>
  <si>
    <t xml:space="preserve">How do you manage new development vs. support? 
</t>
  </si>
  <si>
    <t>Implement preliminary production support system</t>
  </si>
  <si>
    <t>As a Production Support Lead I will ensure a basic level of business unit support exists to serve the business  needs.</t>
  </si>
  <si>
    <t>Establish minimal support levels to address one or more of the following issues faced at this level:
- Production issues are frequent and interrupt delivery of new features.
- A siloed operating model results in a lot of tickets without a lot of correlation or established RACI.
- Failure rate when introducing changes is high.</t>
  </si>
  <si>
    <t>Production issues happen but are normally managed without impacting new feature development.  An operational roadmap is in development to prioritize and staff development vs support work.  When failures happen, post mortems identify root cause and improve process.</t>
  </si>
  <si>
    <t xml:space="preserve">- Prioritized backlog of issues
- Cross-functional team organized to provide production support
</t>
  </si>
  <si>
    <t>- Support process documentation and roadmap in progress
- Dedicated support staff
- Issue remediation exceeds SLA &lt; 25% of the time
- Missed milestones due to support of existing features &lt; 25% of the time
- Manual remediation for &lt; 25% of issues</t>
  </si>
  <si>
    <t>How do you prioritize and correct issues in production?</t>
  </si>
  <si>
    <t xml:space="preserve">Production Support Implemented </t>
  </si>
  <si>
    <t>As a Production Support Lead I will ensure a cross-function  level of organization support exists in order to effectively service the organizational needs.</t>
  </si>
  <si>
    <t>Establish a cross-function level of organization support to address one or more of the following issues faced at this level:
- Production issues happen but are normally managed without impacting new feature development
- An operational roadmap is in development to prioritize:  staff development vs support work
- When failures happen, post mortems identify root cause and improve process.</t>
  </si>
  <si>
    <t>Defined process for production support.  DevOps culture encourages cross-functional responsibility.  Interruptions are mitigated using the defined process.</t>
  </si>
  <si>
    <t>- Support "tax" included in velocity planning
- Only 1 support issue in progress to encourage prioritization
- Focus is on automation</t>
  </si>
  <si>
    <t>- Self-healing capabilities for &gt;25% of services
- 99% availability for all services
- Automated rollback for all releases</t>
  </si>
  <si>
    <t>How do you mitigate development interruptions?</t>
  </si>
  <si>
    <t xml:space="preserve">Mature production support </t>
  </si>
  <si>
    <t>As a Production Support Lead I will ensure velocity &amp; roadmap planning are in place in order to effectively support/manage feature development and prod issues collectively.</t>
  </si>
  <si>
    <t>- Define, document and communicate process for production support.
- Foster a DevOps culture ensuring cross-functional responsibility.
- Mitigate Interruptions using defined process.</t>
  </si>
  <si>
    <t xml:space="preserve">Production support is measured.  These metrics are used to team make up, commitment, and forecast.  Application resilience designs are improved due to metrics. </t>
  </si>
  <si>
    <t>- Reporting dashboard
- Support KPIs
- Automation roadmap
- Application resilience is imbedded in design of application</t>
  </si>
  <si>
    <t>- KPIs are regularly published and reviewed
- Production incidents inform process/tooling changes</t>
  </si>
  <si>
    <t>Production Support is measured and forecasted</t>
  </si>
  <si>
    <t xml:space="preserve">As a Production Support Lead I will ensure metrics are in place to forecast planning needs, as well as a dashboard for reporting is implemented in order to effectively support the organization (and do so cost-effectively). I also need to "close the loop" and use these metrics to improve resiliency designs. </t>
  </si>
  <si>
    <t>Ensure the following:
- Production support is measured
- Metrics are used to make up the team, define commitments, and forecast resources/time.  
- Metrics used to improve resiliency design.</t>
  </si>
  <si>
    <t>Majority of support issues are resolved using automation and self-healing.  Zero downtime caused by support issues.  True SRE culture exists.</t>
  </si>
  <si>
    <t>- SRE culture
- Automation 
- Zero downtime</t>
  </si>
  <si>
    <t xml:space="preserve">- Deployment process that supports zero downtime (Blue/Green, Canary, etc..)
- AI/ML leveraged for proactive support
</t>
  </si>
  <si>
    <t>Production Support is mainly automated and self-healing</t>
  </si>
  <si>
    <t>As a Production Support Lead I will instill an SRE culture, improving automation and self-healing in order to more rapidly service the needs of our customers.</t>
  </si>
  <si>
    <t>Ensure the following:
- Majority of support issues are resolved using automation and self-healing.
- Zero downtime caused by support issues.
- True SRE culture exists.
- Innovative thought leadership in the area of production testing and support.
- SRE culture (Site Reliability Engineering) is implemented organizationally
- Systems are up 99.999% of the time as to not impact customers</t>
  </si>
  <si>
    <t>QA / QC</t>
  </si>
  <si>
    <t>Siloed QA teams with a lack of standardized approach and metrics.  Features are handed over to QA team after development is complete with little involvement from the QA team in the early phase of development.  Quality issues are frequent and impact delivery to clients.  Root cause analysis and remediation processes are immature.</t>
  </si>
  <si>
    <t>- Primarily manual testing
- Automation goals
- Standards in development
- Tooling identified
- Inefficient issue resolution</t>
  </si>
  <si>
    <t>- Quality issues frequently affect availability. 
- Manual testing without standardized test plans
- Different tooling is used by different teams
- RACI is not clear between teams</t>
  </si>
  <si>
    <t xml:space="preserve">Describe your application quality assurance processes? </t>
  </si>
  <si>
    <t>Document automation testing goals</t>
  </si>
  <si>
    <t>As a QA engineer lead I will work with other QA teams to confirm manual testing in place, design automation goals and standards in order to move our practice to a more automated process; thereby reducing quality issues in our code.</t>
  </si>
  <si>
    <t>Ensure the following:
- Inventory of manual QA processes or handoffs has been developed
- QA Automation goals defined/documented, including metrics which align defect rates and availability
- Test Plan process and standard is documented, communicated and adopted
- SDLC RACI is developed which clearly shows responsibilities on the "path to production"
- Single tool stack has been identified for use across teams. (Tool may not be deployed or used by all at this stage)
- issue Resolution now focuses on continuous improvement metrics,
- Root Cause analysis reporting is widely communicated</t>
  </si>
  <si>
    <t xml:space="preserve">Teams are started to become more integrated.  QA work is shifting left.  A plan for mitigation of quality issues is in development and development processes are being augmented.  Some automation exists and standardized tooling is in adoption.  </t>
  </si>
  <si>
    <t xml:space="preserve">- Automated testing standards, tooling and strategy
- Automated testing in use
- Unit testing
- Integration testing
</t>
  </si>
  <si>
    <t>- Automated testing roadmap/strategy is identified
- 0% &lt; automated testing &lt;= 50%
- Tests are not part of delivery pipeline (manually triggered)
- RACI is established</t>
  </si>
  <si>
    <t>Please describe the level of automation built into your testing.</t>
  </si>
  <si>
    <t xml:space="preserve">Automated testing </t>
  </si>
  <si>
    <t>As a QA lead I will work with other teams to integrate processes in order to ensure automated testing standards are developed and applied.</t>
  </si>
  <si>
    <t>Ensure the following:
- Testing standards have been automated and few manual steps exist
- QA KPIs are measured, improving and communicated
- A signal, consolidated testing tool stack is being used across multiple teams
- Automated testing used consistently across teams
- Unit &amp; Integration testing occurring
- Teams starting to become integrated.
- Continuous Improvement process for quality issues is documented and in use
- Mature root cause analysis process documented and implemented</t>
  </si>
  <si>
    <t>Dev/QA cross-functional teams are established and test planning begins in the early requirement gathering stage.  Production issues impacting new feature delivery is rare and processes are augmented after remediation to prevent future disruptions.  Testing is almost completely automated and delivery is near continuous.</t>
  </si>
  <si>
    <t>- Test automation standards are adopted organization-wide
- Majority of code covered via automated tests
- Mature root cause analysis process
- Rich documentation
- Development methodology selection based on quality metrics</t>
  </si>
  <si>
    <t>- Automated testing &gt;= 75%
- Tests are part of delivery pipeline
- Peer code reviews
- XDD (TDD, BDD, etc..) development methodology</t>
  </si>
  <si>
    <t>Full automation testing enterprise wide</t>
  </si>
  <si>
    <t>As a QA lead I will ensure automation standards are adopted organizationally, as well as code is covered via automated tests in order to ensure standardized coding/test acceptance practices in place.</t>
  </si>
  <si>
    <t>Ensure the following:
- Test automation standards are adopted organization-wide
- Majority of code covered via automated tests
- Rich documentation for QA/QC process, policies, tools
- Development methodology selection based on quality metrics - suggest XP/TDD based on maturity level.
- Dev/QA cross-functional teams are established
- Test planning begins in the early requirement gathering stage.
- Production issues impacting new feature delivery is rare
- Processes are augmented after remediation to prevent future disruptions
- Testing is almost fully automated and delivery is near continuous.</t>
  </si>
  <si>
    <t>Everyone has a stake in quality from beginning to end and  effectiveness of the quality assurance and control operations of the organization are measured quantitatively.  Using these measurements, predictions can be made from a project management standpoint and processes can be optimized based on these results.</t>
  </si>
  <si>
    <t>- Detailed analytics of issues/remediation/impact/etc..
- Backlog of process improvements based on analytics</t>
  </si>
  <si>
    <t>- Regular review/modification of automated testing scripts
- Code reviews
- Process reviews to ensure standard procedures are followed</t>
  </si>
  <si>
    <t>QA/QC - process improvement backlog developed</t>
  </si>
  <si>
    <t>As a QA lead I will ensure a robust backlog for QA/QC is collaboratively collected and defined in order to improve our overall process and further harden our tech stack.</t>
  </si>
  <si>
    <t>Ensure the following:
- Testing is fully automated at every stage of SDLC and integrated as part of continuous Delivery capability 
- Detailed analytics of issues/remediation/impact/etc.. documented in backlog
- Backlog of process improvements based on analytics and worked to completion
- SRE expertise exists in QA cross functional team
- Chaos Engineering leveraged in some teams</t>
  </si>
  <si>
    <t>Continuous improvement is achieved by introducing improved processes and technology.  Systems are built to withstand failure and tested regularly.</t>
  </si>
  <si>
    <t>- Chaos engineering
- Innovation team</t>
  </si>
  <si>
    <t>- Part of testing cycle includes testing failures of dependent systems/services
- Formalize process of innovation that includes development team</t>
  </si>
  <si>
    <t>QA/QC - Chaos engineering</t>
  </si>
  <si>
    <t>As a QA lead I will ensure continuous improvement is implemented organizationally in order to facilitate the chaos engineering mindset and growth.</t>
  </si>
  <si>
    <t>Ensure the following:
- Chaos engineering becomes standard practice
- SRE and QA functions are fully integrated</t>
  </si>
  <si>
    <t>Release Management</t>
  </si>
  <si>
    <t>Few teams using release management programs which support automated or manual releases on an ad hoc basis per project. Few teams use the same release management system. Most release management deployments are manual.</t>
  </si>
  <si>
    <t>- Manual ad Hoc releases.
- Release management review process
- Release management approval process
- Change management tool
- Infrequent releases</t>
  </si>
  <si>
    <t>- Release management review and approval processes are &lt; 25% automated
- Release management deployments are &gt;75% manual across IT org.
- Release management tools support automation (though release may not yet be automated)
- A common change management tool is deployed
- Prod deployments still manual and have approval gate which limits deployment throughput.
- Release Frequency &lt;= quarterly</t>
  </si>
  <si>
    <t xml:space="preserve">Please describe your release management process.  </t>
  </si>
  <si>
    <t>Release management process initiation</t>
  </si>
  <si>
    <t>As a lead architect I will ensure teams have access to a consistent set of release management principles, review processes and change management tooling in order to ensure release management best practices are followed and initial automation is enabled.</t>
  </si>
  <si>
    <t>Ensure the following:
- Release management review process is documented and in use 
- Release management approval process is documented and in use
- Change management tool which supports automation is deployed and in use
- Release management process is designed to support automation
- Standard change and release management tooling and processes are encouraged for use across organization</t>
  </si>
  <si>
    <t>Most teams use release management programs which support automated releases on an ad hoc basis per project. Most teams using the same release management system. Many release deployments are automated, but many are manual.</t>
  </si>
  <si>
    <t>- Few teams using automated release management.</t>
  </si>
  <si>
    <t xml:space="preserve">- Release management review and approval processes are &lt; 50% automated
- Release management deployments are &gt; 50% manual across IT org.
- 75% of  Prod deployments still have some manual steps  and have approval gate which limits deployment throughput. &lt;25% of test and QA workload builds and deployments automated.
- Release frequency &lt;= monthly </t>
  </si>
  <si>
    <t>Please describe your level of adoption of a standardized release management program.</t>
  </si>
  <si>
    <t>Release management automation</t>
  </si>
  <si>
    <t>As a lead architect I will ensure most releases leverage automation, teams are striving to increase automation and release management best practices are in place for timely deployments.</t>
  </si>
  <si>
    <t>Ensure the following:
- Identify teams using automated release management and work to propagate organizationally
- Most teams use release management programs which support automated releases on an ad hoc basis per project.
- &gt; 50% of teams are using the same release management system
- &gt; 50% of release deployments are at least partially automated
- Teams are tracking where manual steps exists in their release processes and working to reduce them
- Security processed related to code review and release processes are identified and begin to be shifted earlier in the pipeline process through automation</t>
  </si>
  <si>
    <t>All relevant teams use release management programs which support automated releases for every project and use the same release management system across delivery teams. The majority of releases are automated.</t>
  </si>
  <si>
    <t xml:space="preserve">- Automated release management. 
- Streamlined approval process
</t>
  </si>
  <si>
    <t>- Releasement management review and approval processes are &gt; 50% automated for non-exception releases.
- Release management deployments are &gt;50% automated across IT org
- 25% of Prod workloads have streamlined approval process to increase velocity.
- Release frequency &lt;= bi weekly</t>
  </si>
  <si>
    <t>Describe the extent of automation, review and approval processes, change management process, and release management processes, frequency of releases.</t>
  </si>
  <si>
    <t>Release management optimization</t>
  </si>
  <si>
    <t>As a lead architect I will ensure fully automated release management best practices are in place for timely deployments.</t>
  </si>
  <si>
    <t>Ensure the following:
- Processes and tooling exist to support end to end, fully automated release management across teams
- Approval process is streamlined for releases, with a focus on supporting full automation without limiting security, compliance and governance needs
- All relevant teams use release management programs which support automated releases for every project
- Use of the same release management system across delivery teams
- &gt;75% of releases are automated.
- Release velocity benefits from shifting Security earlier in the pipeline processes are measured and communicated</t>
  </si>
  <si>
    <t>All relevant teams use release management programs which support automated releases for every project and use the same release management system across delivery teams. Dedicated resources exist to support it. Adoption is high and formalized across all teams.</t>
  </si>
  <si>
    <t>- Automated release management.
 - Exception based release review process.
 - High release frequency</t>
  </si>
  <si>
    <t>- Release management deployments are &gt;75% automated across IT org
- Release Management review process is exception based and 75% of release approvals are automated
- Dedicated resource exists to support the release automation process
- Release Management velocity is seen as key IT KPI
- 50% of Prod workloads have streamlined approval process to increase velocity.
- All of test and QA workload builds and deployments automated.
- One touch build/deploy exists for &lt;25% of estate
- Release frequency &lt;=  daily</t>
  </si>
  <si>
    <t>Release management deployment - organizationally implemented/expanded automation</t>
  </si>
  <si>
    <t>As a lead architect I will ensure we have fully automated release management with minimal downtime and a high release frequency and release management best practices are in place for timely deployments.</t>
  </si>
  <si>
    <t>Ensure the following:
- Ensure existing automated release management in place across the organization
- Exception based release review process in place.
- High release frequency standard procedure
- Release management programs in place to support automated releases for every project and use the same release management system across delivery teams
- Dedicated resources exist to support release management pipeline
- Adoption is high (&lt;75%) and formalized across all teams.
- All security processes for release management are fully automated and embedded early in the pipeline
- SRE and Chaos engineering is engaged in testing portions of the release process</t>
  </si>
  <si>
    <t>All teams use release management programs which support automated releases for every project and use the same release management system across delivery teams. Dedicated resources exist to support it. Adoption is high and formalized across all teams. Leadership re-examines the overall state of continuous improvement on an on-going basis.</t>
  </si>
  <si>
    <t>- Fully automated/zero touch release management.
- Exception based release review process.
- Zero downtime releases.
- Very High release frequency</t>
  </si>
  <si>
    <t>- Release management deployments are &gt;75% automated across IT org
- Release Management review process is exception based and 75% of release approvals are automated
- Dedicated resource exists to support the release automation process
- Release Management velocity is seen as key competitive advantage by the business
- All application and infrastructure code promoted via unified CI/CD framework for build, testing, and deployment
- Release frequency &lt;= multiple daily</t>
  </si>
  <si>
    <t>Release management deployment - fully automated/zero touch</t>
  </si>
  <si>
    <t>As a lead architect I will ensure we have fully automated/zero touch release management with zero downtime and very high release frequency in order to ensure release management best practices are in place for timely deployments.</t>
  </si>
  <si>
    <t>Ensure the following:
- Implement fully automated/zero touch release management
- Ensure exception based release review process in place.
- Maintain zero downtime releases w/high release frequency
- Release management programs which support automated releases for every project and use the same release management system across all delivery teams
- Dedicated resources exist to support it release management.
- Adoption is high and formalized across all teams
- Leadership re-examines the overall state of continuous improvement on an on-going basis.</t>
  </si>
  <si>
    <t>Strategy</t>
  </si>
  <si>
    <t>App Portfolio Management</t>
  </si>
  <si>
    <t>Excel spreadsheet based inventory</t>
  </si>
  <si>
    <t>- Inventory is out of date and incomplete
- Non-standardized methods for application tracking across the Enterprise (each BU has their own documents and metrics)</t>
  </si>
  <si>
    <t>- Organization uses basic spreadsheets to track inventory
- Organization has ad hoc processes for managing inventory (team/department level)</t>
  </si>
  <si>
    <t>How do you keep track of your application portfolio?</t>
  </si>
  <si>
    <t>Rudimentary App Portfolio Management</t>
  </si>
  <si>
    <t>As an organization, I would like to develop a baseline inventory of the applications in my portfolio.</t>
  </si>
  <si>
    <t>Ensure the following:
- Organization has a centralized, baseline application inventory
- Someone is responsible for maintaining application inventory
- All active inventory management systems identified
- Organization has processes for managing inventory at the team/department level</t>
  </si>
  <si>
    <t>APM software exists but does not monitor all applications and/or has only high level metrics</t>
  </si>
  <si>
    <t xml:space="preserve">- APM tool has been installed, but not all BUs use it
- Many APM functions are not implemented
- APM output is reviewed rarely, is often not trusted and isn’t used for decision support
</t>
  </si>
  <si>
    <t>- Organization has selected an APM tool to use
- Organization has rolled out APM tool and some teams have leveraged
- Organization uses APM output on ad hoc basis
- Organization monitors applications on ad hoc basis
- Organization has basic metrics</t>
  </si>
  <si>
    <t>Please describe our level of adoption of the application portfolio management software and metrics.</t>
  </si>
  <si>
    <t>App Portfolio Management Software</t>
  </si>
  <si>
    <t>As an organization, I need to have APM software to monitor applications and high level metrics have been defined</t>
  </si>
  <si>
    <t>Ensure the following:
- Organization has selected an APM tool to use
- Organization has rolled out APM tool and some teams have leveraged
- Organization uses APM output on ad hoc basis
- Organization monitors applications on ad hoc basis
- Organization has basic metrics</t>
  </si>
  <si>
    <t>APM software across the entire portfolio with useful metrics for end user experience and application resource monitoring.</t>
  </si>
  <si>
    <t>- APM tool installed and part of the onboarding process of new application development or procurement for all BUs
- APM reporting is used for application tracking and decision support (cost optimization, rationalization, etc..)</t>
  </si>
  <si>
    <t>- Organization has set requirements that APM tool be installed as part of onboarding process
- Organization uses APM reporting for application tracking and decision support</t>
  </si>
  <si>
    <t>How are you leveraging the application portfolio management reporting?</t>
  </si>
  <si>
    <t>Organization-Wide App Portfolio Management Solution</t>
  </si>
  <si>
    <t>As an organization, I need APM software to be deployed across entire portfolio with useful metrics for end user experience and application resource monitoring.</t>
  </si>
  <si>
    <t>- Organization has set requirements that APM tool be installed as part of onboarding process and used across entire organization
- Organization uses APM reporting for application tracking and decision support including end user experience and application resource monitoring</t>
  </si>
  <si>
    <t>Deep dive application component monitoring, business transactions per application, etc..  Frequent application performance reporting and problem identification.</t>
  </si>
  <si>
    <t>- APM tool deep inspection implemented
- The enterprise is able to track and troubleshoot application performance – choke points, misconfigurations, etc.
- APM allows dependency mapping and allows a holistic view of the application portfolio
- APM reports are reviewed frequently and are part of the SDLC Agile process for continued performance understanding and optimization</t>
  </si>
  <si>
    <t>- Organization has implemented deep inspection aspect of APM tool
- Organization actively tracks and troubleshoots application performance
- Organization leverages APM for dependency mapping and holistic view of application portfolio
- Organization reviews APM reports frequently and is part of SDLC agile process for performance/optimization understanding</t>
  </si>
  <si>
    <t>How are you utilizing application portfolio dependency mapping?</t>
  </si>
  <si>
    <t>App Portfolio Performance Reporting</t>
  </si>
  <si>
    <t>As an organization, I need to have deep-dive application component monitoring, business transactions per application, etc.. with frequent application performance reporting and problem identification.</t>
  </si>
  <si>
    <t>Ensure that:
- Organization has implemented deep inspection aspect of APM tool
- Organization actively tracks and troubleshoots application performance
- Organization leverages APM for dependency mapping and holistic view of application portfolio
- Organization reviews APM reports frequently and is part of SDLC agile process for performance/optimization understanding</t>
  </si>
  <si>
    <t>Advanced monitoring allows fine grained, predictive analytics to continuously optimize and track applications across numerous dimensions. Single pane of glass for entire portfolio (on-prem and cloud)</t>
  </si>
  <si>
    <t>- APM is configured to manage entire estate – all CSP and on-prem datacenters – through a single pane of glass
- APM is compiled into applications to expose internal metrics – thread processing, % time spent in each function, memory footprint, etc.
- Detailed metrics are detailed and comprehensive, and can be fed into analytics tools to provide predictive analysis and visualizations</t>
  </si>
  <si>
    <t>- Organization actively manages entire estate via APM single pane of glass
- Organization exposes internal metrics for all members of the organization
- Organization has implemented and leverages detailed metrics that are fed into analytics tools</t>
  </si>
  <si>
    <t>Predictive Analytics for App Portfolio</t>
  </si>
  <si>
    <t>As an organization, I need to have advanced monitoring allow fine grained, predictive analytics to continuously optimize and track applications across numerous dimensions. Single pane of glass for entire portfolio (on-prem and cloud)</t>
  </si>
  <si>
    <t>Ensure that:
- Organization actively manages entire estate via APM single pane of glass
- Organization exposes internal metrics for all members of the organization
- Organization has implemented and leverages detailed metrics that are fed into analytics tools</t>
  </si>
  <si>
    <t>App Rationalization</t>
  </si>
  <si>
    <t>Ad-hoc rationalization.  No portfolio wide understanding of tech stack, architecture, TCO or application usage.</t>
  </si>
  <si>
    <t xml:space="preserve">- The Enterprise does not have a complete, up to date census of their application portfolio. 
- Any rationalization efforts are ad-hoc or one-off, usually triggered by externalities such as evaluation of a new vendor or maintenance issues/limitations with an existing application. 
- Application TCO analysis does not exist or is minimal.
- No enterprise architectural or tech stack standards/recommendations. </t>
  </si>
  <si>
    <t>- Organization has out of date snapshots of their application portfolio
- Organization pursues ad hoc rationalization efforts</t>
  </si>
  <si>
    <t>Please describe your application rationalization process.</t>
  </si>
  <si>
    <t>Ad Hoc App Rationalization</t>
  </si>
  <si>
    <t>As an organization, I need an accurate application inventory which includes definition of the tech stack, architecture, TCO, and usage for all applications</t>
  </si>
  <si>
    <t xml:space="preserve">- Collect most recent snapshots of the application portfolio or develop baseline application inventory that includes tech stack, architecture, TCO, utilization/consumption and revenue supported.
- Develop portfolio rationalization prioritization approach based on digital imperatives or corporate strategy
</t>
  </si>
  <si>
    <t xml:space="preserve">Portfolio rationalization effort is planned, under way, or recently completed, but not a periodic process.  </t>
  </si>
  <si>
    <t xml:space="preserve">- Application portfolio information has been compiled, but information is known to be dirty and possibly incomplete. 
- Attempts are being made to develop TCO and usage mappings for all applications. 
- Application tech stack is noted and an effort to consolidate (Enterprise recommendations) have been developed, as well as a basic enterprise architecture. </t>
  </si>
  <si>
    <t>- Organization has performed TCO analysis
- Organization has compiled application portfolio information in centralized area
- Organization has identified tech stack
- Organization has developed roadmaps for tech stack consolidation
- Organization has developed basic enterprise architecture</t>
  </si>
  <si>
    <t xml:space="preserve">Please describe how TCO is leveraged in your application rationalization process. </t>
  </si>
  <si>
    <t>Planned App Portfolio Rationalization</t>
  </si>
  <si>
    <t>As an organization, I need to plan portfolio rationalization effort and begin execution or complete effort, (note: not a periodic process)</t>
  </si>
  <si>
    <t>Ensure the following:
- TCO analysis exists for bulk of application portfolio and is updated regularly
- Implement centralized "source of truth" for all data regarding the application portfolio
- Identify all elements of the existing tech stack(s)
- Develop roadmaps to begin consolidation of the tech stack(s)
- Document enterprise architecture (both current and future state)</t>
  </si>
  <si>
    <t>Rationalization review is part of SDLC, though infrequent. Tooling is used to track and monitor the application portfolio cost and usage data.</t>
  </si>
  <si>
    <t>- The Enterprise uses instrumentation to track application TCO, as well as customer usage, resources and other metrics
- Basic productivity unit-cost metrics
- There is an enterprise wide architecture design patterns as well as tech guidelines
- Part of the SDLC process is periodic rationalization review and that leads to a possible retire/replace/refactor effort
- Legacy applications using non-standard tech or anti-pattern resources might still exist, but there is a plan to address these issues</t>
  </si>
  <si>
    <t>- Organization uses instrumentation to track application TCOs
- Organization correlates TCO with business value outcomes to ascribe a basic productivity unit-cost metric for use in rationalization 
- Organization actively tracks customer usage, resources, and other metrics
- Organization has developed and implemented organization wide architecture design patterns and tech guidelines
- Organization has included rationalization review as part of SDLC sporadically
- Organization has identified non-standard technology and anti-pattern resources
- Organization has developed roadmaps to mitigate non-standard technology and anti-patterns</t>
  </si>
  <si>
    <t>How is application rationalization included within your SDLC?</t>
  </si>
  <si>
    <t>App Rationalization Review as Part of SDLC</t>
  </si>
  <si>
    <t>As an organization, I need to conduct rationalization reviews part of the SDLC, track app portfolio metrics centrally and begin to enforce enterprise architecture patterns</t>
  </si>
  <si>
    <t>Ensure the following:
- Process to actively track customer usage, resources, TCO and other application metrics exists
- Organization correlates TCO with business value outcomes to ascribe a basic productivity unit-cost metric for use in rationalization 
- Organization has developed and implemented organization wide architecture design patterns and tech guidelines
- Organization has included rationalization review as part of SDLC sporadically
- Organization has identified non-standard technology and anti-pattern resources
- Organization has developed roadmaps to mitigate non-standard technology and anti-patterns
- Implement TCO tracking into centralized area for application portfolio data
- Implement tracking for: customer usage, resource usage/resources, other identified metrics
- Enforce organization-wide architecture design patterns and tech guidelines
- Identify current non-standard technology and anti-pattern resources and store data in centralized area
- Develop roadmaps by leveraging data in centralized area to begin mitigation of non-standard technology and anti-patterns</t>
  </si>
  <si>
    <t>Frequent rationalization reviews based on comprehensive, accurate live data.  Enterprise standards exist, but are flexible, extensible and allow for innovation.</t>
  </si>
  <si>
    <t xml:space="preserve">- Rationalization reviews are annual or even more frequent
- Architectural patterns are well-designed but flexible and allow for developer innovation
- Enterprise tech recommendations are clear but often amended and new technology evaluation is encouraged
- Application functionality is mapped (e.g. searchable microservices library) for easy reuse and duplication avoidance
- Live application meta data allows for easy identification of under-utilized or high-cost applications. These applications are quickly updated or retired
- Workload aligned hosting service selection </t>
  </si>
  <si>
    <t>- Organization performs rationalization reviews on yearly basis (or shorter time period)
- Organization has robust architectural patterns
- Organization has clear enterprise tech recommendations
- Organization has new technology evaluation process
- Organization has mapped application functionality
- Organization leverages live application meta data for identification of under-utilized or high-cost applications
- Organization has processes in place for pruning applications that have high costs or are underutilized
- During rationalization reviews, the organization is able to assess the technical, cost, and business value suitability of its available hosting endpoints readily triage workloads to the most appropriate platform (or region)</t>
  </si>
  <si>
    <t>What is the level of frequency for application rationalization?</t>
  </si>
  <si>
    <t>Frequent App Rationalization Reviews via Live Data</t>
  </si>
  <si>
    <t>As an organization, I need frequent rationalization reviews based on comprehensive, accurate live data.  Enterprise standards exist, but are flexible, extensible and allow for innovation.</t>
  </si>
  <si>
    <t>Ensure the following: 
- Policy that requires rationalization reviews on yearly basis (or shorter time period) implemented
- Architectural patterns undergo continuous review and re-alignment to enterprise digital imperatives
- Clear enterprise tech recommendations are published
- A Design and implement a new technology evaluation process is developed and implemented
- Application functionality identified and mapped into central app portfolio dB
- Organization leverages live application meta data for identification of under-utilized or high-cost applications
- Organization has processes in place for pruning applications that have high costs or are underutilized
- During rationalization reviews, the organization is able to assess the technical, cost, and business value suitability of its available hosting endpoints readily triage workloads to the most appropriate platform (or region)</t>
  </si>
  <si>
    <t>Real-time application meta data is monitored and reviewed.  Rationalization is a continuous part of the Agile SDLC.</t>
  </si>
  <si>
    <t xml:space="preserve">- Rationalization is part of the continuous Agile process. 
- In this environment, all applications are being maintained and updated continuously. 
- The entire portfolio is implemented in a loosely coupled, modular fashion that allows for easy re-use or partial update easily and quickly. 
- Applications are continuously being assessed for cost/usage footprint, and optimizing these metrics is part of the regular development process. </t>
  </si>
  <si>
    <t>- Organization includes rationalization as part of the continuous agile process
- Organization has continuous update and maintenance programs for all applications
- Organization has implemented loosely coupled application architecture
- Organization has implemented continuous application review including cost/usage footprint and metrics optimization</t>
  </si>
  <si>
    <t>Continuous App Rationalization</t>
  </si>
  <si>
    <t>As an organization, I need real-time application meta data to be monitored and reviewed.  Rationalization is a continuous part of the Agile SDLC.</t>
  </si>
  <si>
    <t>Ensure the following:
- Organization includes rationalization as part of the continuous agile process
- Organization has continuous update and maintenance programs for all applications
- Organization has implemented loosely coupled application architecture
- Organization has implemented continuous application review including cost/usage footprint and metrics optimization</t>
  </si>
  <si>
    <t>Cloud Adoption</t>
  </si>
  <si>
    <t>Some applications may run in the cloud</t>
  </si>
  <si>
    <t>- Possible Wildcat cloud deployment of several apps</t>
  </si>
  <si>
    <t>- Organization has deployed a few applications to cloud environments</t>
  </si>
  <si>
    <t>Describe the current state of your cloud adoption for your application portfolio.</t>
  </si>
  <si>
    <t>Document Learning experiences from Initial public cloud deployments</t>
  </si>
  <si>
    <t>As a lead architect I will ensure an application is selected and built (via greenfield) or moved (via lift/shift) into the Public Cloud in order to begin testing successful workloads in production in the cloud.</t>
  </si>
  <si>
    <t>- Document experiences from initial public c loud deployments
- Document experiences and best practices from private cloud PCF transformations which can be leveraged in the public cloud transformation initiative.
- Conduct detailed security assessment for running public cloud workloads and planned workloads</t>
  </si>
  <si>
    <t>The Enterprise has accomplished a rationalization process for cloud suitability on its application portfolio and has migrated suitable applications to the cloud, or is in the process of doing so</t>
  </si>
  <si>
    <t>- Application assessment has been completed or is underway
- The Enterprise has a published cloud strategy and has aligned the application migration order to match it
- Some applications have been migrated to the cloud, the work is ongoing but there is a migration process</t>
  </si>
  <si>
    <t>- Organization has completed or is close to completing the application assessment process
- Organization has published a cloud strategy
- Organization has application migration process and has moved some applications to the cloud</t>
  </si>
  <si>
    <t>Please describe your hybrid cloud application strategy.</t>
  </si>
  <si>
    <t>Conduct app rationalization exercise</t>
  </si>
  <si>
    <t>As an organization, I need to complete a rationalization process for cloud suitability on its application portfolio and has migrated suitable applications to the cloud, or is in the process of doing so.</t>
  </si>
  <si>
    <t>Ensure that: 
- Organization has identified first movers via an application rationalization process
-Leverage output from security assessment to update processes and tooling for running public cloud workloads and planned workloads 
- Organization has published a cloud strategy
- Organization has application migration process in place</t>
  </si>
  <si>
    <t>The Enterprise has a mature cloud practice, a secure landing zone and makes use of cloud native services, where appropriate</t>
  </si>
  <si>
    <t>- The Enterprise has implemented a well-designed cloud landing zone
- Applications are implemented and integrated with cloud native services
- The Enterprise security practice is able to assess and approve cloud based services in a timely fashion – they are not a road block to innovation
- The Enterprise has developed core CloudOps experience, with knowledge of best practices and familiarity with the CSP services
- Automation is used for many, if not most actions – infrastructure as code, if not 100%, is the goal</t>
  </si>
  <si>
    <t>- Organization has implemented cloud landing zones
- Organizations is implementing applications with cloud native services
- Organization has a functioning Enterprise Cloud Security Practice
- Organization has developed core CloudOps
- Organization has deployed automation for majority of actions (including IaC)</t>
  </si>
  <si>
    <t>Please describe your strategy regarding cloud native services.</t>
  </si>
  <si>
    <t>Build Landing Zone and Mature Cloud Practices</t>
  </si>
  <si>
    <t>As an organization, I need mature cloud practices, a secure landing zone, and make use of cloud native services.</t>
  </si>
  <si>
    <t>Ensure that: 
- Organization has implemented cloud landing zones
- Organization's landing zone meets security and structural requirements
- Organizations is implementing applications with cloud native services
- Organization has a functioning Enterprise Cloud Security Practice
- Organization has developed core CloudOps
- Organization has deployed automation for applications (including IaC)
- Organization has successfully moved "first mover" applications to the cloud</t>
  </si>
  <si>
    <t>The Enterprise innovates in the cloud, has a flexible and extensible set of cloud patterns, and is an early adopter of new cloud services</t>
  </si>
  <si>
    <t>- There is an extensible, flexible landing zone architecture that suits each BU’s needs while still fulfilling MVC security and structural requirements
- All CloudOps actions are automated
- The Enterprise has built both the infrastructure and institutional skills and knowledge to innovate in the cloud
- Security practice is proactive in their assessments of new services and works with CloudOps to continuously update the Enterprise’s available cloud patterns with the newest CSP offerings
- The Enterprise has a mature agile development process, and is efficiently integrated with CloudOps and security to allow a low time to market with new business ideas.</t>
  </si>
  <si>
    <t>- Organization has an extensible, flexible landing zone architecture that meets each BU's needs
- Organization's landing zone meets security and structural requirements
- Organization has built both the infrastructure and institutional skills and knowledge to innovate in the cloud
- Security practice is proactive in their assessments of new services and works with CloudOps to continuously update the Enterprise’s available cloud patterns with the newest CSP offerings
- The organization has a mature agile development process, and is efficiently integrated with CloudOps and security to allow a low time to market with new business ideas</t>
  </si>
  <si>
    <t>Cloud Adoption - Early Adopter, Cloud Patterns, Innovation</t>
  </si>
  <si>
    <t>As an organization, I need to innovate in the cloud, have a flexible and extensible set of cloud patterns, and be an early adopter of new cloud services</t>
  </si>
  <si>
    <t>Ensure that:
- Organization has an extensible, flexible landing zone architecture that meets each BU's needs
- Organization's landing zone security and compliance is monitoring continuously
- Organization has built both the infrastructure and institutional skills and knowledge to innovate in the cloud
- Security practice is proactive in their assessments of new services and works with CloudOps to continuously update the Enterprise’s available cloud patterns with the newest CSP offerings
- The organization has a mature agile development process, and is efficiently integrated with CloudOps and security to allow a low time to market with new business ideas</t>
  </si>
  <si>
    <t xml:space="preserve">The Enterprise partners with CSP's to develop and test new services.  </t>
  </si>
  <si>
    <t>- The Enterprise is a thought leader in cloud based applications and services
- CSP’s partner with the Enterprise for new developments, new ideas from the Enterprise find their way into CSP service offerings
- The Enterprise’s CSP implementation follows all best practices and improves upon them</t>
  </si>
  <si>
    <t>- Organization is a thought leader in cloud based applications and services
- Organization partners with CSPs for new developments and new ideas from organization find their way into CSP offerings
- Organization CSP implementation follows all best practices and improves upon them</t>
  </si>
  <si>
    <t>Cloud Adoption - CSP Partnerships</t>
  </si>
  <si>
    <t>As an organization, I need to partner with CSPs to develop and test new services.</t>
  </si>
  <si>
    <t>Ensure that:
- Organization partners with CSPs for new developments and new ideas from organization find their way into CSP offerings
- A resourcing plan exists to support CSP co-innovation that benefits both parties and ensures that enterprise digital transformation goals are accelerated
- A culture of communicating joint wins exists with key CSP partners
- Build organization reputation around cloud practice and become though leaders in cloud-based applications and services
- Organization is a thought leader in cloud based applications and services
- Organization CSP implementation follows all best practices and improves upon them</t>
  </si>
  <si>
    <t>CSP Engagement &amp; Exit Strategies</t>
  </si>
  <si>
    <t>No CSP Strategies</t>
  </si>
  <si>
    <t>- While the Enterprise may have a cloud presence, the choice of CSP was arbitrary and here has been no discussion as to an exit strategy</t>
  </si>
  <si>
    <t>- Organization deploys CSP in ad hoc fashion</t>
  </si>
  <si>
    <t>How did you determine your CSP provider(s)?</t>
  </si>
  <si>
    <t>Ad Hoc CSP</t>
  </si>
  <si>
    <t>As an organization, I need CSP strategy that accelerates the adoption of cloud</t>
  </si>
  <si>
    <t>Ensure that:
-Cloud services are available to support migration</t>
  </si>
  <si>
    <t>CSP Engagement is not a data-driven process.  No Exit Strategy</t>
  </si>
  <si>
    <t>- The Enterprise has chosen a CSP but it was not based upon a data-driven process, there is no cloud strategy and no Exit criteria or plan</t>
  </si>
  <si>
    <t>- Organization has deployed CSP services without regard for data</t>
  </si>
  <si>
    <t xml:space="preserve">Have you developed a CSP exit strategy if needed? Please describe. </t>
  </si>
  <si>
    <t>CSP Experimentation</t>
  </si>
  <si>
    <t>As an organization, I need to gather data to drive decision making, including a CSP exit strategy</t>
  </si>
  <si>
    <t>Ensure that 
- Organization has deployed CSP services and gathered usage data based on strategic and economic value of cloud
- Organization has a plan for what data they need to track to improve cloud migration, strategy and operational related criteria and processes  and begun to gather it.</t>
  </si>
  <si>
    <t>The Enterprise has engaged in a CSP evaluation process and has an Exit strategy document.</t>
  </si>
  <si>
    <t>- The Enterprise has completed, or is in working on, a comprehensive CSP evaluation process
- The Enterprise has engaged relevant CSP’s with questionnaires and possible interview Q&amp;A sessions
- The Enterprise has compiled a list of criteria that would warrant exit from a CSP
- The Enterprise has sketched out a plan, either temporary or permanent, for hosting CSP workloads in another vendor space (on-prem, alternative CSP)</t>
  </si>
  <si>
    <t>- Organization has completed, or is in working on, a comprehensive CSP evaluation process
- Organization has engaged relevant CSP’s with questionnaires and possible interview Q&amp;A sessions
- Organization has compiled a list of criteria that would warrant exit from a CSP
- Organization has sketched out a plan, either temporary or permanent, for hosting CSP workloads in another vendor space (on-prem, alternative CSP)</t>
  </si>
  <si>
    <t xml:space="preserve">Please share your CSP evaluation process. </t>
  </si>
  <si>
    <t>CSP Evaluation and Exit Strategy</t>
  </si>
  <si>
    <t>As an organization, I need to implement CSP evaluation processes and document exit strategies.</t>
  </si>
  <si>
    <t>Ensure the following:
- Organization has completed, or is in working on, a comprehensive CSP evaluation process
- Organization has engaged relevant CSP’s with questionnaires and possible interview Q&amp;A sessions
- Organization has compiled a list of criteria that would warrant exit from a CSP
- Organization has sketched out a plan, either temporary or permanent, for hosting CSP workloads in another vendor space (on-prem, alternative CSP)</t>
  </si>
  <si>
    <t>The Enterprise has a detailed cross-CSP recovery plan</t>
  </si>
  <si>
    <t>- The Enterprise has developed a plan for rehosting it’s workloads in the event of a CSP exit criteria event.  The plan is tested periodically</t>
  </si>
  <si>
    <t>- Organization has play for rehosting workloads in even of CSP exit criteria being met
- Organization tests CSP exit plan</t>
  </si>
  <si>
    <t>Cross-CSP Recovery Plan</t>
  </si>
  <si>
    <t>As an organization, I need a detailed cross-CSP recovery plan.</t>
  </si>
  <si>
    <t>Ensure the following:
- Organization has plan for rehosting workloads in even of CSP exit criteria being met
- Organization tests CSP exit plan</t>
  </si>
  <si>
    <t>The Enterprise has cross-CSP implementation with failover capability</t>
  </si>
  <si>
    <t>- The Enterprise has a fully automated failover plan that is regularly test (perhaps active/active implementation).</t>
  </si>
  <si>
    <t>- Organization has fully automated failover plan to another CSP
- Organization tests automated failover plan regularly</t>
  </si>
  <si>
    <t>Cross-CSP Implementation Plan and Failover Capabilities</t>
  </si>
  <si>
    <t>As an organization, I need to have a cross-CSP implementation plan with failover capabilities.</t>
  </si>
  <si>
    <t>Ensure the following:
- Organization has fully automated failover plan to another CSP
- Organization tests automated failover plan regularly</t>
  </si>
  <si>
    <t>Data</t>
  </si>
  <si>
    <t>Governance</t>
  </si>
  <si>
    <t>Data Governance Organization</t>
  </si>
  <si>
    <t xml:space="preserve">There is awareness within the organization and they have embarked on a data governance imitative with a defined vision, strategy, and roles being documented. The organization has committed to guiding principles and a RACI is well formed across the roles. </t>
  </si>
  <si>
    <t xml:space="preserve"> - Governance Roles drafted
- Governance RACI drafted
- Governance Principles Defined
- Data Ownership Defined
- Data Stewardship Defined
- Draft Data Governance Vision Defined 
- Draft Data Governance Strategy Defined </t>
  </si>
  <si>
    <t xml:space="preserve">- While current efforts may be (and likely are) federated and/or different between units, the organization has realized the first step is to gain alignment through a draft vision or objective statement.
- Organization has defined the needs for data governance 
- The program funded and dedicated to enabling this function
- Roles are drafted but still in the process of being staffed
- Executive leadership has approved the vision and strategy for the data governance function 
- The organization is socializing the need for data stewards and working through how to fill the function
- There is an accountable leader the owns the program
- Governance RACI drafted
- Draft Data Governance Vision Defined 
- Draft Data Governance Strategy Defined 
 </t>
  </si>
  <si>
    <t xml:space="preserve">Please describe your data governance program. </t>
  </si>
  <si>
    <t xml:space="preserve"> Initial Data Governance Vision  </t>
  </si>
  <si>
    <t xml:space="preserve">As an organization, we need a data governance initiative with a defined vision, strategy, and roles documented. I also need commitment to guiding principles and a RACI across the roles. </t>
  </si>
  <si>
    <t xml:space="preserve">As the value of data grows, the organization of managing data as an asset grows. With awareness of the value of data also comes the awareness of regulatory responsibility expanding the needs for data governance polices, metrics, and reporting. </t>
  </si>
  <si>
    <t xml:space="preserve"> - Governance Policies initial definition
- Data Governance Standards initial definition
- Governance Metrics are drafted
- Governance Reporting
- Governance Workflows defined
- Governance Processes 
- Documented Data Governance Vision Defined 
- Documented Data Governance Strategy Defined</t>
  </si>
  <si>
    <t>- Regulatory needs are accelerating the formation of data governance
- Stewardship/ownership roles are now staffed for a majority of data 
- Governance policies are in place 
- Data governance metrics and reporting functions are being established (some are still manual)
- As part of the policies and standards, the organization processes and workflows have their initial definition
- Executive leadership is providing oversight and direction for the function 
- User groups are starting to be formed to facilitate collaboration
-- Documented Data Governance Vision Defined 
- Documented Data Governance Strategy Defined</t>
  </si>
  <si>
    <t xml:space="preserve">Please describe the status of your data governance standards and reporting capabilities. </t>
  </si>
  <si>
    <t xml:space="preserve"> Data Governance Vision &amp; Strategy</t>
  </si>
  <si>
    <t xml:space="preserve">As an organization, we need a finalized and documented data governance vision and strategy. As the value of data grows, the organization of managing data as an asset grows. With awareness of the value of data also comes the awareness of regulatory responsibility expanding the needs for data governance polices, metrics, and reporting. </t>
  </si>
  <si>
    <t xml:space="preserve">Data Governance is fully formed and providing a coordinated oversight function across the organization and relevant data management teams. Data governance is also coordinating the orchestration of the roles in various departments to extract maximum value from data. Informal CCoE and User Groups are formed to share and collaborate on analytics and data visualization. </t>
  </si>
  <si>
    <t xml:space="preserve"> - Governance Awareness and Training Program
- Escalation Process
- Data Inventory Oversight
- Risk Management 
- User Groups
-  Polices documented which are dictated by legislation and/or regulatory bodies
 - Governance Policies defined
- Data Governance Standards defined</t>
  </si>
  <si>
    <t>- Data Governance is formalized and is orchestrating the matrixed data organization to reach defined business outcomes
- As part of the policies and standards, the organization processes and workflows have been finalized
- Data governance awareness program actively manages the communication strategy 
- Stewardship/ownership roles are fully staffed across the organization 
- There is a well-defined escalation process for data policy, standards and risks
- RACI across the matrixed environment is developed 
- Policies and workflows are documented between teams 
- Active user groups and communities (both internally and externally) add to the capabilities of the organization
- The data inventory across the organization is complete and the DG function provides oversight
-  Polices documented which are dictated by legislation and/or regulatory bodies</t>
  </si>
  <si>
    <t>What areas of your data management ecosystem are provided oversight from data governance?</t>
  </si>
  <si>
    <t xml:space="preserve"> Data Governance Oversight Committee </t>
  </si>
  <si>
    <t xml:space="preserve">As an organization, we need Data Governance to be fully formed and providing coordinated oversight  across the organization and relevant data management teams. Data governance is also coordinating the orchestration of the roles in various departments to extract maximum value from data. Informal CCoE and User Groups are formed to share and collaborate on analytics and data visualization. </t>
  </si>
  <si>
    <t xml:space="preserve">At this level, all of the organizational capabilities are fully coordinated to manage the entire Data Domain (Governance, Access, Ingestion and Distribution, Processing and Analytics, Security and Trust, and Storage (i.e. the federated CDO role provides oversight for the entire Data Domain). This coordination is managed by the Data Governance committee which includes leadership from the matrixed organization.  </t>
  </si>
  <si>
    <t xml:space="preserve"> - Governance Oversight Committee
- Continuous Improvement
- E-Discovery Oversight
- Data Sovereignty Oversight 
- Data Sourcing Governed
- Accountability Controls
- Certified Governance Specialist
</t>
  </si>
  <si>
    <t xml:space="preserve">- There may be senior leaders focused on data value, data analytics,  core data foundation, and governance.  
- Each of these senior leaders share responsibility for data aligned business outcomes
- Each has a seat on the Data Governance committee 
- The data governance accountable leader acts as the product manager for the oversight committee
- There is a feedback loop that allows the oversight committee to facilitate continuous improvement 
- Compliance/accountability is in place for all policies and standards with a vast majority automated 
- The data governance function provides oversight for the entire lifecycle from sourcing to decommissioning </t>
  </si>
  <si>
    <t xml:space="preserve">Do you have a data governance oversight committee? If so, please describe. </t>
  </si>
  <si>
    <t xml:space="preserve"> Data Governance Oversight </t>
  </si>
  <si>
    <t xml:space="preserve">As an organization, we  need all of the organizational capabilities are fully coordinated to manage the entire Data Domain (Governance, Access, Ingestion and Distribution, Processing and Analytics, Security and Trust, and Storage (i.e. the federated CDO role provides oversight for the entire Data Domain). This coordination is managed by the Data Governance committee which includes leadership from the matrixed organization.  </t>
  </si>
  <si>
    <t xml:space="preserve">The Chief Data Officer provides oversight for the entire data domain and all data usage throughout the firm. </t>
  </si>
  <si>
    <t>- Chief Data Officer
- Industry specific governance policies
- Enterprise/Organization specific policies</t>
  </si>
  <si>
    <t xml:space="preserve">- Single CDO is responsible for data business outcomes 
- CDO's reporting structure depends on the organization and the business outcomes expected 
- CDO may report to CEO (to align strategic data value), Head of BU (to align to data analytics capabilities, or CIO (to align to core data foundation and governance)
- Multiple configurations for CDO organization which may be direct relationships or federated but the totality of the organization convers the subdomains of Governance, Access, Ingestion and Distribution, Processing and Analytics, Security and Trust, and Storage (i.e. the federated CDO role provides oversight for the entire Data Domain) 
- The CDO chairs the Data Governance Committee and has final authority 
- Data Governance, Stewards, Data Quality, Data Science and Analytics, Data Management (IT Support-Architects, MDM, DBA, DA),  Privacy Office, Information Security are all integrated into a matrixed team with clear RACI
- The data governance function has also been customized to the industry vertical of the organization 
</t>
  </si>
  <si>
    <t xml:space="preserve"> Chief Data Officer </t>
  </si>
  <si>
    <t xml:space="preserve">As an organization, we need a Chief Data Officer to provide oversight for the entire data domain and all data usage throughout the firm. </t>
  </si>
  <si>
    <t>Stewardship</t>
  </si>
  <si>
    <t>As part of the formation of a Data Governance program data stewardship roles are being defined. It Current access approvers are initially thought of as data owners, but with the formal definition of the roles and RACI formal roles are being filled. Knowledge about the data is based on internal experience</t>
  </si>
  <si>
    <t>- Defined Access Approvers
- Data Stewardship Roles Being Defined
- Stewardship RACI</t>
  </si>
  <si>
    <t xml:space="preserve"> - Data stewards are being defined within a few business units (likely virtual/federated)
- Data stewardship roles being created and responsibilities being established
- Organization working through time commitments for data stewards 
- Data stewardship awareness program is being developed
- Certain data assets have a defined steward providing oversight and guidance on data usage
- The organization is demonstrating an understanding and looking to validate usage of the authoritative source and data transformations</t>
  </si>
  <si>
    <t>Please describe your approach to data stewardship.</t>
  </si>
  <si>
    <t xml:space="preserve"> Data Stewardship Initiation</t>
  </si>
  <si>
    <t>As  and organization and as part of the formation of a Data Governance program I need, a data stewardship roles are being defined. It Current access approvers are initially thought of as data owners, but with the formal definition of the roles and RACI formal roles are being filled. Knowledge about the data is based on internal experience</t>
  </si>
  <si>
    <t>The data stewardship program is gaining traction and most data entities have a defined steward. There  is clarity on the roles for data stewards. Data stewards are focusing on more than data access but are also beginning to identify authoritative sources.</t>
  </si>
  <si>
    <t xml:space="preserve">- Initial  KPIs and Metrics Defined for Stewardship 
- Data Stewards Outside IT
- Documented Authoritative Process Source
</t>
  </si>
  <si>
    <t xml:space="preserve"> - With data governance being defined there is a new awareness of the value of the data assets
- Data Stewards defined for most data entities (may still have stewards in IT) 
- Data polices are focused on access and identifying authoritative source 
- Defined roles and RACI for data stewardship 
- Data Governance organization creates centralized data policies and standards  for stewards to implement
- Approval process(is) and policies for usage, change, retention, access, quality, classification, definition, transformation, business rules and authoritative source are being defined 
- Data stewardship transformational communication program established</t>
  </si>
  <si>
    <t>Please describe the engagement for your business areas in the stewardship program.</t>
  </si>
  <si>
    <t xml:space="preserve"> Data Stewardship Scaling </t>
  </si>
  <si>
    <t>As a organization, we need the data stewardship program to gain traction and most data entities to have a defined steward. There  is clarity on the roles for data stewards. Data stewards are focusing on more than data access but are also beginning to identify authoritative sources.</t>
  </si>
  <si>
    <t>All of an organizations data entities have a designated data steward. Data stewards are empowered and responsible to carry out data policies.</t>
  </si>
  <si>
    <t xml:space="preserve"> 
- Cross-Business Unit Collaboration Process
- Data Quality Oversight
- Exception Process Developed 
- Data Flow and Linage Documented</t>
  </si>
  <si>
    <t>- Data Stewards defined outside of IT (full time or virtual)
- Authority for data policies are implemented by data stewards 
- Data Stewards are the subject matter experts for all data within their domain
- With data stewards identified across the organization they are providing oversight for all data policies
- A documented program exist to allow stakeholders to identify the data stewards (SMEs) and utilize the correct data
- Controls are in place for data stewards to validate compliance, and the organization is starting to see the benefits.  
- documented Data flow and lineage leveraged by Data Stewards</t>
  </si>
  <si>
    <t xml:space="preserve">What level of accountability and authority are expected of your data steward? </t>
  </si>
  <si>
    <t xml:space="preserve"> Comprehensive Stewardship</t>
  </si>
  <si>
    <t>As an organization, we need all of an organizations data entities to have a designated data steward. Data stewards are empowered and responsible to carry out data policies.</t>
  </si>
  <si>
    <t xml:space="preserve">Complete data stewardship program with cross collaboration across the organization is in place. Stakeholders are identified for data entities and continuous compliance of data usage and access is achieved through automation. </t>
  </si>
  <si>
    <t>- Stewardship Automation
- Data Usage Compliance Oversight Processes Defined
- Stakeholder Identification Process Defined
- Continuous compliance automation</t>
  </si>
  <si>
    <t xml:space="preserve">
 - Data Stewards defined for all data entities and IT is only the stewards for IT created data entities  
- Data usage compliance oversight 
- Stakeholder identification process
- The organization benefits from active stewardship. 
- Leveraging the authoritative source and clarity of understanding of data usage has brought credibility to reporting, analytics, and trend analysis. 
- Continuous compliance on data access and usage is achieved</t>
  </si>
  <si>
    <t xml:space="preserve">Please describe the stakeholder collaboration processes for data stewardship. </t>
  </si>
  <si>
    <t xml:space="preserve"> Stewardship Collaboration </t>
  </si>
  <si>
    <t xml:space="preserve">As an organization, we need a complete data stewardship program with cross collaboration across the organization in place. Stakeholders are identified for data entities and continuous compliance of data usage and access is achieved through automation. </t>
  </si>
  <si>
    <t>Data ownership often broken into multiple roles such as owners (Oversight for access, classification, usage, authoritative source, transformation policy, and accountability) stewards (approve usage, including authoritative source and data transformation) and custodians (approving access) .</t>
  </si>
  <si>
    <t xml:space="preserve"> - Optimization Program Defined</t>
  </si>
  <si>
    <t xml:space="preserve">
'- Day-to-day policy adherence is automated freeing data stewards to  primarily to focus on exceptions, anomalies, and collaboration across the organization.  </t>
  </si>
  <si>
    <t xml:space="preserve">Stewardship Optimization </t>
  </si>
  <si>
    <t>As an organization, we  need data ownership often broken into multiple roles such as owners (Oversight for access, classification, usage, authoritative source, transformation policy, and accountability) stewards (approve usage, including authoritative source and data transformation) and custodians (approving access) .</t>
  </si>
  <si>
    <t>Data Driven Culture</t>
  </si>
  <si>
    <t xml:space="preserve">There is awareness within the organization of the value of  data and a desire to become a data driven organization starting with a few teams and growing. Analysis of company data assets has little to no current impact on business strategy and direction. Data analysis is primarily reactive and describing the past.  Decisions are largely based on tradition, experiences and gut reactions. </t>
  </si>
  <si>
    <t xml:space="preserve">- Data Governance
-  Stewards Defined
- Talent Acquisition and Training </t>
  </si>
  <si>
    <t>- While current efforts may be (and likely are) federated and/or different between units, there is becoming an awareness of the value of data. 
- Data analysis is informal and there may be multiple versions of the truth
- Request for data input may result in different answers due to multiple repositories   
- Leadership experience and instincts drive decisions due to lack of trust in data inputs 
- Metrics and KPIs are used as general indicators 
- The need to define a data driven culture has become apparent and governance, stewardship and quality initiatives are starting</t>
  </si>
  <si>
    <t>Can you describe your approach to data in decision making?</t>
  </si>
  <si>
    <t xml:space="preserve">Expanding Data Driven Culture </t>
  </si>
  <si>
    <t xml:space="preserve">As an organization, we need to amplify the awareness  of the value of  data and a desire to become a data driven organization starting with a few teams and growing. Data analysis is primarily reactive and describing the past.  Decisions are largely based on tradition, experiences and gut reactions. </t>
  </si>
  <si>
    <t>Business units start emphasizing the importance of data-driven decisions. Leadership starts to prioritize various efforts that enable easier access to high-quality data (data quality, data freshness, data catalogs and glossaries, etc..) Data-focused talent are part of multiple departments, not just IT. Directives to collect data to measure efficiency are beginning. Focus on shortening the time of data collection/reporting feedback loops being emphasized. Some operational efficiency dashboards are created.</t>
  </si>
  <si>
    <t xml:space="preserve"> - Stewardship Awareness
- Dashboards and KPI
- Efficiency Metrics
- Data Literacy Awareness
- Data Quality Program</t>
  </si>
  <si>
    <t>- Company understands the value of data driven decisions 
- Data governance program is being defined to improve the quality of data 
- Data analytics and data skills are being leveraged outside of IT to transform and improve data
- Data quality efforts and initial authoritative source efforts improve trust in data based decisions  
- Decisions are validated based on data insights 
- Metrics and KPIs are being developed to measure efficiency and hypothesis
- Formally documented incremental improvement program exists somewhere in organization
- Organization has defined KPIs/metrics and measures the organization against</t>
  </si>
  <si>
    <t xml:space="preserve">
How do you promote and provide awareness regarding data capabilities? 
</t>
  </si>
  <si>
    <t>Data Driven Expansion</t>
  </si>
  <si>
    <t>As an organization, we need business units to  start emphasizing the importance of data-driven decisions. We need leadership to prioritize various efforts that enable easier access to high-quality data (data quality, data freshness, data catalogs and glossaries, etc..) Data-focused talent are part of multiple departments, not just IT. Directives to collect data to measure efficiency are beginning. Focus on shortening the time of data collection/reporting feedback loops being emphasized. Some operational efficiency dashboards are created.</t>
  </si>
  <si>
    <t>Coordinated orchestration of the roles various departments play in extracting value from data. Data literacy is championed as a pervasive goal across the organization. Significant data aggregation enables data analytics and insights to be generated via algorithms and ad hoc human analysis.   Efficiency measurements and metrics are a required part of most business processes and systems. Emphasis is on continuous improvement through near-real-time feedback wherever practical. Operational efficiency dashboards are expected wherever practical</t>
  </si>
  <si>
    <t xml:space="preserve"> - Data Driving Innovation Strategy 
- Data Analytics Funding 
- Data Usage Compliance Oversight
- Data Sourcing and Acquisition Program
- ML/AI Program Strategy in Place</t>
  </si>
  <si>
    <t>- With data stewards and data governance in place, there is confidence in the quality of data 
- Stakeholders and data analytics teams collaborate on extracting new data insights for the organization. 
- Visual analytics tools (such as Tableau) are leverage to provide decision makers with key decision opportunities 
- Data acquisition strategies are created to provider deeper insights 
- Decisions are changed based on data insights 
- Organization has a basic messaging plan and communication pipeline to educate employees on analytics and insights
- Organization has defined KPIs/metrics and measures the organization against</t>
  </si>
  <si>
    <t xml:space="preserve">Describe how areas of your organization augment their data to provide new insights. 
</t>
  </si>
  <si>
    <t xml:space="preserve"> Cross Functional Data Orchestration </t>
  </si>
  <si>
    <t>As an organization, we need coordinated orchestration of the roles various departments play in extracting value from data. Data literacy is championed as a pervasive goal across the organization. Significant data aggregation enables data analytics and insights to be generated via algorithms and ad hoc human analysis.   Efficiency measurements and metrics are a required part of most business processes and systems. Emphasis is on continuous improvement through near-real-time feedback wherever practical. Operational efficiency dashboards are expected wherever practical</t>
  </si>
  <si>
    <t>Business strategy is heavily driven, enabled and impacted by objective data. Formalized processes are in place to quantify value of different types of information. There is a standardized process to: capture data; develop insights and analytics from data; communicate the insights and analytics to appropriate employees; processes for employees to take insights and analytics and develop actionable roadmaps; and execute on the roadmaps.   ML and AI-based methods are used to predict failures/breakdowns/efficiencies where possible.</t>
  </si>
  <si>
    <t xml:space="preserve"> - Continuous Improvement Program
- Feedback Loop</t>
  </si>
  <si>
    <t xml:space="preserve">- New ideas and decisions are led by data insights 
- Overall strategy development is driven by data (both internal and acquired)
- Predictive analytics insights are critical to leadership 
- Broader data acquisition strategies are enable based on the calculated value of the data needed to make key decisions or provide key insights
- Organization has standardized processes to capture data, develop insights/analytics, communicate results
- Organization has standardized processes for employees to take insights/analytics and transfer to action (i.e. roadmaps, timelines, etc..) 
- One cohesive incremental improvement program spanning the organization
- Evidence of individual and managerial incentives encouraging continuous improvement
- KPIs are documented and measured against goals 
- A Chief Data Officer strategy is being formed </t>
  </si>
  <si>
    <t xml:space="preserve"> Data Driven Business Strategy </t>
  </si>
  <si>
    <t>As an organization, we need a business strategy is heavily driven, enabled and impacted by objective data. Formalized processes are in place to quantify value of different types of information. There is a standardized process to: capture data; develop insights and analytics from data; communicate the insights and analytics to appropriate employees; processes for employees to take insights and analytics and develop actionable roadmaps; and execute on the roadmaps.   ML and AI-based methods are used to predict failures/breakdowns/efficiencies where possible.</t>
  </si>
  <si>
    <t>Role consistent with a Chief Data Officer is empowered in the organization. There are regular review cycles in place to analyze and verify results of data insights and analytics to ensure that the organization is leveraging this information to propel initiatives forward (measuring success of executed insights and analytics).  There is complex ML/AI used to track metrics/KPIs and deliver actionable insights/analytics automatically to relevant employees.  Use of data insights and analytics is widely accepted as the first step for both technical and business expansion (innovation).</t>
  </si>
  <si>
    <t xml:space="preserve"> Examples of Data Driven Hypothesis Testing (and Pivot)</t>
  </si>
  <si>
    <t>- Role consistent with a Chief Data Officer is empowered in the organization.    
- Organization has regular review cycles to verify results and how the results are applied
- Organization has ML/AI ingrained in data analytics and insights 
- Data analytics is widely accepted as the first step for both technical and business expansion (innovation)</t>
  </si>
  <si>
    <t xml:space="preserve">Data Insights Adapted Strategy </t>
  </si>
  <si>
    <t>As an organization, we need a role consistent with a Chief Data Officer is empowered in the organization. There are regular review cycles in place to analyze and verify results of data insights and analytics to ensure that the organization is leveraging this information to propel initiatives forward (measuring success of executed insights and analytics).  There is complex ML/AI used to track metrics/KPIs and deliver actionable insights/analytics automatically to relevant employees.  Use of data insights and analytics is widely accepted as the first step for both technical and business expansion (innovation).</t>
  </si>
  <si>
    <t>Meta Data Management</t>
  </si>
  <si>
    <t xml:space="preserve">Traditional meta data management exists including physical and logical data modeling, entity relationship modeling and a data dictionary. </t>
  </si>
  <si>
    <t xml:space="preserve"> - Entity Relationship Modeling
- Logical Enterprise Data Model
- Normalization Standard and Exception Process
- Centralized Data Model Repository
- Centralized Data Dictionary
- Physical Data Models</t>
  </si>
  <si>
    <t xml:space="preserve">- Data management teams are responsible for entity relationship modeling 
- Data dictionary entries are captured at data entity creation time 
- Data dictionary entries are manually created by data management
- Logical data models are created by data management 
- Physical data models are created by database administration 
- Any reconciliation between ERM, logical and physical models are manual and periodic (at best) 
 - Tribal knowledge of business glossary.  No published glossary exists which formalizes and defines commonly used business terms and metadata
- Primary access to the model repositories is done by data management team members </t>
  </si>
  <si>
    <t xml:space="preserve"> Please describe your approach to data modeling? </t>
  </si>
  <si>
    <t xml:space="preserve"> Traditional Meta Data Management</t>
  </si>
  <si>
    <t xml:space="preserve">As an organization, I need traditional meta data management  including physical and logical data modeling, entity relationship modeling and a data dictionary. </t>
  </si>
  <si>
    <t xml:space="preserve">Due to the growth in analytics and the number of stakeholders extracting value from the data, a business glossary has been developed and a centralized data catalog. With the dependencies on meta data, meta data management processes have been established. </t>
  </si>
  <si>
    <t xml:space="preserve"> - Central Repository for Business Glossary
-  Initial standards for Business Glossary
- Centralized Data Catalog 
- Structured Metadata Management Processes
- Communication plan
- Initial Metrics defined
- Access controls</t>
  </si>
  <si>
    <t>- Consensus on centralized business glossary of terms and metadata 
- Adoption of centralized data catalog.  
- Data dictionary creation requirements are standardized and widely implemented across the enterprise. 
- With a data catalog, data modeling, data dictionary, and business glossary in place the meta data repositories are in place and initial processes are developed to update and maintain the information
- The data management team has developed a communication plan to educate technology teams and end users regarding how to access the meta data and how to leverage it to optimize data search 
- Initial metrics are developed to understand meta usage and access
-  Access controls and approval mechanisms implemented for data security</t>
  </si>
  <si>
    <t>How does your organization leverage meta data and what are the types of metadata available to your stakeholders?</t>
  </si>
  <si>
    <t xml:space="preserve"> Metadata Management Processes</t>
  </si>
  <si>
    <t xml:space="preserve">As an organization, we need  a business glossary and a centralized data catalog. With the dependencies on meta data, a meta data management processes have been established. </t>
  </si>
  <si>
    <t xml:space="preserve">With the oversight of data stewards, data linage mapping is in place. Data tagging is a natural extension to the data linage practice in place which simplifies search and retrieval. </t>
  </si>
  <si>
    <t xml:space="preserve"> - Data Linage Mapping
- Data Dictionary Automation
- Data Catalog Automation
- Data Stewardship Metadata Oversight Process
- Data Tagging (manual)
- Business Glossary Reconciliation Process</t>
  </si>
  <si>
    <t>- Searches across the enterprise via data catalog result in single version of truth with correct business related metadata
- Stewardship, lineage, usage, etc..  Results in trustworthiness and overall improvement of metadata repository via input received from enterprise wide usage and adoption
- Periodic reviews and reconciliation of business glossary
- Shareable data assets across the enterprise are tagged and entered into the data catalog.
- Data catalog system supports full visibility of asset ownership and lineage, as well as access request flows. Periodic reviews of access controls.
- A feedback loop is in place to improve the usability of the meta data ecosystem
- Automation is being developed to reconcile, create, and synchronize the meta data repositories
- Data stewards are now providing oversight for the meta data and there is a close relationship with IT data management</t>
  </si>
  <si>
    <t xml:space="preserve">How do you provide oversight to support quality meta data? </t>
  </si>
  <si>
    <t xml:space="preserve"> Data Linage Mapping</t>
  </si>
  <si>
    <t xml:space="preserve">As an organization,  we need the oversight of data stewards, and to have data linage mapping is in place. Data tagging is a natural extension to the data linage practice in place which simplifies search and retrieval. </t>
  </si>
  <si>
    <t xml:space="preserve">Non-structured data has now been incorporated into the metadata management program. With linage and tagging in place metadata versioning has become important for compliance and historical reference.  </t>
  </si>
  <si>
    <t xml:space="preserve">- Non-Structured Metadata Management Processes
- Data Provenance
- Data Tagging (automated)
- Metadata versioning
- Jointly owned KPIs 
</t>
  </si>
  <si>
    <t>- With an analytics focus growing and inclusion of non-structured data, non-structured data is included in the meta data processes 
- Data is tagged automatically 
- Meta data is versioned to support regulatory and historical references
- Everybody agrees on single version of truth related to master data, its source, its meaning, and its usage
- Significantly leveraged in self-serve analytics to interpret and analyze data
- KPIs are jointly owned between data governance and the  IT data management team</t>
  </si>
  <si>
    <t>Do you have meta data for non-structured data and how do you manage it?</t>
  </si>
  <si>
    <t xml:space="preserve"> Non-structured Metadata </t>
  </si>
  <si>
    <t xml:space="preserve">As an organization, we need non-structured data incorporated into the metadata management program. With linage and tagging in place metadata versioning has become important for compliance and historical reference.  </t>
  </si>
  <si>
    <t>Data dictionary self-help tools are available to assist in data search and authoritative source identification. Subject area modeling has also been established to organize and identify the relationships between components.</t>
  </si>
  <si>
    <t xml:space="preserve"> - Automated Data Dictionary and Data Catalog Integration Process 
- Data Dictionary Self-Help Tools
-  Application Subject Area Modeling
- Comparison Subject Area Modeling
- Business Subject Area Modeling</t>
  </si>
  <si>
    <t>- Business glossary and meta data integrated into the data catalog to avoid ambiguity in searches.  
- Automation is completed to keep the meta data repositories  in sync with newly added or updated data sources.  
- Data catalog system integrates with automated access provisioning.  
- Subject area modeling is leveraged across applications and business functions to have a holistic view across the ecosystem</t>
  </si>
  <si>
    <t xml:space="preserve"> Data Dictionary Self-Help </t>
  </si>
  <si>
    <t>As an organization, we need data dictionary self-help tools  available to assist in data search and authoritative source identification. Subject area modeling has also been established to organize and identify the relationships between components.</t>
  </si>
  <si>
    <t>High Availability</t>
  </si>
  <si>
    <t xml:space="preserve">Availability requirements are documented for data repositories allowing business units to manage expectations. Cost for resiliency is utilized and documented for each repository. </t>
  </si>
  <si>
    <t xml:space="preserve">- SLAs, SLIs and SLOs are being defined 
-  ROI process to determine availability approach  
-  Repository or documentation approach for availability requirements </t>
  </si>
  <si>
    <t>- SLAs and SLOs are being defined for applications based on business needs but may not be comprehensive
- Cost benefit analysis is documented for service availability and recovery requirements
-  Data availability requirements are documented</t>
  </si>
  <si>
    <t>Please describe how you determine and justify availability requirements?</t>
  </si>
  <si>
    <t xml:space="preserve">Documented Availability Requirements </t>
  </si>
  <si>
    <t xml:space="preserve">As an organization, we need availability requirements documented for data repositories allowing business units to manage expectations. Cost for resiliency is utilized and documented for each repository. </t>
  </si>
  <si>
    <t>- SLAs and SLOs are being defined for applications based on business needs but may not be comprehensive
- Cost benefit analysis is documented for service availability and recovery requirements
-  Application and data availability requirements are documented</t>
  </si>
  <si>
    <t xml:space="preserve">Business units approve all aspects of resiliency . Service tiers are codified (CMDB) to automate.  Service attainment is reported consistently and continually. </t>
  </si>
  <si>
    <t xml:space="preserve"> - Availability approval process
-  Initial dashboards inclusive of availability management
- CMDB with Availability Tiers included
- Agreement review process</t>
  </si>
  <si>
    <t xml:space="preserve">- Data availability requirements have documented approval by business units  
- Initial availability dashboards (scorecards) are utilized to provide ongoing metrics
- Service level (or Tiers) are codified into the CMDB to facilitate automation 
- Availability is tracked across all configuration items and reportable 
- All service failures are leveraged to validate current agreements </t>
  </si>
  <si>
    <t xml:space="preserve">How to you track availability architecture costs and approvals? </t>
  </si>
  <si>
    <t xml:space="preserve"> Business Units Resiliency Approval</t>
  </si>
  <si>
    <t xml:space="preserve">As an organization, we need business units to approve all aspects of resiliency . Service tiers are codified (CMDB) to automate.  Service attainment is reported consistently and continually. </t>
  </si>
  <si>
    <t>Business units approve all aspects of performance including system and new functionality delivery which is in turn directly linked to customer requirements and expectations. Availability and resiliency goals are reconciled and validated on a periodic basis.</t>
  </si>
  <si>
    <t xml:space="preserve"> - Automated Failure Detection
- Redundancy Strategy Documented
- Availability Testing Program
 - Continuous Availability
- Availability requirement reconciliation process</t>
  </si>
  <si>
    <t xml:space="preserve">-Availability requirements are expanded to include documented performance expectations 
- The service levels (SLA, SLI, SLO) are reconciled to validate ongoing requirements periodically
- New feature availability turn time is included in availability agreements 
- Organizationally, IT holistically is measured on data availability and new functionality availability as they relate to customer requirements
- Zero downtime/continuous availability is an outcome that is an option for the most critical of applications 
- New cloud CSP capabilities are regularly reviewed to enhance or optimize availability </t>
  </si>
  <si>
    <t>Would you describe your approach to automate failure detection and automate failover?</t>
  </si>
  <si>
    <t xml:space="preserve"> Business Units Performance Approval</t>
  </si>
  <si>
    <t>As an organization, we need business units approve all aspects of performance including system and new functionality delivery which is in turn directly linked to customer requirements and expectations. Availability and resiliency goals are reconciled and validated on a periodic basis.</t>
  </si>
  <si>
    <t xml:space="preserve">IT and Business Units are aligned via shared goals regarding technology availability including traditional measures (SLA,SLO) as well as data repository performance and business unit support. Ultimate measure of unity is common compensation regarding business outcomes. </t>
  </si>
  <si>
    <t>- Self-Healing Automation
- Geographic Diversity
- Active/Active, multi-region, highly redundant HA
- Auto Failover
- Data freshness ensured by near real-time replication</t>
  </si>
  <si>
    <t>- IT compensation aligned with business unity compensation via shared goals 
-  Self-healing is automated for critical data repositories 
- Geographic diversity is in place for active  failover
- Near real-time replication is leveraged to provide the greatest geographic diversity</t>
  </si>
  <si>
    <t>How do you approach geographic redundancy needs?</t>
  </si>
  <si>
    <t xml:space="preserve"> Shared Availability Goals </t>
  </si>
  <si>
    <t xml:space="preserve">As an organization, we need IT and Business Units   aligned via shared goals regarding technology availability including traditional measures (SLA,SLO) as well as data repository performance and business unit support. Ultimate measure of unity is common compensation regarding business outcomes. </t>
  </si>
  <si>
    <t xml:space="preserve">Automation leveraged to automatically configure HA (with single region, multi-region, or global redundancy options) for any application  for all data repositories based on need. </t>
  </si>
  <si>
    <t xml:space="preserve"> - Site Reliability Engineering (SRE)
- Availability Engineering Design
- Complex Global High Availability Capability
- Chaos Engineering </t>
  </si>
  <si>
    <t xml:space="preserve"> - Site reliability engineering and chaos engineering are in place to drive the highest level of availability 
-  Design for the most complex availability requirements are supported </t>
  </si>
  <si>
    <t xml:space="preserve">Availability Automation </t>
  </si>
  <si>
    <t xml:space="preserve">As an organization, we need automation leveraged to automatically configure HA (with single region, multi-region, or global redundancy options) for any application  for all data repositories based on need. </t>
  </si>
  <si>
    <t>Quality and Adoption of Metrics</t>
  </si>
  <si>
    <t xml:space="preserve">The organization understands the need to measure the quality of metrics and establishes a program to review data metrics periodically.  </t>
  </si>
  <si>
    <t xml:space="preserve"> - Data Metrics Monitoring Process initiated 
</t>
  </si>
  <si>
    <t xml:space="preserve">- While current efforts may be (and likely are) federated and/or different between units, the organization is gaining an understanding of the need to measure the quality of metrics.
 - Company standards are being defined for systematic evaluation of data management and data utilization  </t>
  </si>
  <si>
    <t>Please describe how you measure the quality of data management metrics?</t>
  </si>
  <si>
    <t xml:space="preserve"> Metrics Quality Formation </t>
  </si>
  <si>
    <t xml:space="preserve">As an organization, we need to understand the quality of metrics and establishes a program to review data metrics periodically.  </t>
  </si>
  <si>
    <t>Metrics are assessed for their effectiveness in capturing relevant information and providing meaningful insights.</t>
  </si>
  <si>
    <t xml:space="preserve"> - Metrics are defined
- Metrics Objectives Testing Process
- Metrics Reliability Process
</t>
  </si>
  <si>
    <t xml:space="preserve"> - Metrics are aligned to goals 
- Clear objectives are established for metrics
- IT and business begin to collaborate on defining requirements and metrics for the data ecosystems and services</t>
  </si>
  <si>
    <t xml:space="preserve">Would you describe your approach to aligning metrics to objectives? </t>
  </si>
  <si>
    <t xml:space="preserve">Metrics Assessment </t>
  </si>
  <si>
    <t>As an organization , we need metrics to be assessed for their effectiveness in capturing relevant information and providing meaningful insights.</t>
  </si>
  <si>
    <t xml:space="preserve"> Metrics are  standardized and there is a curation process. </t>
  </si>
  <si>
    <t xml:space="preserve">- Metrics are standardized
 - Periodic Metrics Curation
 </t>
  </si>
  <si>
    <t xml:space="preserve"> - Company standards are periodically reviewed and updated to take into account not only changes in the legislations, but also the changes that emerge from society regarding aspects such as the ethics of artificial intelligence, privacy and confidentiality of personal data, etc.
- Metrics are standardized
- Enterprise-wide metrics for evaluating quality of data, systems and processes (ranging from management to computational processes) have been defined and formalized
- Metrics are all action oriented and leveraged to optimize the ecosystem </t>
  </si>
  <si>
    <t xml:space="preserve">Please describe your approach to data management metrics lifecycles and curation? </t>
  </si>
  <si>
    <t>Metrics Standardization</t>
  </si>
  <si>
    <t xml:space="preserve"> As an organization, we need metrics to be  standardized and  a curation process. </t>
  </si>
  <si>
    <t xml:space="preserve"> Metrics are validated against industry standards are  actively leveraged to improve the ecosystem. A cross functional team curates and data metrics. </t>
  </si>
  <si>
    <t xml:space="preserve"> - Periodic Metrics Curation
- Industry benchmarks  
- Feedback loop established </t>
  </si>
  <si>
    <t xml:space="preserve"> 
-  A cross functional  team has been created and  includes representatives of data governance, business, IT, legal office, and marketing. Such a team is responsible for definition and review of the standard metrics for compliance, promoting and supervising their application, and communicating them internally and externally. 
- Industry benchmarks have been formalized and internal metrics are validated for relevancy 
 </t>
  </si>
  <si>
    <t xml:space="preserve"> Industry Standard Metrics</t>
  </si>
  <si>
    <t xml:space="preserve"> As an organization, we need metrics validated against industry standards and actively leveraged to improve the ecosystem. A cross functional team curates and data metrics. </t>
  </si>
  <si>
    <t>Backup &amp; Disaster Recovery</t>
  </si>
  <si>
    <t xml:space="preserve"> - Disaster Recovery Strategy
- Disaster Recovery Policy
- Disaster Recovery Standards
- Disaster Recovery Architecture
- Disaster Recovery Plan
- Disaster Recovery Guidelines
- Disaster Recovery Requirements
- Business Impact Analysis
- Risk Analysis
- Standards
- Policy
- Strategy
- DR Patterns
- Process &amp; Procedure
- Call Tree Matrix
- Escalation Process &amp; Procedure
- Plan Mgmt.
- Test Mgmt.
- Tabletop Testing Exercise
- Functional Testing Exercise
- Information System Backups
- Data Backup &amp; Replication
- Manual Recovery
- Manual Testing</t>
  </si>
  <si>
    <t>- Defined &amp; documented draft Disaster Recovery strategy
- Defined &amp; documented Disaster Recovery Policy
- Defined &amp; documented draft Disaster Recovery standards
- Defined &amp; documented draft Disaster Recovery architecture
- Defined &amp; documented Disaster Recovery Plan - includes:
--- data center/private cloud
--- CoLo
--- public cloud
--- hybrid network
- Defined &amp; documented Disaster Recovery Guidelines
- Defined &amp; documented draft Disaster Recovery Requirements (including RTO &amp; RPO)
- Performed Business Impact Analysis
- Performed Risk Analysis
- Established baseline DR Patterns
- Established Process &amp; Procedure
- Defined &amp; documented Call Tree Matrix
- Defined &amp; documented Escalation Process &amp; Procedure
- Sustained Plan Mgmt.
- Sustained Test Mgmt.
- Performed Tabletop Testing Exercises
- Performed Functional Testing Exercises
- Implemented Information System Backups
- Performed Data Backup &amp; Replication
- Performed Manual Recovery
- Performed Manual Testing</t>
  </si>
  <si>
    <t xml:space="preserve">Describe your disaster recovery strategy &amp; approach. </t>
  </si>
  <si>
    <t xml:space="preserve"> Disaster Recovery Foundation</t>
  </si>
  <si>
    <t>As an organization, we need the enterprise to establish the foundation for disaster recovery management. Processes are by-and-large performed as manual activities. Foundational elements of the approach are driven by:
- critical non-functional requirements (RTO, RPO)
- business impact &amp; risk analysis
- architecture &amp; patterns</t>
  </si>
  <si>
    <t xml:space="preserve"> - Process &amp; Procedure
- KPIs &amp; Metrics
- Business Continuity Plan (BCP)
- Continuity of Operations Plan (COOP)
- Critical Infrastructure Protection Plan (CIP)
- Information System Contingency Plan (ISCP)
- Application Architecture &amp; DR Patterns
- Platform Architecture &amp; DR Patterns
- Contingency Training
- Playbooks
- Runbooks
- Communication Plan
- Integration with Incident Response
- Integration with Crisis Mgmt.
- Full-scale Functional Testing Exercise
- Alternate Storage Site
- Alternate Processing Site
- Scripted Recovery
- Scripted Testing
- Test Reports
- Failback
- Root Cause Analysis
- Feedback Loop
- DR Monitoring</t>
  </si>
  <si>
    <t>- Defined &amp; documented final Disaster Recovery strategy
- Defined &amp; documented final Disaster Recovery standards
- Defined &amp; documented final Disaster Recovery architecture
- Defined &amp; documented final Disaster Recovery Requirements (including RTO &amp; RPO)
- Defined &amp; documented Process &amp; Procedure
- Implemented Process &amp; Procedure
- Defined &amp; documented KPIs &amp; Metrics
- Measured &amp; Monitored KPIs &amp; Metrics
- Defined &amp; documented Business Continuity Plan (BCP)
- Defined &amp; documented Continuity of Operations Plan (COOP)
- Defined &amp; documented Critical Infrastructure Protection Plan (CIP)
- Defined &amp; documented Information System Contingency Plan (ISCP)
- Established comprehensive Application architecture &amp; DR Patterns
- Established comprehensive Platform architecture &amp; DR Patterns
- Established Contingency Training
- Defined &amp; documented Playbooks
- Tested &amp; Certified Playbooks
- Defined &amp; documented Runbooks
- Tested &amp; Certified Runbooks
- Performed Full-scale Functional Testing Exercise
- Defined &amp; documented Communication Plan
- Integrated with Incident Response
- Integrated with Crisis Mgmt.
- Established Alternate Storage Site
- Established Alternate Processing Site
- Scripted Recovery
- Scripted Testing
- Established Test Reports
- Implemented Failback
- Performed Root Cause Analysis
- Established Feedback Loop
- Measured &amp; Monitored DR Activities &amp; Events</t>
  </si>
  <si>
    <t xml:space="preserve">Please describe your DR testing approach, metrics and oversight processes.  </t>
  </si>
  <si>
    <t xml:space="preserve"> Effective Disaster Recovery </t>
  </si>
  <si>
    <t>As an organization, we need to effectively perform disaster recovery. It leverages comprehensive planning, policy, process &amp; procedure, and controls to reduce risk and sustain regulatory compliance.</t>
  </si>
  <si>
    <t xml:space="preserve"> - Automated Recovery
- Automated Testing
- Shared Responsibility Model
- Public Cloud DR
- Annual Plan Review/Audit
- DR Alerting
- BCDR Planned Training &amp; Education</t>
  </si>
  <si>
    <t>- Automated Recovery
- Automated Testing
- Established Shared Responsibility Model
--- target operating model
--- 1st-party responsibility
--- 3rd-party responsibility
--- ownership
--- coordination
- Established &amp; Integrated Public Cloud DR (includes multi-region failover)
- Performed Annual Plan Review/Audit
- Established DR Alerting
- Planned &amp; Implemented Training &amp; Education</t>
  </si>
  <si>
    <t xml:space="preserve">Describe the role that automation plays into DR. </t>
  </si>
  <si>
    <t xml:space="preserve"> Disaster Recovery Automation</t>
  </si>
  <si>
    <t>As an  organization, we need to leverage automation and a shared responsibility model to coordinate DR activities &amp; methods.</t>
  </si>
  <si>
    <t xml:space="preserve"> - Orchestrated Recovery
- Orchestrated Testing
- Multi-cloud DR
- Automated Call-tree Matrix</t>
  </si>
  <si>
    <t>- Orchestrated Recovery
- Orchestrated Testing
- Established &amp; Integrated Multi-cloud DR
- Automated Call-tree Matrix</t>
  </si>
  <si>
    <t xml:space="preserve">What role does orchestration play in your multi-cloud DR approach? </t>
  </si>
  <si>
    <t xml:space="preserve"> Disaster Recovery Orchestration</t>
  </si>
  <si>
    <t>As an organization, we need to  leverage digital orchestration to support multi-cloud DR activities &amp; methods.</t>
  </si>
  <si>
    <t xml:space="preserve"> - Chaos Engineering
- Fully Automated DR</t>
  </si>
  <si>
    <t>- Implemented Chaos Engineering (proactive approach to resiliency)
- Fully Automated DR</t>
  </si>
  <si>
    <t xml:space="preserve">Are you using any advanced techniques like chaos engineering? Please explain. </t>
  </si>
  <si>
    <t xml:space="preserve"> Distributed Disaster Recovery</t>
  </si>
  <si>
    <t>As an organization, we need to take steps to harden their distributed architectures and multi-cloud IT ecosystem through the implementation of chaos engineering techniques &amp; methods.</t>
  </si>
  <si>
    <t>Data Quality</t>
  </si>
  <si>
    <t xml:space="preserve">There is awareness with the organization of the importance of data quality and the need to have a common defined objective and an approach to assess the quality of the most critical data. </t>
  </si>
  <si>
    <t xml:space="preserve"> - Data Quality Training
- Draft Data Quality Objective
- Data Quality Assessment Process</t>
  </si>
  <si>
    <t xml:space="preserve">- While current efforts may be (and likely are) federated and/or different between units, the organization has realized the first step is to gain alignment through a draft  objective statement.
-  DQ awareness is there, albeit DQ is not well understood. 
- Some DQ procedures might be in place, but they are ad hoc and were created in reaction to DQ issues such as data flaws. Data Engineers/Scientists or Developers implement ad hoc and simple/disposable/manual/batch data preparations (cleaning, filtering, and transforming data sources) and always in a reactive manner. 
- Data quality assessment process is being defined 
- Data quality training is being put into place </t>
  </si>
  <si>
    <t>Describe the process of how data quality  is managed.</t>
  </si>
  <si>
    <t xml:space="preserve"> Data Quality Awareness </t>
  </si>
  <si>
    <t xml:space="preserve">As an organization, we need awareness  of the importance of data quality and the need to have a common defined objective and an approach to assess the quality of the most critical data. </t>
  </si>
  <si>
    <t xml:space="preserve">Data quality tools are acquired to support the needs of data governance and stewardship. Standards are initiated as are the processes to identify issues and remediate the quality. </t>
  </si>
  <si>
    <t xml:space="preserve"> -Documented Data Quality Objective
- Data Quality Commercial Software
- Data Quality Standards Initiated 
- Data Quality Incident Identification Process
- Data Quality Problem Management Process
- Data Quality Remediation Process</t>
  </si>
  <si>
    <t xml:space="preserve">
-  Documented Data Quality Objective  
 - DQ tools are used and data preparation is typically performed by commercial software components; however, they may be not standardized or harmonized in terms of behavior. 
- Most of documentation for DQ administration guidelines, processes and standards has been created, however DQ policies are seldom or never monitored, nor enforced
- Data quality incident through remediation process is defined but manual 
- DQ tools are used and data preparation is typically performed by commercial software components; however, they may be not standardized or harmonized  in terms of behavior. 
</t>
  </si>
  <si>
    <t>What tools are used for data quality and how are they leveraged to control quality of data in different aspects of the data pipelines.</t>
  </si>
  <si>
    <t xml:space="preserve"> Data Quality Tools</t>
  </si>
  <si>
    <t xml:space="preserve">As an organization, we need data quality tools  to support the needs of data governance and stewardship. Standards are initiated as are the processes to identify issues and remediate the quality. </t>
  </si>
  <si>
    <t xml:space="preserve">The data quality standards are finalized and the exception process is also in place. Metrics are defined and reported for data quality. </t>
  </si>
  <si>
    <t xml:space="preserve"> - Metrics Based Data Quality Dashboard
- Data quality standards are finalized 
- Data Quality Performance Metrics Monitoring 
- Data Quality Standards Exception Process 
- Pipeline Validation Check Process</t>
  </si>
  <si>
    <t xml:space="preserve">
-  Data preparation is typically performed at the source. 
- Data quality standards are finalized 
- DQ policies are in place, monitored and enforced. 
- DQ performance metrics are regularly measured and monitored across different systems.
- Data Quality Standards Exception Process 
- DQ commercial software is enterprise-wide used and standardized.
- Data quality incident remediation process is automated</t>
  </si>
  <si>
    <t>How are you managing the backlog of data quality identified issues?</t>
  </si>
  <si>
    <t xml:space="preserve"> Data Quality Standards </t>
  </si>
  <si>
    <t xml:space="preserve">As an organization, we need data quality standards   finalized and the exception process is also in place. Metrics are defined and reported for data quality. </t>
  </si>
  <si>
    <t xml:space="preserve">
-  Data preparation is typically performed at the source. 
- Data quality standards are finalized 
- DQ policies are in place, monitored and enforced. 
- DQ performance metrics are regularly measured and monitored across different systems.
- Data Quality Standards Exception Process 
- DQ commercial software is enterprise-wide used and standardized. </t>
  </si>
  <si>
    <t xml:space="preserve">A data quality maturity governance framework is in place, as part of a strategic enterprise-wide initiative  with verifiable ROI.  The data quality issues are managed proactively and is leveraged across the ecosystem. Data quality is continuously monitored and policies are enforced. </t>
  </si>
  <si>
    <t xml:space="preserve"> - Data Quality Governance Framework
- New Data Quality Onboarding Process
- Data Quality Confidence Tagging
- Data Quality Driven Data Stewardship Variable Compensation 
- Data Quality Continuous Monitoring
- Data Quality Across the Data Ecosystem</t>
  </si>
  <si>
    <t xml:space="preserve">- DQ performance metrics are continuously measured and monitored, in order to identify and fill all the gaps to proactively improve systemic data quality. 
- Data is flagged with confidence levels to fine-tune DQ.
- As soon as a new data source is on boarded, data preparation procedures are implemented in accordance to enterprise’s DQ standards.
- Overall DQ is proactive: data flaws are identified in  advance, while remediation is governed by well documented procedures. </t>
  </si>
  <si>
    <t xml:space="preserve">Please describe your approach to continuous improvement to data quality. </t>
  </si>
  <si>
    <t xml:space="preserve"> Data Quality Framework</t>
  </si>
  <si>
    <t xml:space="preserve">As an organization, we need a data quality maturity governance framework in place, as part of a strategic enterprise-wide initiative  with verifiable ROI.  The data quality issues are managed proactively and is leveraged across the ecosystem. Data quality is continuously monitored and policies are enforced. </t>
  </si>
  <si>
    <t>Data quality tools with ML augmentation are implemented to improve process efficiency and to achieve the highest data quality possible.</t>
  </si>
  <si>
    <t xml:space="preserve"> - Machine Learning Process to Address Data Quality
 - Data Quality Continuous Improvement Program</t>
  </si>
  <si>
    <t xml:space="preserve"> - AI and ML are in place and models are built to monitor and alert on any data quality issue across the ecosystem
- Significant improvement in data quality as the ML algorithms get trained on much bigger datasets
- Rigorous processes are in place to keep DQ as high as possible, through on-going housekeeping exercises, continuous monitoring of quality levels, and by attaching quality metrics to the compensation plans of data stewards and other employees.  
- DQ becomes an ongoing strategic initiative.  
- Subjective DQ assessments (e.g. believability, relevance and trust factors).  
- Data is enriched in real time by third-party providers.
- ML is widely used to address data quality issues such as deduplicating the data
- DQ performance metrics are continuously measured and monitored, in order to identify and fill all the gaps to proactively improve systemic data quality. 
- Data is flagged with confidence levels to fine-tune DQ.
As soon as a new data source is on boarded, data 
preparation procedures are implemented in accordance 
to enterprise’s DQ standards</t>
  </si>
  <si>
    <t>Machine Learning Data Quality</t>
  </si>
  <si>
    <t>As an organization, we need data quality tools with ML augmentation implemented to improve process efficiency and to achieve the highest data quality possible.</t>
  </si>
  <si>
    <t>Data Standards</t>
  </si>
  <si>
    <t xml:space="preserve">Early standards are starting to be defined but with limited scope to traditional data management practices. </t>
  </si>
  <si>
    <t xml:space="preserve"> - Normalization Standard  
-  Exception Process
- Data Access Standards
- Backup and Recovery Standards 
- Data Modeling Standards 
- Data Format Standards 
- Naming Convention Standards </t>
  </si>
  <si>
    <t xml:space="preserve">- Traditional data management standards are in place across structured data 
-  Data management follows the data standards 
-  Limited expose of these standards beyond data management and application development
</t>
  </si>
  <si>
    <t>Please describe the types of data standards in place today.</t>
  </si>
  <si>
    <t xml:space="preserve"> Early Data Standards </t>
  </si>
  <si>
    <t xml:space="preserve">As an organization, we need early standards to be defined but with limited scope to traditional data management practices. </t>
  </si>
  <si>
    <t xml:space="preserve">Enterprise-wide standards are in place. They cover most of the  technology layer specific for data and analytics solutions including metadata, governance, and quality. </t>
  </si>
  <si>
    <t xml:space="preserve"> - Data Governance Standards are drafted
- Data Quality Standards (Consistency, Accuracy, &amp; Completeness) are drafted
- Standards for Business Glossary are drafted
- Standards for Data Dictionary and Catalog  are drafted
- Data privacy standards are drafted
-Data classification standards are drafted
- Data Ownership Standards are drafted
- Data Sharing Standards are drafted
- Data Integration Standards are drafted
- ML model training and validation  standards are drafted</t>
  </si>
  <si>
    <t>-  A communication program is established for the enterprise across the broader set of standards 
-  Compliance with standards is measured and reported 
- Meta data quality standards are reconciled 
-  AI/ML model training and validation standards are in place
- Data Governance Standards are drafted
- Data Quality Standards (Consistency, Accuracy, &amp; Completeness) are drafted
- Standards for Business Glossary are drafted
- Standards for Data Dictionary and Catalog  are drafted
- Data privacy standards are drafted
-Data classification standards are drafted
- Data Ownership Standards are drafted
- Data Sharing Standards are drafted
- Data Integration Standards are drafted
- ML model training and validation  standards are drafted</t>
  </si>
  <si>
    <t xml:space="preserve">How comprehensive are the data standards and how are they communicated? </t>
  </si>
  <si>
    <t xml:space="preserve"> Enterprise Data Standards </t>
  </si>
  <si>
    <t xml:space="preserve">As an organization, we need enterprise-wide standards in place. They cover most of the  technology layer specific for data and analytics solutions including metadata, governance, and quality. </t>
  </si>
  <si>
    <t>Enterprise-wide data and analytics application standards are in place. Linkage exists with the rest of IT infrastructure standards, including also specific infrastructures of data technology stack (servers, storage, middleware, network, etc.).</t>
  </si>
  <si>
    <t xml:space="preserve"> - Data Linage Standards are defined
- Sovereignty Standards  are defined
- Data Usage Standards are defined
- ML ethics standards are in place
- Data Governance Standards are defined
- Data Quality Standards (Consistency, Accuracy, &amp; Completeness) are defined
- Standards for Business Glossary are defined
- Standards for Data Dictionary and Catalog  are defined
- Data privacy standards are defined
-Data classification standards are defined
- Data Ownership Standards are defined
- Data Sharing Standards are defined
- Data Integration Standards are defined
- ML model training and validation  standards are defined</t>
  </si>
  <si>
    <t>- Application teams adhere to data standards in the SDLC process
- The complete ecosystem is interlocked with the data standards 
-  Compliance with standards is automated 
- Transparency is provided across the ecosystem regarding data usage, locations, and history
- standards are reviewed on a consistent cadence to validate relevancy 
- A feedback loop is built into the standards communication program
- Data Governance Standards are defined
- Data Quality Standards (Consistency, Accuracy, &amp; Completeness) are defined
- Standards for Business Glossary are defined
- Standards for Data Dictionary and Catalog  are defined
- Data privacy standards are defined
-Data classification standards are defined
- Data Ownership Standards are defined
- Data Sharing Standards are defined
- Data Integration Standards are defined
- ML model training and validation  standards are defined</t>
  </si>
  <si>
    <t xml:space="preserve"> How is data standards compliance managed?</t>
  </si>
  <si>
    <t xml:space="preserve"> Enterprise Analytic Data Standards </t>
  </si>
  <si>
    <t>As an organization, we need enterprise-wide data and analytics application standards are in place. Linkage exists with the rest of IT infrastructure standards, including also specific infrastructures of data technology stack (servers, storage, middleware, network, etc.).</t>
  </si>
  <si>
    <t>Enterprise-wide automated data standard compliance with automated transparency of data usage.</t>
  </si>
  <si>
    <t xml:space="preserve"> - Data Changes Standards 
- Automated Compliance 
- Data Exchange Standards 
 </t>
  </si>
  <si>
    <t>-  Compliance with standards is automated 
- Transparency is provided across the ecosystem regarding data usage, locations, and history
- Standards are reviewed on a consistent cadence to validate relevancy 
- A feedback loop is built into the standards communication program</t>
  </si>
  <si>
    <t xml:space="preserve">Standard Automated Compliance </t>
  </si>
  <si>
    <t>As an organization, we need enterprise-wide automated data standard compliance with automated transparency of data usage.</t>
  </si>
  <si>
    <t xml:space="preserve">Data Strategy </t>
  </si>
  <si>
    <t>There is awareness within the organization and the organization is forming a team to explore, discover, and develop a comprehensive data strategy. Due to the data sprawl, the organization recognizes the risk  presented to their current and future IT environments.</t>
  </si>
  <si>
    <t xml:space="preserve"> - Draft  Vision 
-  Data Strategy drafted
- Objectives and Key Results
</t>
  </si>
  <si>
    <t xml:space="preserve"> - While current efforts may be (and likely are) federated and/or different between units, the organization has realized the first step is to gain alignment through a draft vision o statement. 
- Defined &amp; documented first draft of the data  strategy
- Defined &amp; documented first draft of data strategic objectives &amp; key results
- Defined &amp; documented data management policy
- Received approval for data management  policy
- Defined &amp; documented KPIs &amp; critical metrics
</t>
  </si>
  <si>
    <t xml:space="preserve">Please describe your data vision and strategy?
 </t>
  </si>
  <si>
    <t xml:space="preserve"> Data Strategy Development Team</t>
  </si>
  <si>
    <t>As an organization, we need a team to explore, discover, and develop a comprehensive data strategy. Due to the data sprawl, the organization recognizes the risk  presented to their current and future IT environments.</t>
  </si>
  <si>
    <t>The organization defines a comprehensive strategy that has executive leadership and board of director approval. Critical non-functional requirements are defined.</t>
  </si>
  <si>
    <t xml:space="preserve"> - Documented vision statement
- Documented data strategy
- Communication plan
- Stakeholder map
- Organizational Change Management Plan
 -Plan for Descriptive Analytics 
- Plan for Diagnostic  Analytics
- Defined Data Architecture</t>
  </si>
  <si>
    <t>- Defined &amp; documented data management communication plan
- Received  vision and strategy approval from executive leadership
- Prioritization of data analytic needs from descriptive through prescriptive  including the AI/ML strategy 
-  Defined &amp; documented data architecture
 - Documented vision statement
- Documented data strategy</t>
  </si>
  <si>
    <t xml:space="preserve">Please describe your data strategy, leadership approval process, and measurements.  </t>
  </si>
  <si>
    <t xml:space="preserve"> Comprehensive Data Strategy</t>
  </si>
  <si>
    <t>As an organization, we need a comprehensive strategy that has executive leadership and board of director approval. Critical non-functional requirements are defined.</t>
  </si>
  <si>
    <t>The organization establishes a comprehensive approach to strategy governance.  Dashboards and reports are available to communicate status and results to interested/obligated stakeholders. The strategy encompasses a hybrid-/multi-cloud IT environment (Iaas, PaaS, SaaS). KPIs &amp; metrics are in place to measure the effectiveness of the strategy.</t>
  </si>
  <si>
    <t xml:space="preserve"> - KPIs &amp; Metrics defined
-  AI/ML Strategy  defined
- Skill Enablement and Upliftment Plan defined
-  Data &amp; Analytics use cases defined
- Organizational Design &amp; Evolution Plan
- Plan for Predictive Analytics
- Plan for Streaming Analytics</t>
  </si>
  <si>
    <t xml:space="preserve">
- Defined &amp; documented KPIs &amp; metrics
- Ensured KPI &amp; metric alignment across the hybrid IT ecosystem
- Skill matrix created to enable understanding of any skill gaps preventing strategy execution
- Data organizational design strategy developed to evolve data capabilities
- Established &amp; Executed Communications strategy (e.g., Awareness, Socialization, Updates)
- Established data architecture oversight (applications, projects, programs)
- Monitored &amp; measured  data strategy 
- Defined &amp; documented multi-cloud data strategy   
- Evolutionary data analytics strategy includes streaming and predictive analytics 
</t>
  </si>
  <si>
    <t xml:space="preserve">Please describe your approach to strategy governance. 
</t>
  </si>
  <si>
    <t xml:space="preserve"> Data Strategy Governance </t>
  </si>
  <si>
    <t>As an organization, we need a comprehensive approach to strategy governance.  Dashboards and reports are available to communicate status and results to interested/obligated stakeholders. The strategy encompasses a hybrid-/multi-cloud IT environment (Iaas, PaaS, SaaS). KPIs &amp; metrics are in place to measure the effectiveness of the strategy.</t>
  </si>
  <si>
    <t xml:space="preserve">The organization identifies the organizational structure and design changes that are required to support both business &amp; operational continuity, plus sustaining innovation to satisfy digital ambitions. Continuous improvement leverages feedback loops  and places a distinct emphasis on continuous compliance.  </t>
  </si>
  <si>
    <t xml:space="preserve"> - Innovation Pipeline
-  Plan for Prescriptive Analytics
- Feedback loop
 - Compliance Monitoring Strategy</t>
  </si>
  <si>
    <t xml:space="preserve">- Continuous compliance monitoring strategy is documented and in place
 - Established data-related innovation pipeline
- Adopted innovation pipeline outputs &amp; new technology
- Established data strategy feedback loop
 - Defined &amp; documented federated data organizational  structure &amp; design
- Defined &amp; documented proof-of-concept &amp; proof-of-value process &amp; procedure 
- Prescriptive data analytics is now a critical component to the data strategy </t>
  </si>
  <si>
    <t xml:space="preserve">How has your approached to data management adopted innovation?
</t>
  </si>
  <si>
    <t xml:space="preserve"> Data Organizational Structure</t>
  </si>
  <si>
    <t xml:space="preserve">As an organization, we need to identify the organizational structure and design changes that are required to support both business &amp; operational continuity, plus sustaining innovation to satisfy digital ambitions. Continuous improvement leverages feedback loops  and places a distinct emphasis on continuous compliance.  </t>
  </si>
  <si>
    <t xml:space="preserve">The organization leverages a portfolio of software solutions &amp; techniques that allow the Chief Data Officer  to lead the effort to streamline data efficiency through quality, relevancy, acquisition, and  security.  </t>
  </si>
  <si>
    <t xml:space="preserve"> - Site Reliability Engineering Plan</t>
  </si>
  <si>
    <t xml:space="preserve"> - Fully Implemented SRE
- Fully automated compliance strategy monitoring
 </t>
  </si>
  <si>
    <t xml:space="preserve"> 
</t>
  </si>
  <si>
    <t xml:space="preserve"> Data Strategy Oversight Automation</t>
  </si>
  <si>
    <t xml:space="preserve">As an organization, we need to leverage a portfolio of software solutions &amp; techniques that allow the Chief Data Officer  to lead the effort to streamline data efficiency through quality, relevancy, acquisition, and  security.  </t>
  </si>
  <si>
    <t>MDM</t>
  </si>
  <si>
    <t>There is awareness within the organization and  the organization has embarked on a master data management initiative  with a draft objective, and roles being documented. The organization has committed to guiding principles and a RACI is being defined.</t>
  </si>
  <si>
    <t xml:space="preserve"> - Draft MDM  Objective Documented 
- MDM Roles &amp; RACI are being defined
- Centralized Data Migration Rules</t>
  </si>
  <si>
    <t xml:space="preserve">- While current efforts may be (and likely are) federated and/or different between units, the organization has realized the first step is to gain alignment through a draft  objective statement.
- Organization has defined the needs for Master Data Management (MDM)
- Roles are being defined and still in the process of being staffed
- There is an accountable leader the owns the program
- Data migration rules are being established 
- Data sources are bine identified to solve for the stated MDM objective
 </t>
  </si>
  <si>
    <t xml:space="preserve">Please describe your Master Data Management vision and objective? </t>
  </si>
  <si>
    <t xml:space="preserve">MDM Objective </t>
  </si>
  <si>
    <t>As an organization, we need to embark on a master data management initiative  with a draft objective, and roles being documented. The organization has committed to guiding principles and a RACI is being defined.</t>
  </si>
  <si>
    <t xml:space="preserve">With an awareness of the value of MDM objective urgency builds to implement and standardize the MDM solution and develop baseline rules and success criteria. </t>
  </si>
  <si>
    <t>- Documented  MDM  Objective  
 - Centralized Repository 
- MDM Policy drafted
- MDM Reporting drafted
- MDM Architecture
- Documented Change Management
- Common Rule Descriptions
- MDM Source Identification Process
- Master Data Mapping
- Synchronization Rules are being defined
- Data Stewards Engagement Model</t>
  </si>
  <si>
    <t xml:space="preserve">- MDM  Objective Documented 
- The program funded and dedicated to enabling this function
- Executive leadership has approved the vision and strategy for the MDM solution  
- MDM authoritative sources are being curated and prepared 
- MDM solution has been installed 
- Data stewardship oversight is being prepared 
- MDM data source assets are  being identified, tagged, cataloged and mapped 
- MDM policies and standards are being  documented 
- Metrics and KPIs are being developed in support of the MDM objective 
- The MDM architecture is documented and approved 
- Common rule descriptions are defined with synchronization rules </t>
  </si>
  <si>
    <t xml:space="preserve">Would you describe your MDM ecosystem, policies and architecture? </t>
  </si>
  <si>
    <t xml:space="preserve"> MDM Standardization</t>
  </si>
  <si>
    <t xml:space="preserve">As an organization, we need to standardize the MDM solution and develop baseline rules and success criteria. </t>
  </si>
  <si>
    <t>MDM solution is fully formed and governance is providing coordinated oversight. There is a single comprehensive master.  To improve efficiency runbooks are developed.</t>
  </si>
  <si>
    <t>- Data Governance Oversight
- Data Runbooks
- MDM Dashboard 
- Single Comprehensive Master
- MDM Quality &amp; Performance Metrics</t>
  </si>
  <si>
    <t xml:space="preserve"> - Data governance oversight is established with data stewardship clearly defined 
- Data runbooks are created and leveraged by data management and oversight
- An MDM dashboard has been created to allow for the stakeholders to be continuously aware of the status
- Any potential MDM federation has been centralized to a common MDM solution 
- Metrics and KPIs are developed in support of the MDM objective </t>
  </si>
  <si>
    <t xml:space="preserve">How do you provide oversight to support the MDM objective? </t>
  </si>
  <si>
    <t>MDM Governance</t>
  </si>
  <si>
    <t>As an organization, we need governance to provide coordinated oversight. There is a single comprehensive master.  To improve efficiency runbooks are developed.</t>
  </si>
  <si>
    <t>The data leveraged within the MDM is automatically synchronized throughout its entire lifecycle.   To improve efficiency the workflow is automated.</t>
  </si>
  <si>
    <t xml:space="preserve">
- Automated Validation 
- Automated Workflow 
- Data Archiving Process Defined
- Automatic Synchronization
- Automated Data Deduplication 
</t>
  </si>
  <si>
    <t xml:space="preserve">- Auto record creation, updates, deletions, and cleansing based on pre-built rules, and models
- MDM workflows are automated and automatically validated 
- Change notifications sent to subscribers of master data.
- Full data life cycle management is automated within MDM   
- MDM is integrated throughout the service layers </t>
  </si>
  <si>
    <t xml:space="preserve"> MDM Automated Synch </t>
  </si>
  <si>
    <t>As an organization, we need data leveraged within the MDM to be automatically synchronized throughout its entire lifecycle.   To improve efficiency the workflow is automated.</t>
  </si>
  <si>
    <t xml:space="preserve">Effective integration of the MDM service layer with other systems optimizes data management, ensures data consistency, and facilitates accurate and reliable master data across the enterprise. </t>
  </si>
  <si>
    <t xml:space="preserve"> - Service Layer Integration </t>
  </si>
  <si>
    <t xml:space="preserve">  - The MDM service layer acts as a central hub for managing and distributing master data across the enterprise. 
- The MDM service layer integration at this level is holistic includes data source integration, data synchronization, data validation, data testing, event and triggers based integration, data security workflow and approval, monitoring and auditing and error handling. </t>
  </si>
  <si>
    <t xml:space="preserve"> MDM Integration Layer</t>
  </si>
  <si>
    <t xml:space="preserve">As an organization, we need effective integration of the MDM service layer with other systems that optimizes data management, ensures data consistency, and facilitates accurate and reliable master data across the enterprise. </t>
  </si>
  <si>
    <t xml:space="preserve">Security &amp; Trust </t>
  </si>
  <si>
    <t>Data Encryption</t>
  </si>
  <si>
    <t>There is awareness within the organization and  the organization establishes a strategy and associated architecture for data encryption, with an emphasis on securing sensitive data without compromising consumer privacy or exposing critical IP. Fundamental encryption of data at rest and transit in place.</t>
  </si>
  <si>
    <t>- Strategy 
- Policy                                                                                                                                                                                                                                - Standards                                                                                                                                                                                                                                                                - Architecture                                                                                                                                                                                                                                                              - Data Encryption                                                                                                                                                                                                                                                                - Data at Rest Encryption                                                                                                                                                                                                                                                                - Data in Transit Encryption
- Encryption Protocols (e.g., https)</t>
  </si>
  <si>
    <t xml:space="preserve">_Defined &amp; documented draft strategy
_Defined &amp; documented policy
_Defined &amp; documented draft standards
_Defined &amp; documented draft architecture
_Enabled  data encryption
_Enabled data at rest encryption
_Enabled data in transit encryption
_Established &amp; Implemented encryption protocols (e.g., https)
</t>
  </si>
  <si>
    <t xml:space="preserve">Please describe your approach to data encryption.
</t>
  </si>
  <si>
    <t xml:space="preserve"> Data Encryption Strategy </t>
  </si>
  <si>
    <t>As an organization, we need to establish a strategy and associated architecture for data encryption, with an emphasis on securing sensitive data without compromising consumer privacy or exposing critical IP. Fundamental encryption of data at rest and transit in place.</t>
  </si>
  <si>
    <t>The organization establishes day-to-day governance for data  encryption including metrics, policies, and standards.</t>
  </si>
  <si>
    <t xml:space="preserve">
' - Data Encryption Metrics and KPIs
- Data Encryption Policies
- Data Encryption Standards
- Removable Media Encryption
- Public Key Infrastructure (PKI)
- Encryption &amp; Key Mgmt. Policy &amp; Procedures
</t>
  </si>
  <si>
    <t>_Defined &amp; documented final strategy
_Defined &amp; documented final standards
_Defined &amp; documented final architecture
_Defined &amp; documented final Requirements
_Defined &amp; documented Process &amp; Procedure
_Implemented process &amp; procedure
_Defined &amp; documented KPIs &amp; Metrics
_Measured &amp; monitored KPIs &amp; Metrics
_Established data classification
- Established Public Key Infrastructure 
- Defined and documented encryption key management policies and procedures</t>
  </si>
  <si>
    <t>How do you measure the effectiveness of your data encryption approach?</t>
  </si>
  <si>
    <t xml:space="preserve"> Data Encryption Governance </t>
  </si>
  <si>
    <t>As an organization, we need day-to-day governance for data  encryption including metrics, policies, and standards.</t>
  </si>
  <si>
    <t xml:space="preserve">The organization applies strong data encryption practices including change management and key rotation. </t>
  </si>
  <si>
    <t>- Data in Use Encryption (Memory)
- Strong Encryption
- Replication via Encrypted Transport (e.g. In Transit)
- Encryption Change Mgmt.
- Key Rotation Processes
- Key Rotation Standards
- TLS/HTTPS Enforcement
- Data Encryption Awareness and Training</t>
  </si>
  <si>
    <t>_Implemented strong encryption
_Implemented data in Use encryption (Memory)
_Implemented replication via encrypted transport (e.g. In transit)
- Implemented encryption change management 
- Implemented key rotation processes and standards 
- Developed and rolled out an encryption awareness and training program</t>
  </si>
  <si>
    <t>Can you describe your encryption key management approach?</t>
  </si>
  <si>
    <t xml:space="preserve"> Strong Data Encryption Practices </t>
  </si>
  <si>
    <t xml:space="preserve">As an organization, we need strong data encryption practices including change management and key rotation. </t>
  </si>
  <si>
    <t xml:space="preserve">The organization validates data integrity and audits cryptographic. </t>
  </si>
  <si>
    <t xml:space="preserve">- Key Escrow
- Cryptographic Module Validation
- Cryptographic Audits
- Data Integrity Checks
</t>
  </si>
  <si>
    <t>_Established Key Escrow
_Performed Cryptographic Module Validation
_Performed Cryptographic Audits
_Implemented Data Integrity Checks</t>
  </si>
  <si>
    <t xml:space="preserve">Please describe your approach to validating data integrity. </t>
  </si>
  <si>
    <t xml:space="preserve">Data Integrity Validation </t>
  </si>
  <si>
    <t xml:space="preserve">As an organization, we need to validate data integrity and audits cryptographic. </t>
  </si>
  <si>
    <t>Data Loss Prevention</t>
  </si>
  <si>
    <t>The organization has established initial data loss prevention strategy based on risk and  the basis of initial projects. The draft  set of rules for DLP that will be refined and completed as more projects are implemented, more types of data sources are used, and the governance of data becomes more mature.</t>
  </si>
  <si>
    <t>‘
- Data Discovery Methodology
- DLP Strategy Based on Risk</t>
  </si>
  <si>
    <t xml:space="preserve">
- Data discovery and inventory processes are being conducted
- When project is complete or the server/device reaches end of serviceable life: the storage devices are magnetically wiped and/or physically destroyed to ensure full protection of data
- Data Leakage Protection (DLP) strategy is developed based on risk 
'- The organization is developing an understanding of the value of data classification
- The business case has been defined to create a classification process</t>
  </si>
  <si>
    <t xml:space="preserve"> Please describe your approach to data loss prevention. </t>
  </si>
  <si>
    <t xml:space="preserve"> Initial Data Loss Prevention </t>
  </si>
  <si>
    <t>As an organization, we need to establish an initial data loss prevention strategy based on risk and  the basis of initial projects. The draft  set of rules for DLP that will be refined and completed as more projects are implemented, more types of data sources are used, and the governance of data becomes more mature.</t>
  </si>
  <si>
    <t xml:space="preserve">The organization has installed the enterprise data loss prevention solution and is focused on preventing loss the ransomware. </t>
  </si>
  <si>
    <t xml:space="preserve">‘- Data Classification Process
- Enterprise DLP Solution
- End Point DLP Prevention
- Data Encryption at Rest
- Data Encryption in Transit
- Ransomware Protection Standards
- Access Control </t>
  </si>
  <si>
    <t xml:space="preserve">- Data classification is underway and is being implemented with the most sensitive data being discovered, formally classified and tagged
- Enterprise DLP solution is installed, data has been classified, and "fingerprinted"
- The DLP program has been widely communicated across the organization 
- Data is encrypted at rest and in transit 
- Controls are in place to validate data encryption 
- Ransomware protection standards are developed and approved 
- Ransomware strategy is presented to executive leadership and the board 
- Access controls is in place </t>
  </si>
  <si>
    <t>Please describe your approach to encryption at rest and in motion.</t>
  </si>
  <si>
    <t>Data Loss Prevention Solution</t>
  </si>
  <si>
    <t xml:space="preserve">As an organization, we need to install the enterprise data loss prevention solution and focus on preventing loss the ransomware. </t>
  </si>
  <si>
    <t xml:space="preserve">The organization has installed their ransomware protection solutions and have extended DLP to the public cloud. </t>
  </si>
  <si>
    <t>‘- Data Monitoring Process
- Cloud DLP Solution (PaaS, SaaS, IaaS)
- Removable Media DLP Solution
- Data Loss Incident Management Process
- Ransomware Protection Implemented
- Data Encryption in Use</t>
  </si>
  <si>
    <t xml:space="preserve">- Immutable backups and immutable logs are in place as part of the ransomware protection strategy
- Ransomware recovery testing is performed regularly to validate the organizations ability to recover
- IT Leadership, Legal, Executive Leadership, and the Board have solid understanding of the ransomware protections in place and have proactively worked through the ransomware response and decided on payment options
- Public cloud DLP solutions are fully in place
- DLP standards and processes have been developed to managed trapped data, refresh fingerprinting, and classifications.- 
- Data protection  controls are monitored via automation with alerts developed 
- Removable media is include in the DLP processes 
- Data in use encryption  (also known as in-memory encryption) has been implanted 
</t>
  </si>
  <si>
    <t>Please describe your ransomware protection measures.</t>
  </si>
  <si>
    <t xml:space="preserve"> Ransomware Protection</t>
  </si>
  <si>
    <t xml:space="preserve">As an organization, we need to install ransomware protection solutions and have extended DLP to the public cloud. </t>
  </si>
  <si>
    <t>The organization has realized the need to look for data anomalies and deepen insider threat protections.</t>
  </si>
  <si>
    <t>‘- Anomaly tracking process
- Insider Risk Management Strategy</t>
  </si>
  <si>
    <t xml:space="preserve">- Data anomaly monitoring and tracing are in place to validate data and prevent SQL injection attacks
- Protection for data in-use for key workloads
- An insider risk management strategy is in place to assess the potential risks posed by insiders within the organization.
- Risks have been Identified for the types of sensitive data, evaluated potential vulnerabilities, and understood the impact of a data breach or unauthorized access by insiders.
- Key logging is in place for the 3rd party access to sensitive data
</t>
  </si>
  <si>
    <t>Please describe your approach to managing insider threats to data.</t>
  </si>
  <si>
    <t xml:space="preserve"> Data Anomaly Detection </t>
  </si>
  <si>
    <t>As an organization, we need to look for data anomalies and deepen insider threat protections.</t>
  </si>
  <si>
    <t xml:space="preserve">The organization has decided to move forward with monitoring user behaviors with AI/ML to detect anomalies. </t>
  </si>
  <si>
    <t>‘- User/Entity Behavior Analytics</t>
  </si>
  <si>
    <t>- Centralized and correlated logs are scanned by ML/AI models to identify behavioral anomalies.
- Standards are in place (with approval from Legal and HR) regarding the monitoring of employee behaviors
- Incident management regarding behavioral anomalies are well defined</t>
  </si>
  <si>
    <t xml:space="preserve"> Behavioral Monitoring </t>
  </si>
  <si>
    <t xml:space="preserve">As an organization, we need to move forward with monitoring user behaviors with AI/ML to detect anomalies. </t>
  </si>
  <si>
    <t>Regulatory Compliance</t>
  </si>
  <si>
    <t xml:space="preserve">There is basic awareness within the organization  of the need for a  definition of data compliance requirements. Local-only operations. Data "sovereign" by default.  </t>
  </si>
  <si>
    <t xml:space="preserve">- Privacy policy in place 
- Privacy policy shared with customers
- No data Sovereignty policies required 
</t>
  </si>
  <si>
    <t xml:space="preserve">For US based organizations, general focus on Gramm Leach Bliley Act (GLBA) with prepared privacy policy and breach notification process. Company only operates in one country with all of their customers from that same country. 
- Data Regulations to be aware of include  (but not limited to):
--- General Data Protection Regulation - The EU GDPR
--- California Consumer Privacy Act (CCPA)
--- Gramm Leach Bliley Act (GLBA)
--- Sarbanes-Oxley
--- Health Insurance Portability and Accounting Act (HIPPA) 
--- NY Stop Hacks and Improve data Security (SHIELD) Act
--- Canadian PIPEDA
--- German Privacy Act
--- Almost every state has beach laws (as of 2020 6 states have privacy laws)
- Regulation may include: 
--- Right to be forgotten (or deleted)
--- Right to access
--- Right to correct
--- Limit usage to specific purpose
--- Privacy by design
--- Sovereignty
--- Transparent processing
--- Data transfer (or sale) rights 
- Governance responsibilities associated with privacy and consumer protection through ESG are becoming evident
</t>
  </si>
  <si>
    <t>Can you describe the processes, guidance, and rules that are in place to ensure data privacy and data regulations compliance?</t>
  </si>
  <si>
    <t xml:space="preserve">Compliance Requirements  </t>
  </si>
  <si>
    <t xml:space="preserve">As an organization, we need  a  definition of data compliance requirements. Local-only operations. Data "sovereign" by default.  </t>
  </si>
  <si>
    <t>Broader relevant regulatory compliance frameworks identified. Initial compliance efforts underway. Use-case specific data segregation policies based on privacy regulations and overseen by Privacy Office and potentially the Sustainability Office. Initial efforts at auditability.</t>
  </si>
  <si>
    <t>- Applicable data regulations documented
- Data sovereignty policy
-  Regulated data discovery program
- Data segregation capabilities developed
- Data tagging established 
- Policies documented 
- Compliance program established 
- Data breach process identified for usage if needed 
- Privacy and consumer protection included in ESG policies and reporting</t>
  </si>
  <si>
    <t>- Legal has been engaged and relevant regulations identified
- Privacy Office or similar ownership team for regulation oversight
- Multi-national company or multi-national customers
- Policies developed in conjunction with applicable regulations 
- Data tagging and geolocation discovery in process
- 80% of data discovery completed and compliance established 
-ESG regulations particularly related to privacy and consumer protection are part of the compliance framework</t>
  </si>
  <si>
    <t xml:space="preserve">How are regulatory obligations such as data sovereignty reflected?
</t>
  </si>
  <si>
    <t xml:space="preserve"> Regulatory Compliance Frameworks</t>
  </si>
  <si>
    <t>As an organization, we need broader relevant regulatory compliance frameworks identified. Initial compliance efforts underway. Use-case specific data segregation policies based on privacy regulations and overseen by Privacy Office and potentially the Sustainability Office. Initial efforts at auditability.</t>
  </si>
  <si>
    <t>Required data compliance and reporting responsibilities identified and codified. Responsibilities assigned. Vendor contracts validated as containing appropriate security/privacy/ESG language related to protected data. Universal policy in place with regular review for regulatory updates, and the power to enforcement policy. Data systems segregated, with controls providing validation and alerting</t>
  </si>
  <si>
    <t>- Privacy office, data governance, or compliance program monitoring sovereignty requirements 
- Policies developed in conjunction with applicable policies 
- Data tagging standards finalized
- Geolocation segregation capabilities completed 
- Data compliance is being codified 
- Vendor review process based on data sharing
- Standard language for contract inclusion based on data sharing with vendors</t>
  </si>
  <si>
    <t>- Data compliance and reporting responsibilities codified. 
- Review of vendor contracts for regulatory compliance is completed and there is an ongoing process to review new contracts.
- Policies are validated periodically based on regulatory updates. 
- Data systems segregated, with controls providing validation and alerting
- Sovereignty policy regularly reviewed for any of over 100 countries with sovereignty regulations  (GDPR,  Canadian PIPEDA, German Privacy Act, etc..) 
- Data tagging and geolocation fully implemented 
- 95% of data discovery completed and compliance established 
- ESG policies are constantly reviewed against evolution of ESG regulations such as Australia Modern Slavery Bill, UK Modern Slavery Act, 2010 California Transparency Supply Chain Act, and the US Conflict Minerals</t>
  </si>
  <si>
    <t xml:space="preserve">
Describe the regulatory frameworks that are important to your organization and how you approach maintaining compliance.
</t>
  </si>
  <si>
    <t xml:space="preserve">Codified Regulatory Compliance </t>
  </si>
  <si>
    <t>As an organization, we need required data compliance and reporting responsibilities identified and codified. Responsibilities assigned. Vendor contracts validated as containing appropriate security/privacy/ESG language related to protected data. Universal policy in place with regular review for regulatory updates, and the power to enforcement policy. Data systems segregated, with controls providing validation and alerting</t>
  </si>
  <si>
    <t>Full corporate risk management mapping down through relevant regulatory frameworks to data compliance and regulatory reporting practices. Technology in place to automatically manage, direct and handle data traffic, segregations as required, based on approval flows. Automatic auditing of compliance, with comprehensive enforcement.</t>
  </si>
  <si>
    <t xml:space="preserve">- GRC system - monitoring regulatory changes and new requirements 
- Full tagging and automation in place 
- Automated monitoring and alerting process
 </t>
  </si>
  <si>
    <t>- Fully automated policy alert program in place to signal policy reviews when new sovereignty regulations are passed (typically through a GRC system)
- Full automation to manage segregation 
- Full automation to managed sustainability requirements
- Full automation to provide continuous compliance 
- Fully automated monitoring and alerting process
- No known compliance gaps
- Automatic auditing of compliance, with comprehensive enforcement</t>
  </si>
  <si>
    <t xml:space="preserve">Describe how you leverage automation to maintain regulatory compliance. Tagging, automated monitoring and alerting, GRC, etc.. </t>
  </si>
  <si>
    <t xml:space="preserve"> Automated Regulatory Mapping </t>
  </si>
  <si>
    <t>As an organization, we need full corporate risk management mapping down through relevant regulatory frameworks to data compliance and regulatory reporting practices. Technology in place to automatically manage, direct and handle data traffic, segregations as required, based on approval flows. Automatic auditing of compliance, with comprehensive enforcement.</t>
  </si>
  <si>
    <t>Classification</t>
  </si>
  <si>
    <t>Data classification framework is being defined.</t>
  </si>
  <si>
    <t xml:space="preserve">- Data classification policy is being defined
- Data classification framework is being defined 
- RBAC control review process  
</t>
  </si>
  <si>
    <t>- The organization is developing an understanding of the value of data classification
- The business case has been defined to create a classification process
- Data classification policy and framework are being developed 
- Regulatory requirements (such as GDPR) are being understood and incorporated</t>
  </si>
  <si>
    <t xml:space="preserve">Describe your data classification framework and approach. </t>
  </si>
  <si>
    <t xml:space="preserve"> Initial Data Classification Framework</t>
  </si>
  <si>
    <t>As an organization, we need a data classification framework defined.</t>
  </si>
  <si>
    <t>Simple classification defined. Data stores are sporadically classified, usually on a specific case, only as-needed basis such as high criticality</t>
  </si>
  <si>
    <t>- Data classification policy is  defined
- Data classification framework is defined
- Classification categories and criteria defined
- Fingerprint" within DLP
- Classification awareness program
- Classification tags defined</t>
  </si>
  <si>
    <t xml:space="preserve">- Data classification policy is  defined
- Data classification framework is defined
- Data classification is underway and is being implemented with the most sensitive data being discovered, formally classified and tagged.
- Highly sensitive data is captured in DLP frameworks of information security 
- Data classification categories and criteria are defined 
- Data classification is primarily manual 
- Data classification processes are being defined and included in overall governance 
- Classification of the most sensitive data is 'fingerprinted' and included in DLP 
- Data classification awareness program is being developed
- Data classification tags are defined and being implemented 
- Data location by classification is mapped and well understood </t>
  </si>
  <si>
    <t xml:space="preserve">Please describe the extent of your data classification implementation. Highest risk assets?
</t>
  </si>
  <si>
    <t xml:space="preserve"> Classification Farmwork </t>
  </si>
  <si>
    <t>As an organization, we need simple classification defined. Data stores are sporadically classified, usually on a specific case, only as-needed basis such as high criticality</t>
  </si>
  <si>
    <t>Classification fully defined with associated process requirements. Classification policies are fully communicated resulting in awareness across the organization.</t>
  </si>
  <si>
    <t xml:space="preserve">
- Non-structured data classification process
- Data classification compliance program
- Data classification compliance automation
- Classification oversight by data governance
</t>
  </si>
  <si>
    <t>- The hybrid cloud implementations are 80% classified and tagged 
- 85% of the highest sensitive data is discovered, located and classified across the firm
- Automated classification and compliance processes are being defined 
- Data classification extends beyond structured data to non-structured data with end-user classification processes implemented
- Data classification program is fully enabled with regular awareness training for employees
- Data classification oversight is managed by data governance 
- Automation classification process are being developed 
- Automated compliance is being developed 
- Classification oversight by data governance</t>
  </si>
  <si>
    <t>How do you classify non-structured data?</t>
  </si>
  <si>
    <t xml:space="preserve"> Classification Processes </t>
  </si>
  <si>
    <t>As an organization, we need a data classification fully defined with associated process requirements. Classification policies are fully communicated resulting in awareness across the organization.</t>
  </si>
  <si>
    <t>Fully automated classification tagging is required and enforced, and overseen by the respective data owners. All data is classified across the estate</t>
  </si>
  <si>
    <t xml:space="preserve">- Oversight reporting program
- Classification tagging automation
- Sub categories of data classification </t>
  </si>
  <si>
    <t xml:space="preserve">
- 99% of data is classified across all levels classifications and locations
- Automated tagging and compliance is in place 
- Oversight organizations (Data Governance, privacy, security, BCP) are deeply engaged and aware of their responsibilities
- Except for end user classification of non-structured data, classifications are automated and tagged
- Subcategories of classified data are implemented (such as regulatory impacts like (PCI, HIPAA, GDPR, Financial) 
- Automated data classification tagging is strictly enforced 
- All data is tagged (structured and non-structured) across the hybrid cloud estate
- Automate compliance is in place to validate classification an controls
- Data classification oversight is managed by data governance 
- Governance, Privacy Office, Information Security, and Stewards are proactively informed of any compliance drifts of classifications </t>
  </si>
  <si>
    <t xml:space="preserve">Please describe the role of automation in classifying tagging and maintaining  data classification. </t>
  </si>
  <si>
    <t xml:space="preserve"> Automated Data Classification </t>
  </si>
  <si>
    <t>As an organization, we need a fully automated classification tagging required and enforced, and overseen by the respective data owners. All data is classified across the estate</t>
  </si>
  <si>
    <t>Classification undergoes periodic reconciliation to validate that data classifications have not changed or have been reflected.</t>
  </si>
  <si>
    <t xml:space="preserve">- Classifications are reconciliation processes defined 
 </t>
  </si>
  <si>
    <t>- With periodic reconciliation of classifications the organization is confident that data is appropriate classified even if regulatory or business activities change</t>
  </si>
  <si>
    <t xml:space="preserve"> Data Classification Reconciliation </t>
  </si>
  <si>
    <t>As an organization, we need data classification to undergo periodic reconciliation to validate that data classifications have not changed or have been reflected.</t>
  </si>
  <si>
    <t>Data Access (Rights)</t>
  </si>
  <si>
    <t xml:space="preserve">- Strategy
- Policy
- Standards
- Role Based Access </t>
  </si>
  <si>
    <t xml:space="preserve">_Defined &amp; Documented draft Strategy
_Defined &amp; Documented Policy
_Defined &amp; Documented draft Standards
_Implemented Role-Based Access Control (RBAC)
</t>
  </si>
  <si>
    <t xml:space="preserve">Describe your enterprise authorization strategy.
</t>
  </si>
  <si>
    <t xml:space="preserve"> Foundational Authorization</t>
  </si>
  <si>
    <t>As an organization, we need the enterprise to establish the foundation for authorization &amp; entitlements.</t>
  </si>
  <si>
    <t xml:space="preserve"> - Processes &amp; Procedures
- KPIs and Metrics
- Authorization Process
- Authorization Policy
- Authorization Policy Administration Points (PAP)
- Authorization Policy Enforcement Points (PEP)
- Extensible Access Control Markup Language (XACML)
</t>
  </si>
  <si>
    <t>_Defined &amp; Documented final Strategy
_Defined &amp; Documented final Standards
_Implemented Process &amp; Procedure
_Defined &amp; Documented KPIs &amp; Metrics
_Measured &amp; Monitored KPIs &amp; Metrics
_Implemented Authorization Policy Protection
_Established Authorization Policy Administration Points (PAP)
_Established Authorization Policy Enforcement Points (PEP)
_Implemented &amp; Supported extensible Access Control Markup Language (XACML)</t>
  </si>
  <si>
    <t>Describe how you manage authorization policy. How would you characterize policy administration, enforcement, and decision points?
- Do you support XACML? Please explain.</t>
  </si>
  <si>
    <t xml:space="preserve"> Policy Based Authorization </t>
  </si>
  <si>
    <t>As an organization, we need a policy-based authorization scheme to control access to resources and services.</t>
  </si>
  <si>
    <t>Privileged Access Management (PAM)
Access Request Exception Process
Just in Time (JiT) Activation
Attribute-Based Access Control (ABAC)</t>
  </si>
  <si>
    <t>_Integrated Authorization with Privileged User Management
_Implemented PAM
_Implemented PUAM
_Enabled Authorization Policy Distribution
_Implemented Attribute-Based Access Control (ABAC)</t>
  </si>
  <si>
    <t>How is authorization policy distributed across the hybrid IT ecosystem?</t>
  </si>
  <si>
    <t xml:space="preserve"> Privileged Access Management </t>
  </si>
  <si>
    <t>As an organization, we need to leverage real-time insights to manage authorization policy. In addition, integration with privilege management and risk analysis enables the organization to manage risk effectively.</t>
  </si>
  <si>
    <t xml:space="preserve"> - Static Role Assignments
- Dynamic Role Assignments
</t>
  </si>
  <si>
    <t xml:space="preserve">
_Enabled Static Role Assignments
_Enabled Dynamic Role Assignments
_Established Centralized authorization engine
_Employed Machine Learning</t>
  </si>
  <si>
    <t xml:space="preserve">Please describe your approach to centralized management functions and machine learning to drive efficiencies. 
</t>
  </si>
  <si>
    <t xml:space="preserve"> Access Management Efficiencies </t>
  </si>
  <si>
    <t>As an organization, we need leverage centralized management functions and machine learning to drive efficiencies and scale.</t>
  </si>
  <si>
    <t xml:space="preserve"> - Integration with Least Privilege
Authorization Audit
AI-Based Access Control</t>
  </si>
  <si>
    <t xml:space="preserve">How do you leverage AI insights to enrich authorization policies?
</t>
  </si>
  <si>
    <t xml:space="preserve"> AI Authorization Optimization</t>
  </si>
  <si>
    <t>As an organization, we need the authorization scheme to leverage AI insights to enrich policy and optimize the least privilege approach.</t>
  </si>
  <si>
    <t>Data Obfuscation</t>
  </si>
  <si>
    <t>The enterprise establishes the foundation for data obfuscations by gaining agreement across all key stakeholders on the approach.</t>
  </si>
  <si>
    <t xml:space="preserve">- Strategy is being defined
-Policy is being defined
- Standards are being defined 
- Sensitive data discovery processes
</t>
  </si>
  <si>
    <t xml:space="preserve">- Sensitive data has been discovered across non-production environments such as test, development and quality assurance ecosystems 
- Strategy is being defined
-Policy is being defined
- Standards are being defined </t>
  </si>
  <si>
    <t>Please describe your data obfuscation practice.</t>
  </si>
  <si>
    <t xml:space="preserve"> Data Obfuscation Foundation</t>
  </si>
  <si>
    <t>As an organization, we need to establish the foundation for data obfuscations by gaining agreement across all key stakeholders on the approach.</t>
  </si>
  <si>
    <t>The organization leverages data obfuscation tooling to obfuscate non-production sensitive data.</t>
  </si>
  <si>
    <t xml:space="preserve"> - Sensitive data inventory 
- Data obfuscation tooling 
-Masking process
- Strategy is defined
-Policy is defined
- Standards are defined </t>
  </si>
  <si>
    <t xml:space="preserve"> - Data obfuscation strategy has been approved by IT, Legal, Information Security, Risk Management, and the privacy office
- Data obfuscation policy and standards have been developed 
- Data obfuscation tooling has been installed 
- Sensitive non-production data is obfuscated leveraging data masking
- An exception and approval process has defined and documented for any exceptions to obfuscating sensitive non-production data
</t>
  </si>
  <si>
    <t xml:space="preserve">What percentage of your non-production sensitive data has been obfuscated? </t>
  </si>
  <si>
    <t xml:space="preserve"> Data Obfuscation Tooling </t>
  </si>
  <si>
    <t>As an organization, we need to leverage data obfuscation tooling to obfuscate non-production sensitive data.</t>
  </si>
  <si>
    <t xml:space="preserve">As an organization, we need sensitive non-production data obfuscated leveraging data masking, tokenization, and/or anonymization. </t>
  </si>
  <si>
    <t xml:space="preserve"> 
- Exception Process 
- Anonymization process
- Tokenization Process
  </t>
  </si>
  <si>
    <t xml:space="preserve">
- Sensitive non-production data is obfuscated leveraging data masking, tokenization, or anonymization
- An exception and approval process has defined and documented for any exceptions to obfuscating sensitive non-production data
</t>
  </si>
  <si>
    <t>What types of obfuscation techniques do you leverage today?</t>
  </si>
  <si>
    <t xml:space="preserve"> Data Masking and Tokenization </t>
  </si>
  <si>
    <t>The organization extends is obfuscation capabilities and requires obfuscation for all data sharing.</t>
  </si>
  <si>
    <t xml:space="preserve"> - Redaction process
- Noise addition process
- Data scrambling process</t>
  </si>
  <si>
    <t xml:space="preserve"> - Additional obfuscation techniques such as redaction, noise addition, and scrambling have been added to the capabilities
- Policies are extended to determine the type of obfuscation required
- Data sharing practices require obfuscation 
- Database keys are prohibited from being sensitive data to maintain referential integrity for relation data systems  
- Data latency requirements are taking into consideration when exceptions are processed </t>
  </si>
  <si>
    <t xml:space="preserve">How are you managing the challenges to obfuscation such as performance and referential integrity? 
</t>
  </si>
  <si>
    <t>Data Sharing Obfuscation</t>
  </si>
  <si>
    <t>As an organization, we need to extend obfuscation capabilities and require obfuscation for all data sharing.</t>
  </si>
  <si>
    <t>The organization leverages reversibility prevention processes to assist in protecting the data.</t>
  </si>
  <si>
    <t xml:space="preserve"> - Reversibility prevention process
- AI driven obfuscation</t>
  </si>
  <si>
    <t>- 99% of the sensitive hybrid cloud data is inventoried 
- To further protect sensitive data reverse engineering processes are put in place such as data fragmentation and data encoding when necessary
- AI driven obfuscation is also leveraged to extend the organization's capabilities</t>
  </si>
  <si>
    <t xml:space="preserve"> Obfuscation Reversibility Prevention</t>
  </si>
  <si>
    <t>As an organization, we need to leverage reversibility prevention processes to assist in protecting the data.</t>
  </si>
  <si>
    <t>Ingestion &amp; Distribution</t>
  </si>
  <si>
    <t>API's</t>
  </si>
  <si>
    <t xml:space="preserve">There is awareness within the organization and  the organization has established a need for APIs and the associated common vision, naming conventions, and architecture. The APIs in existence tat this level are serving internal customers.  </t>
  </si>
  <si>
    <t xml:space="preserve"> -Draft Vision
- Draft Standards
- Consistent naming convention
- Centralized API documentation
- API service architecture</t>
  </si>
  <si>
    <t xml:space="preserve"> - While current efforts may be (and likely are) federated and/or different between units, the organization has realized the first step is to gain alignment through a draft vision. 
- Scattered systems provide API access layers, typically via PHP, Node, Python, Java. Various custom presentation tools consume data from these APIs
- Selected data resources are exposed to business users via self-service reporting tools.  SDKs used in several cases, APIs not delivered as a service
- The need for standardization is identified and a daft vision and architecture is developed
- API documentation begins 
- Draft Standards defined</t>
  </si>
  <si>
    <t>Please describe your approach to APIs.</t>
  </si>
  <si>
    <t xml:space="preserve"> API Vision</t>
  </si>
  <si>
    <t xml:space="preserve">As an organization, we need to establish APIs and the associated common vision, naming conventions, and architecture. The APIs in existence tat this level are serving internal customers.  </t>
  </si>
  <si>
    <t xml:space="preserve">The organization is implementing the standards and API centralization begins.  The organization is leveraging a common API gateway , developers are being trained and the organization is measuring the progress through common metrics and KPIs. </t>
  </si>
  <si>
    <t xml:space="preserve">  -Documented Vision
- Standards documented
- API metrics and KPIs
- API authentication &amp; authorization (using SSL/TLS encryption)
- Error messaging standards
- API testing processes
- API developer enablement (SDKs, training, templates, etc.) 
- API management gateway
- API management services
- Comprehensive centralized API documentation</t>
  </si>
  <si>
    <t xml:space="preserve">- Vision is documented 
 - Standards are implemented 
- APIs written prior to the standard are be re-developed 
- An API gateway is implemented 
- The API documentation is centralized and complete
- Metrics and KPIs are established regarding the API objectives
- API error messaging is standardized 
- Developers have consistent API development tools and are trained in the tooling and standards 
- Developers are educated in API metadata approach and can easily find needed APIs </t>
  </si>
  <si>
    <t>Please explain your standards and training for API development.</t>
  </si>
  <si>
    <t xml:space="preserve">The organization has a public cloud based API centralization and API gateway management service.  The organization is serving internal and external customers while scaling and versioning APIs. </t>
  </si>
  <si>
    <t xml:space="preserve"> - API versioning 
- API performance management
- API management dashboard
- API scalability via caching and load balancing
- API monitoring process
- API governance process</t>
  </si>
  <si>
    <t xml:space="preserve"> - APIs compliance is established through governance process and are validated during testing 
- APIs are versioned which allows for historical transparency, fallback, and solution recreation (if needed)
- Metrics and KPIs are rolled up into a common dashboard 
- Through the API gateway the organization has optimized scaling, caching and load balancing 
- APIs are monitored closely to proactively manage performance and detect incidents 
- API as a Service (APIaaS) are being leveraged as appropriate with public cloud providers </t>
  </si>
  <si>
    <t xml:space="preserve"> How are you managing performance and API versioning? </t>
  </si>
  <si>
    <t xml:space="preserve"> Public Cloud API </t>
  </si>
  <si>
    <t xml:space="preserve">As an organization, we need  a public cloud based API centralization and API gateway management service.  The organization is serving internal and external customers while scaling and versioning APIs. </t>
  </si>
  <si>
    <t xml:space="preserve">A comprehensive hybrid cloud based API management service helps publish APIs to external, partner and internal consumers. The organization focuses on how to evolve and optimize their API practices. </t>
  </si>
  <si>
    <t xml:space="preserve"> - API support across hybrid cloud
- Optimized API standards
- Service evolution standards</t>
  </si>
  <si>
    <t xml:space="preserve"> - The organization has support across their entire ecosystem for APIs 
- API standards are continuously being optimized </t>
  </si>
  <si>
    <t xml:space="preserve">Is your API support consistent across your ecosystem? Please explain. </t>
  </si>
  <si>
    <t xml:space="preserve"> Hybrid Cloud API Management</t>
  </si>
  <si>
    <t xml:space="preserve">As an organization, we need a comprehensive hybrid cloud based API management service helps publish APIs to external, partner and internal consumers. The organization focuses on how to evolve and optimize their API practices. </t>
  </si>
  <si>
    <t xml:space="preserve">At this level, required APIs are platform independent and can be consumed on different platforms, frameworks, or programming languages without having to be modified. </t>
  </si>
  <si>
    <t xml:space="preserve"> - API platform independence</t>
  </si>
  <si>
    <t xml:space="preserve"> - Where needed APIs are written to be platform independent
- Platform specific dependencies are avoided
- Language agnostic data formats are leveraged 
- Standardized open standards are used like REST  
- Cross platform testing is conducted </t>
  </si>
  <si>
    <t xml:space="preserve"> API Platform </t>
  </si>
  <si>
    <t xml:space="preserve">As an organization, we need to require an API platform independent that can be consumed on different platforms, frameworks, or programming languages without having to be modified. </t>
  </si>
  <si>
    <t>Streaming</t>
  </si>
  <si>
    <t xml:space="preserve">There is awareness within the organization and  the organization has established a need for data streaming and the associated common vision, standards, and architecture.  </t>
  </si>
  <si>
    <t xml:space="preserve"> - Draft vision
- Draft standards
-Documented schedules &amp; event triggers</t>
  </si>
  <si>
    <t>- While current efforts may be (and likely are) federated and/or different between units, the organization has realized the first step is to gain alignment through a drafted vision statement.
- The need for standardization is identified and a common vision and architecture is drafted
- Ingesting the data into data lake or a data store as it arrives
- Some message queuing and event streaming is in place</t>
  </si>
  <si>
    <t>Please describe your approach to data streaming.</t>
  </si>
  <si>
    <t xml:space="preserve"> Data Streaming Vision</t>
  </si>
  <si>
    <t xml:space="preserve">As an organization, we need to establish a data streaming common vision, standards, and architecture.  </t>
  </si>
  <si>
    <t xml:space="preserve"> The organization has defined the streaming models needed, the pipeline, and metrics to measure success. </t>
  </si>
  <si>
    <t xml:space="preserve"> - Metrics &amp; KPIs
- Streaming pipeline defined 
- Streaming models defined 
- Data quality processes during ingestion
- Documented  vision
- Documented standards</t>
  </si>
  <si>
    <t>- Business units recognize the opportunity to use stream processing for situational awareness around marketing, customer support, operations monitoring etc.. 
- Metrics and KPIs are developed to provide insight to measure the success of the streaming solutions 
- Data quality requirements are defined and implemented as data is being ingested 
- The data streaming pipeline is defined and designed to handle continuous streams of data, enabling the organization to derive insights, make decisions, and take actions in real-time based on the incoming data
- The organization has defined and streaming models needed and the overall architecture such as event streaming, message queuing, publish and subscribe, or continuous data flow 
- Processing of streaming data is limited to RT data preparation (filtering, transformation, enrichment, etc.) during the ingestion, and demanding analytics workflows later, on ingested data at rest.
-  Transformed data may then be used by dashboards for monitoring purposes and situation awareness (operations, customer support, etc.)</t>
  </si>
  <si>
    <t>Please describe the streaming pipeline models you support and how you measure usage/performance.</t>
  </si>
  <si>
    <t xml:space="preserve"> Data Streaming Models and Pipeline</t>
  </si>
  <si>
    <t xml:space="preserve"> As an organization, we need to define the streaming models needed, the pipeline, and metrics to measure success. </t>
  </si>
  <si>
    <t xml:space="preserve"> The organization has matured their streaming capabilities by defining service levels, establishing monitoring and integrating data governance oversight. </t>
  </si>
  <si>
    <t xml:space="preserve"> - Realtime monitoring &amp; alerting
- Model based decision making
- SLA &amp; SLO's defined
- Streaming Dashboard
- Change data capture processes
- Centralized data plane  
- Data governance integration </t>
  </si>
  <si>
    <t xml:space="preserve">- Model-based decision capabilities to support decision makers
- SLA-backed standardized streaming ingest services for the enterprise
- A centralized data plane architecture acts as the intermediary for streaming related operations
- Data governance is integrated into the streaming oversight, data sourcing, and monitoring 
- KPIs, metrics, SLAs, SLIs, and SLOs are reported proactively with a dashboard 
- Monitoring and alerting are fully enabled with the appropriate response procedures developed 
- To support synchronization needs a change data capture process is used to propagate changes made to a source in real-time
- Streaming SLAs are consolidated and fully operational.
</t>
  </si>
  <si>
    <t xml:space="preserve">How do you monitor your streaming pipelines today?  </t>
  </si>
  <si>
    <t xml:space="preserve"> Streaming Service Levels</t>
  </si>
  <si>
    <t xml:space="preserve">As an organization, we need to mature our streaming capabilities by defining service levels, establishing monitoring and integrating data governance oversight. </t>
  </si>
  <si>
    <t xml:space="preserve"> The organization is leveraging automation to dynamically scale , manage drift, and manage sense and respond processes. </t>
  </si>
  <si>
    <t xml:space="preserve"> - Fault tolerance processes
- Dynamic scalability realization
- Automated data drift management
 - Shared schema 
- Automated sense and respond processes</t>
  </si>
  <si>
    <t xml:space="preserve">- Streams are designed to detect, mitigate, and recover from faults, preventing system downtime, data loss, or poor performance
- Automated sense and respond capabilities tightly integrated into information governance and business processes
-  By adhering to a shared schema, producers and consumers can exchange data seamlessly without compatibility issues
- Automated drift management leverages machine learning to detect and handle data drift in real-time or near real-time
- Streaming can scale up or down its resources, such as computing power, storage, or network bandwidth, to accommodate fluctuations in processing requirements
- Model-based analytics systems have both the capability to detect incidents and emergence situations in real time and to make decisions in place of humans. </t>
  </si>
  <si>
    <t xml:space="preserve">Please describe how you leverage automation in your data streaming pipelines. </t>
  </si>
  <si>
    <t>Data Streaming Automation</t>
  </si>
  <si>
    <t xml:space="preserve"> As an organization, we need leverage automation to dynamically scale,  manage drift, and manage sense and respond processes. </t>
  </si>
  <si>
    <t xml:space="preserve">The organization leverages AI &amp; ML for self healing and sense and respond. </t>
  </si>
  <si>
    <t xml:space="preserve"> - AI &amp; ML supported self-healing
- AI driven automated sense and response</t>
  </si>
  <si>
    <t>- Sense and respond capabilities that use AI/ML methods to continually adapt and optimize to dynamic conditions
- Streaming services are enable to heal anomalies by leveraging AI &amp; ML
- Streaming systems use AI/ML techniques in order to adapt their behavior according to the dynamic environmental conditions (e.g. changing market for financial sector, or changing health conditions for pharmaceutical).</t>
  </si>
  <si>
    <t xml:space="preserve"> Data Streaming Self Healing</t>
  </si>
  <si>
    <t xml:space="preserve">As an organization, we need to leverage  AI &amp; ML for self healing and sense and respond. </t>
  </si>
  <si>
    <t>Batch</t>
  </si>
  <si>
    <t xml:space="preserve">There is awareness within the organization and  the organization has established a need for a standard approach to managing batch dependencies and schedules.  </t>
  </si>
  <si>
    <t xml:space="preserve"> - Daft Vision
- Draft Standards
- Scripts and filesystems for staging
- Batch schedule control
- Batch dependency documented
</t>
  </si>
  <si>
    <t xml:space="preserve">- While current efforts may be (and likely are) federated and/or different between units, the organization has realized the first step is to gain alignment through a drafted vision   statement. 
- Standards are drafted
- Basic batch scheduling is managed largely through scrips and filesystems 
- Batch dependencies are documented 
</t>
  </si>
  <si>
    <t>Please describe your approach to batch data usage.</t>
  </si>
  <si>
    <t xml:space="preserve"> Standard Batch Schedules</t>
  </si>
  <si>
    <t xml:space="preserve">As an organization, we need to establish a standard approach to managing batch dependencies and schedules.  </t>
  </si>
  <si>
    <t xml:space="preserve"> The organization has defined and documented runbooks, restart, monitoring and alerting processes. </t>
  </si>
  <si>
    <t xml:space="preserve"> -  Vision  documented
- Standards d documented
- Runbooks documented
- Schedule monitoring and alerting
- Dashboard
</t>
  </si>
  <si>
    <t xml:space="preserve"> -  Vision f documented
- Standards  documented
 - Runbooks are required for all jobs and they are documented in a central location
- Batch schedules are actively monitored and failures are alerted 
- Production control organization has the ability to restart the most common types of failures
- Production control actively monitors the schedule and job dependencies 
- All new batch workloads are reviewed and must be approved by production control
- Batches can be via cron jobs or number of files to be uploaded. 
- Batches are also initially checked for syntax and completeness. e.g. scheduler of jobs instructs what files are ingested when. 
- Most batch ingestion processes are standardized for repeatable execution. </t>
  </si>
  <si>
    <t>How do you mana gage and operate your batch scheduling needs?</t>
  </si>
  <si>
    <t xml:space="preserve"> Batch Runbooks </t>
  </si>
  <si>
    <t xml:space="preserve">As an organization, we need to define and document runbooks, restart, monitoring and alerting processes. </t>
  </si>
  <si>
    <t xml:space="preserve"> -  Vision documented
- Standards  documented
 - Runbooks are required for all jobs and they are documented in a central location
- Batch schedules are actively monitored and failures are alerted 
- Production control organization has the ability to restart the most common types of failures
- Production control actively monitors the schedule and job dependencies 
- All new batch workloads are reviewed and must be approved by production control
- Batches can be via cron jobs or number of files to be uploaded. 
- Batches are also initially checked for syntax and completeness. e.g. scheduler of jobs instructs what files are ingested when. 
- Most batch ingestion processes are standardized for repeatable execution. </t>
  </si>
  <si>
    <t xml:space="preserve"> The organization has matured their batch  capabilities by implementing workload automation processes and automated pipeline. </t>
  </si>
  <si>
    <t xml:space="preserve"> - Batch schedule optimization processes
- Scalable event management
- Logging and auditing processes
- Standardize data science self-service
- Workload Automation (WLA) Processes</t>
  </si>
  <si>
    <t xml:space="preserve"> - User access control allows for multiple admins and power users to over-ride batch process or allow for break-fix work.
- Schedules and jobs have full logging and audit capabilities
- Most batch ingestion processes are executed via fully automated pipelines with included error handling.
- Full audit trail of all files and records throughout the process
- Ability to handle intra-day batch processing
- Batch schedules are optimized and continually improved
- The organization is able to handle and process a large volume of events in a batch or batch-like manner while maintaining scalability
- Data science roles have the ability to self service their batch needs 
- Workload automation system initiates the execution of the jobs or workloads according to the predefined schedule</t>
  </si>
  <si>
    <t xml:space="preserve">Please describe how you optimize your batch environment. </t>
  </si>
  <si>
    <t xml:space="preserve"> Workload Automation</t>
  </si>
  <si>
    <t xml:space="preserve"> As an organization, we need to mature our batch  capabilities by implementing workload automation processes and automated pipeline. </t>
  </si>
  <si>
    <t xml:space="preserve"> The organization is leveraging automation to manage self-healing and support micro-batch processing. </t>
  </si>
  <si>
    <t xml:space="preserve">- Self-healing 
- Micro-batch processes
- Event based processes
</t>
  </si>
  <si>
    <t xml:space="preserve"> - Data is processed in small, finite batches at regular intervals, providing a compromise between the low-latency nature of real-time processing and the scalability and ease of processing of traditional batch processing
- The organization has the ability to collect  events over a period of time and process them as a group rather than  process them immediately upon their occurrence
- Batch jobs and job orchestration have been automated to be self healing with enabled automated error detection, recovery, and monitoring</t>
  </si>
  <si>
    <t xml:space="preserve">Please describe how you leverage automation to support self-healing of your batch processing. </t>
  </si>
  <si>
    <t xml:space="preserve"> Micro-Batch Processing </t>
  </si>
  <si>
    <t xml:space="preserve"> As an organization, we need to leverage automation to manage self-healing and support micro-batch processing. </t>
  </si>
  <si>
    <t>Data Transformation</t>
  </si>
  <si>
    <t xml:space="preserve">There is awareness within the organization and  the organization has established a need for common approach to data transformation and the associated common vision, standards, and architecture.  </t>
  </si>
  <si>
    <t xml:space="preserve"> - Daft Vision
- Draft Standards
- Documented data strategy
- Transformation use cases defined</t>
  </si>
  <si>
    <t xml:space="preserve">- While current efforts may be (and likely are) federated and/or different between units, the organization has realized the first step is to gain alignment through a drafted vision statement.
- Data transformations are based on the requests for ad-hoc reports with limited defined process. 
- Everything is done on-prem primarily with home grown scripts. 
- Limited awareness on the difference between Extract, Transform and Load(ETL) and Extract. Load and Transform (ELT).  
(In ELT, data is first extracted from various sources, then loaded into a target system, and finally transformed within the target system)  
- Limited subject matter expertise in deciding the right transformations required
- There is a draft vision and strategy the firm want to solidify their data transformation capabilities 
- Use cases are defined to the organization's transformation needs </t>
  </si>
  <si>
    <t>Please describe your approach to data transformation.</t>
  </si>
  <si>
    <t xml:space="preserve"> Data Transformation Vision</t>
  </si>
  <si>
    <t xml:space="preserve">As an organization, we need to establish a common approach to data transformation and the associated common vision, standards, and architecture.  </t>
  </si>
  <si>
    <t xml:space="preserve"> The organization has defined the data transformation processes for structured data including quality, monitoring, sourcing, and metrics. </t>
  </si>
  <si>
    <t>-  Vision documented
- Standards documented
- Metrics and KPIs are drafted
- Defined SLAs and SLOs 
- Structured transformation processes
- Standardized data transformation tooling
- Staging area
- Monitoring, logging, and alerting processes</t>
  </si>
  <si>
    <t>-  Vision documented
- Standards documented
- Started using data catalog and metadata management features of the tools to cleanse and deduplicate the data
- Still some manual intervention is required to position the data for integration with other data assets
- Tooling enabled transformations to produce data formats required by the consuming apps with very little or no manual effort
- Structured data transformation processes have been defined 
- A common staging area (and architecture) are defined for the intermediate storage needs for ETL 
- Metrics and KPIs are drafted</t>
  </si>
  <si>
    <t xml:space="preserve"> How do you monitor and measure the status of your data transformation processes?</t>
  </si>
  <si>
    <t>Structured Data Transformation</t>
  </si>
  <si>
    <t xml:space="preserve">As an organization, we need to define  the data transformation processes for structured data including quality, monitoring, sourcing, and metrics. </t>
  </si>
  <si>
    <t xml:space="preserve"> The organization has matured their data transformation practice and now support simi structured and non-structured data.</t>
  </si>
  <si>
    <t xml:space="preserve"> - Data linage and mapping
- Simi structured transformation processes
- Non-structured transformation processes
- Change data capture process
- Metrics and KPIs are documented 
- Authoritative source management processes
- Transformation metadata processes
- Transformation data quality processes</t>
  </si>
  <si>
    <t xml:space="preserve">- Data linage and mapping are utilized for the ingested data and updated for the transformed data 
- Using integrated toolset to do ETL/ELT and cloud technology for performance and flexibility.
- Able to handle transformations for both structured and semi/unstructured data using big data tools like Apache Spark, Databricks, etc.. 
- Metrics and KPIs are documented
- Transformation metadata processes have been defined
- With engagement of Data Stewards, authoritative source and management processes for data transformation are leveraged
- Data quality processes are leveraged during the transformation processes 
 </t>
  </si>
  <si>
    <t>How do you support simi-structured and non-structured data transformations?</t>
  </si>
  <si>
    <t xml:space="preserve"> Non-Structured Transformation</t>
  </si>
  <si>
    <t>As an organization, we need to mature  our data transformation practice and now support simi structured and non-structured data.</t>
  </si>
  <si>
    <t xml:space="preserve"> The organization is leveraging automation to optimize data transformation a support complex transformations. </t>
  </si>
  <si>
    <t xml:space="preserve"> 
- Data provenance
- Data transformation optimization processes 
- Transformation automation optimization processes
- Complex transformation support
- Realtime streaming transformation processes </t>
  </si>
  <si>
    <t xml:space="preserve"> -  Full data provenance has been attained and enables the organization to track and understand the lineage of the data, ensuring data quality, compliance, and trustworthiness.
- Real-time or near real-time change data capture synchronization is enabled for transformations as needed
- Reporting off of real-time streaming is in place though the focus is not on performance at this stage 
- Implemented complex transformations programmatically or at the SQL layer 
- The data transformation processes are continuously being optimized with a dedicated focus on improvement 
- Data transformation automation is continuously being optimized to support the increasing data volumes and velocity requirements </t>
  </si>
  <si>
    <t>How do you leverage automation to optimize data transformation.</t>
  </si>
  <si>
    <t xml:space="preserve"> Transformation Automation </t>
  </si>
  <si>
    <t xml:space="preserve"> As an organization, we need to leverage automation to optimize data transformation a support complex transformations. </t>
  </si>
  <si>
    <t xml:space="preserve">The organization leverages parallel transformation pipelines and enriches data through the transformation process. </t>
  </si>
  <si>
    <t xml:space="preserve">- Parallel transformation pipeline optimization
- Data transformation enrichment process
</t>
  </si>
  <si>
    <t xml:space="preserve"> -  The organization aims to maximize the utilization of available computing resources and minimize the overall execution time of the pipeline through tasks distribution, data partitioning, pipelining, task scheduling, resource management, and benchmarking. 
- The organization is enhancing or augmenting existing data by applying various transformations and adding additional information to improve its quality, usefulness, or compatibility with specific requirements</t>
  </si>
  <si>
    <t xml:space="preserve"> Parallel Transformation Pipelines</t>
  </si>
  <si>
    <t xml:space="preserve">As an organization, we need to leverage parallel transformation pipelines and enrich data through the transformation process. </t>
  </si>
  <si>
    <t>IoT Edge-to-Cloud Data Management</t>
  </si>
  <si>
    <t>Computer vision.  Need for rapid data access (in milliseconds usually) to determine either a macro or micro defect in the product being manufactured to determine whether to halt product to make a repair or to continue production and accept the waste.  By reducing QA time, plant throughput can be improved as well as overall product quality. Wireless sensors can be used to monitor pumps, motors, etc. to help improve overall OEE and plant availability.  This improves the overall efficiency and profitability of the plant.</t>
  </si>
  <si>
    <t>- Development of  greenfield computer vision and / or wireless sensor use cases 
- Wireless sensors for pump and motor monitoring for predictive maintenance 
- Limited data mapping  
- Localized data sources 
- Basic ROI processes 
- ROI model for sensor use cases created
- Traditional org structure and approach.  
- ISV backup solutions 
- Edge data from control systems beginning to be documented 
-  ISV data managed in isolation
-  Data format standardization starting 
- Connectivity needs to data beginning to be documented 
- Quality control process is in the early stage of development</t>
  </si>
  <si>
    <t xml:space="preserve">Edge data:  Consists of control system, back-office, and manual data sources 
- Access to data is generally limited and through the system of record or manual method which is usually a spreadsheet 
-  Access to core data center or  is likely from control systems like historians, MES, DCS, SCADA and other types of systems of record.  Each system will likely use each ISV's backup solution
- The data is likely not replicated and used elsewhere
- Newer equipment has sensors that are creating data that is likely not fully used if used at all due to lack of connectivity in the facility
- Data is not in a standard format thus needs to be conditioned to be used elsewhere like analytics
- Due to the impacts of COVID, they are likely exploring greenfield computer vision 
- Wireless sensor use cases because of ease of deployment and quick ROI
- Most try to leverage internal resources to do discovery work because of cost
- Connectivity is usually the biggest inhibitor to accessing and using the data
- The control systems are usually in an air gapped network which further complicates data access (i.e., ISA 95 standard)
- Focus on individual use cases
- Localized focus 
- These plants are likely not using robotics and have mostly manual processes in place so no real time use case in production because of cost and their level of sophistication.    Ex. Quality control using computer vision.  Relatively simple and inexpensive to deploy.  Several ISV's to choose from so a competitive market place for better pricing and choice. Fast Time to ROI relative to other use cases.  Measurable business benefit. There isn't a need for extensive data pipelines because of cost and the level of maturity of the organization.  </t>
  </si>
  <si>
    <t xml:space="preserve">Please describe how you manage data at the edge or within your operations environments. </t>
  </si>
  <si>
    <t>IIoT Data Access</t>
  </si>
  <si>
    <t>As an organization, I need rapid data access (in milliseconds usually) to determine either a macro or micro defect in the product being manufactured to determine whether to halt product to make a repair or to continue production and accept the waste.  By reducing QA time, plant throughput can be improved as well as overall product quality.  I need                           wireless sensors to be used to monitor pumps, motors, etc. to help improve overall OEE and plant availability.  This will improve  the overall efficiency and profitability of the plant.</t>
  </si>
  <si>
    <t>The organization is building a team to focus more time on plant automation and analytics to reduce operating costs, improve efficiencies (OEE), improve worker productivity and safety (HSE), and assess  how to use and operationalize the insights created by the data.</t>
  </si>
  <si>
    <t>- Vision and strategy being developed
- Several use cases in consideration  
- Lab environment 
- Staff enablement process in place</t>
  </si>
  <si>
    <t>- The organization is building a team to focus more time on plant automation 
- Establishing a vision and strategy for analytics to reduce operating costs, improve efficiencies (OEE), improve worker productivity and safety (HSE), and assess  how to use and operationalize the insights created by the data.
- Business has begun testing a use case in a lab
- Likely little to no IT support
- They target a use case that isn't complex and relatively easy to deploy and not expensive
- The solution is usually a minimally viable solution using none scalable components because of cost
- The data sources are usually limited, easier to access, and local
- They may have a partner working with them
- Some retraining of existing staff or hired a person with some experience
-  Are acting on one or more in the lab and are planning to deploy a minimally viable solution soon
- The data requirements are very similar to Level 1 customers
- Existing network gaps are being identified to scale and handle the latency requirements of the use case.
-  They likely have point solutions because they didn't step back and take a more strategic approach to using their data and analytics
- Data is still siloed and most of it isn't trusted or usable</t>
  </si>
  <si>
    <t xml:space="preserve">How have you automated your edge data management? </t>
  </si>
  <si>
    <t>IIoT Data Automation Team</t>
  </si>
  <si>
    <t>As an organization, I need  a team to focus more time on plant automation and analytics to reduce operating costs, improve efficiencies (OEE), improve worker productivity and safety (HSE), and assess  how to use and operationalize the insights created by the data.</t>
  </si>
  <si>
    <t>IT and OT work together to scale and operationalize solutions. The data management strategy is complete and the network is prepared to support it. Automation is now an imperative to minimize future disruptions.  There is a mandate to fund and take action.  Action that will have a fundamental impact on the business.</t>
  </si>
  <si>
    <t xml:space="preserve">- Finalized Edge-to-Cloud data management strategy 
- IT and OT work plan
- External partnerships (as needed)
- MVC in place 
- Network strategy finalized 
- Model training processes defined 
- Distributed data architecture </t>
  </si>
  <si>
    <t>-  IT is being pressed by other business units to support the use cases because of the network, cloud use, data management challenges; and security concerns
- They also want IT to help them operationalize and scale the solution across locations
- IT is developing and / or hiring expertise or retraining staff
- The business units are focusing resources on finding new uses cases to further automate their business
- The business units are likely working with multiple third parties and boutiques to assist them
- They organization has finalized their edge-to-cloud data management and pipeline strategy
- The organization has  deployed at least on minimally viable solution and are working to resolve any scaling challenges
- Networks scaling strategy has been finalized and implemented
- Generated data analysis is in process
- They likely need to either hire people with experience or partner more fully to help them scale and operationalize the solution
- They may be doing development in the cloud so there is a need to move data to the data center or cloud to train models but to also inference data for use cases that are not latency sensitive like planning and scheduling
- OT data security has a well defined strategy
- The business is challenged with meeting their revenue and profit numbers due to COVID related disruptions in the labor force and supply chain</t>
  </si>
  <si>
    <t xml:space="preserve">Please describe how you train models and manage the data throughout your ecosystem. </t>
  </si>
  <si>
    <t>IIoT Data IT-OT Collaboration</t>
  </si>
  <si>
    <t>As an organization, I need IT and OT to work together to scale and operationalize solutions. I need the data management strategy to be complete and the network to prepared to support it. Automation is now an imperative to minimize future disruptions.  There is a mandate to fund and take action.  Action that will have a fundamental impact on the business.</t>
  </si>
  <si>
    <t xml:space="preserve">The business sees the potential value to improve overall efficiencies across the enterprise, improve worker productivity in more areas, improve HSE indirectly and directly, to reduce planned maintenance time, reduce plant turnaround time, improve the scheduling process, reduce product defects and waste, reduce spare parts inventory, and more.  The CEO has likely reported this in their annual report.
</t>
  </si>
  <si>
    <t>- Latency sensitive patterns established
- Publish and subscribe data mart 
- Policy based access 
- Self-service 
- AI OT data processes 
- OT focused data scientists</t>
  </si>
  <si>
    <t>- Have at least one latency sensitive use case if not more, with the potential for sub- 10 MS response time
- The enterprise has decided to digitize and become data driven
- A publish and subscribe data mart to empower more employees, using a variety of tools, to use the data to improve their decision making and productivity
-  AI and data usage is becoming more mainstream across the enterprise
- They are likely a hybrid cloud company with data at the edge, data center and being replicated into the cloud to train models and to do some inferencing
- Made organizational and role changes to align around data usage
- Developed roadmaps to deliver more integrated data life cycle management and usage 
- They are focused on  enterprise scale, publish and subscribe data repository that has policy based access that is self service
- They are likely using a variety of tools to query the data with one or more AI platforms like C3, Data Robot, Data Brix, etc.  
- At level 4, the organization is leveraging data scientist for OT  needs
- They are scaling their program</t>
  </si>
  <si>
    <t>IIoT  Data Value</t>
  </si>
  <si>
    <t xml:space="preserve">As an organization, I need the business to see the potential value to improve overall efficiencies across the enterprise, improve worker productivity in more areas, improve HSE indirectly and directly, to reduce planned maintenance time, reduce plant turnaround time, improve the scheduling process, reduce product defects and waste, reduce spare parts inventory, and more.  </t>
  </si>
  <si>
    <t>This is a company that embraced Industry 4.0 concepts early, from the top down.  They have been shaping their corporate culture around being data driven and digitized.  They have multiple data pipelines for different use cases.  They have deployed and operationalized several use cases.  They are scaling across multiple locations.  They have updated workflows to accommodate the automation.  They have evolved beyond a data warehouse and are testing a distributed data architecture.  Their Wi-Fi and copper/fiber networks have been updated and are looking at 5G to support more use cases.   They have organized the company around being digitized and data driven.  They are expanding their data governance and security scope.</t>
  </si>
  <si>
    <t xml:space="preserve">- Data driven culture
- Multiple data pipelines
- Updated automation workflows
- Persona tailored dashboards
- Optimized supply chain
- Digital twin images 
- Closed loop manufacturing </t>
  </si>
  <si>
    <t>- Dashboards are becoming more prevalent across the more roles in the business and back-office
- Dashboards tailored to the persona
- Plant managers have greater visibility to the entire plant's state and operations than ever before 
- Revenue and margin profile has improved as have their quality
- Their OEE score is improving 
- They  have a computer vision for quality control, sensor data for monitoring assets
- They are  expanding and use more robotics
- They share data more fully across locations and the enterprise
- They have optimize their supply chain, scheduling, improved OEE to the top percentile, improved HSE and better enable information sharing with workers in the field or on the plant floor like digital twin images; asset history; etc. 
-  They are doing more closed loop manufacturing so bringing in customer data to impact orders is a priority (e.g., new car)</t>
  </si>
  <si>
    <t>Edge Data Optimization</t>
  </si>
  <si>
    <t xml:space="preserve">As an organization, I need the company to embraced Industry 4.0 concepts early, from the top down.  We need to shape the corporate culture around being data driven and digitized.  We need multiple data pipelines for different use cases.  We need to deploy and operationalized several use cases.  We need scaling across multiple locations.  We need updated workflows to accommodate the automation.  We need to evolve beyond a data warehouse and  test  a distributed data architecture.  We need Wi-Fi and copper/fiber networks updated and are looking at 5G to support more use cases.   We need to organized the company around being digitized and data driven. We need to expand their data governance to include OT. </t>
  </si>
  <si>
    <t>Data Flow Management</t>
  </si>
  <si>
    <t xml:space="preserve">There is awareness within the organization and  the organization has established a need for common approach to data flow management and the associated  standards and expectations are established. Data flow diagramming both logical and physical has began. </t>
  </si>
  <si>
    <t>- Draft Standards
- Logical dataflow diagram process
- Physical dataflow diagram process
- Data discovery</t>
  </si>
  <si>
    <t xml:space="preserve"> - Draft Standards documented
- Ingesting the data into data lake or a data store as it arrives
- Limited capabilities to support new or growing flows of data internally to the enterprise or from new external data sources.
- A logical dataflow diagram (DFD) process is defined and a graphical representation of how data flows across the ecosystem demonstrates the  logical relationships 
- A physical dataflow diagram (DFD) process is developed that represents the actual implementation and technical aspects of how data flows within the ecosystem including the physical components, such as hardware, software, and network infrastructure.
- Data discovery and inventory processes are being conducted</t>
  </si>
  <si>
    <t>Please describe how you manage data flow?</t>
  </si>
  <si>
    <t xml:space="preserve"> Data Flow Management Standards</t>
  </si>
  <si>
    <t xml:space="preserve">As an organization, we need to establish a common approach to data flow management and the associated  standards and expectations are established. Data flow diagramming both logical and physical has began. </t>
  </si>
  <si>
    <t xml:space="preserve"> The organization has defined the data flow management processes for structured data including the architecture and diagram repository.  </t>
  </si>
  <si>
    <t xml:space="preserve">- Standards are  documented
 - Data inventory
- Data stewards
- Data owners 
- Data architecture 
- Centralized data flow diagram repository
</t>
  </si>
  <si>
    <t xml:space="preserve">- Standards are documented
- The inventorying of all data has began with a focus on structured data
- Potential new data sources are: email and messaging systems, social networks and applications, blog, wikis, feeds, networks sensors (a.k.a. Internet of things), web pages and portals, location-based/mobile applications, etc.
- Data Stewards defined for most data entities are beginning to provide oversight for data flow
- Data flow architecture and patterns are being established which includes the components, connections, and operations involved in handling data within the ecosystem
- A centralized repository is implemented to managed  the data flow diagrams, architecture, and patterns 
</t>
  </si>
  <si>
    <t xml:space="preserve">How do you leverage data flow diagraming and how do you persist those diagrams? </t>
  </si>
  <si>
    <t xml:space="preserve"> Data Flow Management Process </t>
  </si>
  <si>
    <t xml:space="preserve"> As an organization, we need to define  the data flow management processes for structured data including the architecture and diagram repository.  </t>
  </si>
  <si>
    <t xml:space="preserve"> The organization has matured their data flow management practice and now support a data flow platform with the associated logging, monitoring and altering. </t>
  </si>
  <si>
    <t xml:space="preserve"> - Dataflow platform
- Data integration
- Data literacy
- Reconciliation processes
- Data linage
- Monitor, logging, and alert processes</t>
  </si>
  <si>
    <t>- A dataflow platform is installed that enables the design, execution, and management of data pipelines  
- Data flow architecture and patterns are  established which includes the components, connections, and operations involved in handling data within the ecosystem
 - Scalable infrastructures are implemented in order to handle variations in volume and velocity of data flows to be ingested 
- Some outcomes from different flows of data analysis go through further steps of treatment for their reconciliation
- The data inventory across the organization is complete and the DG function provides oversight as well as oversight for the flow of data
- Data flow monitoring, logging and alerting are in place to track the progress of data pipelines, and capture relevant information for troubleshooting, performance optimization, and compliance purposes
- Meta data is used consistently across the organization to provide insights and literacy regarding the total data ecosystem</t>
  </si>
  <si>
    <t xml:space="preserve">Do you leverage a dataflow platform today? If so, please describe. </t>
  </si>
  <si>
    <t xml:space="preserve"> Data Flow Management Platform</t>
  </si>
  <si>
    <t xml:space="preserve">As an organization, we need to mature our data flow management practice and now support a data flow platform with the associated logging, monitoring and altering. </t>
  </si>
  <si>
    <t xml:space="preserve"> The organization is leveraging automation to optimize data flow management including support for autoscaling and flexible scheduling. The organization considers the need to move to a data mesh architecture to support scaling needs. </t>
  </si>
  <si>
    <t xml:space="preserve"> - Dataflow autoscaling
- Flexible scheduling 
- Data Mesh architecture strategy
- Publish and subscribe process</t>
  </si>
  <si>
    <t xml:space="preserve"> - Lifecycle and dynamics of heterogeneous data in the supported data sources are continuously monitored and measured to detect valuable (of interest) changes and trigger their collection and flow into big data refinery
-Dataflow automation is in place that enables the adjustment of computing resources based on the workload's demands, ensuring efficient and cost-effective data pipeline 
- The organization is looking to improve data flow operations by considering a data mesh architecture that emphasizes decentralized ownership, domain-oriented thinking, and self-serve data infrastructure
- Based on specific requirements, constraints, or user-defined preferences data pipelines/schedules can be adjusted 
- A publish and subscribe data pipeline is leveraged to improve decision making and productivity</t>
  </si>
  <si>
    <t>How are you leveraging automation to auto scale your data flows?</t>
  </si>
  <si>
    <t>Data Flow Automation</t>
  </si>
  <si>
    <t xml:space="preserve">As an organization, we need to leverage automation to optimize data flow management including support for autoscaling and flexible scheduling. The organization considers the need to move to a data mesh architecture to support scaling needs. </t>
  </si>
  <si>
    <t xml:space="preserve">The organization focuses on data flow optimization and implements a data mesh architecture. </t>
  </si>
  <si>
    <t xml:space="preserve"> - Dataflow optimization
- Data mesh architecture enabled</t>
  </si>
  <si>
    <t xml:space="preserve"> - Ability to continuously and promptly (real-time) processing flows of data coming from a variety of sources (internal and external) and automatically-dynamically adapt collecting and computing resources allocation according to demand of the different concurrent workloads.
- Ability to continuously and promptly (real-time or near real-time) processing any type of data (structured and unstructured) coming from a variety of sources (internal and external) and automatically-dynamically adapt computing resources allocation according to demand of the different concurrent workloads.
- To address the challenges of scaling data within the organization and promote data democratization a data mesh architecture is enabled  </t>
  </si>
  <si>
    <t>Data Mesh</t>
  </si>
  <si>
    <t xml:space="preserve">As an organization, we need to focuses on data flow optimization and implement a data mesh architecture. </t>
  </si>
  <si>
    <t>Storage</t>
  </si>
  <si>
    <t xml:space="preserve">Archiving </t>
  </si>
  <si>
    <t xml:space="preserve">Data archival strategy is being defined and the business case is being  developed by an aligned cross functional team. </t>
  </si>
  <si>
    <t xml:space="preserve"> Cross functional archival strategy team
- TCO/ROI template  
</t>
  </si>
  <si>
    <t xml:space="preserve">- The Archiving capability is dramatically impacted by modern data and analytics solutions. Big Data, Data Lake, IoT, Advanced Analytics (AI, DL, NLP, Generative AI &amp; LLM, …) require a profound paradigm shift on Archiving, therefore the organization has developed a cross functional team to establish an archival strategy with an understanding of the latency requirements. 
- The business case with the TCO/ROI is also being developed  to support the  archival strategy
</t>
  </si>
  <si>
    <t xml:space="preserve">Please describe your data archival management strategy? </t>
  </si>
  <si>
    <t xml:space="preserve">Initial Data Archival Strategy </t>
  </si>
  <si>
    <t xml:space="preserve">As an organization, we need a data archival strategy to be defined and a business case developed by an aligned cross functional team. </t>
  </si>
  <si>
    <t xml:space="preserve">Data archival strategy is  defined and the business case is developed. </t>
  </si>
  <si>
    <t xml:space="preserve"> - Latency tolerance driven data archival strategy
- TCO/ROI documented on archival strategy
</t>
  </si>
  <si>
    <t xml:space="preserve"> - The organization has developed an archival strategy with an understanding of the latency requirements. 
- The business case with the TCO/ROI is documented to support the  archival strategy
</t>
  </si>
  <si>
    <t>Please describe your data archival management processes?</t>
  </si>
  <si>
    <t xml:space="preserve"> Defined Data Archival Strategy</t>
  </si>
  <si>
    <t xml:space="preserve">As an organization, we need the final data archival strategy  defined and the business case is developed. </t>
  </si>
  <si>
    <t xml:space="preserve">The data archival processes and platforms are implemented according to the data types, patterns and needs. Data retention standards are defined and the compliance processes are established. </t>
  </si>
  <si>
    <t xml:space="preserve"> - Metrics and KPIs
- Archival dashboard
- Data classification
- Data retention requirements documented 
- Data tagging
- Archival regulatory compliance process 
- Data archival governing policies 
- Archival platforms
- Access control</t>
  </si>
  <si>
    <t xml:space="preserve"> - Data Archiving might not be a single platform valid/applicable for all data. For example, MAPR  can provide Data Archiving function for the data inside its own Data Lake, but we cannot exclude that data are stored also into different repositories requiring different archiving systems (e.g.: copy of CDRs stored by Telco operators on dedicated systems because national legal regulations).
- The data archive platform(s)  have  been selected and implemented to support the various needs across the ecosystem. 
-  Metrics and KPIs have been developed and are being reported to support the archival strategy 
-  A data archival dashboard has been developed to provide proactive measurements on status
- Data classification is being leveraged to inform data archival
- Data retention requirements documented and have been reviewed by the legal team. 
- Data tagging is in place and archived data retains the tags
- Archival regulatory compliance process are in place and alerts are provided 
- Data archival governing policies are documented
- Access control is role based for all archived data</t>
  </si>
  <si>
    <t xml:space="preserve">
Please describe your archival process, policies, related standards, tools and technologies used, governance and compliance, and the use of automation.</t>
  </si>
  <si>
    <t xml:space="preserve"> Data Archival Implementation</t>
  </si>
  <si>
    <t xml:space="preserve">As an organization, we need the data archival processes and platforms implemented according to the data types, patterns and needs. Data retention standards are defined and the compliance processes are established. </t>
  </si>
  <si>
    <t xml:space="preserve">Defined service levels are in place for all structured, simi structured and non-structured data. </t>
  </si>
  <si>
    <t xml:space="preserve"> - Defined services levels for archive recovery
- Structure, simi structured and non-structured data archival processes 
- Documented data archival linage
- Archival legal data discovery process
- Archival deduplication process</t>
  </si>
  <si>
    <t xml:space="preserve"> - Defined services levels for archive recovery
- All data is supported in the archival framework including structure, simi structured and non-structured data  
- Documented data archival linage is inclusive of the archival process
- E-discovery is supported across the data archival platform 
- Archival deduplication processes are in place </t>
  </si>
  <si>
    <t xml:space="preserve">Are you leveraging automation to consistently tag all data with lifecycle tags? </t>
  </si>
  <si>
    <t xml:space="preserve"> Data Archival Service Levels</t>
  </si>
  <si>
    <t xml:space="preserve">As an organization, we need defined service levels in place for all structured, simi structured and non-structured data. </t>
  </si>
  <si>
    <t>Data archival automation is in place.</t>
  </si>
  <si>
    <t xml:space="preserve"> - Data archival automation
- Tagging dependent automation processes 
</t>
  </si>
  <si>
    <t xml:space="preserve"> - Leveraging data tagging, data archival automation is in place for both storage and retrieval 
 - Data archival at scale without compromising on recoverability
-  Clear tracking of data archiving and destruction metrics through KPIs/dashboards
</t>
  </si>
  <si>
    <t>Data Archival Automation</t>
  </si>
  <si>
    <t>As an organization, we need data archival automation in place.</t>
  </si>
  <si>
    <t>Storage Tiering</t>
  </si>
  <si>
    <t xml:space="preserve">The organization has  at least a minimal 2-tier storage framework.  Frequent accessed vs archival needs. </t>
  </si>
  <si>
    <t xml:space="preserve"> - Tiering strategy is drafted
- Tiering polices is drafted
-  TCO/ROI for data tiers
- Tiers based on value and cost
- Consistent access control
- Latency tolerance tiering</t>
  </si>
  <si>
    <t xml:space="preserve"> - The organization has drafted a data storage tier  strategy with an understanding of the latency requirements. 
- The business case with the TCO/ROI is drafted  to support the  storage tier strategy
- Tiering policies are defined and documented based on value, cost and latency requirements 
</t>
  </si>
  <si>
    <t>Please describe your storage tiering process, policies, related standards, tools and technologies used, governance and compliance, and the use of automation.</t>
  </si>
  <si>
    <t xml:space="preserve"> Two-Tier Storage Tiering</t>
  </si>
  <si>
    <t xml:space="preserve">As an organization, we need  at least a minimal 2-tier storage framework.  Frequent accessed vs archival needs. </t>
  </si>
  <si>
    <t xml:space="preserve">The organization has a multi-tier storage framework with standards defined and or published. </t>
  </si>
  <si>
    <t xml:space="preserve"> - Tiering strategy is documented
- Tiering polices is documented
 - Metrics &amp; KPIs 
-  Dashboard 
- Defined service levels by storage tier
- Data tagging
- Data classification
</t>
  </si>
  <si>
    <t xml:space="preserve"> - Tiering strategy is documented
- Tiering polices is documented
- The organization has  implemented multiple data storage tiers
-  Metrics and KPIs have been developed and are being reported to support the tiering strategy 
-  A data tiers dashboard has been developed to provide proactive measurements on status
- Data classification is being leveraged to inform data tiers 
- Data tagging is in place and tiering of the data retains the tags
- Access control is role based for all storage tiers</t>
  </si>
  <si>
    <t xml:space="preserve">Please describe how you measure the success of your storage tiering strategy. </t>
  </si>
  <si>
    <t xml:space="preserve"> Multi-Tiers Storage Framework</t>
  </si>
  <si>
    <t xml:space="preserve">As an organization, we need   multi-tier storage framework with standards defined and or published. </t>
  </si>
  <si>
    <t xml:space="preserve">Tiering standards are implemented enterprise wide.  Assignment of storage tier based on storage cost, data classification and age.  Manual transitioning when classification changes or ageing. </t>
  </si>
  <si>
    <t xml:space="preserve"> - Tiering for structured, simi structured, and non structured data</t>
  </si>
  <si>
    <t xml:space="preserve"> - All data is supported in the tiering  framework including structure, simi structured and non-structured data  
 -  Manual transitioning when classification changes or ageing. 
- Assignment of storage tier based on storage cost, data classification and age. </t>
  </si>
  <si>
    <t xml:space="preserve">Are your storage tiers standardized? If so, please describe. </t>
  </si>
  <si>
    <t xml:space="preserve"> Enterprise Storage Tiering Standards</t>
  </si>
  <si>
    <t xml:space="preserve">As an organization, we need tiering standards   implemented enterprise wide.  Assignment of storage tier based on storage cost, data classification and age.  Manual transitioning when classification changes or ageing. </t>
  </si>
  <si>
    <t xml:space="preserve">Fully Automated tier assignment and transitions </t>
  </si>
  <si>
    <t xml:space="preserve"> - Tiering automation
- Tiering automation based on utilization</t>
  </si>
  <si>
    <t xml:space="preserve"> - Leveraging data tagging, data tiering automation is in place  
 -  Tiering automation is based on the frequency of data access and utilization 
</t>
  </si>
  <si>
    <t xml:space="preserve">Describe the level of automation utilized for storage tiering assignments and transitions. </t>
  </si>
  <si>
    <t>Automated Storage Tiering</t>
  </si>
  <si>
    <t xml:space="preserve">As an organization, we need  fully automated tier assignment and transitions </t>
  </si>
  <si>
    <t xml:space="preserve">Data Formats </t>
  </si>
  <si>
    <t xml:space="preserve">Simple data formats and types supported by the RDBMS systems in use.  Limited support for custom data types or complex data formats. Standards are being developed for data formats and types.    </t>
  </si>
  <si>
    <t xml:space="preserve"> - Policies being defined
- Standards being defined
- RDBMS data formats</t>
  </si>
  <si>
    <t>- RDBMS supported data formats and types
- Standards being defined</t>
  </si>
  <si>
    <t xml:space="preserve">Describe the data formats supported outside of the standard RDBMS formats. </t>
  </si>
  <si>
    <t>RDBMS Data Formats</t>
  </si>
  <si>
    <t xml:space="preserve">As an organization, we need simple data formats and types supported by the RDBMS systems in use.  Limited support for custom data types or complex data formats. Standards are being developed for data formats and types.    </t>
  </si>
  <si>
    <t>All industry standard data formats and types supported.  Custom code needed to support complex data types and formats. Standards defined and published on supported data formats and types.</t>
  </si>
  <si>
    <t xml:space="preserve"> - Simi-structured data formats
Non-structured data formats
 - Policies are defined
- Standards are defined</t>
  </si>
  <si>
    <t>-All industry standard data types and formats supported
- Storage mechanisms exist for any type of data or format 
- Custom code needed to handle non-standard data types and formats.
-  Support for all standard data types and formats
 - Standards on data types and formats defined and published
- Ability to process semi-structured data like XML, JSON
- Ability to process unstructured data like text, image, video, voice in batch mode using specific tool
 - Policies are defined
- Standards are defined</t>
  </si>
  <si>
    <t>Do you support all industry standards data formats and custom types an formats? Please describe.</t>
  </si>
  <si>
    <t xml:space="preserve"> Industry Standard Formats</t>
  </si>
  <si>
    <t>As an organization, we need all industry standard data formats and types supported.  Custom code needed to support complex data types and formats. Standards defined and published on supported data formats and types.</t>
  </si>
  <si>
    <t xml:space="preserve"> Support for all popular big data file formats exists.    Internalization or multilanguage support where necessary</t>
  </si>
  <si>
    <t xml:space="preserve"> - Unicode capable
- Data format compliance process</t>
  </si>
  <si>
    <t xml:space="preserve">
- Integration tools can handle any data type or format
- Unicode support exists for internalization or multi-language where needed
- Supported types, data exchange formats, and data storage formats published and defined
- Can handle any big data type
- Internationalization support exists.
</t>
  </si>
  <si>
    <t xml:space="preserve">Describe your capabilities regarding multi-language data format support. </t>
  </si>
  <si>
    <t xml:space="preserve"> Big Data Formats </t>
  </si>
  <si>
    <t>As an organization, we need support for all popular big data file formats exists.    Internalization or multilanguage support where necessary</t>
  </si>
  <si>
    <t>All data formats and types are supported. Integration tools can handle any custom data type or complex data format.</t>
  </si>
  <si>
    <t xml:space="preserve"> - Custom data formats
- Data format compatibility process </t>
  </si>
  <si>
    <t xml:space="preserve">-  Support for all types of data and formats, including custom types and formats
- Data format compatibility processes are defined and implemented </t>
  </si>
  <si>
    <t>All Data Formats</t>
  </si>
  <si>
    <t>As an organization, we need all data formats and types to be supported. Integration tools can handle any custom data type or complex data format.</t>
  </si>
  <si>
    <t>Enterprise wide adoption of tools and standards to support different data formats and types.  Data exchange is seamless.</t>
  </si>
  <si>
    <t xml:space="preserve"> - Standard re-usable libraries
- Data format versioning process
- Data format life-cycle planning</t>
  </si>
  <si>
    <t>- Enterprise wide knowledge and use of standards, tools and support for varied data types and formats
- Standard, re-usable libraries to parse and handle different data types and formats
- Systems can handle data coming in any format or type, optimized for the workload in context
- Standardized data exchange and storage formats for different types of data.  
- Enterprise wide knowledge and use of standards, tools and support for varied data types and formats
 - Ability to ingest and process/analyze in real-time (and batch) any type of data: structured, semi-structured and unstructured</t>
  </si>
  <si>
    <t xml:space="preserve"> Enterprise Wide Data Format Adoption</t>
  </si>
  <si>
    <t>As an organization, we need enterprise wide adoption of tools and standards to support different data formats and types.  Data exchange is seamless.</t>
  </si>
  <si>
    <t>Data Life Cycle Management</t>
  </si>
  <si>
    <t xml:space="preserve">Data life-cycle strategy is being defined and the business case is being developed. </t>
  </si>
  <si>
    <t xml:space="preserve"> - Defined data lifecycle phases
-  Data lifecycle strategy is being defined
- Utilization goals are being defined
</t>
  </si>
  <si>
    <t xml:space="preserve"> - The organization is developing  a data lifecycle strategy with defined data phases. 
- The business case with the TCO/ROI is being documented to support the  lifecycle strategy. 
- Data utilization goals are being defined with specific use cases
</t>
  </si>
  <si>
    <t>Please describe your data lifecycle management processes?</t>
  </si>
  <si>
    <t xml:space="preserve"> Initial Data Life-Cycle Strategy</t>
  </si>
  <si>
    <t xml:space="preserve">As an organization, we need a data life-cycle strategy  defined and the business case is being developed. </t>
  </si>
  <si>
    <t xml:space="preserve">The data lifecycle management standards are defined and the compliance processes are established. </t>
  </si>
  <si>
    <t xml:space="preserve"> -  Data lifecycle strategy is defined
- Utilization goals are defined
- Policies by data phase
- Data classification
- Standards by data phase
- Back-up process
- Data tagging process
- Data availability tiers
- Data protection
</t>
  </si>
  <si>
    <t xml:space="preserve"> -  Data lifecycle strategy is defined
- Utilization goals are defined 
- Data classification is being leveraged to inform data lifecycle phases
- Data retention requirements documented and have been reviewed by the legal team. 
- Data tagging is in place  
- Data lifecycle governing policies are documented 
 - Data protection policies are in place 
- Data governance oversight is provided for data lifecycle management 
- Data tagging is in place to support data phases
- Data protection (security and recovery) is prioritized as top requirements for data lifecycle management 
- Enterprise-wide standards are defined for storage infrastructures supporting Data architecture. Such standards cover all the phases of data lifecycle (e.g.: collection, staging, dissemination, backup, etc.). 
</t>
  </si>
  <si>
    <t xml:space="preserve">
Please describe your data lifecycle policies, related standards, tools and technologies used, governance and compliance, and the use of automation.</t>
  </si>
  <si>
    <t xml:space="preserve">Data Life-cycle Standards </t>
  </si>
  <si>
    <t xml:space="preserve">As an organization, we need the data lifecycle management standards to be defined and the compliance processes are established. </t>
  </si>
  <si>
    <t xml:space="preserve">Defined data lifecycle management monitoring is  in place for all structured, simi structured and non-structured data. </t>
  </si>
  <si>
    <t xml:space="preserve"> - Lifecycle monitoring
- Data retention policy
- Data destruction policies
- Data lifecycle regulatory compliance process
- Data sharing policies and standards
- Metrics and KPIs
- Data archival process
- Data usage metrics
- Data usage process</t>
  </si>
  <si>
    <t xml:space="preserve"> - Data lifecycle monitoring is in place with active alerting 
- All data lifecycle management is in place for structure, simi structured and non-structured data  
- Documented data  sharing policies are in place 
- Data destruction policies are automated and has automated compliance 
- Data lifecycle regulatory compliance processes are in place 
- Data retention policies are in place 
- Defined audit trails are in place to track data through all of the phases providing proof of compliance
- Data usage compliance oversight processes are in place 
 -  Metrics and KPIs have been developed and are being reported to support the lifecycle strategy 
- Archival regulatory compliance process are in place and alerts are provided 
- Data usage metrics are defined
-  Data usage processes are defined </t>
  </si>
  <si>
    <t xml:space="preserve">Describe how you are monitoring your data lifecycle.  </t>
  </si>
  <si>
    <t xml:space="preserve"> Data Lifecycle Monitoring </t>
  </si>
  <si>
    <t xml:space="preserve">As an organization, we need defined data lifecycle management monitoring is  in place for all structured, simi structured and non-structured data. </t>
  </si>
  <si>
    <t xml:space="preserve">Data destruction compliance processes are automated with and data usage compliance is monitored. </t>
  </si>
  <si>
    <t xml:space="preserve"> 
- Data destruction compliance process
- Data destruction automation
- Data usage compliance oversight</t>
  </si>
  <si>
    <t xml:space="preserve">- Data destruction policies are automated and has automated compliance 
- Data lifecycle regulatory compliance processes are in place 
- There are  defined rules to handle data lifecycle for large volumes and varieties of structured and unstructured data. 
- Data usage compliance oversight processes are in place 
 </t>
  </si>
  <si>
    <t>Automated Data Destruction Compliance</t>
  </si>
  <si>
    <t xml:space="preserve">As an organization, we need data destruction compliance processes to be automated with and data usage compliance is monitored. </t>
  </si>
  <si>
    <t xml:space="preserve">Machine learning is leveraged to automatically classify and apply policies. </t>
  </si>
  <si>
    <t xml:space="preserve"> - Machine learning for data lifecycle classification
- Tagging dependent automation processes 
- Continuous data utilization improvement
</t>
  </si>
  <si>
    <t xml:space="preserve"> - Machine learning is leveraged to automatically classify content and automatically apply lifecycle policies 
 - Information lifecycle management is configured to reduce duplication and archive data that is no longer needed
- Lifecycle and dynamics of heterogeneous data in the supported data sources are continuously monitored and measured to detect valuable (of interest) changes and trigger their collection and flow into big data refinery
- The organization places value on their date and strives to continuous improve data utilization 
</t>
  </si>
  <si>
    <t xml:space="preserve"> Machine Learning Lifecycle Classification</t>
  </si>
  <si>
    <t xml:space="preserve">As an organization, we need machine learning to be leveraged to automatically classify and apply policies. </t>
  </si>
  <si>
    <t xml:space="preserve">There is awareness within the organization and  a data IoT data strategy is being  defined and the business case is being developed. </t>
  </si>
  <si>
    <t xml:space="preserve"> - Vision and strategy drafted
- Documented connectivity </t>
  </si>
  <si>
    <t xml:space="preserve">  - While current efforts may be (and likely are) federated and/or different between units, the organization has realized the first step is to gain alignment through a common vision or objective statement.
- The organization has drafted an IoT Edge-to-Cloud Data Management vision and strategy.
- The business case with the TCO/ROI is drafted to support for the IoT strategy. 
- The needed connectivity is documented for the IoT strategy. </t>
  </si>
  <si>
    <t xml:space="preserve">Please describe how you manage data generated by devices or sensors. </t>
  </si>
  <si>
    <t>Initial IoT Strategy</t>
  </si>
  <si>
    <t xml:space="preserve">As an organization, we need an IoT data strategy  defined and the business case is being developed. </t>
  </si>
  <si>
    <t xml:space="preserve">The IoT data management framework is drafted  and consistent with the distributed architecture and data format standardization. </t>
  </si>
  <si>
    <t xml:space="preserve"> - IoT data lifecycle management process
- Sources discovery process
- Data centric middleware 
- Drafted  IoT data management framework
- Distributed data architecture
- Data format standardization
- Metadata management process
- IoT data collection process
- Data mobility process
 - Vision and strategy documented
- Policy drafted
- Standards drafted</t>
  </si>
  <si>
    <t xml:space="preserve"> -  The IoT data management framework is drafted and consists of  principles, processes, and technologies that are intended to enable the  organization to source, move, collect, format, and manage the data generated from IoT devices (including: sources discovery process, IoT data lifecycle management processes, data format standardization, metadata management processes, IoT data collection process and the IoT data mobility processes). 
 - Vision and strategy documented
 - Data centric middleware is installed to provide a layer of abstraction for the IoT data and facilitate data distribution and event based communication
- The distributed data architecture is updated to support the IoT data management requirements 
- Standards are drafted  for the first use case(s) and are being refined by a cross functional team. </t>
  </si>
  <si>
    <t xml:space="preserve">How have you standardized your IoT edge data management? If so, please describe your processes. </t>
  </si>
  <si>
    <t xml:space="preserve"> IoT Data Management Framework</t>
  </si>
  <si>
    <t xml:space="preserve">As an organization, we need an IoT data management framework drafted  and consistent with the distributed architecture and data format standardization. </t>
  </si>
  <si>
    <t xml:space="preserve">The organization is able to leverage data generated from IoT devices to gain previously unavailable insights. </t>
  </si>
  <si>
    <t xml:space="preserve"> 
- Documented IoT data management framework
- Policy documented
- Standards documented 
- IoT storage and compute capacity management process
- IoT data aggregation process
- IoT data stores
- Data mapping
- Staff enablement
- Quality control process
- Data auditability process</t>
  </si>
  <si>
    <t xml:space="preserve">  -  The IoT data management framework is documented and consists of  principles, processes, and technologies that are intended to enable the  organization to source, move, collect, format, and manage the data generated from IoT devices (including: sources discovery process, IoT data lifecycle management processes, data format standardization, metadata management processes, IoT data collection process and the IoT data mobility processes). 
- IoT data aggregation processes allow the organization to collect and gain insights from the large volumes of IoT data generated by devices and sensors. 
- The IoT storage and compute capacity management process is implemented to monitor,  optimize and scale the resources required to gain insights from the generated IoT data
- Data mapping and linage is documented for all IoT generated data
- IoT generated data is auditable with data tagged for transparency regarding the generating device
- Training is provided to the required roles on the IoT processes, standards, and technologies 
- Data generated by the IoT devices are included in the organization's overall data quality program</t>
  </si>
  <si>
    <t xml:space="preserve">Please describe how you manage the data throughout your IoT ecosystem. </t>
  </si>
  <si>
    <t xml:space="preserve">IoT New Data Insights </t>
  </si>
  <si>
    <t xml:space="preserve">As an organization, we need to leverage data generated from IoT devices to gain previously unavailable insights. </t>
  </si>
  <si>
    <t xml:space="preserve">A publish and subscribe data mart to empower more employees, using a variety of tools, to use the data to improve their decision making and productivity. </t>
  </si>
  <si>
    <t xml:space="preserve"> - Lab environment
- Publish and subscribe process
- Efficient indexing processes
- Policy based access process
- IoT Architecture Reference Model compliance
- Wireless sensor management processes
</t>
  </si>
  <si>
    <t xml:space="preserve"> -  
- Compliance processes are automated to validate consistency with the IoT architecture reference model
- The organization is focused on  enterprise scale, publish and subscribe data repository that has policy based access that supports self service
- The organization has established a lab environment to evolve sensors/devices for improved data outcomes
- The organization has a wireless sensor management process to support the administration, monitoring, and maintenance of wireless sensors deployed in throughout the network</t>
  </si>
  <si>
    <t>Publish and Subscribe Mart</t>
  </si>
  <si>
    <t xml:space="preserve">As an organization, we need a publish and subscribe data mart to empower more employees, using a variety of tools, to use the data to improve their decision making and productivity. </t>
  </si>
  <si>
    <t xml:space="preserve"> They organization has updated workflows to accommodate the automation and has started to leverage adaptive query optimization. AI and ML is utilized to gain deeper insights and predict device maintenance needs or failures prior to their occurrence. </t>
  </si>
  <si>
    <t xml:space="preserve">
- Adaptive query optimization
- Automation workflow
- IoT centered AI and ML </t>
  </si>
  <si>
    <t xml:space="preserve">-  AI and ML is becoming more mainstream across the enterprise and is being leveraged to gain deeper insights and predict failures and maintenance needs for IoT devices
- The organization leverages adaptive query optimization to dynamically adjust query execution plans based on runtime feedback. This includes the ability to gain  query execution feedback, runtime statistics, and cost based decision models. With these insights, machine learning can predict query performance and adjust the execution plans.  </t>
  </si>
  <si>
    <t xml:space="preserve">Mainstream IoT </t>
  </si>
  <si>
    <t xml:space="preserve">As an organization, we need an updated workflow  to accommodate the automation and has started to leverage adaptive query optimization. AI and ML is utilized to gain deeper insights and predict device maintenance needs or failures prior to their occurrence. </t>
  </si>
  <si>
    <t>Processing &amp; Analytics</t>
  </si>
  <si>
    <t>Technology Adoption and Utilization</t>
  </si>
  <si>
    <t xml:space="preserve">There is awareness within the organization and  the organization has began to standardize the technology evaluation process.  </t>
  </si>
  <si>
    <t xml:space="preserve"> - Standardized technology evaluation process is being defined
-  Technology enablement process</t>
  </si>
  <si>
    <t xml:space="preserve">
- While current efforts may be (and likely are) federated and/or different between units, the organization has realized the first step is to gain alignment through a common set of standards. 
 - There is a standardized technology evaluation process  being defined
- There is a common expectation that technology acquired will included an enablement program either provided by the vendor or a resident subject matter expert. </t>
  </si>
  <si>
    <t xml:space="preserve"> Please describe your technology adoption process.</t>
  </si>
  <si>
    <t xml:space="preserve">Technology Evaluation Process </t>
  </si>
  <si>
    <t xml:space="preserve">As an organization, we need to standardize the technology evaluation process.  </t>
  </si>
  <si>
    <t xml:space="preserve">As technology is acquired, return on investment thresholds are estimated and committed. For each technology acquired there is a defined communication and enablement plan. </t>
  </si>
  <si>
    <t xml:space="preserve">  - Standardized technology evaluation process
- Technology change enablement
- Currency standard
-  Technology adoption communication plan
</t>
  </si>
  <si>
    <t xml:space="preserve"> 
 - There is a standardized technology evaluation process in place and it is being communicated across the organization.
- Technology change enablement program is implemented to manage the organizational change management process. 
- The organization has adopted a standard which requires all technology to be supported to manage risk.
- There is a defined communication plan regarding new technology (or upgraded technology) adoption.
</t>
  </si>
  <si>
    <t>How do you evaluate technology acquisition? Is there a defined ROI process?</t>
  </si>
  <si>
    <t xml:space="preserve"> Technology Adoption ROI</t>
  </si>
  <si>
    <t xml:space="preserve">As an organization, we need to calculate the return on investment thresholds  estimates and commitments. For each technology acquired there is a defined communication and enablement plan. </t>
  </si>
  <si>
    <t xml:space="preserve">Technology portfolio is managed tightly and all technology acquisition is in alignment with the overall IT strategy. </t>
  </si>
  <si>
    <t xml:space="preserve">
- Aligned adoption to IT strategy
- Technology portfolio mapping
- Technology exploration process
- Governance and oversight process
- Organizational change management
- User groups or guilds
- Post implementation support
- Well defined ROI models</t>
  </si>
  <si>
    <t xml:space="preserve"> - All technology acquired is aligned with the overall IT strategy and is mapped to the IT technology portfolio map. 
- The organization has a defined technology discovery and exploration process 
- There is a well defined technology acquisition governance and oversight process
- For certain "end-user" focused technology User Groups and Guilds are encouraged
- All technology adopted required formal support from an accountable person or team
- A well defined ROI model is used to evaluate technology acquisition with a pre-defined hurdle rate. Commitments are expected from the technology sponsor regarding the ROIs anticipated.</t>
  </si>
  <si>
    <t xml:space="preserve">How do you align technology adoption with the IT strategy? </t>
  </si>
  <si>
    <t xml:space="preserve">Technology Portfolio Management </t>
  </si>
  <si>
    <t xml:space="preserve">As an organization, we need the technology portfolio to be managed tightly and all technology acquisition is in alignment with the overall IT strategy. </t>
  </si>
  <si>
    <t xml:space="preserve"> Technology is aligned with specific business outcomes and is reevaluated on a periodic basis based on value tiers.</t>
  </si>
  <si>
    <t xml:space="preserve"> - Aligned technology to business outcomes
- Re-occurring current state assessments
- Optimized usage
- Chargeback/showback
- Flexible capacity
 - Post adoption review cycles</t>
  </si>
  <si>
    <t xml:space="preserve"> - Technology is aligned with business outcome expectations and is evaluated on those outcomes
- Technology acquisition is charged back to the sponsoring organization 
- Flexible capacity is leveraged across the technology landscape to only pay based on consumption
- The organization has a defined focus on optimizing the usage for the highest tiers of workloads. </t>
  </si>
  <si>
    <t xml:space="preserve">Is technology adoption aligned with specific business outcomes? Please explain. </t>
  </si>
  <si>
    <t xml:space="preserve">Technology and Business Outcome Alignment </t>
  </si>
  <si>
    <t>As an organization, we need technology  to be aligned with specific business outcomes and is reevaluated on a periodic basis based on value tiers.</t>
  </si>
  <si>
    <t xml:space="preserve">Committed ROIs are validated post implementation and enablement to determine if the technology acquisition was justified. </t>
  </si>
  <si>
    <t xml:space="preserve"> - Technology adoption ROI validation
- Continuous improvement process 
- Feedback loop
</t>
  </si>
  <si>
    <t xml:space="preserve"> - ROIs committed to at technology acquisition, are validated at the ROI pre-defined time frame. 
- There is a continuous improvement process for technology adoption and a feedback loop. 
- Business Unit agreement that aligns business outcomes with technology delivery</t>
  </si>
  <si>
    <t xml:space="preserve"> ROI Validation </t>
  </si>
  <si>
    <t xml:space="preserve">Data Performance Management  </t>
  </si>
  <si>
    <t xml:space="preserve">The organization is defining performance  service levels for data workloads. </t>
  </si>
  <si>
    <t xml:space="preserve"> - Performance SLAs, SLOs, SLIs are being defined</t>
  </si>
  <si>
    <t xml:space="preserve">- Data &amp; Analytics applications are limited to few projects and have limited scope. Therefore we can expect the requirements are incomplete and definition of SLAs, SLIs, SLOs is result of such partial/immature level of application.
- It is reasonable to expect that larger number of technology components and data sources will be added to the Data and AI ecosystems as larger is the adoption of the initiative and sophisticated applications (e.g.: AI, ML, NLP, ...) are implemented. The specific technical characteristics of components (e.g.: data lake, IoT, ...) and data sources might produce significant impact on architecture (and their costs) of HA solutions and type of HA that can be implemented
'- SLAs and SLOs are being defined for each data workload
- Cost benefit analysis is documented for service availability and performance requirements </t>
  </si>
  <si>
    <t xml:space="preserve"> How do you determine service level requirements? </t>
  </si>
  <si>
    <t>Data Performance SLAs</t>
  </si>
  <si>
    <t xml:space="preserve">As an organization, we need to define performance  service levels for data workloads. </t>
  </si>
  <si>
    <t xml:space="preserve">To speed development the organization leverages query performance tuning reactively and is only utilized when performance expectations are not met. </t>
  </si>
  <si>
    <t xml:space="preserve"> -  Query performance tuning
- Dashboard
- Indexing where/when appropriate
- Database reorganization process
- Database design techniques (like partitioning, normalization, clustering, &amp; compression)</t>
  </si>
  <si>
    <t xml:space="preserve"> - Database design techniques (like partitioning, normalization, clustering, &amp; compression) are leveraged
-  The service levels (SLA, SLO, RTO, RPO) are reconciled to validate ongoing requirements periodically
- Service level (or Tiers) are codified into the CMDB to facilitate automation 
- Query performance tuning is supported by subject matter experts such as DBAs 
- Databases are reorganized on periodic basis to support optimal performance 
- Indexing is leveraged by DBAs to support query performance while monitoring the impacts of updates and inserts</t>
  </si>
  <si>
    <t xml:space="preserve"> Please describe how you approach data workload performance tuning?</t>
  </si>
  <si>
    <t xml:space="preserve"> Query Tuning </t>
  </si>
  <si>
    <t xml:space="preserve">As an organization, we need  leverage query performance tuning reactively and   utilized when performance expectations are not met. </t>
  </si>
  <si>
    <t xml:space="preserve">Performance monitoring is in place for all data workloads. </t>
  </si>
  <si>
    <t xml:space="preserve"> - Performance monitoring
- Performance alters
- Query walkthrough
- Caching process
</t>
  </si>
  <si>
    <t xml:space="preserve"> -  Business data workload performance expectations are documented  
- Performance monitoring is in place for data creation, ingestion, and retrieval
- Query walkthroughs are supported for critical performance requirements 
- Data caching and in memory databases are supported for maximum query performance 
</t>
  </si>
  <si>
    <t xml:space="preserve"> Please describe how you monitor data performance management? </t>
  </si>
  <si>
    <t xml:space="preserve"> Performance Monitoring </t>
  </si>
  <si>
    <t xml:space="preserve">As an organization, we need performance monitoring  in place for all data workloads. </t>
  </si>
  <si>
    <t xml:space="preserve">Large volume data ingestion performance tuning is utilized to support faster insights. </t>
  </si>
  <si>
    <t xml:space="preserve"> 
- Ingestion performance tuning </t>
  </si>
  <si>
    <t xml:space="preserve"> -  Large volumes of data can be ingested without variability 
- Performance tuning is done continuously on the data ingestion processes</t>
  </si>
  <si>
    <t xml:space="preserve">Please describe how you tune data ingestion. </t>
  </si>
  <si>
    <t xml:space="preserve"> Large Volume Ingestion Tuning </t>
  </si>
  <si>
    <t xml:space="preserve">As an organization, we need  large volume data ingestion performance tuning utilized to support faster insights. </t>
  </si>
  <si>
    <t xml:space="preserve"> They organization  has started to leverage adaptive query optimization. </t>
  </si>
  <si>
    <t xml:space="preserve">
- Adaptive query optimization
</t>
  </si>
  <si>
    <t xml:space="preserve">- The organization leverages adaptive query optimization to dynamically adjust query execution plans based on runtime feedback. This includes the ability to gain  query execution feedback, runtime statistics, and cost based decision models. With these insights, machine learning can predict query performance and adjust the execution plans.  </t>
  </si>
  <si>
    <t>Adaptive Query Optimization</t>
  </si>
  <si>
    <t xml:space="preserve">As an organization, we need to leverage adaptive query optimization. </t>
  </si>
  <si>
    <t xml:space="preserve">Data Science </t>
  </si>
  <si>
    <t xml:space="preserve">Organization wants to establish the foundation for a data science practice via hands-on learning and experimentation. Today it is mostly reactive analytics. Resources are learning about data science and analytical tools.  Excel based modeling, no specific data science tools, individuals working on limited use cases.  Dependent on IT to gather data needed. They have defined vision in place with the strategy being developed.  </t>
  </si>
  <si>
    <t>- Independent/federated Data Scientists
- Informal Collaboration
- Tribal knowledge for data needs
- IT processes to provide specific data needs
- Data analyst roles defined
- Learning and Development processes for growing technical skills
- Documented Data Science vision exists</t>
  </si>
  <si>
    <t>Asset Mgmt. &amp; Governance
- Individual Data Scientists manage assets &amp; work product
Collaboration
- Data Scientists work independently
- Data Sets are localized
Data Access &amp; Storage
- Data is {typically} accessed via flat files ... anything beyond this moves you toward a 2+ maturity for this feature
Data Awareness
- Data Scientists leverage personal network and personal experience to build awareness of data assets available for usage
Learning &amp; Development
- Data Scientists have access to L&amp;D material that covers: Programming &amp; Scripting Languages | Databases &amp; Data Structures | Structured Query Language (SQL) | Software Engineering
Process &amp; Procedure
- Process and Procedure is: ad hoc | places an emphasis on lightweight business intelligence and data visualization
Roles
- Data Analyst roles are defined | Data Analyst roles are integrated into the talent acquisition pipeline | Data Analyst roles are integrated into the performance &amp; talent management process
Strategy
- Strategies are localized to the individual data scientist | KPIs are localized at the scientist/model level
Tools
- Data Scientists have access to adequate workstations and/or VDI | Data Scientists have access to adequate IDE &amp; language support</t>
  </si>
  <si>
    <t xml:space="preserve">
Can you describe your data science ecosystem? </t>
  </si>
  <si>
    <t xml:space="preserve"> Data Science Foundation</t>
  </si>
  <si>
    <t xml:space="preserve">As an organization, we need to establish the foundation for a data science practice via hands-on learning and experimentation. Today it is mostly reactive analytics. Resources are learning about data science and analytical tools.  Excel based modeling, no specific data science tools, individuals working on limited use cases.  Dependent on IT to gather data needed. They have defined vision in place with the strategy being developed.  </t>
  </si>
  <si>
    <t xml:space="preserve">The organization has established sound processes, procedures, and techniques for the data science practice, such that they can scale the practice.  </t>
  </si>
  <si>
    <t xml:space="preserve">
- Data Strategy early development
- Processes for Data Stewards engagement with Data Science 
- RBAC 
-Data Catalogs available within BUs 
- Data Science and Engineering roles defined
- Learning and Development processes for growing Data Science capabilities. 
- Defined data science tool kit
 </t>
  </si>
  <si>
    <t>Asset Mgmt. &amp; Governance
- Asset Management is integrated with formal Security policy and operations
- Asset Management is integrated with formal Infrastructure &amp; Operations policy and operations
- Critical Assets are under Disaster Recovery control
- Data Examination/Quality/Cleansing process is integrated into the data curation and management process
Collaboration
- Data Scientists collaborate (with other DS) based upon convenience &amp; familiarity
- Data Scientists collaborate with Data Engineers
- Data Scientists begin to collaborate with IT (ad hoc basis)
Data Access &amp; Storage
- Small- to Mid-Volume Data is available via direct programmatic data source access
- Structured/Semi-structured/Unstructured Data is available
- Batch Data is available
- Role-Based Access Control (RBAC) management is integrated with Data Scientist roles &amp; use cases - for example:
--- Data Scientist | Curator | Reader | Contributor | Owner
Data Awareness
- Enterprise leverages data catalogs within BUs  | Data Scientists establish and leverage relationships with Data Stewards &amp; Curator
- Active user groups and communities (both internally and externally) add to the capabilities of the organization
Learning &amp; Development
- Data Scientists have access to L&amp;D material that covers: Data Mining | Data Cleaning | Data Exploration &amp; Analysis | Business Acumen &amp; Domain Knowledge | Communication &amp; Storytelling
Process &amp; Procedure
- Process and Procedure is: planned | documented | performed | monitored | defined, controlled, and audited at the individual process level | integrates machine learning
Roles
- Data Scientist roles are defined
- Data Scientist roles are integrated into the talent acquisition pipeline
- Data Scientist roles are integrated into the performance &amp; talent management process
- Data Engineer roles are defined
- Data Engineer roles are integrated into the talent acquisition pipeline
- Data Engineer roles are integrated into the performance &amp; talent management process
Strategy
- Vision has been established for data science (should be integrated with data-first modernization and data-driven ethos ... if it exists)
- Strategies are being developed at a business unit or practice level
- KPIs are isolated to the business unit or practice
- Proof of Concept techniques are leveraged to determine feasibility of a strategy
- Data is being leveraged for tactical and transactional decisions
Tools
- Data Scientists have access to adequate orchestration &amp; CI/CD tools
- Data Scientists have access to adequate data streaming &amp; pipeline tools
- Data Scientists have access to adequate data formats (structured | semi-structured | unstructured)
- Data Scientists have access to adequate data storage
- Data Scientists have access to adequate data transformation tools
- Data Scientists have access to extensive open source libraries</t>
  </si>
  <si>
    <t>Please describe your approach to providing data for analytics and data science.</t>
  </si>
  <si>
    <t xml:space="preserve"> Data Science Processes</t>
  </si>
  <si>
    <t xml:space="preserve">As an organization, we need to established sound processes, procedures, and techniques for the data science practice, such that they can scale the practice.  </t>
  </si>
  <si>
    <t xml:space="preserve">The organization is scaling their data science practice via tested standards, policy,  and methods, such that they  can positively impact and support business needs and ambitions across the enterprise. Interest in leveraging data for prescriptive analytic capabilities.  </t>
  </si>
  <si>
    <t>- Documented Enterprise Data Science KPIs
- Enterprise Data Science Strategy Implementation in process 
- Documented collaboration process for Data Science Roles
- Feedback loop in place
- Personal work bench for data scientists with access to curated data, and shared enterprise data assets
-Centralized Data Catalog available 
- Data Governance
- Oversight processes and workflows defined 
- RACI in place 
- User groups related to data and data consumption</t>
  </si>
  <si>
    <t>Asset Mgmt. &amp; Governance
- Asset Management is integrated with transformational Strategy &amp; Governance policy and operations
- Asset Management is integrated with Risk | Compliance | Privacy | Legal | Audit policy and operations
- Data Lifecycle Management is in place
- Data Access Governance is in place
- Data Governance is formalized and is orchestrating the matrixed data organization to reach defined business outcomes
- RACI across the matrixed environment is developed 
- Policies and workflows are documented between team
Collaboration
- Data Scientists collaborate with other DS | DE | IT as part of target operating model
- Collaboration tools are leveraged to support documented process &amp; procedure
- Data Sets are widely available via documented data integration techniques
- Enterprise has established a data science Guild/CoE (or similar)
Data Access &amp; Storage
- Large-Volume Data is available via direct programmatic data source access
- Distributed Storage is available
- Streaming Data is available
- Data Access via API is available
- Data Scientist attributes (ABAC) are created and managed
- Custom Data Scientist roles are created and managed
Data Awareness
- Enterprise leverages meta-data management to enrich data resources &amp; catalogs
Learning &amp; Development
- Data Scientists have access to L&amp;D material that covers: Data &amp; Feature Engineering | Natural Language Processing | Probability | Applied Statistics &amp; Mathematics | Process &amp; Procedure
Roles
- Data Analyst | Scientist | Engineer roles &amp; career path has been standardized and ratified across the enterprise
- Select Data Scientist change agents are directly influencing data-first modernization techniques to support digital transformation
Strategy
- Strategies are being developed at the enterprise level
- KPIs span the enterprise
- Proof of Concepts are being extended into Proof of Value activities
- Data is being leveraged for proactive decisions, but mainly isolated to operational and systematic opportunities (e.g. IT-related)
- Strategy outcome feedback loop has been established
Tools
- Data Scientists have access to adequate data modeling tools
- Data Scientists have access to adequate reporting, BI, and visualization tools
- Data Scientists have adequate support for projects involving large volume data
- Data Scientists have adequate access to public cloud &amp; associated services</t>
  </si>
  <si>
    <t xml:space="preserve">Please describe how you are scaling you data science program. </t>
  </si>
  <si>
    <t xml:space="preserve"> Data Science Scale </t>
  </si>
  <si>
    <t xml:space="preserve">As an organization, we need to scale our data science practice via tested standards, policy,  and methods, such that they  can positively impact and support business needs and ambitions across the enterprise. Interest in leveraging data for prescriptive analytic capabilities.  </t>
  </si>
  <si>
    <t>The organization leverages their data science practice as one of the founding pillars for their data-driven strategy and digital transformation, such that they are able to accelerate time-to-value, reduce risk, and previously unknown opportunities  in the marketplace.</t>
  </si>
  <si>
    <t xml:space="preserve">- Data Science Executive Steering Committee 
- Data purchasing processes
- Documented data value stream
</t>
  </si>
  <si>
    <t>Asset Mgmt. &amp; Governance
- There may be senior leaders focused on data value, data analytics,  core data foundation, and governance.  
- Each of these senior leaders share responsibility for data aligned business outcomes
- Each has a seat on the Data Governance committee
Collaboration
- Data Science value stream is comprehensive, and handoffs are well understood
- Collaboration tools have seamless integration and customization to support documented process &amp; procedure
- Data Scientists have an active voice within the Product Management community, and influence product backlogs &amp; roadmaps
Data Access &amp; Storage
- Data Sets are available across a Hybrid IT ecosystem
- Data Access is actively monitored
- User Baselines are established
- Organization purchases data to augment insights 
Data Awareness
- Enterprise leverages data catalog tools for management 
- Enterprise integrates data awareness into formal communications and regular updates to the Data Scientist community
Learning &amp; Development
- Data Scientists have access to L&amp;D material that covers: Model Building &amp; Deployment | Machine Learning &amp; AI | Case Studies &amp; Business Case Development | Process &amp; Procedure
Roles
- Chief Data Officer (CDO) role has been introduced into the C-Level suite - Defined at level 5 in other parts of the model
- Federated Senior Leadership Committee provides executive guidance for Data Science. 
Strategy
- Enterprise leverages a data-driven approach to define and drive strategy
- Data is being leveraged for both strategic and predictive decisions
- Strategy outcome feedback loop has been integrated with data science model &amp; feature refinement techniques
Tools
- Data Scientists have access to adequate predictive analytic tools
- Data Scientists have access to adequate machine learning tools
- Enterprise has established Data Scientist suite of tools that can be managed and deployed via enterprise software mgmt. techniques</t>
  </si>
  <si>
    <t>How does data science fit into your data driven strategy?</t>
  </si>
  <si>
    <t xml:space="preserve"> Data Science Maturity</t>
  </si>
  <si>
    <t>As an organization, we need to leverage our data science practice as one of the founding pillars for their data-driven strategy and digital transformation, such that they are able to accelerate time-to-value, reduce risk, and previously unknown opportunities  in the marketplace.</t>
  </si>
  <si>
    <t>The organization has fully integrated data science and data-driven strategies across the entire operating model, such that the impact and influence of  investments across all decision types (tactical, operations, strategic, investment, and business) can be measured.</t>
  </si>
  <si>
    <t xml:space="preserve">
- Chief Data Officer or Chief Data Science Officer
- RACI is well defined and optimized
- Collaboration processes optimized 
- Business outcome metrics define and inform Data Science for continuous improvement</t>
  </si>
  <si>
    <t>Asset Mgmt. &amp; Governance
- Single CDO is responsible for data business outcomes   
- Data Governance, Stewards, Data Quality, Data Science and Analytics, Data Management (IT Support-Architects, MDM, DBA, DA),  Privacy Office, Information Security are all integrated into a matrixed team with clear RACI
Collaboration
- Collaboration tools are prevalent &amp; widely-used across the enterprise
- Data Science opportunities &amp; priorities have dedicated IT capacity
Data Access &amp; Storage
- Data Access Anomalies &amp; Exceptions are actively managed
- High Volume, Frequency, and Velocity of Data Access is supported
- Organization leverages alternative data sources for insights 
Data Awareness
- Enterprise leverages standardized data catalog tools
- Enterprise has defined and documented process and procedure
- Business outcome metrics define and inform Data Science for continuous improvement
Learning &amp; Development
- Data Scientists have access to L&amp;D material that covers: Data Visualization | Model Monitoring &amp; Assessment (e.g. Predictive Modeling)
Process &amp; Procedure
- Process and Procedure is: continuously improved through incremental and innovative methods &amp; techniques | being adopted (best practice) across the enterprise
Roles
- Chief Data Science Officer (CDSO) role has been introduced into the C-Level suite
and /or 
- Chief Data Officer (CDO) role has been introduced into the C-Level suite
Strategy
- Enterprise leverages data as critical intellectual property (IP)
- Data is being leveraged for investment decisions
- Strategy outcome feedback loop has been optimized for both coverage and time-to-awareness
Tools
- Data Scientists have access to adequate deep learning frameworks
- Data Scientists have access to adequate artificial intelligence (AI) tools
- Enterprise leverages state-of-the-art tools &amp; platforms</t>
  </si>
  <si>
    <t xml:space="preserve"> Data Science Organizational Integration</t>
  </si>
  <si>
    <t>As an organization, we need an integrated data science and data-driven strategies across the entire operating model, such that the impact and influence of  investments across all decision types (tactical, operations, strategic, investment, and business) can be measured.</t>
  </si>
  <si>
    <t>MLOps</t>
  </si>
  <si>
    <t xml:space="preserve">Organization is beginning to move from relative analysis and point solution data science capabilities. Data Scientist (if formally defined) are actively involved in all aspects of model development and usage. </t>
  </si>
  <si>
    <t>- ML Ops stakeholders 
- Data Scientists
- Model monitoring documented
- Localized data curation process 
- Algorithm selection process</t>
  </si>
  <si>
    <t>- ML Ops stakeholders are in the early phase of being discovered
- Business goals are being defined 
- Data scientist highly involved at all phases
- Development and deployment processes are manual 
- Separate roles are beginning to be defined such as, SMEs, Data Scientist, Data Engineer, Data Stewards, DevOps, Model Risk Manager/Auditor, and ML Architect
- Monitoring of results is done independently by the data scientist 
- Model selection and training is siloed 
- Data curation is determined by the model developer
- Exploratory data analysis is conducted by Data Scientist
- Testing is localized with active engagement from the Data Scientist</t>
  </si>
  <si>
    <t>Please describe your ML Ops program and goals.</t>
  </si>
  <si>
    <t>Initial ML Ops Goals</t>
  </si>
  <si>
    <t xml:space="preserve">As an organization, we need to begin  to move from relative analysis and point solution to Machine Learning and data science capabilities. Data Scientist (if formally defined) are actively involved in all aspects of model development and usage. </t>
  </si>
  <si>
    <t xml:space="preserve">Organization has developed their ML Ops strategy and is formalizing the program with policies and lifecycle management. </t>
  </si>
  <si>
    <t xml:space="preserve">- Documented ML Ops goals and vision 
- Documented ML Ops strategy  
- Source code repository
- Model registry
- SDLC and Project Management Tools 
- Change Management
- Model training and validation  policies are defined 
- Model training is  consistent with policies
- Code review and unit testing 
-  Model disaster recovery 
- Data cleansing and validation 
- Authoritative sources
- Model service 
- Model repository
- Prediction service </t>
  </si>
  <si>
    <t xml:space="preserve">- There is a defined vision statement 
- The organization has fully developed the strategy and roadmap to establish their ML Ops program including continuous integration (CI), continuous delivery (CD) and continuous testing (CT) 
- Business goals are fully defined with a feature store repository  
- A source code repository has been selected and implemented
- Centralized model registry is implemented 
- CI/CD Pipeline is being defined and is in the early stages of implementation 
- Data validation is occurring and testing occurs to identify skews
- Only authoritative sources are consumed
- Centralized model source repository is implemented
- ML model service is centralized 
- ML prediction service is centralized </t>
  </si>
  <si>
    <t>Please describe your ML Ops strategy and tool chain.</t>
  </si>
  <si>
    <t>ML Ops Strategy</t>
  </si>
  <si>
    <t xml:space="preserve">As an organization, we need to develop our ML Ops strategy and is formalizing the program with policies and lifecycle management. </t>
  </si>
  <si>
    <t xml:space="preserve">The organization has a fully defined ML Ops program with roles, curated data, model management and orchestration. </t>
  </si>
  <si>
    <t xml:space="preserve">- ML Ops roles documented 
- ML Metadata store 
- Feature store 
- Automated model release 
- Model version control
- Ethics policies 
- Metrics and KPIs are defined 
- RBAC
- CI/CD pipeline is fully implemented
- Continuous Training (CT) of the model in production
- Automated alerting 
- Model error monitoring
- Model data monitoring </t>
  </si>
  <si>
    <t xml:space="preserve">- Separate roles are clearly defined such as, SMEs, Data Scientist, Data Analyst, Data Engineer, ML Model Engineers, Data Stewards, DevOps, Model Risk Manager/Auditor, Model Risk Manager, and ML Architect
- ML metadata store is implemented and leveraged to manage the metadata
- Transition from experimentation to engineers and deployments are well defined
- Model testing and validation is being automated 
- Resource utilization is continuously monitored and managed
- Models have automated version control with fallback capabilities 
- AI ethics policies and standards are fully defined
- Models are audited and governed with automated alerting
- Models are validated to be regulatory compliant
- A feature store has been implemented with the related metadata
- Models are continuously monitored for errors
- Model data monitoring is in place and data is continuously monitored
</t>
  </si>
  <si>
    <t>How would you describe the automation built into your ML Ops program?</t>
  </si>
  <si>
    <t>ML Ops Operational</t>
  </si>
  <si>
    <t xml:space="preserve">As an organization, we need to fully define ML Ops program with roles, curated data, model management and orchestration. </t>
  </si>
  <si>
    <t xml:space="preserve">The organization has began to optimize the ML Ops program with orchestrated experimentation. </t>
  </si>
  <si>
    <t xml:space="preserve">- ML experimentation is orchestrated
- Experiment management process
- Automated CI/CD/CT
- Model optimization and automated training
- Model drift monitoring 
- Model performance monitoring
- Capacity and resource optimization 
- Service optimization </t>
  </si>
  <si>
    <t xml:space="preserve">- ML pipeline orchestrated is in place automating the experimentation process
- Experiments are monitored and logged
- Model CI/CD/CT is fully automated
- Models are automatically trained and tested
- Models are monitored for potential drift
 - Model's performance is continuously monitored </t>
  </si>
  <si>
    <t>Please describe your abilities to orchestrate your experimentation.</t>
  </si>
  <si>
    <t>Orchestrated Experimentation</t>
  </si>
  <si>
    <t xml:space="preserve">As an organization, we need to optimize the ML Ops program with orchestrated experimentation. </t>
  </si>
  <si>
    <t xml:space="preserve">The organization has advanced automated ML Ops capabilities. Model transformation from experiment to deployment is highly automated. Models are automatically monitored, fully transparent, and retrained. Data Scientist spend their time on the most valuable activities with other roles being well defined for support. </t>
  </si>
  <si>
    <t xml:space="preserve">- Automated Complex Orchestrations 
- Automated model testing 
- Automated drift monitoring 
- A/B Testing and Bandit Algorithms
- Automated triggers are in place </t>
  </si>
  <si>
    <t>- Automated testing is done throughout the pipeline to validate models
- Model development and insight velocity is tracked
- Performance is automatically monitored with automated retraining triggered
- Models are curated and monitored via AI to alert and elevate any known bias or drift
- AI models provide regulatory and output transparency
- Predetermined metrics are engineered into the model for validation and transparency</t>
  </si>
  <si>
    <t>Please describe your ML Ops complex orchestrations.</t>
  </si>
  <si>
    <t xml:space="preserve">Advanced ML Ops </t>
  </si>
  <si>
    <t xml:space="preserve">As an organization, we need to advance automated ML Ops capabilities. Model transformation from experiment to deployment is highly automated. Models are automatically monitored, fully transparent, and retrained. Data Scientist spend their time on the most valuable activities with other roles being well defined for support. </t>
  </si>
  <si>
    <t>Streaming, Predictive and Prescriptive Analytics</t>
  </si>
  <si>
    <t xml:space="preserve"> There is awareness within the organization and  the organization has established the initial vision and strategy for their analytic needs. The first objectives and use cases have been defined. </t>
  </si>
  <si>
    <t xml:space="preserve"> - Draft data analytics vision and strategy 
-  Data analytics stakeholders are defined
-  Documented algorithm objectives
and use cases defined </t>
  </si>
  <si>
    <t xml:space="preserve"> - While current efforts may be (and likely are) federated and/or different between units, the organization has realized the first step is to gain alignment through a draft data analytics vision and strategy 
- The business case with the TCO/ROI is documented to support for the analytics strategy. 
- Standards are developed for the first use case and are being refined by a cross functional team. 
- Ability to provide users with drill-down and slice dice reports of historical data when requested
 </t>
  </si>
  <si>
    <t>Please describe your data analytics capabilities.</t>
  </si>
  <si>
    <t xml:space="preserve"> Initial Analytics Strategy </t>
  </si>
  <si>
    <t xml:space="preserve"> As an organization, we need to established  the initial vision and strategy for their analytic needs. The first objectives and use cases have been defined. </t>
  </si>
  <si>
    <t xml:space="preserve"> The organization has established sound processes, procedures, and techniques for descriptive analytics, such that they can scale the practice.    </t>
  </si>
  <si>
    <t xml:space="preserve"> - Documented  data analytics vision and strategy  
- Descriptive analytics capability
- Machine learning development
- Statical learning algorithm development
- Algorithm testing process
- Algorithm monitoring 
- Data validation processes
- Data quality process
- Data lake/data repository 
- Metrics being developed
- Dashboard being developed
- Real time data streams
- Data visualization tools
- Big data processing tools 
- Data streaming architecture is being defined</t>
  </si>
  <si>
    <t xml:space="preserve"> - Documented AI data analytics vision and strategy  documented
- Descriptive analytic processes and procedures are in place and being leveraged
- Predictive algorithm development has began
- Real-time data streams are in place with defined steaming analytics processes are beginning 
- Statistical learning algorithms are being developed as well
- There are defined processes for predictive and descriptive analytics testing and monitoring in place 
- There is a common process for data quality management and validation 
- A data ingestion repository such as a data lake is in place to land data for analytical processing 
- Metrics and KPIs are in place and presented via a dashboard on the status of analytical processing 
- Real-time data streams are in place with defined steaming analytics processes in place 
- Streaming analytic monitoring, triggering and alerting processes are in place 
- Data visualization (like Tableau, matplotlib, or ggplot)
- Big data processing tools ( like Apache Hadoop, Apache Spark, or Apache Flink) 
- Can provide correlation analysis between facts and specific event based on historical data</t>
  </si>
  <si>
    <t xml:space="preserve">Please describe the types data analytics the organization supports and the standards and processes around those capabilities. </t>
  </si>
  <si>
    <t xml:space="preserve"> Sound Analytical Processes </t>
  </si>
  <si>
    <t xml:space="preserve"> As an organization, we need to establish sound processes, procedures, and techniques for descriptive analytics, such that they can scale the practice.    </t>
  </si>
  <si>
    <t xml:space="preserve">The organization is scaling their analytic practices via a mature ML Ops capability, AI ethics and data quality management. There is growing interest in leveraging data for prescriptive analytic capabilities.  </t>
  </si>
  <si>
    <t xml:space="preserve">- Predictive Algorithm development
- Real time streaming analytic processes
- Streaming monitoring capability
- Defined streaming  trigger process
- Defined streaming alerting process
- Streaming IoT ingestion process 
- Model management through ML Ops capability
- Data versioning
- Structured and non-structured data capabilities
- AI ethics policy
-  AI ethics oversight process
-  Automated testing
- Model versioning process
- Data sourcing and curation process
- Complex streaming event processing education
- Data streaming architecture (Layers: Data sources, ingestion, processing, storage, analytics, visualization, action)  defined
- Mature descriptive analytics capability
- Trusted algorithm results
- Mature predictive analytics capability </t>
  </si>
  <si>
    <t xml:space="preserve"> - Real-time data streams are in place with defined steaming analytics processes in place 
- Streaming analytic monitoring, triggering and alerting processes are in place 
- Predictive algorithm development is in place and beginning to scale 
- ML Ops is at an enterprise scale level of maturity
- Data quality practices are mature and include sourcing, curation and versioning processes leveraged by the analytics
- AI ethics policies are in place with defined oversight and automated testing 
- Models support version and prediction replication to achieve the required transparency 
- Structured, simi structured and non-structured data is utilized by the analytics to gain deeper insights 
- At this level of maturity, descriptive, predictive and statistical analytics results are trusted and leveraged by the organization to make decisions and determine direction
- Complex streaming analytics and orchestration is supported via a mature data streaming architecture
- Ability to quickly deliver a predictive solution based on historical data
</t>
  </si>
  <si>
    <t xml:space="preserve">Would you please describe how you manage AI ethics today and provide oversight for your analytics results. </t>
  </si>
  <si>
    <t xml:space="preserve"> Scaled Analytics </t>
  </si>
  <si>
    <t xml:space="preserve">As an organization, we need to scale our analytic practices via a mature ML Ops capability, AI ethics and data quality management. There is growing interest in leveraging data for prescriptive analytic capabilities.  </t>
  </si>
  <si>
    <t xml:space="preserve"> The organization utilizes analytics to  accelerate time-to-value, reduce risk, and identify previously unknown opportunities  in the marketplace. Analytic processes are continuously monitored and trained. Algorithms are continually evaluated for model drift. </t>
  </si>
  <si>
    <t xml:space="preserve"> - Fault tolerance process
- Prediction feedback loop
- Continuous model training
- Algorithm results and drift elevation process
- Potential domain specific tools</t>
  </si>
  <si>
    <t xml:space="preserve"> - Analytics are continuously monitored for faults 
- Predictive analytics has a defined and implemented feedback loop to continuously evaluate predictions
- Continuous model training is implemented for all of the analytic patterns in place
- Continuous automated algorithm drift elevation processes are in place 
- Domain/industry specific analytics tools are in place where appropriate </t>
  </si>
  <si>
    <t xml:space="preserve"> How are your analytics monitored today?</t>
  </si>
  <si>
    <t xml:space="preserve"> Accelerated Insights </t>
  </si>
  <si>
    <t xml:space="preserve">As an organization, we need to utilize analytics to  accelerate time-to-value, reduce risk, and identify previously unknown opportunities  in the marketplace. Analytic processes are continuously monitored and trained. Algorithms are continually evaluated for model drift. </t>
  </si>
  <si>
    <t xml:space="preserve">The organization leverages prescriptive analytics to influence  all decision types (tactical, operations, strategic, investment, and business) . Results are monitored and the prescriptive analytics are continuously optimized. </t>
  </si>
  <si>
    <t xml:space="preserve"> - Prescriptive Mathematical Modeling 
- Prescriptive Optimization algorithms 
- Prescriptive Decision science enablement
- Prescriptive Actionable recommendations escalation process
- Prescriptive Optimization tools  
- Prescriptive Business rules repository  
- Continuous prescriptive model monitoring</t>
  </si>
  <si>
    <t xml:space="preserve"> - Prescriptive Mathematical Modeling processes are in place 
- Prescriptive optimization algorithms are leveraged by the organization 
- Prescriptive decision science enablement is in place 
- Prescriptive actionable recommendations escalation processes are in place to provide timely recommendations on organizational actions 
- Continuous prescriptive model monitoring is in place
- Prescriptive Optimization tools (like FICO Xpress or Gurobi) are installed
- Prescriptive Business rules repository (like FICO Decision Management Suite or Pega Platform) are installed
- Leveraging prescriptive capabilities (know what to do when the prediction of an event is done) in order to provide the organization  with guidance. This can encompass automated search, connection with applications to take immediate actions or use analytics to recommend the best move based on prediction characteristics</t>
  </si>
  <si>
    <t xml:space="preserve"> Prescriptive Analytics </t>
  </si>
  <si>
    <t xml:space="preserve">As an organization, we need to leverage  prescriptive analytics to influence  all decision types (tactical, operations, strategic, investment, and business) . Results are monitored and the prescriptive analytics are continuously optimized. </t>
  </si>
  <si>
    <t>Data Monitoring Platform</t>
  </si>
  <si>
    <t xml:space="preserve">Portions of the organization have identified a need for a common approach for monitoring and altering for data workloads. Monitoring patters are being established.  </t>
  </si>
  <si>
    <t xml:space="preserve"> - Data monitoring objectives and use cases are being defined
- Standardized data monitoring processes are being defined
 </t>
  </si>
  <si>
    <t xml:space="preserve"> - Monitoring and Alerting are governed by federated policies based on the requirements defined by the respective teams
-  There is a defined manual escalation and alerting process for all incidents reported to the Service Desk. 
-  Dashboards are being built by specific teams for specific monitoring functions. 
- A need for a common approach for monitoring and altering for data workload is being defined. 
-  Monitoring patters are being stablished with agreed upon objectives and corresponding standards are being defined.  </t>
  </si>
  <si>
    <t xml:space="preserve">Please describe your approach to monitoring data workloads and the data management ecosystem. </t>
  </si>
  <si>
    <t xml:space="preserve"> Data Monitoring Platform Needs </t>
  </si>
  <si>
    <t xml:space="preserve">As an organization, we need portions of the organization to identify a need for a common approach for monitoring and altering for data workloads. Monitoring patters are being established.  </t>
  </si>
  <si>
    <t xml:space="preserve">Operations center is created and provides oversight for the data logging strategy,  monitoring and alerting. </t>
  </si>
  <si>
    <t xml:space="preserve">  - Data monitoring objectives and use cases are  defined
- Standardized data monitoring processes are  defined
- Dashboards  
- Alerting processes
- Alerting thresholds
-  Performance monitoring
- Availability monitoring
- Security monitoring 
- Compliance monitoring 
- Cost monitoring
- Appropriate tooling (Search, Analytics, Filtering, etc.)</t>
  </si>
  <si>
    <t xml:space="preserve">  - Data monitoring objectives and use cases are  defined
- Standardized data monitoring processes are  defined
- Critical  workloads are monitored for performance, availability, security, compliance and cost but it is not yet pervasive across the ecosystem
- The operations center provides oversight for  monitoring and alerting functions.  
- Alerting thresholds are well defined based on incident categorization (informational-warning-exception), with  alerting partially automated.
- A common dashboard is being established for data workloads
- Appropriate tooling is in place for standardized data monitoring services</t>
  </si>
  <si>
    <t xml:space="preserve"> Please describe the type of alerting that you have in place as it relates to data workloads and data management. </t>
  </si>
  <si>
    <t>Data Operations Center</t>
  </si>
  <si>
    <t xml:space="preserve">As an organization, we need an operations center  created that  provides oversight for the data logging strategy,  monitoring and alerting. </t>
  </si>
  <si>
    <t xml:space="preserve">Data monitoring is included with holistic operations center covering data and services health.   </t>
  </si>
  <si>
    <t xml:space="preserve"> - Security event data protection mechanisms (e.g. RBAC, Access Control, Encryption - At Rest and In Motion)
- Recurring cycle to review and update alerts
- Alerting thresholds 
- Response playbooks</t>
  </si>
  <si>
    <t>- Monitoring and alerting are focused on incident prevention, trend analysis,  problem resolution, cost and performance tuning through event management. 
-  Most workloads are monitored for performance, availability, security, compliance and cost across the ecosystem
- Log management correlation identifies known patterns and flags unusual or anomalous events
- Log life-cycle management includes document holds for legal
- Monitoring is in place and a holistic operations center is inclusive of services and data workload oversight
-  Incidents are detected using monitoring tools and alerts are automatically sent and entered into Incident management tool
 - Security event data protection mechanisms (e.g. RBAC, Access Control, Encryption - At Rest and In Motion)
- Recurring cycle to review and update alerts is implemented 
- Alerting thresholds are managed and updated periodically
- Response playbooks are developed for standardized alerts</t>
  </si>
  <si>
    <t xml:space="preserve">Please describe your documented playbooks for data workload and data ecosystems alerts.  </t>
  </si>
  <si>
    <t xml:space="preserve"> Data Monitoring Integration </t>
  </si>
  <si>
    <t xml:space="preserve">As an organization, we need data monitoring to be included with holistic operations center covering data and services health.   </t>
  </si>
  <si>
    <t xml:space="preserve">Correlated logging, monitoring, and alerting are focused on detection and prevention of events and compliance drift prior to service impacts leveraging automation and predictive analytics. </t>
  </si>
  <si>
    <t xml:space="preserve"> - Failure prevention automation
- Data platform performance process
- Monitoring, alerting and automation  
- Integrated alerting thresholds defined
 - Continuous compliance
- Logging lifecycle management</t>
  </si>
  <si>
    <t xml:space="preserve"> -  Logging lifecycle management is frequently checked to validate compliance with all policy requirements  
-  Data logs have automated collection and correlation to facilitate self-healing. 
- Cost and performance optimization are key features built on top of logging capabilities. 
- Monitoring (associated with known event correlation) is integrated with automation  to facilitate failure prevention (or compliance drift). 
- Predictive analytics is leveraged to alert before services are impacted. 
- Communication is fully automated for alerts. 
 - Monitoring, alerting and automation are integrated to support cost and performance tuning through event management
- Integrated Alerting thresholds are defined and categorized from informational-to-warning-to-exception.
 - Monitoring, alerting and automation are integrated to provide for continuous compliance</t>
  </si>
  <si>
    <t xml:space="preserve"> How do you leverage monitoring to prevent failures. </t>
  </si>
  <si>
    <t xml:space="preserve"> Correlated Data Monitoring </t>
  </si>
  <si>
    <t xml:space="preserve">As an organization, we need correlated logging, monitoring, and alerting are focused on detection and prevention of events and compliance drift prior to service impacts leveraging automation and predictive analytics. </t>
  </si>
  <si>
    <t xml:space="preserve">Self-healing, auto-scaling, and continuous compliance are the principles attained at the highest level of optimization for logging, monitoring and alerting. </t>
  </si>
  <si>
    <t xml:space="preserve">
- Automation to support failure prevention and/or self-healing processes 
-  Anomalous behaviors or trends via AI and ML
- Continuous cost and performance optimization through auto-scaling
</t>
  </si>
  <si>
    <t xml:space="preserve"> - Machine learning or artificial intelligence are leveraged to identify anomalous events and potentially take action
-  Proactive and continuous monitoring  provides the foundation for cost and performance optimization through auto-scaling.
-  Service impacts, compliance drift, and cost impacts are virtually eliminated through predictive analytics, self-healing and auto-scaling. 
- Log management life-cycle is monitored for compliance
- Monitoring utilized machine learning and artificial intelligence to detect anomalous behaviors or trends
</t>
  </si>
  <si>
    <t xml:space="preserve"> Data Self-Healing </t>
  </si>
  <si>
    <t xml:space="preserve">As an organization, we need self-healing, auto-scaling, and continuous compliance are the principles attained at the highest level of optimization for logging, monitoring and alerting. </t>
  </si>
  <si>
    <t>Data Sourcing &amp; Curation</t>
  </si>
  <si>
    <t xml:space="preserve"> The organization is leveraging internal data for analytics and is defining  the initial use case for external data sourcing. </t>
  </si>
  <si>
    <t xml:space="preserve"> - Internal data discovery process
- Data sourcing objective process is being defined</t>
  </si>
  <si>
    <t xml:space="preserve"> - Internal data is the primary source of all data leveraged in the analytics processes
- There is some interest in sourcing data externally and the first use cases are being defined
- Just few teams are experimenting/pioneering the use of external data sources. Later (higher maturity level) , based on such preliminary experiences and growth of  use cases demand, the objectives are defined at organization level.</t>
  </si>
  <si>
    <t>Please describe your data sourcing and curation processes.</t>
  </si>
  <si>
    <t>Internal Data Sourcing</t>
  </si>
  <si>
    <t xml:space="preserve"> As an organization, we need to leverage internal data for analytics and define the initial use case for external data sourcing. </t>
  </si>
  <si>
    <t xml:space="preserve"> The organization begins to scale the external data sourcing processes and are starting to validate the quality of external data.</t>
  </si>
  <si>
    <t xml:space="preserve"> 
- Data quality process
- Data lifecycle management</t>
  </si>
  <si>
    <t xml:space="preserve"> - Standards are in place but with limited scope in terms of number and variety of used data sources, which are different from conventional DB-based ones. 
- Potential new data sources are: email and messaging systems, social networks and applications, blog, wikis, feeds, networks of sensors (a.k.a. Internet of things), web pages and portals, location-based/mobile applications, etc.
- Data sourcing quality processes are defined 
- Data acquisitions are included in the overall data lifecycle management processes</t>
  </si>
  <si>
    <t>How do you leverage external data today?</t>
  </si>
  <si>
    <t xml:space="preserve"> External Data Sourcing </t>
  </si>
  <si>
    <t>As an organization, we need to scale the external data sourcing processes and start  to validate the quality of external data.</t>
  </si>
  <si>
    <t xml:space="preserve">The organization  is sourcing  data based on reliability and relevance. </t>
  </si>
  <si>
    <t xml:space="preserve">
- Data validation process 
- Data source reliability criteria
- Data relevance criteria
- Data collections
 </t>
  </si>
  <si>
    <t xml:space="preserve"> - Enterprise-wide standards are in place about the type of data sources feeding unstructured, semi-structured and structured data to the organization big data environment
- Source data has defined validation, reliability, and relevance criteria and processes
 </t>
  </si>
  <si>
    <t>Please describe your processes on establishing external data relevance and reliability.</t>
  </si>
  <si>
    <t>External Data Reliability Testing</t>
  </si>
  <si>
    <t xml:space="preserve">As an organization, we need to source data based on reliability and relevance. </t>
  </si>
  <si>
    <t xml:space="preserve">The organization has matured their external data procurement process and is sourcing  data based on reliability and relevance. </t>
  </si>
  <si>
    <t xml:space="preserve">
- Data source procurement process
- External data source identification process</t>
  </si>
  <si>
    <t xml:space="preserve">  
- Data source procurement processes are defined and implemented 
- External data sourcing and discovery processes are defined </t>
  </si>
  <si>
    <t xml:space="preserve">Please describe your external data procurement process. </t>
  </si>
  <si>
    <t xml:space="preserve">External Data Procurement Process </t>
  </si>
  <si>
    <t xml:space="preserve">As an organization, we need to mature our external data procurement process and sourcing  data based on reliability and relevance. </t>
  </si>
  <si>
    <t xml:space="preserve"> The organization leverages machine learning to curate data and  proactively researches, identifies and collects, both internally and externally for new valuable sources of data. </t>
  </si>
  <si>
    <t xml:space="preserve"> - Machine learning curation
- Diverse sources</t>
  </si>
  <si>
    <t xml:space="preserve"> - Elastic (adaptable) data environment able to easily accommodate new data sources (for whatever data type-format and volume) emerging in the digital eco-system. IT proactively researches, identifies and collects, both internally and externally to the organization, new valuable sources of data
- Lifecycle and dynamics of heterogeneous data in the supported data sources are continuously monitored and measured to detect valuable (of interest) changes and trigger their collection and flow into big data refinery
- There is a broad and diverse number of data sources</t>
  </si>
  <si>
    <t>Do you leverage machine learning in your data curation processes? Please explain.</t>
  </si>
  <si>
    <t xml:space="preserve"> ML Data Curation </t>
  </si>
  <si>
    <t xml:space="preserve"> As an organization, we need to leverage  machine learning to curate data and  proactively researches, identifies and collects, both internally and externally for new valuable sources of data. </t>
  </si>
  <si>
    <t>Data Access &amp; Visualization</t>
  </si>
  <si>
    <t>Data Virtualization</t>
  </si>
  <si>
    <t>Enterprise understands the need for a logical data layer to support data needs of multiple personas 
Virtualization tools being investigated or in place.</t>
  </si>
  <si>
    <t xml:space="preserve"> - Policies are being drafted
- Federated data repositories 
- Data discovery process
</t>
  </si>
  <si>
    <t>- Virtualization capability needs are being  documented
- Virtualization tools may be in place, but usage may be rudimentary
- Limited metamodels
- Data virtualization policies and standards are being developed
- Data discovery is utilized to meet initial use cases 
- Virtualization tools being investigated or in place, but a rich meta model library doesn't exist to support comprehensive query needs of the users.  
- Multiuser usage may cause performance issues.  
- Scalability and costs may be an issue
- Data access controls are rudimentary</t>
  </si>
  <si>
    <t>Please describe your approach to data virtualization.</t>
  </si>
  <si>
    <t xml:space="preserve"> Logical Data Layer Exploration</t>
  </si>
  <si>
    <t>As an organization, we need to understand  the need for a logical data layer to support data needs of multiple personas. Virtualization tools being investigated or in place.</t>
  </si>
  <si>
    <t xml:space="preserve">Virtualization tools exist.  Meta data models built from disparate data sources to support virtualization.  Virtualization capability supports multiple reporting functions, including natural language queries.   </t>
  </si>
  <si>
    <t xml:space="preserve"> - Dashboard is being developed
- Metrics and KPIs are being developed
- Data virtualization platform 
- Data access controls
- Communication
- Metamodels
- Governance
- Persona support    </t>
  </si>
  <si>
    <t xml:space="preserve">- Multiple personas rely on virtualization tool for self-service needs
- Wider reach to corporate data
- Data access controls limited by the access to tool and security features in the tool, or the datasets exposed 
- May experience performance and scalability issues when multiple users are simultaneously accessing the system
- Data virtualization platform (Like Denodo, Informatica Data Virtualization, or Red Hat JBoss Data Virtualization) 
-  Public and /or private cloud is being considered  for the compute scalability. 
-  Tighter Data access controls beginning to be put in place
-  Metrics and KPIs are being developed and presented via a dashboard on the status of virtualization processing </t>
  </si>
  <si>
    <t>What tools are in use today for data virtualization and how do you measure the success of your data virtualization ecosystem?</t>
  </si>
  <si>
    <t xml:space="preserve"> Data Virtualization Tool</t>
  </si>
  <si>
    <t xml:space="preserve">As an organization, we need data virtualization tool. Meta data models built from disparate data sources to support virtualization.  Virtualization capability supports multiple reporting functions, including natural language queries.   </t>
  </si>
  <si>
    <t xml:space="preserve">The organization has standardized on a data virtualization tool. </t>
  </si>
  <si>
    <t>- Data mapping  
- Data transformation process 
- Data abstraction  
 - Access monitoring          
-  Performance monitoring
- Organization enablement
- Data Virtualization tool standardization</t>
  </si>
  <si>
    <t xml:space="preserve">
- Data access control limits what different individuals or personas can see
- Adoption increases due to persona satisfaction
- Fully Supports multiple personas.  Data access controls
- Self-service support is fully enabled from discovery, through metadata and retrieval 
- The virtualization platform is monitored for performance and access 
- Reporting, dashboards to track and monitor the extent of data mart usage, and access to sensitive data, controls
- The organization has a defined enablement program and has been rolled out by persona
- Data Virtualization tool standardization  (one tool adopted by the entire org)</t>
  </si>
  <si>
    <t>How does your approach to data virtualization support self-service?</t>
  </si>
  <si>
    <t>Standardized Data Virtualization Tool</t>
  </si>
  <si>
    <t xml:space="preserve">As an organization, we need to standardized on a data virtualization tool. </t>
  </si>
  <si>
    <t xml:space="preserve">The organization support for self-service from discovery of data through data access. </t>
  </si>
  <si>
    <t xml:space="preserve"> '
 - Self-service process     
 - Caching
 </t>
  </si>
  <si>
    <t xml:space="preserve">
- Self-service support is fully enabled from discovery, through metadata and retrieval 
 - Caching is leveraged to improve performance </t>
  </si>
  <si>
    <t xml:space="preserve">Self-Service Data Discovery </t>
  </si>
  <si>
    <t xml:space="preserve">As an organization, we need to support self-service   discovery of data through data access. </t>
  </si>
  <si>
    <t>The virtual data mart supports real-time data integration. Elastic compute is supported across the public and private cloud supporting PaaS or IaaS services leveraged for scalability. </t>
  </si>
  <si>
    <t xml:space="preserve"> - Real-time data integration process
- Query optimization 
- User groups/Guilds
</t>
  </si>
  <si>
    <t xml:space="preserve">-  User groups / guilds are created to share best practices and learning across the virtualization user community.
- User groups / guilds are the level 1 support for query optimization 
- Data is integrated real-time into the virtual data mart. 
- Scalable compute supporting virtual data mart.   
- Scalable compute can help support intense queries from disparate data sources.  </t>
  </si>
  <si>
    <t xml:space="preserve"> Virtual Data Mart</t>
  </si>
  <si>
    <t>As an organization, we need the virtual data mart to support real-time data integration. Elastic compute is supported across the public and private cloud supporting PaaS or IaaS services leveraged for scalability. </t>
  </si>
  <si>
    <t>Self-Service &amp; Visualization</t>
  </si>
  <si>
    <t xml:space="preserve">A variety of self-service tools are leveraged by end users to analyze data, they are dependent on IT for data gathering, and preparation.  Mostly desktop versions, limited by compute, available memory, and performance.  </t>
  </si>
  <si>
    <t>- Persona needs met by available desktop choices.  
- Policies are being developed</t>
  </si>
  <si>
    <t xml:space="preserve">- Wider access to curated datasets via self-service tools, limited by available resources on the desktops, and the tools available
- Persona needs are met by individual solution sets that are not coordinated today
- Personas identified, their needs identified, but limited support mechanisms.
- Policies are being developed and a self-service architecture is being defined 
- Data visualization tools are being explored  </t>
  </si>
  <si>
    <t>Please describe your approach to self-service and data visualization.</t>
  </si>
  <si>
    <t xml:space="preserve"> Variety of Visualization Tools</t>
  </si>
  <si>
    <t xml:space="preserve">As an organization, we need a variety of self-service tools  leveraged by end users to analyze data, while they are dependent on IT for data gathering, and preparation.  Mostly desktop versions, limited by compute, available memory, and performance.  </t>
  </si>
  <si>
    <t xml:space="preserve">The organization has defined and started to implement a self-service data architecture.   </t>
  </si>
  <si>
    <t xml:space="preserve">
- Data access controls
- Metrics and KPIs
- Dashboard
- Data catalog
- Data virtualization
- Data visualization tools
- Governance
- Self-service data architecture
- Persona support    </t>
  </si>
  <si>
    <t xml:space="preserve">
- Data self-services tools (like Tableau, Power BI, Domo, or Looker) are installed
- Data visualization tools (Like Tableau, Power BI, QlikView, or Plotly)
- Metrics and KPIs and a dashboard is leveraged to understand the status of self-service status. 
- Data governance and data stewards assist end-users with the identification of authoritative source 
- A self-service data architecture is defined and installation has began
-  Big data ingestion needs are supported 
- Multiple personas rely on visualization tool (s) for self-service needs
- Portfolio of standard analytical functionalities (namely queries and search) is available to end-users through a set of standard tools.
- Data access controls are in place</t>
  </si>
  <si>
    <t>Have you defined a self-service architecture? Please describe.</t>
  </si>
  <si>
    <t xml:space="preserve"> Self-Service Data Architecture</t>
  </si>
  <si>
    <t xml:space="preserve">As an organization, we need to define  and start to implement a self-service data architecture.   </t>
  </si>
  <si>
    <t>The holistic solutions of data governance, data dictionary, data catalog, data virtualization and data visualization explores more sources of data and understanding of the data to support self-service.</t>
  </si>
  <si>
    <t>- Service catalog for all self-service requests for tools and data sets.
- Data science workbench
- Data mapping
- Access review process 
- Communication plan</t>
  </si>
  <si>
    <t>- Virtual data marts serving self-serving needs, delivering closer to real time data lake of good access control over views which makes it harder to distribute data- Service catalog for all self-service requests for tools and data sets. Ex:  Creation of a data science workbench.  Metrics tracked on workbench usage
- Access is reviewed on a periodic basis 
- The organization has completed the documentation and implementation of the self-service data architecture and visualization tools
- Full support for multiple personas (Data Engineers, Data Analysts, Data Scientists, Actuaries, etc.), full access controls, and access to needed data, periodic access control reviews
- IT staff has the instruments to monitor, manage and measure utilization levels of services by end-users and so to guarantee the actual SLAs and predict trend of growth of the demand for more services, enhanced flexibility and sophistication of analytical capabilities, better response time, improved integration with business applications and access from end-user workplace tools, etc.</t>
  </si>
  <si>
    <t>How does the holistic approach to data management inform the end user community and support self-service&gt;</t>
  </si>
  <si>
    <t xml:space="preserve"> Self-Service Realization </t>
  </si>
  <si>
    <t>As an organization, we need holistic solutions of data governance, data dictionary, data catalog, data virtualization and data visualization explores more sources of data and understanding of the data to support self-service.</t>
  </si>
  <si>
    <t xml:space="preserve">A service catalog is available to serve self-serve requests for tools, datasets, and access permissions.  </t>
  </si>
  <si>
    <t>- Advanced performance optimization processes
- Real-time self-service data access processes</t>
  </si>
  <si>
    <t xml:space="preserve">- Performance optimization is enhanced via query optimization algorithms, parallel processing, and intelligent data routing
- Data transformation at this level supports all data formats with automated functions for data quality, aggregation and enrichment
- Real-time data access is supported 
- A service catalog is available to serve self-serve requests for tools, datasets, and access permissions.  
- Consumption of data services and their results do not require the end-users to be well-versed in analytics in order to work with Big Data. Namely, end-users can rely on their own expertise (such as marketing, finance, customer support and so on) to submit informed questions of the data and gain insight from the answers (and put those answers to use for the goals of their respective jobs).
 </t>
  </si>
  <si>
    <t xml:space="preserve"> Service Catalog </t>
  </si>
  <si>
    <t xml:space="preserve">As an organization, we need a service catalog is available to serve self-serve requests for tools, datasets, and access permissions.  </t>
  </si>
  <si>
    <t>Data Search</t>
  </si>
  <si>
    <t xml:space="preserve"> The organization is leveraging manual search capabilities and the beginning of the data stewardship program. </t>
  </si>
  <si>
    <t xml:space="preserve"> - Basic manual search capabilities</t>
  </si>
  <si>
    <t>- Data search is manual across the ecosystem
- Some work is being done by data stewards in identifying authoritative source 
- Certain data assets have a defined steward providing oversight and guidance on data usage
- The organization is demonstrating an understanding and looking to validate usage of the authoritative source and data transformations</t>
  </si>
  <si>
    <t>Please describe your organization's data search approach?</t>
  </si>
  <si>
    <t xml:space="preserve"> Manual Data Search</t>
  </si>
  <si>
    <t xml:space="preserve">As an organization, we need to leverage manual search capabilities and begin the data stewardship program. </t>
  </si>
  <si>
    <t xml:space="preserve"> The organization has implemented an E-discovery policy and approach. At this level the search and retention processes are highly manual. </t>
  </si>
  <si>
    <t xml:space="preserve">- Data access controls
- E-discovery support and policies
- Metrics and KPIs
- Dashboard
- Governance </t>
  </si>
  <si>
    <t xml:space="preserve"> - With data governance being defined there is a new awareness of the value of the data assets
- Data Stewards are the subject matter experts for all data within their domain
 - Metrics and KPIs are in place and presented via a dashboard on the status of data search
- Data governance metrics and reporting functions are established (some are still manual)
- Data access controls are in place </t>
  </si>
  <si>
    <t>Please describe your e-discovery program.</t>
  </si>
  <si>
    <t xml:space="preserve"> E-discovery Policy</t>
  </si>
  <si>
    <t xml:space="preserve"> As an organization, we need to implement an E-discovery policy and approach. At this level the search and retention processes are highly manual. </t>
  </si>
  <si>
    <t xml:space="preserve"> The organization has data search capabilities for structured, simi structured and nonstructured data. The E-discovery processes are mature and automated. </t>
  </si>
  <si>
    <t xml:space="preserve"> - Structured, simi-structured and non-structured data search support processes
- Data access monitoring
- E-discovery segregated repository
- E-discovery external sharing process 
- E-discovery tools </t>
  </si>
  <si>
    <t>- Structured, simi-structured and constructed data search processes and tooling has matured
- E-discovery data is extracted and stored in a separate repository to facilitate chain of custody requirements 
- E-discovery external data sharing process and tooling have been installed
- E-discovery tools (Like Logikcull, Relativity, Ever law, or Exterro) have been installed</t>
  </si>
  <si>
    <t xml:space="preserve">Do you support data search for non-structured and simi structured data? Please explain. </t>
  </si>
  <si>
    <t xml:space="preserve"> Non-Structured Data Search</t>
  </si>
  <si>
    <t xml:space="preserve"> As an organization, we need  data search capabilities for structured, simi structured and nonstructured data. The E-discovery processes are mature and automated. </t>
  </si>
  <si>
    <t xml:space="preserve">The organization has began to use automated search and is able to utilized federated search tools. </t>
  </si>
  <si>
    <t xml:space="preserve">- Visual data search tools
- Federated search tools
- Automated search capabilities
</t>
  </si>
  <si>
    <t xml:space="preserve"> 
- The organization has identified and installed federated search tools to enable searching across multiple, distributed data sources or repositories simultaneously. The tool(s) provide a unified interface for querying and retrieving data from various systems, databases, or applications. 
-  Visual search tools allow users to search for information using visual cues, such as images, videos, or graphical representations.
- The organization begins to use automated search capabilities such as web scraping, machine learning, and data mining, to automatically search and extract relevant data from structured and unstructured sources.</t>
  </si>
  <si>
    <t>How are you leveraging automated data searching today?</t>
  </si>
  <si>
    <t xml:space="preserve"> Automated Data Search</t>
  </si>
  <si>
    <t xml:space="preserve">As an organization, we need automated search and   utilize federated search tools. </t>
  </si>
  <si>
    <t xml:space="preserve"> Natural language processing and AI/ML predictive data searching is enabled. </t>
  </si>
  <si>
    <t xml:space="preserve"> Natural language processing search tools
AI/ML supported predictive data search</t>
  </si>
  <si>
    <t xml:space="preserve">- The organization has installed natural language processing (NLP) powered search tools which utilize advanced algorithms to understand and interpret the natural language queries entered by users. These tools can extract context, entities, and intent from the query and match it with relevant data, providing more accurate search results.
- At this level, AI /ML predictive data search is supported. 
 </t>
  </si>
  <si>
    <t>Natural Language Processing Search</t>
  </si>
  <si>
    <t xml:space="preserve">As an organization, we need  natural language processing and AI/ML predictive data searching is enabled. </t>
  </si>
  <si>
    <t>DevOps</t>
  </si>
  <si>
    <t>Account/ Subscription Automation</t>
  </si>
  <si>
    <t>Account creation is manual and as required. Teams create their own accounts per their custom requirements.</t>
  </si>
  <si>
    <t>- Manual ad Hoc account creation process</t>
  </si>
  <si>
    <t>- 10% of teams are using accounts/subscriptions created via automation</t>
  </si>
  <si>
    <t xml:space="preserve">How would you describe the current Account/Subscription provisioning process in the public cloud?
</t>
  </si>
  <si>
    <t>Document account/subscription hierarchy requirements</t>
  </si>
  <si>
    <t>As an organization, I need teams to document their account requirements so that we can synchronize and standardize accounts.</t>
  </si>
  <si>
    <t xml:space="preserve">- Publish a document with account/subscription requirements
- Publish a document on how to create account/subscriptions with recommendations on creating appropriate hierarchies
- Conduct a training session for teams on how to create account/subscriptions following instructions in the published document
</t>
  </si>
  <si>
    <t xml:space="preserve">Account creation is consistent across several teams but is done  manually. </t>
  </si>
  <si>
    <t>- Consistent but manual account creation process.</t>
  </si>
  <si>
    <t>- 25% of teams are using accounts/subscriptions created via automation</t>
  </si>
  <si>
    <t>Are your accounts and subscriptions consistent?</t>
  </si>
  <si>
    <t>Define a process to create accounts/subscriptions</t>
  </si>
  <si>
    <t>As an organization, I need teams to follow a defined process to create accounts so that they are uniform, scalable and easily managed.</t>
  </si>
  <si>
    <t>- Ensure that teams follow a process to create accounts that are based on the documented requirements</t>
  </si>
  <si>
    <t xml:space="preserve">Account / Subscription design  standards are established. Account creation includes relevant security controls. Separate, fit-for-purpose accounts are consistently created via a repeatable automated process. </t>
  </si>
  <si>
    <t xml:space="preserve">- Established standard for account creation.
- Scripted account creation process.
- Security, Monitoring , Logging are pre-built into Account creation process. </t>
  </si>
  <si>
    <t xml:space="preserve"> - 50% of teams are using accounts/subscriptions created via automation</t>
  </si>
  <si>
    <t xml:space="preserve">Any standards defined or published to facilitate this process? </t>
  </si>
  <si>
    <t>Publish account/subscription design standards</t>
  </si>
  <si>
    <t>As an organization, I need account subscription design standards published by a central authority so that teams are using approves processes that contain security controls.</t>
  </si>
  <si>
    <t>Ensure the following:
- Account subscription design standards are published by a central body.
- Account creation includes relevant security controls.
- Fit for purpose account are created consistently via a repeatable process</t>
  </si>
  <si>
    <t>Account creation is self-service driven. All accounts are created via automation which includes pre-defined tooling for security, cost control, logging and monitoring.</t>
  </si>
  <si>
    <t>- Established standard for account creation.
- Self-Service and scripted account creation process.
- Security, Monitoring , Logging are pre-built into Account creation process.
- Multi-region handling</t>
  </si>
  <si>
    <t xml:space="preserve">- 75% of teams are using accounts/subscriptions created via automation. </t>
  </si>
  <si>
    <t> Are tooling and/or measures related to tagging, security, cost controls, logging and monitoring embedded in the provisioning process?</t>
  </si>
  <si>
    <t>Self-service account/subscription creation</t>
  </si>
  <si>
    <t>As an organization, I need account creation to be driven through a self-service process that automates the account creation standards and requirements and includes pre-defined tooling for security, cost control, and logging/monitoring.</t>
  </si>
  <si>
    <t>Ensure the following:
- Account creation is self-service driven.
- All accounts are created via automation which includes pre-defined tooling for security, cost control, logging and monitoring.</t>
  </si>
  <si>
    <t>Account creation is self-service driven. All accounts are created via CI/CD automation which includes pre-defined tooling for security, cost control, logging and monitoring. Dynamic and customizable multi-cloud account capabilities are available.</t>
  </si>
  <si>
    <t>- Established documented standards for account creation.
- Self-service and scripted account creation process.
-  Security, Monitoring , Logging are pre-built into the Account creation process.
- Multi-region handling.
- Customizable landing zones.
- Cost control guard-rails and reporting.
- Automated account exit process.</t>
  </si>
  <si>
    <t>- ~100% of teams are using accounts/subscriptions created via automation</t>
  </si>
  <si>
    <t> </t>
  </si>
  <si>
    <t>Automated account/subscription creation</t>
  </si>
  <si>
    <t>As an organization, I need account creation to happen through the CI/CD pipeline so that pre-defined tooling for security, cost control, logging and monitoring are included and dynamic multi-cloud capabilities are available.</t>
  </si>
  <si>
    <t xml:space="preserve">Ensure the following:
- Account creation is self-service driven.
- All accounts are created via CI/CD automation which includes pre-defined tooling for security, cost control, logging and monitoring.
- Dynamic and customizable multi-cloud account capabilities are available.      
- Customizable landing zones
- Cost control guard rails and reporting
- Automated account exit process </t>
  </si>
  <si>
    <t>Automation Framework</t>
  </si>
  <si>
    <t>Few teams use Automation Tools on an ad hoc basis. Varying tools used with limited sharing between teams.</t>
  </si>
  <si>
    <t>- Existence of multiple source code repositories, configuration management and orchestration engines.
- Nonstandard cloud templates are being used, templates are also static and rarely portable.
- Orchestration engines being used inconsistently across the organization.
- Minimal use of binary repositories.</t>
  </si>
  <si>
    <t>- Existence of multiple source code repositories, configuration management and orchestration engines.
- Nonstandard cloud templates are being used, templates are also static and rarely portable.
- Orchestration engines being used inconsistently across the organization.
- Minimal use of binary repositories.
- 10% of the organization adheres to an automation framework</t>
  </si>
  <si>
    <t xml:space="preserve">Can you define your automation process for infrastructure provisioning, image life cycle automation, and application installation/configuration?
</t>
  </si>
  <si>
    <t xml:space="preserve">Manual IaC </t>
  </si>
  <si>
    <t xml:space="preserve">As an organization, I need infrastructure  deployed manually with required lead times due to multiple hand offs between siloed infrastructure teams. A few teams are starting to use Automation Tools on an ad hoc basis. Sharing of tools needs to become norm.  </t>
  </si>
  <si>
    <t>Ensure the following:
- With the existence of multiple source code repositories, configuration management and orchestration engines the organization is beginning to focus on consolidation
-  With limited standard cloud templates being used, templates are static but are being evaluated. 
- Orchestration engines are being reviewed to gain consistently across the organization.
- Minimal use of binary repositories.
- 10% of the organization adheres to an automation framework</t>
  </si>
  <si>
    <t>Most teams use basic automation routinely.  Varying tools used with some sharing between teams. Standards for Infrastructure-as-code, automation tooling and deployment are identified.</t>
  </si>
  <si>
    <t xml:space="preserve">- Some apps / infrastructure deployments are leveraging pipelines that are integrated with source code and binary repos. 
- Standards around templates have emerged.
- Automation orchestration is focused on integration with a single cloud platform. 
- Automation tools are configured to support multi region deployments.
- Manual testing is done post deployment.
- Majority of deployments are focused on pre-production environments. </t>
  </si>
  <si>
    <t xml:space="preserve">- Some apps / infrastructure deployments are leveraging pipelines that are integrated with source code and binary repos. 
- Standards around templates have emerged.
- Automation orchestration is focused on integration with a single cloud platform. 
- Automation tools are configured to support multi region deployments.
- Manual testing is done post deployment.
- Majority of deployments are focused on pre-production environments.
- 25% of the organization adheres to an automation framework
- Load balancing, resource allocation, and power management to reduce energy consumption are being implemented </t>
  </si>
  <si>
    <t>Is there standardization and enterprise wide adoption of the processes?</t>
  </si>
  <si>
    <t xml:space="preserve">Cloud IaC Standards </t>
  </si>
  <si>
    <t xml:space="preserve">As an organization,  I need a standardized set of tools to cover basic infrastructure needs and to be developing basic repository of templates shared by all teams. Testing prioritized and the build of full featured testing capabilities are a priority. </t>
  </si>
  <si>
    <t xml:space="preserve">Ensure the following:
- Establish common automation tooling by which common practices can also be established and leveraged
- Determine test tooling and interfaces which will be leveraged by teams in the organization
- Create testing libraries
- Establish full featured testing capabilities
- Maximize automated testing coverage
- Establish, enforce coding specifications to ensure consistent quality across the organization
--- Version control usage
--- Common coding practices (i.e. commenting, variable formats, modularization of code)
--- Sustainability monitoring and alerting requirements are include in the framework
The organization should :
- Establish organizational goals related to continuously improvement of application and infrastructure automation through the adoption of pipelines.
- Enable automation and orchestration in the hybrid cloud environment reducing manual effort and manual intervention, thereby reducing the carbon footprint associated with human effort
- Chose automation tooling with hybrid cloud and sustainability in mind.
- Automate deployments, such that application and infrastructure teams leverage this deployment method regularly.
_ Establish organizational goals related to continuously improvement of application and infrastructure automation through the adoption of pipelines. 
- Load balancing, resource allocation, and power management to reduce energy consumption are being implemented
</t>
  </si>
  <si>
    <t xml:space="preserve"> The organization has a standardized and complete set of tools and processes to cover all infrastructure needs. Tooling to support application development and deployment decided and developed. Standardized infrastructure templates developed and in use to deploy infrastructure.  </t>
  </si>
  <si>
    <t xml:space="preserve">- Automation deployments can be deployed on-demand via a self-service portal that is integrated with automation tools.
- Role based access is leveraged to provide secure access to shared framework portals.
- Teams are leveraging modular pipelines that break various deployment tasks into stages.
- Teams are regularly using automation to deploy to production environments.
- Teams can deploy similar app / infrastructure patterns to at least two cloud platforms (CSP). Some static testing is done via automation pre deployment. </t>
  </si>
  <si>
    <t>- Automation deployments can be deployed on-demand via a self-service portal that is integrated with automation tools.
- Role based access is leveraged to provide secure access to shared framework portals.
- Teams are leveraging modular pipelines that break various deployment tasks into stages.
- Teams are regularly using automation to deploy to production environments.
- Teams can deploy similar app / infrastructure patterns to at least two cloud platforms (CSP). Some static testing is done via automation pre deployment.
- 50% of the organization adheres to an automation framework</t>
  </si>
  <si>
    <t>How much of infrastructure and application automation needs are covered by tools and processes?</t>
  </si>
  <si>
    <t xml:space="preserve">Automation Framework </t>
  </si>
  <si>
    <t xml:space="preserve">As an organization, I need a comprehensive Automation Framework covering all infrastructure, application needs and testing needs. Established and standardized tooling in place to enable automation. Template library developed and maintained by all teams. Leadership evaluates the value provided by framework and recommends updates/changes as the needs of the business change. The framework is inclusive of the organization's sustainability objective. </t>
  </si>
  <si>
    <t xml:space="preserve">Ensure the following:
- Enable support for event-based triggers (such has code commits and scheduled deployments) via automation
- Expose reusable hybrid cloud application/infrastructure patterns for teams to deploy
- Implement pre-deployment test automation for static code
- Where applicable, implement automated post deployment dynamic testing
-Automation deployments can be deployed on-demand via a self-service portal that is integrated with automation tools
- Role based access is leveraged to provide secure access to shared framework portals
- Teams are leveraging modular pipelines that break various deployment tasks into stages
- Teams are regularly using automation to deploy to both non-production and production environments
The organization should:
- Establish organizational standards for an automation framework that acts as an enabler for teams to incorporate automation into their development/operations processes.
- Establish a common automation toolset that is leveraged by teams.
- Leverage tooling, build/release, and testing.
-  Adopt an automation first mentality, where processes are considered for automation before a need for manual intervention.
-  Leverage automation at all stages (i.e. end user self-service, fulfillment of requests, integration of new functionality/features, testing, etc.).
- Build production and non-production environments via automation (Infrastructure as Code, Infrastructure Pipeline, etc.) _ Establish organizational standards for an automation framework that acts as an enabler for teams to incorporate automation into their development/operations processes.
 </t>
  </si>
  <si>
    <t>The organization has a comprehensive tooling framework covering infrastructure and application needs. Template repository is developed and shared by all teams.</t>
  </si>
  <si>
    <t xml:space="preserve">- Automated deployments support event-based triggers such has code commits and scheduled deployments.
- Teams can deploy similar app / infrastructure patterns to at least three cloud platforms (CSP).
- All deployments undergo automated static code testing pre deployment. 
- Some dynamic testing is done via automation post deployment.
- Some teams are leveraging sophisticated pipeline usage via successful pre-prod deployment testing to chain production deployments. </t>
  </si>
  <si>
    <t>- Automated deployments support event-based triggers such has code commits and scheduled deployments.
- Teams can deploy similar app / infrastructure patterns to at least three cloud platforms (CSP).
- All deployments undergo automated static code testing pre deployment. 
- Some dynamic testing is done via automation post deployment.
- Some teams are leveraging sophisticated pipeline usage via successful pre-prod deployment testing to chain production deployments.
- 75% of the organization adheres to an automation framework</t>
  </si>
  <si>
    <t>Please describe your template repository.</t>
  </si>
  <si>
    <t>Self-Service IaC</t>
  </si>
  <si>
    <t>As an organization, I need  infrastructure to be deployed via a self-service portal. Account / Subscription creation needs to be  self-service based. The organization needs comprehensive tooling framework covering infrastructure and application needs. Template repository needs to be developed and shared by all teams.</t>
  </si>
  <si>
    <t>The organization has a comprehensive Automation Tooling Framework covering all infrastructure and application needs and testing needs. Template library is developed and maintained by all teams. Leadership evaluates the value provided by framework and recommends updates/changes as the needs of the business change.</t>
  </si>
  <si>
    <t>- Framework supports completely touch free automation requiring zero manual steps for &gt; 90 of deployments. 
- Dynamic testing is supported for &gt; 90 of all deployment components and supports real time event-based remediation.
- Automation platform is deployed in multiple regions and supports regional failure.</t>
  </si>
  <si>
    <t>- Framework supports completely touch free automation requiring zero manual steps for &gt; 90 of deployments. 
- Dynamic testing is supported for &gt; 90 of all deployment components and supports real time event-based remediation.
- Automation platform is deployed in multiple regions and supports regional failure.
- ~100% of the organization adheres to an automation framework with very limited</t>
  </si>
  <si>
    <t>Infrastructure Automation Framework at Scale</t>
  </si>
  <si>
    <t>As an organization, I need automation to be included with  sophisticated guardrails that use event-based remediation of deployment violations and alerting. The organization needs a comprehensive Automation Tooling Framework covering all infrastructure needs and testing needs.  A template library needs to be developed and maintained by all teams. Leadership needs to evaluate  the value provided by framework and recommend updates/changes as the needs of the business change.</t>
  </si>
  <si>
    <t xml:space="preserve">- Framework supports completely touch free automation requiring zero manual steps for &gt; 90% of deployments. 
- Dynamic testing is supported for &gt; 90% of all deployment components and supports real time event-based remediation.
- Automation platform is deployed in multiple regions and supports regional failure.
- ~100% of the organization adheres to an automation framework </t>
  </si>
  <si>
    <t>CI/CD</t>
  </si>
  <si>
    <t>- Use of Source Control
- Tight integrations with Release process
- Use of Orchestration Engine
- Use of Peer Review Process
- Use of Binary Repo
- Code Quality Checks
- Automated testing candidates are identified
- CI/CD Workflow Standardization
- Workflow processes documented and shared
- CI/CD Standards documented and shared
- Integration with other management tools
- CI/CD Penetration/Coverage across app portfolio
- Branching Strategy documented and shared
- DevOps culture is understood and implementation plan is formulated</t>
  </si>
  <si>
    <t>- Multiple source control and repos deployed across different teams
- Selection and use of orchestrations engine varied across enterprise
- CI/CD deployments used by &lt; 25% of dev teams
- Application source control tool of choice for application code is identified but inconsistently adopted
- Infrastructure artifact repository tooling is identified but inconsistently adopted
- Branching and merging strategy is documented but inconsistently adopted
- Automated test coverage metrics and candidates are identified
- Logging and monitoring strategy is documented
- Build and config management tools are identified
- Builds and deploys are manual with little security tooling integration (static code analysis, etc.)</t>
  </si>
  <si>
    <t>Select source code tool and orchestration engine</t>
  </si>
  <si>
    <t>- Multiple source control and repos deployed across different teams
-  Selection and use of orchestrations engine varied across enterprise
-  CI/CD deployments used by &lt; 25% of dev teams
- Application source control tool of choice for application code is identified but inconsistently adopted
- Infrastructure artifact repository tooling is identified but inconsistently adopted
- Branching and merging strategy is documented but inconsistently adopted
- Automated test coverage metrics and candidates are identified
- Logging and monitoring strategy is documented
- Build and config management tools are identified
- Builds and deploys are manual with little security tooling integration (static code analysis, etc.)</t>
  </si>
  <si>
    <t>- Enterprise source control, binary repo and orchestration engine selected, deployed and in use.
- Enterprise has developed and published CICD workflow standards.
- Simple peer review process has been established for infrastructure and application deployments.
- Source control and orchestration engine integration, simple pipeline usage for dev, test and some production systems.
- Notes: Mature level 1 elements here. Standards are likely forming/aligning across org; Tools standardizing across org.
-  CI/CD toolchain standard has been defined with adoption &lt;50% of teams.
-  Tool stack not yet fully deployed: Build and deployment pipeline still has manual steps
-  CI/CD tool stacks differ on prem vs cloud</t>
  </si>
  <si>
    <t>Define standards and document workflow process</t>
  </si>
  <si>
    <t>The enterprise should ensure:
- Enterprise source control, binary repo and orchestration engine selected, deployed and in use
- Enterprise wide, published CI/CD workflow standards
- Peer review process established for infrastructure and application deployments
Source control and orchestration engine integration for pipeline usage (Dev, Test, Prod)
- Notes: Mature level 1 elements here. Standards are likely forming/aligning across org; Tools standardizing across org.
- CI/CD toolchain standard has been defined with adoption &lt;50% of teams.
- Tool stack not yet fully deployed: Build and deployment pipeline still has manual steps
- CI/CD tool stacks differ on prem vs cloud
The organization should have:
- Documented Workflow process
- Peer review process
- CI/CD Workflow Standardization
- Shared integration tools
- Documented Workflow process
- Peer review process
- CI/CD Workflow Standardization
- Shared integration tools</t>
  </si>
  <si>
    <t>- All elements needed for a service/application package (infrastructure &amp; application)  are in a single code repository
- Application pipeline leverages infrastructure pipeline artifacts for delivery
- No manual intervention required for any steps of the pipeline
- 80% code coverage for unit tests
- Alerting for failed pipelines
- Logging is centralized and meets monitoring requirements
- CICD workflows include code quality checks and simple automation testing.
- Standard process around peer reviews are documented and followed across organization.
- Applications teams are following a standard branching process around features and releases.
-  CI/CD toolchain standard has been defined with adoption &gt;75% of teams.</t>
  </si>
  <si>
    <t>Include quality checks and automate testing</t>
  </si>
  <si>
    <t>As an organization,  I need to include code quality checks and automated testing to increase standardization and synergy between teams</t>
  </si>
  <si>
    <t>Ensure high level adoption of CI/CD</t>
  </si>
  <si>
    <t>Mature, sophisticated and efficient agile organization. Highly automated CI/CD process with advanced automation tools, health checks, integration with ticketing and automated provisioning systems (e.g. ServiceNow), one touch build/deploy. Capabilities are of the order of 100s of automated deployments per day.</t>
  </si>
  <si>
    <t xml:space="preserve">- Deployment of secure CICD toolset across enterprise.
- CICD standards are published and widely followed across the organization.
 Application teams have dedicated CICD tool environments that can be requested via self-service portals.
- CICD tools are tightly integrated allowing for build, test, run on simple commits and scheduled deployments.
- Automated testing framework deployed and integrated with enterprise systems. </t>
  </si>
  <si>
    <t>Cont. Compliance Automation</t>
  </si>
  <si>
    <t>Ad Hoc, Manual: Issues are resolved manually. Detection is by bug report. Not aligned to any particular security/compliance framework.
Notes: Manual compliance processes in place. Need for compliance automation identified</t>
  </si>
  <si>
    <t>- Compliance Framework
- Compliance Alerting
- Compliance Scanning
- Compliance Standards
- Automation
- Metrics</t>
  </si>
  <si>
    <t>- Manual detection of compliance issues (manual bug/issue reports)
- Manual remediation of issues
- Informal documentation of remediation</t>
  </si>
  <si>
    <t>Please describe how compliance issues are detected.</t>
  </si>
  <si>
    <t>Compliance &amp; Remediation</t>
  </si>
  <si>
    <t>As an organization I need to use reporting to detect compliance issues and document the remediation so that I can start to standardize the process, workflow, and remediation actions.</t>
  </si>
  <si>
    <t xml:space="preserve">Standards Defined: Standards to follow well defined. External compliance requirements determined. Big wins for automation identified and implementation roadmap developed. </t>
  </si>
  <si>
    <t xml:space="preserve">- The organization should have:
- Automated Compliance transforms the health check security process to a primary control process by helping maintain the compliance state at all times.
- Ensure that automated compliance scanning and reporting is in place for all environments. 
- Remediation can be scripted at this maturity level and triggered manually.
- Automated Compliance transforms the health check security process to a primary control process by helping maintain the compliance state at all times. Ensure that automated compliance scanning and reporting is in place for all environments. 
- Remediation can be scripted at this maturity level and triggered manually.
- Automated naming and tagging compliance checks </t>
  </si>
  <si>
    <t xml:space="preserve">- Aligned to specific security compliance framework
- Alignment to external compliance requirements documented
- Need for automation identified
- Common remediation's well documented in central repository
- Actively conducting manual compliance reviews
- Compliance with the organization's published naming and tagging standards is automated </t>
  </si>
  <si>
    <t>Describe your compliance scanning processes.</t>
  </si>
  <si>
    <t>Automated compliance scanning</t>
  </si>
  <si>
    <t>As an organization, I need automated compliance scanning and reporting conducted for all environments within the enterprise.</t>
  </si>
  <si>
    <t>- Establish early awareness of the Governance, Risk and Compliance requirements coming from regulatory bodies as well as internal / external stakeholders within the SDLC process.
- Establish standards and tooling so that the control standards and objectives can be met.
- Invest and develop scripts to provide visibility and to ascertain compliance state on-demand.
- Integrate tooling and automation early into the software delivery process / pipelines to catch flagged items early. For e.g. CI/CD tooling is augmented with security &amp; vulnerability scanning capabilities.
- Ensure that automated compliance scanning and reporting is in place for all environments. 
-Remediation can be scripted at this maturity level and triggered manually.
- Automated Compliance transforms the health check security process to a primary control process by helping maintain the compliance state at all times. Ensure that automated compliance scanning and reporting is in place for all environments. 
- Remediation can be scripted at this maturity level and triggered manually.
- Automated naming/tagging compliance checks</t>
  </si>
  <si>
    <t>Automated Visibility and reporting: Automated compliance scanning and reporting for all environments. Some remediation's scripted, but triggered manually.</t>
  </si>
  <si>
    <t>The organization should:
- Develop capabilities to perform automatic remediation for non-compliant items.
- Most common compliance issues are triggered via compliance scans or other sentient monitoring and are resolved in an automated manner.
- Compliance training and best practices are implemented in Infra design patterns.
- A wide variety of compliance metrics are defined and measured.
-  Design patterns are validated for compliance checks.
- Develop capabilities to perform automatic remediation for non-compliant items.
- Most common compliance issues are triggered via compliance scans or other sentient monitoring and are resolved in an automated manner.
- Compliance training and best practices are implemented in Infra design patterns.
- A wide variety of compliance metrics are defined and measured. Design patterns are validated for compliance checks.</t>
  </si>
  <si>
    <t>- Common remediation's scripted
- Manually triggered on receipt of an alert
- Automated compliance scanning deployed
- All environments scanned
- Alerts generated on non-compliance</t>
  </si>
  <si>
    <t>Please describe your approach to reporting compliance exceptions.</t>
  </si>
  <si>
    <t>Continuous compliance</t>
  </si>
  <si>
    <t>As an organization, I need continuous compliance Automation pervasive within the enterprise. Remediation are automatically triggered.</t>
  </si>
  <si>
    <t>- Ensure compliance state is maintained with automated checks at timely intervals.
- Ensure compliance auditing and reporting is available in near real-time by automating audit requirements upfront and creating data lakes/warehouses for compliance purposes.
- Develop processes to isolate common non-compliant items and to develop automated fixes for them.
- Integrate compliance scripts into monitoring systems so as to trigger automated remediation as non-compliant issues occur.
- Evaluate compliance / audit metrics on-going basis to tweak compliance measurements and automated fixes.
- Develop capabilities to perform automatic remediation for non-compliant items.
- Most common compliance issues are triggered via compliance scans or other sentient monitoring and are resolved in an automated manner.
- Compliance training and best practices are implemented in Infra design patterns.
- A wide variety of compliance metrics are defined and measured.
- Design patterns are validated for compliance checks.</t>
  </si>
  <si>
    <t>Proactive remediation: Common compliance issues automated and triggered automatically via compliance scan finding or other automation. Alerts generated on remediation. Compliance training and best practices are implemented in Infra design patterns. Metrics defined and measured. Design patterns are manually validated for compliance.</t>
  </si>
  <si>
    <t>The organization should have:
- Automation
- Compliance training and best practices are implemented in restructure design patterns Automation
- Compliance training and best practices are implemented in restructure design patterns</t>
  </si>
  <si>
    <t>- Common remediation's automated
- Automatic remediation triggered on detection
- Alert generated incl. info on remediation carried out
- Compliance metrics defined, measured and reported
- Aligned with published Design Patterns
- Patterns must pass compliance scan before publishing</t>
  </si>
  <si>
    <t xml:space="preserve">Please describe your compliance automation capabilities. </t>
  </si>
  <si>
    <t>Automated monitoring, review and remediation</t>
  </si>
  <si>
    <t>As an organization, I need  automate the monitoring, review and remediation of compliance tasks so that I can provide immediate visibility into the compliance state and any non-compliance issues improving my risk posture.</t>
  </si>
  <si>
    <t>- Common remediation are automated
- Automatic remediation triggered on detection
- Alert generation includes information on remediation carried out
- Compliance metrics defined, measured and reported
- Alignment with published design patterns
- Compliance training and best practices are implemented in restructure design patterns Automation
- Compliance training and best practices are implemented in restructure design patterns</t>
  </si>
  <si>
    <t>Fully automated: 90% of issues are automatically remediated. Alerts generated on remediation. Metrics reported and accountability defined. Design patterns are automatically validated prior to approval.</t>
  </si>
  <si>
    <t>The organization should have:
- Auto remediation, reporting, and metrics
- Design patterns are validated for compliance checks Auto remediation, reporting, and metrics
- Design patterns are validated for compliance checks</t>
  </si>
  <si>
    <t>- 90% of issues are automatically remediated
- Metrics reported and accountability defined</t>
  </si>
  <si>
    <t xml:space="preserve">Expand scope of continuous compliance </t>
  </si>
  <si>
    <t>- 90% of issues are automatically remediated
- Metrics reported and accountability defined
- Auto remediation, reporting, and metrics
- Design patterns are validated for compliance checks Auto remediation, reporting, and metrics
- Design patterns are validated for compliance checks</t>
  </si>
  <si>
    <t>Core Infrastructure Automation</t>
  </si>
  <si>
    <t>Infrastructure is deployed manually with long completion lead times due to multiple hand offs between siloed infrastructure teams. Some teams may leverage unstandardized scripts and tools for deployments. Account / Subscription creation is manual.</t>
  </si>
  <si>
    <t xml:space="preserve">- Infrastructure templates 
- Usage of an of an automation framework
- Integration with platform and shared service infrastructure 
- Integration with on premise infrastructure
- Ability to deploy and decommission infrastructure
- Event based alerting/monitoring
- Multiple environments for dev, test, prod
- Automated chaos testing
- Automation of feature requests </t>
  </si>
  <si>
    <t>- Infrastructure as code exist to support automated deployments of &lt;= 10% of standard infra components
- Minimal scripts exist for routine tasks - Manual deployments via console and portals are the norm
- Standards exist, but not formally documented - Cloud infrastructure has minimal integration with enterprise platform services
- Many teams involved in deployment tasks
- Portions of release management oriented</t>
  </si>
  <si>
    <t xml:space="preserve">What is the extent of automation in relation to infrastructure provisioning?
</t>
  </si>
  <si>
    <t>Document IaC Standards</t>
  </si>
  <si>
    <t>As an organization,  I need to document standards for Infrastructure as code so that it can support automated deployments and scripting for routine tasks</t>
  </si>
  <si>
    <t xml:space="preserve">- Begin developing IaC for initial workloads
- Develop Scripts for routine tasks
- Begin documenting IaC standards 
- Multiple environments for Dev, Test, Prod  </t>
  </si>
  <si>
    <t>Standards Defined: Standards are established for core infrastructure patterns and the deployment process is clearly outlined.  Manual handoffs exist with some teams leveraging cloud native automation templates. Deployment of automation templates are mostly manual. Account / Subscription creation is manual.</t>
  </si>
  <si>
    <t>The organization should:
- Leverage an automation framework to deploy standardized infrastructure
- Ensure deployment includes integration with cloud platform/common enterprise shared services  and security
- Some manual component deployment remains including external or on premise system integration</t>
  </si>
  <si>
    <t>- Infrastructure as code exists to support deployments of &gt;= 25% of standard infra components
- Script deployments tools and templates in place for &gt;25% of teams
- Infrastructure templates exist for some core infrastructure such has VPC, security groups, and block storage device
- Template management is decentralized
- Execution of Infrastructure templates is done via scripts and pipelines by &lt; 25% of teams</t>
  </si>
  <si>
    <t>Can you please define the processes, tools and technologies used in infrastructure provisioning in the hybrid setting? Describe the usage of standard templates in infrastructure provisioning.</t>
  </si>
  <si>
    <t>Automation framework for IaC</t>
  </si>
  <si>
    <t xml:space="preserve">As an organization, I need  an automation framework to deploy standardized infrastructure. </t>
  </si>
  <si>
    <t xml:space="preserve">- Establish infrastructure automation framework, standards, tools and processes.
- Develop all infrastructure as code using the defined tooling and standards.
- Develop and implement an active process to retire platforms that cannot be automated.
- Leverage an automation framework to deploy standardized infrastructure.   
- Ensure deployment includes integration with cloud platform/common enterprise shared services  and security. 
- Some manual component deployment remains including external or on premise system integration.  </t>
  </si>
  <si>
    <t>Repeatable: Organization leverages an automation framework to deploy standardized infrastructure.   Deployment includes integration with cloud platform services such has shared services and security. Some manual component deployment remains including external on premise system integration. Account / Subscription creation is fully automated.</t>
  </si>
  <si>
    <t>The organization should have:
- All infrastructure without exception is deployed as code
- Ensure that deployments are requested and provisioned using self-service and is integrated with other tools / systems
- Ensure that newly deployed infrastructure undergoes automated testing
- Chaos engineering is used to test infrastructures ability to tolerate failures and recover via self-healing automation
- Self-service exists both to add new cloud services to existing deployments and decommission unneeded infrastructure</t>
  </si>
  <si>
    <t>- Infrastructure as code exists to support deployments of &gt;= 50% of standard infra components
- Script deployments tools and templates in place for &gt;75%
- Infra Automation standards are documented Use of automation defined as an IT priority
- Infrastructure templates are stored in a source control repository and published for reuse
- Core infrastructure is deployed by enterprise IT using an automation framework leveraging pipelines to deploy infrastructure as code (IaC)
- Some breaks in the deployment pipeline exist for manual completion of some features (such has routing table updates, CIDR assignments, etc..)
- Deployments of new systems include standard enterprise services such has centralized logging, enterprise security, Active Directory and cloud DNS</t>
  </si>
  <si>
    <t xml:space="preserve"> Describe the integration with shared platform services and security   </t>
  </si>
  <si>
    <t>IaC with remediation</t>
  </si>
  <si>
    <t xml:space="preserve">As an organization, I need infrastructure automation including sophisticated guardrails that use event-based remediation of deployment violations and alerting. </t>
  </si>
  <si>
    <t xml:space="preserve">- Ensure all infrastructure is developed and deployed as code.
- Develop self-service capabilities to allow end-users to request new, update existing infrastructure.
- Establish chaos engineering / resiliency testing as a discipline
- Routine testing of deployed infrastructure by introducing random failures.
- Ensure all deployed infrastructure components have the ability to self-heal 
- All infrastructure without exception is deployed as code.
- Ensure that deployments are requested and provisioned using self-service and is integrated with other tools / systems. 
- Ensure that newly deployed infrastructure undergoes automated testing. 
- Chaos engineering is used to test infrastructures ability to tolerate failures and recover via self-healing automation. 
- Self-service exists both to add new cloud services to existing deployments and decommission unneeded infrastructure. service exists both to add new cloud services to existing deployments and decommission unneeded infrastructure. </t>
  </si>
  <si>
    <t xml:space="preserve">Managed: Infrastructure can be requested and deployed via a self-service portal. Account / Subscription creation is self-service based. Deployments include a suite of tools that provide automated testing and qualification of newly deployed infrastructure.  Manual steps are limited to approval process gates. Automated deployments have tight integration with cloud support platforms and core on premise systems. </t>
  </si>
  <si>
    <t xml:space="preserve">The organization should have:
- Automated testing
- Established chaos engineering / resiliency testing as a discipline
- Automated testing
- Infrastructure automation standards are continuously updated
- Automation KPI
- Components designed to self-heal
- Self Service portal
- Automated new environments </t>
  </si>
  <si>
    <t>- Infrastructure as code exists to support deployments of &gt;=75% of standard infra components
- Script deployments tools and templates in place for &gt;100% of teams
- Infra Automation standards are continuously updated
- Use of automation defined as an IT KPI &gt; 25% of infr / app components designed to self-heal
- Self-service portal triggers pipelines allowing for the complete deployment of new environments
- New cloud environments employ automation testing to deploy sample workloads to test relevant cloud services such has DNS, endpoint connectivity and security boundaries.</t>
  </si>
  <si>
    <t>Any self-service provisioning capabilities exist or planned for?</t>
  </si>
  <si>
    <t>Self-Healing automation</t>
  </si>
  <si>
    <t>As an organization,  I need all infrastructure deployed as code to ensure reliable and robust infrastructure is used to lower operational management overhead and taking advantage of self-healing and automation.</t>
  </si>
  <si>
    <t>- 75% of standard infrastructure components are supported by IaC
- 100% of teams are using script deployment tools and templates
- Infrastructure automation standards are continuously updated
- Use of automation is defined as an IT KPI
- 25% of infrastructure app components are designed to self-heal
- Self Service portal triggers pipelines allowing for the complete deployment of new environments
- New environments employ automation testing to deploy sample workloads testing relevant cloud services such as DNS, endpoint connectivity and security boundaries</t>
  </si>
  <si>
    <t xml:space="preserve">Optimized: Automation includes sophisticated guardrails that use event-based remediation of deployment violations and alerting. Chaos engineering is used to test infrastructures ability to tolerate failures and recover via self-healing automation. Self-service exists both to add new cloud services to existing deployments and decommission unneeded infrastructure. </t>
  </si>
  <si>
    <t xml:space="preserve"> 
- Automated request system
- Self-heal automation  
 - Chaos testing</t>
  </si>
  <si>
    <t>- Advanced options and features in self-service request allowing for new deployments, updates to existing deployments and decommissioning options. 
- Automation that routinely tests existing infrastructure by randomly introducing failures in the infrastructure to test resiliency
- Active retirement of platforms which cannot be automated
- All infr / app components must be designed to self-heal</t>
  </si>
  <si>
    <t>Describe automated validation, chaos testing, and continuous compliance checks in infrastructure provisioning process</t>
  </si>
  <si>
    <t>Self-Healing advancements</t>
  </si>
  <si>
    <t>As an enterprise, ensure:
- Advanced options and features in self-service request allowing for new deployments, updates to existing deployments and decommissioning options. 
- Automation that routinely tests existing infrastructure by randomly introducing failures in the infrastructure to test resiliency
- Active retirement of platforms which cannot be automated
- All infer / app components must be designed to self-heal</t>
  </si>
  <si>
    <t>Deployment Management</t>
  </si>
  <si>
    <t xml:space="preserve">The organization has recognized a need to have a common  deployment process, and has named an owner to lead the practice.   Most  deployments are manual.    </t>
  </si>
  <si>
    <t xml:space="preserve">
- Deployment owner
- Deployment plan
- Change management process
- Stakeholders defined </t>
  </si>
  <si>
    <t xml:space="preserve"> 
- A common change management tool is deployed
- Prod deployments still manual and have approval gate which limits deployment throughput.
- There is a  Deployment Management process owner who is accountable for the overall process and has appropriate authority to define, manage and improve the process.
- There is a documented plan for the  implementation and operation of Deployment Management.
- Understanding the deployment’s impact on the service levels, user experiences, and environments. Good communication and cross-team coordination skills.  Good knowledge of deployment models
Understanding of technical service design, supporting infrastructure and platforms, development tools
- Deployment plans are agreed and authorized through Change Management.
- Deployment management model review and development
- Deployment model testing
- Deployment model implementation
- Deployment  model planning
- Deployment model update and communication
 </t>
  </si>
  <si>
    <t xml:space="preserve">Please describe the deployment management function. 
</t>
  </si>
  <si>
    <t>Standardized deployment process</t>
  </si>
  <si>
    <t xml:space="preserve">As an organization, I need  a common  deployment process, and has named an owner to lead the practice.   Most  deployments are manual.    </t>
  </si>
  <si>
    <t xml:space="preserve">A Deployment Management process is used to  ensure that new software changes are delivered smoothly and efficiently to end-users while minimizing disruptions and maintaining the stability of the production environment. Some deployments are automated, but many are manual. </t>
  </si>
  <si>
    <t xml:space="preserve">- Deployment policy
- Deployment roles defined
- Deployment schedules
- Skillset enablement 
- Architecture tools
- Deployment management tools
- Pipeline management tools
- Software delivery and integration tools
</t>
  </si>
  <si>
    <t xml:space="preserve">- Deployment management review and approval processes are &lt; 50% automated
- Deployments are &gt; 50% manual across IT org.
- 75% of  Prod deployments still have some manual steps  and have approval gate which limits deployment throughput. &lt;25% of test and QA workload builds and deployments automated.
- Deployment frequency &lt;= monthly 
- There is a person, team or function that is responsible for carrying out  Deployment Management activities. They have the required skills and influence to carry out the work. 
- There is a formally defined policy for Deployment &amp; Deployment Management, which is regularly reviewed.. 
- There is a documented process for Deployment Management, which is regularly reviewed. This includes interfaces and relationships with other processes.  Detailed procedures and/or work instructions are available where appropriate.
- Roles and responsibilities for those involved in the release process are clearly defined and understood. 
- Planning tools for activity planning, scheduling, and tracking. Leading to improved visibility, control, and governance over deployments
- Deployment/retirement using tools/technology for  Ability to deploy the designated service components/releases to target environment(s) in a scheduled and controlled manner. Leading to improvement in overall effectiveness,
efficiency, and consistency of deployments.  
- The DML is used as the source for all software released to the production environment.
- Appropriate tools or automation are used to distribute and/or install software.
-  Software - Deployments in automated pipelines are triggered by committing all of the necessary pieces of code to a branch of the development version control system that will contain software features that are prepared for deployment.
-  Data Center - After a trigger from deployment (often procurement or the change request initiator), the service provider will schedule the shipping, delivering, verification, storing, and installation of hardware components. This schedule will align with the priorities of other work units for the affected teams and other resources.
- Data Center - After the item has been installed, a series of tests is performed to confirm the equipment is functioning. The staff performing the installation notifies those who triggered the deployment of the deployment results.
- Deployment to an environment is automated, but can include additional human interaction steps before the actual deployment to account for business, security, or other non-automated types of verification
- The deployment manager arranges for appropriate pipeline tools to be configured to support the new model, such as access settings, code support, or branching procedures. Alternatively, if automated deployment tools are not applicable, the deployment manager establishes and communicates adequate guidelines to the teams and parties involved.
- If the deployment model is successfully updated, it is communicated to the relevant stakeholders. This is usually done by the deployment manager and/or the service or resource owner.
 The deployment plan should  include the following elements:
- Transfer of financial assets
- Organizational changes
- Use of new processes
- New tools/procedures for service management
- Delivery/installation of service components
- Decommissioning services
 </t>
  </si>
  <si>
    <t xml:space="preserve">What percentage of your teams use the DevOps for deployment management processes? </t>
  </si>
  <si>
    <t>Deployment process automation and adoption</t>
  </si>
  <si>
    <t xml:space="preserve">As an organization, I need  a Deployment Management process used to  ensure that new software changes are delivered smoothly and efficiently to end-users while minimizing disruptions and maintaining the stability of the production environment. Some deployments are automated, but many are manual. </t>
  </si>
  <si>
    <t>All relevant teams use deployment management programs which support automated releases for every project and use the same deployment management processes across delivery teams. The majority of releases are automated.</t>
  </si>
  <si>
    <t>- Automated deployment
- Streamlined approval process
- Deployment units
- Deployment backout plans
- Verification of the service components
- Verification of the release procedures
- Deployment execution
- Deployment verification
- Deployment review</t>
  </si>
  <si>
    <t xml:space="preserve">- Deployment management review and approval processes are &gt; 50% automated for non-exception releases.
- Deployments are &gt;50% automated across IT org
- Deployment frequency &lt;= bi weekly
- Deployment plans either document or reference detailed procedures for the installation and backout steps for each release.
- Checks are made for all externally produced components to ensure that they are legally held and meet required purchase and quality standards and specifications.
- The build and test environment is sufficiently similar to that used in production and can be restored to a known starting point.
- All relevant Teams use deployment management programs which support automated releases for the every project and use the same deployment management processes across delivery teams.
- All deployments are planned.
- Integrated CI/CD tool chains. Schedule/trigger-based, automated deployment of the required components to target environments at each stage. Effective integration of the release/transition stages for seamless build, integration, testing, and deployment
- Automated deployments to dev, test, test, staging, and production
- Service component/release verification using tools/technology. Should be ability to compare the
components on various parameters. Leading to: Improvement in accuracy and efficiency of verification leading to improved success rate, reduced reworks, quality and overall efficiency of deployments
- Platform verification using tools/technology to be able to check the target platform(s) against set of parameters and attributes. Leading to: Improvement in accuracy and efficiency  of verification leading to improved success rate, reduced reworks, quality and overall efficiency of deployments
- Verification of deployments using tools/technology. Ability to verify the deployment and deployed service components against defined acceptance criteria.  Leading to improved verification of deployments
- The process manages the distribution and secure storage of hardware components where appropriate.
- Information is available to all parties that identifies changes incorporated into this release, known errors and problems fixed by this release, and any new issues identified during testing.
- Deployment plans include the removal of redundant assets and the service retirement as required. 
- Software - The code in the appointed branch is deployed onto a suitable test environment, tested, and any issues are fixed directly in the branch. The ‘deploy, test, fix, redeploy, retest’ cycle continues until a preset quality threshold of automated tests is met.
- For an Infrastructure as a Code solutions, the configuration of a virtual environment in which the software should be run also follows an automated pipeline and is deployed to the virtual resources alongside the software code.
- When a product follows a similar low-risk, high-success-rate deployment pattern and there are means to eliminate waste and reduce deployment lead times, the deployment manager may choose to define a new deployment model. The deployment model should reduce the human involvement and control over the deployment. 
- The deployment manager tests the new deployment model to ensure proper edge-case handling and workflow. Where testing is impossible, the deployment manager oversees the first of the model’s live runs
- Deployment review and deployment records analysis 
- Verification of the service components
- Verification of the release procedures
- Deployment execution
- Checks are made to ensure the release is complete and operational following deployment
- A review is carried out after deployment to assess its overall impact. For example it should measure the numbers of incidents related to the release and identify impacts upon resources and services quality.
- Data Center - upon receiving delivered components, the service provider checks the completeness of the inventory, including the documentation, and conducts basic quality checks before accepting the delivery.
- Data Center - The item is delivered to the installation location, where it is installed with an aim of causing minimal disruption to the service users. The installation location should have sufficient power, back-up power, air-conditioning, and fire protection arrangements. It may be necessary to include target environment checks in the deployment plan. 
- Deployment model improvement initiation </t>
  </si>
  <si>
    <t>What is the extent of automation in the deployment process?</t>
  </si>
  <si>
    <t>An ITILV4 assessment will look at the environment, locations, the components and also things like skills, attitude, Health and Safety, financial considerations. It will help determine how the deployment should be managed</t>
  </si>
  <si>
    <t xml:space="preserve">Increase enterprise wide adoption </t>
  </si>
  <si>
    <t>As an organization, I need  all relevant teams to use deployment management programs which support automated releases for every project and use the same deployment management processes across delivery teams. The majority of releases are automated.</t>
  </si>
  <si>
    <t>All relevant teams use deployment management processes which support automated releases for every project and use the same release management system across delivery teams. Dedicated resources exist to support it. Adoption is high and formalized across all teams.</t>
  </si>
  <si>
    <t>- Automated release management.
- Exception based release review process.
- High release frequency
- Definitive media library
- Tight integration with change management and configuration management</t>
  </si>
  <si>
    <t xml:space="preserve">
- All relevant Teams use deployment management programs which support automated releases for the every project and use the same release management processes across delivery teams. 
-The process is closely integrated with Change Management and Configuration Management to ensure that configuration information and change records are properly updated.
- Configuration baselines of the environment and release package are taken before and after any build, deployment or installation and recorded in the CMS.
- Deployment testing includes the testing of deployment and backout plans.
- Definitive copies of release packages are maintained within a Definitive Media Library (DML).
- Data about execution of the overall   Deployment Management process is captured, analyzed, reviewed and reported. The data is compared to predefined KPIs and CSFs. Trends and non-compliance are identified.
- Pilot deployments are carried out for large releases.
- The deployment process ensures that all software is legally held and licensed and free of unauthorized changes.
- The results of data analysis are used to identify gaps and opportunities for improvement. Where appropriate, improvements are made.
- The version control system sends notifications to the change requestor, such as a product owner, when the deployment is complete.
- The deployment manager, together with service owners and other relevant stakeholders, performs a review of selected deployments or deployment failures. They identify opportunities for the optimization of deployment models and deployment procedures.
- Deployments are &gt;75% automated across IT org
- Dedicated resource exists to support the release automation process
- Deployment Management velocity is regarded as key KPI for IT
- 50% of Prod workloads have streamlined approval process to increase velocity.
- All of test and QA workload builds and deployments automated.
- One touch build/deploy exists for &lt;25% of estate
-  Deployment frequency &lt;=  daily</t>
  </si>
  <si>
    <t xml:space="preserve">How frequent are the release cycles? </t>
  </si>
  <si>
    <t>Formalized release process for high release frequency</t>
  </si>
  <si>
    <t>As an organization, I need  all relevant teams to use deployment management processes which support automated releases for every project and use the same release management system across delivery teams. Dedicated resources exist to support it. Adoption is high and formalized across all teams.</t>
  </si>
  <si>
    <t>All teams use deployment management programs which support automated releases for every project and use the same deployment management process across delivery teams. Dedicated resources exist to support it. Adoption is high and formalized across all teams. Leadership re-examines the overall state of continuous improvement on an on-going basis.</t>
  </si>
  <si>
    <t>- All Teams use release management programs which support automated releases for the every project and use the same deployment management process across delivery teams. 
- Master copies of software are checked or audited for viruses or other unauthorized changes before being stored.
- Deployments are &gt;75% automated across IT org
- Deployment Management review process is exception based and 75% of release approvals are automated
- Dedicated resource exists to support the release automation process
- Deployment Management velocity is seen as key competitive advantage by the business
- All application and infrastructure code promoted via unified CI/CD framework for build, testing, and deployment
- Deployment frequency &lt;= multiple daily
- The deployment manager registers the improvement initiatives to be processed with the involvement of the continual improvement practice, or initiates a change request, if the deployment models and procedures are included within the scope of change enablement.</t>
  </si>
  <si>
    <t xml:space="preserve"> What is the average downtime expected during releases?  </t>
  </si>
  <si>
    <t>Zero Touch release management</t>
  </si>
  <si>
    <t>As an organization, I need  all teams to use deployment management programs which support automated releases for every project and use the same deployment management process across delivery teams. Dedicated resources exist to support it. Adoption is high and formalized across all teams. Leadership re-examines the overall state of continuous improvement on an on-going basis.</t>
  </si>
  <si>
    <t>Event Correlation and Dashboards</t>
  </si>
  <si>
    <t>Few teams use basic tools internally with limited to no automation. No standards exist and limited to no sharing of tools/designs across the business. Basic capturing and correlation.</t>
  </si>
  <si>
    <t xml:space="preserve"> - Adhoc, manual event capture, correlation and analysis practices are prevalent.</t>
  </si>
  <si>
    <t>- As an organization, ensure:
- Basic tools selected
- Standards documented
- Sharing of tools/design started across the business</t>
  </si>
  <si>
    <t>How is event correlation done today for on-prem, cloud, and Hybrid workload environments?</t>
  </si>
  <si>
    <t>Event correlation standards and tools</t>
  </si>
  <si>
    <t>As an organization, I need to have uniform tools and documented standards for event capture and correlation to facilitate the sharing across the business</t>
  </si>
  <si>
    <t>As an organization, ensure:
- Basic tools selected
- Standards documented
- Sharing of tools/design started across the business
- Manual event capture, correlation and analysis</t>
  </si>
  <si>
    <t>Most teams use basic event correlation process/algorithms and are moderately effective at reducing signal noise/ratio. Systems/tools frameworks are internal to each team and unshared.</t>
  </si>
  <si>
    <t>- Each team uses their own tooling / processes.</t>
  </si>
  <si>
    <t>- As an organization, ensure:
- Capturing and correlation has started with process and algorithms
- System tools and frameworks are shared between teams
- Cost/consumption data is being logged and aggregated but different platforms/teams are using different event correlation and dashboard tools</t>
  </si>
  <si>
    <t xml:space="preserve"> 
Please define the guidelines/standards/techniques for event correlation in the organization
</t>
  </si>
  <si>
    <t>Shared standards and tools</t>
  </si>
  <si>
    <t>As an organization, I need to share system tools and frameworks for event capture and correlation to increase collaboration between teams and refine standards, tooling and processes.</t>
  </si>
  <si>
    <t>As an organization, ensure:
- Capturing and correlation has started with process and algorithms
- System tools and frameworks are standardized and shared between teams
- Teams are using appropriate cost/consumption aggregation and event correlation tools (may not all be the same tools)</t>
  </si>
  <si>
    <t>All teams use organizationally defined event correlation process/algorithms and are very effective at reducing signal noise/ratio. Systems/tools frameworks are shared amongst the organization.</t>
  </si>
  <si>
    <t>- Guidelines / standards / techniques for event correlation are established.
- Common / shared tooling is used.
- Effective reduction in signal/noise ratio  (e.g. use of alerting for threshold breaches)</t>
  </si>
  <si>
    <t>As an organization, ensure:
- Teams are using organizationally defined event correlation process and are focused on reducing signal noise
- A single tool or tool-chain has been selected and is used for cost/consumption event detection across platforms/teams</t>
  </si>
  <si>
    <t xml:space="preserve">What is the extent of understanding of cross-functional event correlation within the organization?  </t>
  </si>
  <si>
    <t>Event correlation processes to reduce signal noise</t>
  </si>
  <si>
    <t>As an organization, I need teams to use a standard and define process for event correlation so that all teams can collaborate and focus on reducing signal noise</t>
  </si>
  <si>
    <t>- Teams are using organizationally defined event correlation process and are focused on reducing signal noise 
- Standard guidelines, techniques and standards for event correlation established
- Common / shared tooling
- Effective reduction in signal noise ratio Standard guidelines, techniques and standards for event correlation established
- A single tool or tool-chain has been selected and is used for cost/consumption event detection across platforms/teams
- Effective reduction in signal noise ratio</t>
  </si>
  <si>
    <t>All teams use organizationally defined event correlation process/algorithms and are completely effective at reducing signal noise/ratio. Systems/tools frameworks are shared amongst the organization and regularly iterated upon to improve their effectiveness.</t>
  </si>
  <si>
    <t>- Guidelines / standards / techniques for event correlation are established.
- Common / shared tooling is used.
- Effective reduction in signal/noise ratio  (e.g. use of alerting for threshold breaches)
- Pro-active processes (e.g. regular reviews) are in place to improve effectiveness.</t>
  </si>
  <si>
    <t>As an organization, ensure:
- Ensure that all possible and wider data sources are covered in event gathering by implementing data agnostic tools alongside real-time streaming technologies.
- Embrace open standards like Open Telemetry, Open Tracing to integrate telemetry data and manage complexity, reduce friction, and avoid vendor lock-in.
- Evaluate rule based solutions and signal to noise rations in event correlation on a regular basis.</t>
  </si>
  <si>
    <t>Automate event correlation process</t>
  </si>
  <si>
    <t>As an organization, I need event correlation to automate the process of analyzing monitoring alerts from infrastructure and application components to detect incidents and problems using tools and processes.</t>
  </si>
  <si>
    <t xml:space="preserve"> '- Ensure that all possible and wider data sources are covered in event gathering by implementing data agnostic tools alongside real-time streaming technologies.
- Embrace open standards like Open Telemetry, Open Tracing to integrate telemetry data and manage complexity, reduce friction, and avoid vendor lock-in.
- Evaluate rule based solutions and signal to noise rations in event correlation on a regular basis. 
- Analyze operational event stream and log stream data to determine and predict underlying causes by looking for relationships and patterns among events. 
- Implement AI-driven machine learning (AIOps) to accelerate and automate this analysis. 
- Evaluate the event correlation process/algorithms regularly and makes changes as needed to process/policy to support business needs. 
 </t>
  </si>
  <si>
    <t>All teams use organizationally defined event correlation process/algorithms and are completely effective at reducing signal noise/ratio. Systems/tools frameworks are shared amongst the organization and regularly iterated upon to improve their effectiveness. Dedicated resources exist to support these efforts and adoption is high and formalized across all teams. Leadership supports and evaluates the event correlation process/algorithms regularly and makes changes as needed to process/policy to support business needs.</t>
  </si>
  <si>
    <t>- Guidelines / standards / techniques for event correlation are established.
- Common / shared tooling is used.
- Effective reduction in signal/noise ratio  (e.g. use of alerting for threshold breaches)
- Pro-active processes (e.g. regular reviews) are in place to improve effectiveness.
- Demonstrated executive support is observed.</t>
  </si>
  <si>
    <t>As an organization, ensure:
- All teams use organizationally defined event correlation process/algorithms and are completely effective at reducing signal noise/ratio. *Systems/tools frameworks are shared amongst the organization and regularly iterated upon to improve their effectiveness. 
- Dedicated resources exist to support these efforts and adoption is high and formalized across all teams. 
- Leadership supports and evaluates the event correlation process/algorithms regularly and makes changes as needed to process/policy to support business needs.</t>
  </si>
  <si>
    <t>Wider implementation of event correlation tools and processes</t>
  </si>
  <si>
    <t>As an organization, I need all teams to use defined process and tools with dedicated resources to support the efforts to ensure a high level of effectiveness</t>
  </si>
  <si>
    <t xml:space="preserve"> '- All teams use organizationally defined event correlation process/algorithms and are completely effective at reducing signal noise/ratio. *Systems/tools frameworks are shared amongst the organization and regularly iterated upon to improve their effectiveness. 
- Dedicated resources exist to support these efforts and adoption is high and formalized across all teams. 
- Leadership supports and evaluates the event correlation process/algorithms regularly and makes changes as needed to process/policy to support business needs.
- Demonstrated executive support is observed
- Meaningful patterns are detected amidst a deluge of event signals, alerts and alarms. 
- Use of event correlation software speeds up problem resolution, stability and uptime as well as smarter root cause analysis.  </t>
  </si>
  <si>
    <t>Gold Standard Image Templates</t>
  </si>
  <si>
    <t>Each team uses their own baseline image. Few baseline images are regularly patched for security updates and the process of patching is manual.</t>
  </si>
  <si>
    <t>- Nonstandard, inconsistent  baseline image use.</t>
  </si>
  <si>
    <t>As an organization, ensure:
- Teams have a defined baseline image
- Image is regularly patches for security updates</t>
  </si>
  <si>
    <t xml:space="preserve">Describe the process of your Gold Standard Image Template
</t>
  </si>
  <si>
    <t>Baseline image definitions</t>
  </si>
  <si>
    <t xml:space="preserve">As an organization,  I need to have a defined baseline image to facilitate speed of deployment in a secure and stable manner. </t>
  </si>
  <si>
    <t>Some teams are using industry standard baseline images.</t>
  </si>
  <si>
    <t>- Industry standard baseline image use (.e.g. CIS)
- Support for at least one OS built with automation.</t>
  </si>
  <si>
    <t>As an organization, ensure:
- Teams are using industry standard baseline
- Image patching for security updates is not manual</t>
  </si>
  <si>
    <t xml:space="preserve">Does the organization use industry standard baseline images </t>
  </si>
  <si>
    <t>Standard baseline image development</t>
  </si>
  <si>
    <t>As an organization,  I need to use a standard baseline image so that images are consistent, secured, can be scripted, and automated.</t>
  </si>
  <si>
    <t>As an organization, ensure:
- Teams are using industry standard baseline (i.e. CIS)
- Image patching for security updates is not manual</t>
  </si>
  <si>
    <t>Gold standard image baking process / standard is defined and automated. Image patching and security, vulnerability scanning is defined and automated.</t>
  </si>
  <si>
    <t>- Automated, secure image baking process using industry standard sources (e.g. CIS)
- Support for at least one Windows and one Linux OS variant.</t>
  </si>
  <si>
    <t>- &gt; 100% of teams using golden images with exception process / grants to non-compliant teams.</t>
  </si>
  <si>
    <t>Is automated image refresh process supported?</t>
  </si>
  <si>
    <t>Image pipeline creation</t>
  </si>
  <si>
    <t xml:space="preserve">As an organization, I need clear visibility into development efforts with consolidated pipelines and proactive management in alignment with business needs. </t>
  </si>
  <si>
    <t xml:space="preserve">- Develop pipelines to automate image template creation and maintenance.
- Ensure security scanning and testing is automated and an integral part of the image baking process.
- Develop support for multiple OS variants and versions.
- Ensure that the image refresh process is automated and that images are updated/patched regularly.
- Ensure there is an automated process to flagging and removing outdated/expired images and those image templates are scheduled for deletion.
- All teams and all servers are using images from a an offering/listing of gold standard image templates. 
- An automated scanning, remediation and refresh process is put in place. Any outdated or expired images are automatically flagged and queued up for refresh while being scheduled for deletion from the image repository. 
</t>
  </si>
  <si>
    <t xml:space="preserve">Most teams are using images from gold standard image templates. </t>
  </si>
  <si>
    <t>- Automated, secure image baking process using industry standard sources (e.g. CIS)
- Support for at least one OS.
- Support multiple OS and variants.
- Automated image refresh process</t>
  </si>
  <si>
    <t xml:space="preserve">Describe the support for multiple OS baseline images </t>
  </si>
  <si>
    <t>Gold standard image development</t>
  </si>
  <si>
    <t>As an organization,  I need most teams using the gold standard image templates to reduce one-off fixes, and make deployments and support more scalable and automated reducing manual intervention.</t>
  </si>
  <si>
    <t xml:space="preserve">- Most teams are using images from the gold standard image templates
- Development pipelines to automate image template creation and maintenance
- Automated secure image backing process used w/approved image
- Support for at least one OS
- Support multiple OS and variants
- Automated image refresh process </t>
  </si>
  <si>
    <t>All teams are using images from the gold standard image templates. Automated scanning, remediation and refresh process . Automated flagging and removal of outdated, expired images.</t>
  </si>
  <si>
    <t>- Automated, secure image baking process using industry standard sources (e.g. CIS)
- Support multiple OS and variants.
- Automated image refresh process
- Automated image retention and expiration policies</t>
  </si>
  <si>
    <t>- 100% of teams using golden images without exception.</t>
  </si>
  <si>
    <t xml:space="preserve">  Do image retention and expiration policies exist?</t>
  </si>
  <si>
    <t>Automated scanning, remediation and refresh process on gold image based instances</t>
  </si>
  <si>
    <t>As an organization,  I need all servers using images from a gold standard template so that automated scanning, remediation and refresh processes can flag and remove outdated and expired images and queue up refreshes.</t>
  </si>
  <si>
    <t>As an organization, ensure:
- All teams are using images from the gold standard image templates
- Automated scanning remediation and refresh process is in place
- Automated flagging and removal of outdates, and expired images</t>
  </si>
  <si>
    <t>Logging</t>
  </si>
  <si>
    <t>Limited to no Log Automation, Most teams use basic, ad-hoc, manual log aggregation internally. Limited to none sharing of systems, tools, frameworks and standards intra-team. Bespoke and one off logging designs/implementations.</t>
  </si>
  <si>
    <t>- Custom logging solutions are seen implemented.
- No centralized logging infrastructure or tooling exists.
- No common log automation standards.</t>
  </si>
  <si>
    <t>The organization should ensure:
- Baseline documentation exists for infrastructure logging standards
- Tool selection, framework and standards are agreed upon</t>
  </si>
  <si>
    <t xml:space="preserve">Describe the extent of automation involved in capturing logs and events for hybrid workloads spanning on-prem and cloud.
</t>
  </si>
  <si>
    <t>Establish baseline standards for logging</t>
  </si>
  <si>
    <t>As an organization,  I need to establish baseline standards for logging and tool selection so I can start to build out a framework for enterprise use</t>
  </si>
  <si>
    <t>The organization should ensure:
- Baseline documentation exists for infrastructure logging standards
- Tool selection, framework and standards are agreed upon
- Standard logging solutions are defined
- Centralized logging infrastructure and tooling exists</t>
  </si>
  <si>
    <t>Organizationally defined Log automation standards developed. Inconsistent use of implementation and tooling for logging.</t>
  </si>
  <si>
    <t>- Log automation standards are developed
- Log aggregation is implemented at a team / app / BU level.
- Multiple or disparate logging tools are used.
- Manual logging configuration is the norm</t>
  </si>
  <si>
    <t>The organization should ensure:
- Defined log automation standards developed
- Logging standards dictate the collection of resource uptime and utilization metrics sufficient to support the organization's chargeback and showback requirements
- Consistent use of implementation and tooling</t>
  </si>
  <si>
    <t xml:space="preserve">Is there infrastructure/tooling for centralized logging? </t>
  </si>
  <si>
    <t>Define log automation standards</t>
  </si>
  <si>
    <t>As an organization,  I need to define log automation standards to ensure consistent use and implementation of tooling increasing the ability of teams to automate and share templates</t>
  </si>
  <si>
    <t xml:space="preserve">The organization should ensure:
- Defined log automation standards developed
- Logging standards dictate the collection of resource uptime and utilization metrics sufficient to support the organization's chargeback and showback requirements
- Consistent use of implementation and tooling
- log aggregation is implemented
- Organization wide logging tools are adopted </t>
  </si>
  <si>
    <t>All teams use organizationally defined Logging automation standards and policies. Logging automation is implemented using a standard methodology and framework. Universal sharing of logging automation templates for across the organization.</t>
  </si>
  <si>
    <t>- Centralized log aggregation infrastructure /tooling is implemented. (E.g. Splunk, ELK, Sumo)
- 100% of infrastructure logging captured in centralized logs.
- Log aggregation capabilities support FinOps dashboarding requirements</t>
  </si>
  <si>
    <t>- 100% infrastructure logging is implemented.
- &gt;25% of application teams using logging infrastructure/tooling/dashboards.
- Aggregate log data is available to FinOps groups for the creation and distribution of FinOps related resource consumption dashboards</t>
  </si>
  <si>
    <t xml:space="preserve">Are standards defined, published, and implemented enterprise  </t>
  </si>
  <si>
    <t>Standards for automation templates</t>
  </si>
  <si>
    <t>As an organization,  I need universally defined standards and policies so that automation templates can be shared and used by different teams</t>
  </si>
  <si>
    <t>The organization should ensure:
- All teams use defined logging automation standards and policies
- Logging automation follows a standard methodology and framework
- logging automation templates are created and shared
- Centralized log aggregation infrastructure tooling is implemented (Splunk, ELK, Sumo, etc.,)
- 100% of infrastructure logging captures in centralized logs 
- Aggregate log data is available to FinOps groups for the creation and distribution of FinOps related resource consumption dashboards</t>
  </si>
  <si>
    <t>All teams use organizationally defined Logging automation standards and policies. Logging is 100% automated using standardized methodology and framework. Some use of logging analytics and event correlation.</t>
  </si>
  <si>
    <t>- Centralized log aggregation infrastructure /tooling is implemented. (E.g. Splunk, ELK, Sumo)  by all app teams.
- Average adoption of logging infrastructure &amp; tooling
- Use of custom log analytic dashboards by infra/app teams.</t>
  </si>
  <si>
    <t>- 100% infrastructure logging is implemented.
- &gt;50% of application teams using logging infrastructure/tooling/dashboards.</t>
  </si>
  <si>
    <t>Do you leverage dashboards to capture and display logging related metrics?</t>
  </si>
  <si>
    <t>Enterprise wide adoption of logging standards</t>
  </si>
  <si>
    <t>As an organization,  I need 100% adoption of standards and methodologies so that logging analytics and event correlation can be applied across the board for all public cloud infrastructure</t>
  </si>
  <si>
    <t xml:space="preserve">The organization should ensure:
- Logging is 100% automated using standardized methodology and framework
- Logging analytics and event correlation are used
- All app teams have implemented centralized log aggregation tooling
 Custom log analytics dashboards are used by infrastructure/app teams </t>
  </si>
  <si>
    <t>Organizationally defined Log automation standards leverage a culture of continuous improvement. Universal sharing of all automation for systems/tools/frameworks across the organization. Logging leverages tight integration and correlation between security, compliance, infrastructure and applications logs.</t>
  </si>
  <si>
    <t>- Centralized log aggregation infrastructure and tooling is implemented. (E.g. Splunk, ELK, Sumo) and widely adopted.
- Logging standards (codes, formats) are well defined and documented and shared enterprise-wide.
- Logging analytic dashboards, thresholds &amp; alerts are scripted and configured or templatized for use by infra/app teams.
- Logs are searchable and easily accessible (e.g. via a portal) to anyone that needs them.</t>
  </si>
  <si>
    <t>- 100% infrastructure logging is implemented.
- &gt;75% of application  teams using logging infrastructure/tooling/dashboards.</t>
  </si>
  <si>
    <t>Continuous improvements to logging standards and processes</t>
  </si>
  <si>
    <t>As an organization,  I need continuous improvement adopted into log automation standards to security, compliance, and infrastructure logs so that a near real time information is available</t>
  </si>
  <si>
    <t>The organization should ensure:
- Organizationally defined Log automation standards leverage a culture of continuous improvement. 
- Universal sharing of all automation for systems/tools/frameworks across the organization. *Logging leverages tight integration and correlation between security, compliance, infrastructure and applications logs.
- Wide adoption of centralized log aggregation tooling
- Logging standards are well defined, documented and enforced
- Logging analytic dashboards, thresholds &amp; alerts are scripted and configured or templatized for use by teams
- Logs are searchable and easily accessible</t>
  </si>
  <si>
    <t>Monitoring</t>
  </si>
  <si>
    <t>Adhoc, bespoke approach to application, operational and security monitoring designs/implementations. Limited to no monitoring standards / tools</t>
  </si>
  <si>
    <t>- Manual monitoring configuration
- Limited re-use of monitoring configurations
- e.g. no/competing monitoring design patterns
- Limited/no standards defined</t>
  </si>
  <si>
    <t>As an organization, I want to ensure:
- Basic tooling is in place
- Standardized process to capture failure events</t>
  </si>
  <si>
    <t xml:space="preserve">
Are monitoring standards defined, published, and implemented enterprise wide</t>
  </si>
  <si>
    <t>Ensure Basic monitoring tools in place</t>
  </si>
  <si>
    <t>As an organization,  I need basic tooling in place so that I can standardize a process to capture failure events</t>
  </si>
  <si>
    <t>- Basic tooling is in place
- Standardized process to capture failure events
- Perform Configuration monitoring, even if it is manual
- Define design standards for monitoring to increase re-use of configurations</t>
  </si>
  <si>
    <t>Most teams use basic tools internally, some sharing of tools across the business. Some capturing of failure events.</t>
  </si>
  <si>
    <t>- Well defined standards for operational and security monitoring
- Manual configuration of security and operational monitoring
- Application monitoring is ad Hoc/inconsistent.
- Adoption of basic budget/consumption monitoring 
- Multiple tools/implementations in use.</t>
  </si>
  <si>
    <t>As an organization, I want to ensure:
- Data capture in place for all failure events
- Organizationally defined tools across the business
- Teams, especially those utilizing variable consumption infrastructure have basic budget monitoring and alerting in place</t>
  </si>
  <si>
    <t xml:space="preserve"> 
Are Processes in place to onboard applications to the monitoring infrastructure?
</t>
  </si>
  <si>
    <t>Ensure event data capture</t>
  </si>
  <si>
    <t>As an organization,  I need data capture in place for all failure events so that I can quickly resolve incidents without the need to re-create the incident.</t>
  </si>
  <si>
    <t>- Data capture in place for all failure events
- Organizationally defined tools across the business
- Have well defined standards for operational and security monitoring
- Ensure Configuration of security and operational monitoring is not manual
- Ensure Tools and implementation are standardized Well defined standards for operational and security monitoring
- Perform Configuration monitoring, even if it is manual
- Define design standards for monitoring to increase re-use of configurations
- Teams, especially those utilizing variable consumption infrastructure have basic budget monitoring and alerting in place</t>
  </si>
  <si>
    <t>All teams use organizationally defined tools and universal sharing of tools across the business. Basic data capturing of all failure events.</t>
  </si>
  <si>
    <t>- Standardized monitoring tooling and implementation organization-wide.
- Fully automated configuration / deployment of security and operational monitoring.</t>
  </si>
  <si>
    <t>- &gt;25% of teams are actively monitoring infra/apps.</t>
  </si>
  <si>
    <t>Describe your approach to automating operational monitoring.</t>
  </si>
  <si>
    <t>Ensure tool standardization</t>
  </si>
  <si>
    <t>As an organization,  I need all teams to use defined tools with comprehensive data capture to reduce incidents and increase customer satisfaction</t>
  </si>
  <si>
    <t>As an organization, I want to ensure:
- All teams use organizationally defined tools
- Comprehensive data capture for all failure events
- Dedicated support resources
- High adoption and formalization across teams
- Standardized monitoring tooling and implementation organization-wide
- Fully automated configuration &amp; deployment of security and operational monitoring Standardized monitoring tooling and implementation organization-wide
- Fully automated configuration &amp; deployment of security and operational monitoring</t>
  </si>
  <si>
    <t>All teams use organizationally defined tools internally, universal sharing of tools across the business. Comprehensive data capturing of all failure events. Dedicated resources exist to support it.   Adoption is high and formalized across all teams.</t>
  </si>
  <si>
    <t>- Standardized monitoring tooling and implementation organization-wide and widely adopted.
- Fully automated deployment of security and operational monitoring.
- Well defined processes are in place to define common and infra / application-specific monitoring alerts and metrics as part of app onboarding.
- Budget monitoring capabilities used to improve forecasting capabilities</t>
  </si>
  <si>
    <t xml:space="preserve">- &gt;50% of teams are actively monitoring infra/apps.
- Budget monitoring data is being fed to appropriate forecasting processes to improve accuracy </t>
  </si>
  <si>
    <t>Develop a comprehensive monitoring strategy</t>
  </si>
  <si>
    <t>As an organization, I need a comprehensive monitoring strategy and implementation providing deep and actionable insights into the health of all workloads across the portfolio and auto recover in cases when failures occur or thresholds are exceeded.</t>
  </si>
  <si>
    <t xml:space="preserve">As an organization, I want to:
- Establish standardized monitoring tooling and implementation guidance organization wide.
- Ensure wide adoption of standardized monitoring tooling.
- Adopt aggressive plans to move AITs from older / legacy monitoring solutions tools to modern / current monitoring toolset.
- Monitoring and alerting configuration is enabled via self-service by consuming teams.
- Security and operational monitoring is fully automated.
- Wide adoption and definition metrics and alerting thresholds as per established standards.
- Design and implement auto-remediation solutions that are integrated with monitoring alerts. For example, modern APM tools will allow hooks for plugging in self-healing scripts when certain alerts/thresholds are breached.
- Implement AI/ML techniques to improve monitoring efficiencies. 
The organization should:
- Configure and instrument all enterprise workloads to monitor logs and metrics and send notifications when thresholds are crossed or significant events occur. 
- Dedicated resources exist to support monitoring. *Ensure Adoption is high and formalized across all teams. 
- Ensure Leadership supports and evaluates the tools regularly and makes changes as needed to process/policy to support business needs. *Configure and instrument all enterprise workloads to monitor logs and metrics and send notifications when thresholds are crossed or significant events occur. 
- Comprehensive data capturing of all failure events. 
- Budget monitoring data is being fed to appropriate forecasting processes to improve accuracy 
</t>
  </si>
  <si>
    <t>All teams use organizationally defined tools internally, universal sharing of tools across the business. Comprehensive data capturing of all failure events. Dedicated resources exist to support it.   Adoption is high and formalized across all teams. Leadership supports and evaluates the tools regularly and makes changes as needed to process/policy to support business needs. Monitoring includes AI/ML capabilities to identify new metrics and perform auto-remediation / self-healing.</t>
  </si>
  <si>
    <t>- Standardized monitoring standards, tooling and implementation organization-wide and widely adopted.
- Fully automated deployment of security and operational monitoring.
- Well defined processes are in place to define common and infra / application-specific monitoring alerts and metrics as part of app onboarding.
- Events/Metrics/Thresholds defined and implemented at multiple levels across the entire stack.
- Pro-active processes (e.g. regular reviews) are in place to improve metrics collection and reporting.</t>
  </si>
  <si>
    <t>- Evidence of leadership support.
 - &gt;75% of teams are actively monitoring infra/apps.
- Advanced budget monitoring mechanisms in place that utilize AI/ML for predictive failure detection</t>
  </si>
  <si>
    <t>Leverage AI/ML capabilities</t>
  </si>
  <si>
    <t>As an organization,  I need to include AI/ML capabilities with pro-active monitoring to increase operational visibility and identify issues quickly so that we can fix issues before they become larger problems</t>
  </si>
  <si>
    <t>As an organization, I want to ensure:
- Monitoring includes AI/ML capabilities to identify new metrics and perform auto-remediation / self-healing.
- The organization should ensure:
- Events/Metrics/Thresholds are defined and implemented at multiple levels across the entire stack
- Pro-active processes in place to improve metrics and reporting 
- Advanced budget monitoring mechanisms in place that utilizes AI/ML for predictive failure detection</t>
  </si>
  <si>
    <t>RBAC</t>
  </si>
  <si>
    <t>Little to no automation of role based access or policies. Organizational policies and procedures inadequate to standardize automated RBAC implementation.</t>
  </si>
  <si>
    <t>- Manual deployment of RBAC assignments and policies
- Ad Hoc assignment of roles</t>
  </si>
  <si>
    <t>- Document process for RBAC role assignments</t>
  </si>
  <si>
    <t xml:space="preserve">Can you describe how Role Based Access Controls (RBAC) is integrated with automation? </t>
  </si>
  <si>
    <t>Document RBAC role assignment process</t>
  </si>
  <si>
    <t>As an organization,  I need to document the process of assigning RBAC roles so that it can become standardized and automated</t>
  </si>
  <si>
    <t>- Document process for RBAC role assignments
The organization should have:
- Manual deployment of RBAC assignments and policies
- Ad-hoc assignment of roles Manual deployment of *RBAC assignments and policies
- Ad-hoc assignment of roles</t>
  </si>
  <si>
    <t>Limited Role based access development and deployment. Organizational policies developed/adapted to govern automation adoption, use and implementation of Roles based access. Standard templates have been developed core roles. AD/LDAP integration is in place.</t>
  </si>
  <si>
    <t>- Manual deployment of RBAC assignments and policies
- Ad Hoc assignment of roles
- Limited documentation of policies and procedures
- Informal processes</t>
  </si>
  <si>
    <t>- Determine list of extended roles and polices needed by the organization
- Identify/outline process for new roles and polices to be created via automation
-  Determine group owners that will conduct access audits on the groups they own</t>
  </si>
  <si>
    <t xml:space="preserve">How widely is it implemented enterprise wide? </t>
  </si>
  <si>
    <t>Develop and Deploy RBAC rules</t>
  </si>
  <si>
    <t>As an organization, I need role based access development and deployment. Organizational policies developed/adapted to govern automation adoption, use and implementation of Roles based access .</t>
  </si>
  <si>
    <t xml:space="preserve">- Determine list of extended roles and polices needed by the organization
- Identify/outline process for new roles and polices to be created via automation
- Determine group owners that will conduct access audits on the groups they own
- Identify a common identity solution for the organization
- Outline and leverage RBAC auditing procedures. *Establish tooling and approach for templatized RBAC roles and polices. 
 </t>
  </si>
  <si>
    <t>Standardized Roles and Policies defined and managed through automation for core infrastructure. Standard templates are built for all IT roles. Single-sign-on integration is implemented.</t>
  </si>
  <si>
    <t>- Well documented process and policies for role assignment
- RBAC lifecycle automated for core infrastructure.
- Central repository of RBAC roles and policies
- Approved baselines defined.
- SSO capabilities are available for use.</t>
  </si>
  <si>
    <t>- Standardize process for automating group membership
- Establish single identity source for use across multiple environments (internal cloud, external cloud, etc.)
- Create identity synchronization process where applicable (i.e. similar to Active Directory to Azure AD identity synchronization)
- Ensure audit processes for roles is in place and automate the audit process
- Determine a processes for human intervention in the audit process to review role assignments, then make decisions on the roles assigned
- Establish alerts and reminders for group owners to audit access for group members</t>
  </si>
  <si>
    <t xml:space="preserve">Are standards defined and published? -Is there a central repository of RBAC roles and policies? </t>
  </si>
  <si>
    <t>Leverage automation to encode standard RBAC</t>
  </si>
  <si>
    <t xml:space="preserve">As an organization, I need standardized Roles and Policies defined and managed through automation for core infrastructure. </t>
  </si>
  <si>
    <t xml:space="preserve">- Standardize process for automating group membership
- Establish single identity source for use across multiple environments (internal cloud, external cloud, etc.)
- Create identity synchronization process where applicable (i.e. similar to Active Directory to Azure AD identity synchronization)
- Ensure audit processes for roles is in place and automate the audit process
--- Determine a processes for human intervention in the audit process to review role assignments, then make decisions on the roles assigned
--- Establish alerts and reminders for group owners to audit access for group members
The organization should:
- Chose a common identity solution/provider and leverage the provider across platforms (internal and external cloud). 
- Implement a robust review/audit process for roles and polices that ensures the proper RBAC roles are assigned to users or service accounts. 
- Establish automation to apply RBAC. Create roles and policies templates and apply these to environments via automation. 
- Create predefined groups that are used to automatically assign identities. 
- Establish group owners that can validate need for a user to be a member of the group. </t>
  </si>
  <si>
    <t>Standardized Automation Covers application, service account, and 3rd party integrations. Roles and Policies are reviewed continuously to ensure least privilege is maintained.  Single-Sign-On is implemented for all infrastructure and application teams enterprise-wide.</t>
  </si>
  <si>
    <t>- RBAC lifecycle automated for application, service account, and 3rd party integrations
- RBAC role and policy review process in-place.
- Central repository of RBAC roles and policies
- Approved baselines defined.
- Policy dashboards created
- SSO adopted enterprise wide</t>
  </si>
  <si>
    <t xml:space="preserve">- 100% SSO adoption across the enterprise. </t>
  </si>
  <si>
    <t> Describe the level of automation for the RBAC lifecycle.</t>
  </si>
  <si>
    <t>Audit process for RBAC role assignments</t>
  </si>
  <si>
    <t>As an organization,  I need to ensure an audit process is in place for RBAC role assignment to increase compliance and reduce our risk profile</t>
  </si>
  <si>
    <t xml:space="preserve">- Ensure audit processes for roles is in place
- Standardized automation covers application, service account, and 3rd party integrations
- Ensure Roles and policies are reviewed continuously to ensure least privilege is maintained
- Ensure SSO implemented for all infrastructure and application teams enterprise wide
- RBAC lifecycle automated for application, service account and 3rd party integrations
- RBAC role and policy review process in place
- Policy dashboards created
- SSO adopted enterprise windbreak lifecycle automated for application, service account and 3rd party integrations
</t>
  </si>
  <si>
    <t>All roles and policies are automated and managed though a central repository. Continuous review of the policies and roles for suitability and applicability. Policies dashboards and reporting in place to identify and prevent drift from approved baselines.</t>
  </si>
  <si>
    <t>- Continuous review policy in-place
- Baseline deviant reports generated and reviewed
- Well defined remediation processes</t>
  </si>
  <si>
    <t xml:space="preserve">- Ensure All roles and policies are automated and managed through central repository
- Ensure Continuous review of policies and roles for suitability and applicability
- Ensure Policy dashboards and reporting in place to identify and prevent drift from approved baselines
- Continuous review policy in place
- Automated reporting on deviants to the baseline
- Well defined remediation process Continuous review policy in place
</t>
  </si>
  <si>
    <t xml:space="preserve">Full Automation of RBAC roles and policies </t>
  </si>
  <si>
    <t>As an organization,  I need all roles and policies for RBAC automated and managed through a central repository so that continuous review of polices can be used with dashboard reporting to prevent drift from approved baselines</t>
  </si>
  <si>
    <t>The organization has recognized a need to have a common release and deployment process, and has named an owner to lead the practice. Currently few teams using release management programs which support automated or manual releases on an ad hoc basis per project. Few teams use the same release management system. Most release management deployments are manual.  However, there is a d</t>
  </si>
  <si>
    <t>- Manual ad Hoc releases.
- Release and deployment owner
- Release and deployment plan
- Change management process
- Release management review process
- Stakeholders defined 
- Release notes
- Change logs 
- Backout plan</t>
  </si>
  <si>
    <t>- Release management review and approval processes are &lt; 25% automated
- Release management deployments are &gt;75% manual across IT org.
- Release management tools support automation (though release may not yet be automated)
- A common change management tool is deployed
- Prod deployments still manual and have approval gate which limits deployment throughput.
- Release Frequency  is irregular or infrequent
- There is a Release  Management process owner who is accountable for the overall process and has appropriate authority to define, manage and improve the process.
- There is a documented plan for the  implementation and operation of Release Management.
- Release models are used to provide a standard way of managing common or specialized types of releases.
- Release plans are agreed and authorized through Change Management.
- Release management approach review and development
- Release plans identify any dependencies or related changes that may affect successful release into production.
- Release plans identify users and stakeholders affected by the release and those responsible for managing the release.
- Clear objectives are established for any pilot testing and the outcome of pilots are documented and reviewed. 
- Product architecture and service relationship analysis
- Release management model review and development
- Release instance planning
- Release plan communication
- Development environment
- Release documentation such as notes, change logs, and backout plans exist</t>
  </si>
  <si>
    <t xml:space="preserve">Can you describe the release processes in place within the cloud team
</t>
  </si>
  <si>
    <t>Standardized release process</t>
  </si>
  <si>
    <t>As an organization, I need to have a common release and deployment process, and a named   owner to lead the practice. Currently few teams using release management programs which support automated or manual releases on an ad hoc basis per project. Few teams use the same release management system. Most release management deployments are manual.  However, there is a d</t>
  </si>
  <si>
    <t xml:space="preserve">A Release Management process is used to coordinate and plan the activities of IT, the business and suppliers for the test and releases of hardware, software, systems and services into the production environment. Most teams use release management programs which support automated releases on an ad hoc basis per project. Most teams using the same release management system. Many release deployments are automated, but many are manual. </t>
  </si>
  <si>
    <t>- Few teams using automated release management.
- Release and deployment team
- Release and deployment policy
- Release and deployment categories
- Release and deployment service definitions 
- Release and deployment roles defined
- Release and deployment schedules
- Release and deployment audits
- Skillset enablement 
- Architecture tools
- Business analysis and modelling tools
- Product/service modelling tools
- Process modelling tools
- Business analysis tools
- Process modelling tools
- Release and deployment management tools
- Pipeline management tools
- Software delivery and integration tools
- Knowledge base tools
-Release Plan
- Configuration Item Record
-  Release Calendar
- Release Checklist
- Definitive media library
- Release Validation and Testing Process 
- Release Automation Process 
- Release Version Control Process 
- Release Management Metrics</t>
  </si>
  <si>
    <t>- Release management review and approval processes are &lt; 50% automated
- Release management deployments are &gt; 50% manual across IT org.
- 75% of  Prod deployments still have some manual steps  and have approval gate which limits deployment throughput. &lt;25% of test and QA workload builds and deployments automated.
- Release frequency &lt;= monthly 
- There is a person, team or function that is responsible for carrying out Release Management activities. They have the required skills and influence to carry out the work. 
- There is a formally defined policy for Release Management, which is regularly reviewed.. 
- Releases will normally be categorized for example: Major – Affects the whole service and incorporates large areas of new functionality and often incorporating previous individual fixes. Minor – Correction or enhancement to a single function. Emergency – Require to maintain service
- For each service there is a clear definition of how releases should be applied that includes the frequency of updates.
- Roles and responsibilities for those involved in the release process are clearly defined and understood. 
- Release plans include communication and training delivery; for example, to Operations, Service Desk, 2nd Level Support, Users.
- All releases are planned and clearly document the release schedule, release deliverables and any associated risks.
- Release plans include logistics processes for the acquisition, storage, distribution and acceptance of software and materials.
- Regular audits are performed to ensure adherence to software distribution control and management processes.
- The required resources, skills, tools and funding for effective delivery of Release Management are identified and in place.
-Use of Architecture, business analysis and/or process modelling tools for Visualization of the product/service architecture and relationships, connections, and constraints
 -Release Plan, Configuration Item Record, Release Calendar, Release Checklist
- Definitive copies of release packages are maintained within a master software repository or golden image repository   
- There is a formal process to manage additions to and releases from the master software repository or golden image repository ; for example, a librarian logs all  master software repository or golden image repository activity.
- Release Validation and Testing Process 
- Release Automation Process 
- Release Version Control Process 
- Release Management Metrics</t>
  </si>
  <si>
    <t xml:space="preserve">What percentage of your teams use the DevOps release management processes? </t>
  </si>
  <si>
    <t>Release process automation and adoption</t>
  </si>
  <si>
    <t xml:space="preserve">As an organization, I need a  Release Management process  to coordinate and plan the activities of IT, the business and suppliers for the test and releases of hardware, software, systems and services into the production environment. Most teams use release management programs which support automated releases on an ad hoc basis per project. Most teams using the same release management system. Many release deployments are automated, but many are manual. </t>
  </si>
  <si>
    <t>- Automated release management.
- Streamlined approval process
- Release and deployment units
- Release and deployment backout plans
- Verification of the service components
- Verification of the release procedures
- Release execution
- Release verification
- Release review
-Release Readiness Checklist 
-Test Plan 
-Risk Assessment
-Release Management Dashboard
- Release Automation Tool
- Release Improvement Plan
- Release Audit Log
- Continuous Improvement Process</t>
  </si>
  <si>
    <t>- Releasement management review and approval processes are &gt; 50% automated for non-exception releases.
- Release management deployments are &gt;50% automated across IT org
- 25% of Prod workloads have streamlined approval process to increase velocity.
- Release frequency &lt;= bi weekly
- Identification of applicable model or plan
- Appropriate Release Units are defined for each component.
- The process enforces the use of standards for identifying and controlling revisions.
- Where appropriate there is a process for managing emergency releases that interfaces to the emergency change process.
- There are clearly defined entry and exit criteria together with any documentation requirements for each stage of the Release process.
- The integrity of a release is maintained through well controlled build, test, release and distribution environment.
- Release plans either document or reference detailed procedures for the installation and backout steps for each release.
- Checks are made for all externally produced components to ensure that they are legally held and meet required purchase and quality standards and specifications.
- The overall build includes creating documentation for use during Service Operation and Continual Service Improvement.
- The build and test environment is sufficiently similar to that used in production and can be restored to a known starting point.
- All components of a release are brought together and tested prior to being deployed into production.
- Software kits and distributions are managed using suitable tools such as PVCS or Visual SourceSafe.
- The process is compatible with the overall Service Management System, and is maintained and updated as required.
- Verification of the service components
- Verification of the release procedures
- Release execution, verification and review 
- Social networks portals
- Release Readiness Checklist 
-Test Plan 
- Risk Assessment
- Release Management Dashboard
- Release Automation Tool
- Release Improvement Plan
- Release Audit Log
- Continuous Improvement Process</t>
  </si>
  <si>
    <t xml:space="preserve">What is the extent of automation in the release process </t>
  </si>
  <si>
    <t>As an organization, I need all relevant teams to use release management programs which support automated releases for every project and use the same release management system across delivery teams. The majority of releases are automated.</t>
  </si>
  <si>
    <t>- Automated release management.
- Exception based release review process.
- High release frequency
- Tight integration with change management and configuration management</t>
  </si>
  <si>
    <t xml:space="preserve">
-The process is closely integrated with Change Management and Configuration Management to ensure that configuration information and change records are properly updated.
- Configuration baselines of the environment and release package are taken before and after any build, deployment or installation and recorded in the CMS.
- Release testing includes the testing of deployment and backout plans.
- Data about execution of the overall Release Management process is captured, analyzed, reviewed and reported. The data is compared to predefined KPIs and CSFs. Trends and non-compliance are identified.
- Release management deployments are &gt;75% automated across IT org
- Release Management review process is exception based and 75% of release approvals are automated
- Dedicated resource exists to support the release automation process
- Release Management velocity is regarded as key KPI for IT
- 50% of Prod workloads have streamlined approval process to increase velocity.
- All of test and QA workload builds and deployments automated.
- One touch build/deploy exists for &lt;25% of estate
-  Release frequency &lt;=  daily</t>
  </si>
  <si>
    <t>As an organization, I need to all relevant teams to use release management programs which support automated releases for every project and use the same release management system across delivery teams. Dedicated resources exist to support it. Adoption is high and formalized across all teams.</t>
  </si>
  <si>
    <t>- Master copies of software are checked or audited for viruses or other unauthorized changes before being stored.
- Release management deployments are &gt;75% automated across IT org
- Release Management review process is exception based and 75% of release approvals are automated
- Dedicated resource exists to support the release automation process
- Release Management velocity is seen as key competitive advantage by the business
- All application and infrastructure code promoted via unified CI/CD framework for build, testing, and deployment
- Release frequency &lt;= multiple daily</t>
  </si>
  <si>
    <t>As an organization, I need all teams use release management programs which support automated releases for every project and use the same release management system across delivery teams. Dedicated resources exist to support it. Adoption is high and formalized across all teams. Leadership re-examines the overall state of continuous improvement on an on-going basis.</t>
  </si>
  <si>
    <t>Self-Service</t>
  </si>
  <si>
    <t>Few apps and infrastructure deployments  have either been designed with self-service in mind. Impetus for the change is driven by individual teams and not companywide.</t>
  </si>
  <si>
    <t>- No self-service capabilities observed.</t>
  </si>
  <si>
    <t>- Ensure individual teams driving self-service capabilities and started to document and define self-service process and tooling</t>
  </si>
  <si>
    <t xml:space="preserve">Is there a defined self-service strategy? If so, please describe.
</t>
  </si>
  <si>
    <t>Define self-service capabilities to be automated</t>
  </si>
  <si>
    <t>As an organization,  I need to document and define self-service capabilities so that we can standardize and automate self-service.</t>
  </si>
  <si>
    <t>The company values self-service solutions and some app/software teams designing new or are re-designing current products with self-service in mind. Minimal resource investment by the company still limits widespread adoption of this mindset.</t>
  </si>
  <si>
    <t>- Isolated pockets of self-service culture
- Multiple tools/frameworks in use
- Informal guidance on self-service goals</t>
  </si>
  <si>
    <t>- Build awareness about the benefits of a self-service driven culture.</t>
  </si>
  <si>
    <t> Describe the extent of leveraging automation in promoting self-service capabilities</t>
  </si>
  <si>
    <t>Build awareness of self-service benefits</t>
  </si>
  <si>
    <t>As an organization, I need offerings are designed for self-service consumption.</t>
  </si>
  <si>
    <t xml:space="preserve">The organization should have:
- Self-Service enable developers to deploy applications on demand all by themselves as the IT team has implemented the necessary automation for provisioning and deployment. 
- Self-service goals and design should defined at an organizational level. </t>
  </si>
  <si>
    <t xml:space="preserve">Self Service Designing is the standard organization wide and processes/policies are in place to reflect this goal. Standardized tooling and strategy has been developed to promote a consistent user experience. </t>
  </si>
  <si>
    <t>- Organizational self-service goals well-defined
- Organizational self-service goals documented and published
- Refactoring to support self-service low priority</t>
  </si>
  <si>
    <t xml:space="preserve">- The framework for defining and executing automated operations procedures is being defined.
- Access control and governance requirements are accounted for.
- Intelligent and customizable wizard-driven UX interfaces to guide the user for organization internal cloud infrastructure requests.
-  API interfaces exist, and the infrastructure team has implemented the necessary automation for provisioning/deployment of new and legacy components.
-Heterogeneity and multiple generations of different platforms and tools need to co-exist in  self-service offerings.
-Consumers define operating procedures for self-service.
- Self-service capabilities across all the offerings by expanding the number as well as the tiers of services offered via self-service. 
- Self-service usage metrics, audit logging and monitoring are also offered alongside core capabilities. </t>
  </si>
  <si>
    <t xml:space="preserve">Describe the frameworks and tool guidance in place to promote self-service </t>
  </si>
  <si>
    <t>Team alignment on self-service goals</t>
  </si>
  <si>
    <t>As an organization, I need all teams to have adopted the companywide policy of designing/re-designing their products to align with Org self-service goals. Success of the efforts of self-service efforts measured and adjusted as needed. Leadership evaluates the success of the self-service model and ensures current policies/procedures allow teams to efficiently leverage Self-Service.</t>
  </si>
  <si>
    <t xml:space="preserve">- Establish the framework for defining and executing automated operations procedures.
- Ensure access control and governance requirements are accounted for.
- Develop intelligent and customizable wizard-driven UX interfaces to guide the user for organization internal cloud infrastructure requests.
- Ensure API interfaces exist, and the infrastructure team has implemented the necessary automation for provisioning/deployment of new and legacy components.
- Plan for heterogeneity and multiple generations of different platforms and tools will need to co-exist in your self-service offerings.
- Collaborate with consumers to define operating procedures for self-service.
- Expand self-service capabilities across all the offerings by expanding the number as well as the tiers of services offered via self-service. 
- Ensure that self-service usage metrics, audit logging and monitoring are also offered alongside core capabilities. </t>
  </si>
  <si>
    <t>All teams have adopted the companywide policy of designing/re-designing their products to leverage a self-service model where appropriate. Success of the efforts of self-service solutions is measured and self-service goals are adjusted as needed.</t>
  </si>
  <si>
    <t>- Organizational self-service frameworks and tools well-defined
- Organizational self-service frameworks and tool guidance published
- Refactoring to support self-service increased priority</t>
  </si>
  <si>
    <t>- Teams have adopted and are designing for a self-service model where appropriate.
- Success of the efforts for self-service is measured and goals are adjusted as needed
- Organization self-service frameworks and tools well defined
- Refactoring to support self-service is a priority</t>
  </si>
  <si>
    <t>Describe the metrics in place to track self-service efficacy</t>
  </si>
  <si>
    <t>Measure self-service success</t>
  </si>
  <si>
    <t>As an organization,  I need the success of self-service efforts measures so that we can learn what is most effective and adjust goals and efforts as needed</t>
  </si>
  <si>
    <t>- Ensure teams have adopted and are designing for a self-service model where appropriate.
- Ensure success of the efforts for self-service is measured and goals are adjusted as needed
The organization should have:
- Organization self-service frameworks and tools well defined
- Refactoring to support self-service is a priority</t>
  </si>
  <si>
    <t>All teams have adopted the companywide policy of designing/re-designing their products to align with Org self-service goals. Success of the efforts of self-service efforts is measured and adjusted as needed. Leadership evaluates the success of the self-service model and ensures current policies/procedures allow teams to efficiently leverage Self-Service.</t>
  </si>
  <si>
    <t>- Metrics and best-practices for self-service well-defined
- Metrics and best-practices for self-service measured and reported
- Refactoring to support self-service high priority for organization</t>
  </si>
  <si>
    <t xml:space="preserve">- Companywide policy of design and alignment with self-service goals
-Success of the efforts is measured and adjusted as needed
- Leadership evaluates the success of self-service model and ensures policies and procedures * allow teams to efficiently leverage self-service
- Metrics and best practices for self-service are well defined
- Metrics for best practices and self-service measured and reported
</t>
  </si>
  <si>
    <t>Companywide alignment on self-service goals</t>
  </si>
  <si>
    <t>As an organization,  I need companywide alignment of self-service goals so that leadership can evaluate the success of the self-service model and ensure policies and procedures allow teams to successfully leverage self-service.</t>
  </si>
  <si>
    <t xml:space="preserve">- Ensure companywide policy of design and alignment with self-service goals
- Ensure success of the efforts is measured and adjusted as needed
- Ensure Leadership evaluates the success of self-service model and ensures policies and procedures * allow teams to efficiently leverage self-service
- Metrics and best practices for self-service are well defined
- Metrics for best practices and self-service measured and reported
</t>
  </si>
  <si>
    <t>Test Automation (Shift Left)</t>
  </si>
  <si>
    <t>Few teams integrate automated testing methods; Some leverage them on an ad hoc basis</t>
  </si>
  <si>
    <t>- Primarily manual testing.</t>
  </si>
  <si>
    <t xml:space="preserve">- Primarily manual testing </t>
  </si>
  <si>
    <t xml:space="preserve">Are functional, unit testing and security testing tools employed to verify the quality of code before/after a release? </t>
  </si>
  <si>
    <t>Establish automated testing as  a priority</t>
  </si>
  <si>
    <t>As an organization,  I need automated testing to be identified as a priority so that teams can standardize the approach and improve capabilities</t>
  </si>
  <si>
    <t>- Ensure automated testing has been identified as a priority</t>
  </si>
  <si>
    <t>Most teams use some form of automated testing regularly. Improved testing capabilities and results are valued, but not a priority for the company</t>
  </si>
  <si>
    <t>- Automated testing
- Unit testing
- Integration testing</t>
  </si>
  <si>
    <t>- Manual testing is the used by &gt;=50% of IT teams
- Scripted testing in place for &lt;=50% of IT teams
- Limited coverage of scripted tests
- Scripted tests triggered through manual processes</t>
  </si>
  <si>
    <t xml:space="preserve">Describe the extent of test automation in infrastructure provisioning, unit testing, and integration testing </t>
  </si>
  <si>
    <t>Establish test automation standards</t>
  </si>
  <si>
    <t xml:space="preserve">As an organization, I need dedicated testing teams  and automated testing capabilities for certain types of tests (e.g. unit tests are automated). </t>
  </si>
  <si>
    <t xml:space="preserve">- Establish test automation standards for the entire organization
- Include automated testing as part of CI/CD capabilities
- Set lower bound limit for test coverage (e.g. 80% test coverage)
- Ensure production workload test automation  reaches a minimum standard (&gt;= 50%)
- Establish habitual performance testing procedures
- Enhance the scope of automated testing throughout the organization to include integration and regression testing. 
- Focus on testing earlier in the development lifecycle to catch and remediate defects before they become impactful. 
- Establish Testing coverage and test automation standards that are similar across teams (i.e. observable maturity with Hybrid Cloud Services and Engineering). 
- Determine automatable tests, with a focus on high value targets: repetitive manual procedures, complex tests, tests that are prone to human error, and tests that are difficult to conduct manually. </t>
  </si>
  <si>
    <t>Standardized Automated testing design and implementation for infrastructure deployments. All teams follow a defined process of using some form of test Automation and improvement of the capabilities is a business priority and valuable to the organization.</t>
  </si>
  <si>
    <t>- Test Automation standards established organization wide.
- Test coverage limits (e.g. 80% test coverage) established and mandated.
- Automated testing is included as part of the CI/CD pipeline.</t>
  </si>
  <si>
    <t>- Scripted testing in place for &gt;=50% of IT teams
- Test automation for a &gt;=50% of production workloads. 
- &gt;80% of testing is triggered automatically
- Feature development prioritized over test development</t>
  </si>
  <si>
    <t xml:space="preserve"> Are test automation standards defined and published? </t>
  </si>
  <si>
    <t>Standardized testing design and implementation for IaC</t>
  </si>
  <si>
    <t>As an organization, I need standardized automated testing design and implementation for infrastructure deployments. All teams follow a defined process for test automation and there an organizationally defined set of tests to be automated. Coverage for test automation has been agreed on by the organization. Teams routinely evaluate the effectiveness of current capabilities against future needs. Continuous improvement of test automation capabilities a business priority and valuable to the organization.</t>
  </si>
  <si>
    <t xml:space="preserve">- Test automation standards are established organization wide
- Test coverage thresholds are established (i.e. 80% of testable scenarios are covered with automated tests)
- Test automation is included as part of the CI/CD pipeline/process
- Integrated performance testing 
- Automate regression testing. 
- Adopt the defined automation standards amongst teams. 
- Establish KPIs and metrics for measuring positive impact of test automation. 
- Expand on resource and investment into test automation to ensure continued improvement </t>
  </si>
  <si>
    <t>End to end integration testing integrated into CI/CD pipelines for full stack deployments. An organizationally defined set of test automation coverage has been agreed upon by all teams and a process is in place to guide integration of the methodologies into all projects. Teams routinely evaluate the effectiveness of current capabilities against future needs.</t>
  </si>
  <si>
    <t>- Test Automation standards established organization wide.
- Test coverage limits (e.g. 80% test coverage) established and mandated.
- End to end Automated testing is included as part of the CI/CD pipeline.
- Performance testing is a habit.</t>
  </si>
  <si>
    <t>- Scripted testing in place for &gt;=95% of IT teams
- Test automation for a &gt;=95% of production workloads. 
- Well defined process and policies for automated testing
- Standardized infrastructure testing implemented
- Feature and Test development considered equal priority</t>
  </si>
  <si>
    <t xml:space="preserve"> Is end to end automated testing included as part of the CI/CD process Is A/B testing, Chaos/Resiliency testing, and performance testing part of the SDLC process?  </t>
  </si>
  <si>
    <t>End to End integration testing in CI/CD</t>
  </si>
  <si>
    <t>As an organization,  I need test automation to remove the burdens associated with manual testing so that I can increase delivery speed and regression issues are found earlier in the SDLC and fixed before becoming major issues</t>
  </si>
  <si>
    <t>The organization should ensure:
- End to End integration testing included in CI/CD pipeline for full stack deployments
- Test automation coverage has been defined by the organization and a process is in place to guide integration of the methodologies into all projects</t>
  </si>
  <si>
    <t>Fully automated deployments leveraging end to end testing with a culture of continuous improvement. An organizationally defined set of test automation coverage has been agreed upon by all teams and a process is in place to guide integration of the methodologies into all projects. Leadership routinely evaluate the effectiveness of current capabilities for current and future business needs based on successes and the input of teams.</t>
  </si>
  <si>
    <t xml:space="preserve"> '- Test Automation standards established organization wide.
- Test coverage limits (e.g. 80% test coverage) established and mandated.
- End to end Automated testing is included as part of the CI/CD pipeline.
- Performance testing is a habit.
- Chaos / Resiliency Testing
- A/B Testing</t>
  </si>
  <si>
    <t>- Automated testing integrated into CICD pipeline
- Standards for automated test coverage well defined across organization
- Regular review cycle for test effectiveness/converge</t>
  </si>
  <si>
    <t>Fully automated deployments w/ advanced testing scenarios</t>
  </si>
  <si>
    <t>As an organization enabling test automation allows teams to focus on continuously improving test versus running and operating testing - this allows teams to focus on non-easily automated test cases that need attention and will improve time to mark, lower risk, and lower maintenance costs.</t>
  </si>
  <si>
    <t>The organization should ensure:
- Fully automated deployments leveraging end to end testing with a culture of continuous improvement.   
- An organizationally defined set of test automation coverage has been agreed upon by all teams and a process is in place to guide integration of the methodologies into all projects. 
- Leadership routinely evaluate the effectiveness of current capabilities for current and future business needs based on successes and the input of teams.
The organization should have:
- Chaos / resiliency testing
- A/B testing Chaos / resiliency testing
- A/B testing</t>
  </si>
  <si>
    <t>Workflow Automation</t>
  </si>
  <si>
    <t>Few teams leverage workflows on a limited basis, but no organizational policies guide their use.</t>
  </si>
  <si>
    <t>- Little to None or Adhoc Workflow Automation processes and manual handoffs between teams.
- Little to None workflow automation organizational guidance/policies.</t>
  </si>
  <si>
    <t>- Ad-hoc workflow automation on team by team case
- Informal organizational guidance on workflow automation
- Organizational goals for workflow automation not defined</t>
  </si>
  <si>
    <t xml:space="preserve">Are teams leveraging workflow automation?
</t>
  </si>
  <si>
    <t>Develop guidelines and policies for workflow automation</t>
  </si>
  <si>
    <t>As an organization, I need to develop guides and policies for workflow automation so that we can distribute standardized information and requirements to al teams</t>
  </si>
  <si>
    <t xml:space="preserve">- Organize guides and polices on Workflow usages and how to leverage
- Define workflow automation and polices
- Create organizational guidance and polices for workflow automation 
- Define workflow automation and polices
</t>
  </si>
  <si>
    <t>Most teams use informal workflows but little to no standardization one off and bespoke solutions exist. Workflow Automation has been identified as important but not a priority for the organization.</t>
  </si>
  <si>
    <t>- Ad-hoc workflow automation on team by team case
- Multiple tools/frameworks in use
- Organizational goals for workflow automation defined
- Efforts to automate workflows given low priority by organization</t>
  </si>
  <si>
    <t>- Few teams using ad-hoc workflow automation.</t>
  </si>
  <si>
    <t>Are there standardized workflow and release processes and guidelines in place at an organizational level?</t>
  </si>
  <si>
    <t>Tooling and framework standardization</t>
  </si>
  <si>
    <t>As an organization, I need to have tooling and frameworks approved by a central body to standardize workflow automation so that our teams can easily work together and develop reusable templates</t>
  </si>
  <si>
    <t>As an organization, I want to ensure:
- Workflow automation is structured and not ad-hoc
- Tooling and framework selected for workflow automation
- Organizational goals for workflow automation are defined
- Single tool and framework selected (approved) for use
- Organizational goals for workflow automation defined</t>
  </si>
  <si>
    <t>Standards for Workflow Automation are defined, policies/procedures have been established companywide and standardization and implementation is a priority. Basic templates exist for workflow implementation.</t>
  </si>
  <si>
    <t>- ITSM/Workflow Mgmt. standards and policies are defined.
- ITSM tooling. (e.g. ServiceNow)
- Low adoption</t>
  </si>
  <si>
    <t>- Organizational Workflow Automation standards, policies and tools well-defined
- Organizational Workflow Automation guidance published
- Standard Workflow Automation templates guidance published
- Refactoring to support Workflow Automation increased priority</t>
  </si>
  <si>
    <t>Describe the extent of workflow automation in different business functions of the organization Does the organization follow ITSM/Workflow management standards and policies What tools (e.g. Service Now) are used for ITSM?</t>
  </si>
  <si>
    <t>ITSM workflow management standards and policies</t>
  </si>
  <si>
    <t>As an organization, I need to have ITSM workflow management standards and policy in place so that I can drive high adoption and automation</t>
  </si>
  <si>
    <t>As an organization, I want to ensure:
- ITSM workflow management standards are polices are in place
- ITSM tooling is in place and adoption is high</t>
  </si>
  <si>
    <t>Workflow processes/procedures are formalized and are a strategic priority for all teams and adoption is high. Standard workflow templates developed to meet most business needs. Effectiveness of templates is evaluated by the team and adjusted as needed</t>
  </si>
  <si>
    <t>- ITSM/Workflow Mgmt. standards and policies are defined.
- ITSM tooling. (e.g. ServiceNow)
- Wide adoption
- Workflow templates</t>
  </si>
  <si>
    <t>- More than 50% of teams using ad-hoc workflow automation.</t>
  </si>
  <si>
    <t>Workflow templates</t>
  </si>
  <si>
    <t>As an organization, I need to use workflow templates to remove manual touch points and reduce the chance for introduced error increasing our compliance and security posture.</t>
  </si>
  <si>
    <t>As an organization, I want to ensure: 
- Workflow Templates are used</t>
  </si>
  <si>
    <t>Workflow review processes/procedures are formalized and are a strategic priority for all teams and adoption is high. Effectiveness of workflows are proactively monitored and evaluated by the team. Leadership routinely reviews the success of workflows to make changes as needed for changing business needs.</t>
  </si>
  <si>
    <t>- ITSM/Workflow Mgmt. standards and policies are defined.
- ITSM tooling. (e.g. ServiceNow)
- Wide adoption
- Workflow templates
- Workflow reviews conducted.
- Feedback and improvements incorporated regularly.</t>
  </si>
  <si>
    <t>- More than 75% of teams regularly using workflow automation.</t>
  </si>
  <si>
    <t>Workflow template reviews</t>
  </si>
  <si>
    <t>As an organization, I need to incorporate feedback and regular reviews of workflow templates so that I may continuously improve and adapt workflows to the needs of the organization</t>
  </si>
  <si>
    <t>As an organization, I want to ensure: 
- Workflow Reviews are conducted
- Feedback and improvements incorporated regularly</t>
  </si>
  <si>
    <t>Culture and Enablement</t>
  </si>
  <si>
    <t>Communication/ Collaboration</t>
  </si>
  <si>
    <t>ad hoc: Development and operations teams will collaborate and engage in continuous improvement when requested.</t>
  </si>
  <si>
    <t>- Adhoc collaboration as needed.</t>
  </si>
  <si>
    <t>- Inter-team collaboration is ad hoc and/or done through non-formalized channels (e.g. intranet, instant messaging, "water cooler" chats)
- Securing resource allocation/time occurs mostly through a formal request process
- Regular inter-team communication is chiefly done for higher-level leadership meetings</t>
  </si>
  <si>
    <t xml:space="preserve">Describe the extent of collaboration between development teams and operations teams in advancing the DevOps culture
</t>
  </si>
  <si>
    <t xml:space="preserve">Ad -hoc Collaboration  </t>
  </si>
  <si>
    <t>As an organization,  I need development and operation teams to work together so that we may provide and engage in continuous improvement.</t>
  </si>
  <si>
    <t>- Inter-team collaboration is done through non-formalized channels (chat, messaging, conversations).
- Security resources and time allocation occurs through a formal request process.
- Regular inter-team communication is done through high-level leadership meetings.</t>
  </si>
  <si>
    <t>repeatable: Development and operations teams engage in regular collaboration and seek to continuously improve their support across a number of DevOps initiatives.</t>
  </si>
  <si>
    <t>-  Collaboration channels / meetings between Dev and Ops happen to a certain degree</t>
  </si>
  <si>
    <t>- Securing resource allocation/time is less bureaucratic but only during "down" time</t>
  </si>
  <si>
    <t>  What is the knowledge sharing process?</t>
  </si>
  <si>
    <t xml:space="preserve"> Repeatable Collaboration  </t>
  </si>
  <si>
    <t xml:space="preserve">As an organization, I need communication between development and operations to become repeatable or structured. </t>
  </si>
  <si>
    <t>- Establish communication standards between development and operations, across levels throughout the organization
- Ensure standards for communication are established and met. Ensure representatives from operations are agreed upon and included early in the development process.
- Establish feedback loops and, more generally, continuous communication. This enables better collaboration so that teams can identify failures before they happen, continuous improvement and cultivates growth and transparency. 
- Establish process for development and operations teams engage in more frequent communication across the various organizational levels.
- Ensure individual contributor resources and management communication occurs within the given teams.
- Establish communication standards for collaboration between development and operations</t>
  </si>
  <si>
    <t xml:space="preserve">defined: Development and operations teams have a standardized and documented method for cross team collaboration and learning.  </t>
  </si>
  <si>
    <t>- Digital collaboration tools (e.g. Wikis)
- Time allocated for collaboration</t>
  </si>
  <si>
    <t>- Digital collaboration tool(s) exist for communication and working together
- Standards are established to determine various team's involvement in multi-team projects/programs
- Time and capacity is made available for teams to work cooperatively</t>
  </si>
  <si>
    <t>Is there an existence of Guilds and/or Wikis?</t>
  </si>
  <si>
    <t xml:space="preserve">Standardized Collaboration  </t>
  </si>
  <si>
    <t xml:space="preserve">As an organization, I need development and operations teams have a standardized and documented method for cross team collaboration and learning.  </t>
  </si>
  <si>
    <t>- Implement/establish cross functional teams
--- Refer to the SRE/Operations Factory Model/DevOps Governance Team for establishing these teams in such that early adopters are engaged first, with the engagement expanding over time
- Implement/leverage existing communication mechanisms, both asynchronous (e.g. wikis, Jira etc.) and synchronous (e.g. Teams, Slack, Skype, etc.)
- Implement feedback loop process to enable continuous improvement
--- System alerts and notifications are important, but also focus heavily on end user feedback (i.e. human feedback)
--- Ensure feedback loop is reinforced (e.g. added to product backlog) , where feedback causes building behavior (i.e. feedback leads to more commits and releases versus feedback causing less releases)
- Ensure consistent communication across/through management levels in the organization.
- Ensure frequent communication between cross-functional teams, along with close collaboration through the entire SDLC process and while operating new applications/functionality.
- Highlight learning and continuous improvement as a cross-functional team goal. _ Establish the proper collaboration tooling and ensure it is utilized heavily. 
- Establish asynchronous communication methods (i.e. wikis) and ensure they are leveraged regularly. 
- Establish synchronous communication methods have been established (i.e. Skype, Slack, Team, etc.)</t>
  </si>
  <si>
    <t>measured: Development and operations teams have a standardized and documented method for cross team collaboration and learning. Continuous learning is part of a larger strategic initiative and there are metrics tracking its success.</t>
  </si>
  <si>
    <t>- Cross functional communication and collaboration.
- Use of feedback surveys.</t>
  </si>
  <si>
    <t>- Cross-functional collaboration tactics such as scaled agile are in place to disseminate pertinent information to a wider audience
- Employee surveys solicit input regarding employees ability to work cross-functionally</t>
  </si>
  <si>
    <t>How do you measure the status of collaboration across teams?</t>
  </si>
  <si>
    <t xml:space="preserve">Collaboration Priority </t>
  </si>
  <si>
    <t>As an organization, I need a defined  strategic priority within all delivery organizations being tracked with metrics and KPIs so that best practices are promoted and adoption is high.</t>
  </si>
  <si>
    <t>- Cross functional collaboration actives such as scaled agile are in place.
- Mechanisms in place to disseminate pertinent information to a wider audience
- Employee surveys solicit input regarding ability to work cross-functionally</t>
  </si>
  <si>
    <t>optimized: Development and operations teams have a standardized and documented method for cross team collaboration and learning. Continuous learning is part of a larger strategic initiative and there are metrics tracking its success. Leadership is formally looking to continuously restructured to enhance continuous learning and collaboration metrics.</t>
  </si>
  <si>
    <t>- Alignment between teams.
- Cross team collaboration (e.g. BoF, Guilds).
- Incentives.</t>
  </si>
  <si>
    <t>- Individual Department goals/targets are reviewed by leadership to ensure alignment between them is maintained and encourages cross-team collaboration
- Incentives are created to motivate employees to create solutions that benefit the overall system which is broadcasted to the organization</t>
  </si>
  <si>
    <t xml:space="preserve">Continuously Improved Collaboration </t>
  </si>
  <si>
    <t>As an organization, I need collaboration and continuous learning as part of the larger strategic objectives embraced by leadership.  Leadership is reviewing metrics and KPIs and working with teams to ensure continuous learning and collaboration.</t>
  </si>
  <si>
    <t>- Individual department goals/targets are reviewed by leadership to ensure alignment between them is maintained and encouraged
- Incentives are created to motivate employees to create solutions that benefit the overall system which is broadcast to the organization
- Cross team collaboration bodies (Guilds, COEs)</t>
  </si>
  <si>
    <t>DevOps-Specific Skill Development</t>
  </si>
  <si>
    <t>Ad Hoc: Few teams identify the need for upskilling employees to meet DevOps needs and efforts to meet business needs are isolated to silos.  Education and knowledge sharing is ad hoc, hard to find, and often times outdated.</t>
  </si>
  <si>
    <t>- Business needs
- DevOps skill needs
- Education processes
- Knowledge sharing processes</t>
  </si>
  <si>
    <t>- Few teams are actively identifying need for upskilling employees to meet DevOps requirements
- Significant silos exist across organization
- Little to no structured education and knowledge sharing processes in place
- Information is hard to find
- Information is usually outdated</t>
  </si>
  <si>
    <t xml:space="preserve">How do you enable the necessary skill sets for promoting a DevOps culture?
</t>
  </si>
  <si>
    <t>Identify DevOps-Specific Skills</t>
  </si>
  <si>
    <t>As an organization, I need to identify what teams will benefit from DevOps upskilling so that I may prioritize those teams and develop a central repository of information.</t>
  </si>
  <si>
    <t xml:space="preserve">- Identify teams that will benefit from upskilling DevOps capabilities
- Create a central repository for information so that it is easy to find and up to date
- Identify business needs
- Document DevOps skill needs
- Identify requirements for education process Identify business needs
 </t>
  </si>
  <si>
    <t>Repeatable: Business units leverage standard processes for identifying and filling DevOps skill needs via gap assessments.  Within business units there is evidence of cross-functional teams being leveraged and leadership works to develop basic education and upskilling programs at the organization-level and host related data within a centralized repository.</t>
  </si>
  <si>
    <t>- Gap assessments
- Cross-functional teams
- Education programs
- Upskilling programs
- Centralized data repository (DevOps related)</t>
  </si>
  <si>
    <t>- Business units leverage standard processes for identifying and filling needs
- Business unit execute and track gap assessments
- Evidence of cross-functional teams
- Leadership has basic plan for education and upskilling programs at organization-level
- Centralized repository stores education/upskilling information related to DevOps</t>
  </si>
  <si>
    <t xml:space="preserve">Please describe the existing training programs &amp; existence of repositories with training content. </t>
  </si>
  <si>
    <t>Defined DevOps-Specific Skills</t>
  </si>
  <si>
    <t>As an organization, I need a defined skill gap analysis process and require all teams to keep an up-to-date plan for filling identified gaps via talent development plans.  Track basic metrics/KPIs associated with effectiveness of education and upskilling program has robust education and upskilling programs that all employees are required to take some level of and has a robust centralized repository to store DevOps skill-related education/data.</t>
  </si>
  <si>
    <t>- Establish skills learning and management systems and platforms (e.g. Saba, Cornerstone-On Demand) for all employees.
- Establish learning journeys and certification plans
- Incorporate skills development and target proficiencies into formal objectives and performance evaluations</t>
  </si>
  <si>
    <t>Defined: Organization defines skill gap analysis process and requires all teams to keep an up-to-date plan for filling identified gaps via talent development plans.  Leadership builds processes to remove barriers preventing cross-functional teams, begins to track basic metrics/KPIs associated with effectiveness of education and upskilling program, has robust education and upskilling programs that all employees are required to take some level of, and has a robust centralized repository to store DevOps skill-related education/data.</t>
  </si>
  <si>
    <t>- Gap analysis process
- Gap assessments
- Barrier identification program
- Barrier removal program
- Barrier tracking program
- Metrics/KPIs (effectiveness of education)
- Education programs
- Upskilling programs
- Centralized data repository (DevOps related)
- Talent development plans
- Upskilling plans</t>
  </si>
  <si>
    <t>- Organization has standard gap assessment process
- Organization requires business units to perform gap assessments on a defined cycle
- Talent development plans are widespread and readily used to fill gaps
- Basic metrics/KPIs in place tracking effectiveness of education and upskilling programs
- Robust education and upskilling programs are available to all employees
- Robust centralized repository
- Organization has barrier identification and removal program</t>
  </si>
  <si>
    <t>Please describe how skills are tracked, how upskilling plans are defined and implemented, and other talent development/enablement plans.</t>
  </si>
  <si>
    <t>DevOps-Specific Learning Management</t>
  </si>
  <si>
    <t>As an organization, I need teams  to be cross-functional and frequently work across business units to meet needs.  There are dedicated resources that continuously update DevOps education material in a centralized repository and robust talent development plans are actively used.  Leadership tracks progress in real time via robust dashboards and continuously evaluates effectiveness of training materials and processes.</t>
  </si>
  <si>
    <t xml:space="preserve">- Incorporate skills development and target proficiencies into formal objectives and performance evaluations (as appropriate)
- Establish continuous improvement model for content and elements within the learning journeys
--- Learning journeys for DevOps skills areas include: DevOps philosophy, implementing DevOps in a large enterprise, Agile project management, test-driven development, continuous integration and continuous delivery, automation and orchestration, infrastructure as code, and test automation.
- Enable all employees within the organization with access to internal/external cloud training.
 </t>
  </si>
  <si>
    <t>Measured: Organization has real-time insight into status of progress across all teams and removes all barriers preventing cross-functional teams.  Evidence indicates that there is widespread, daily use of the centralized repository (metrics/dashboards) and high employee satisfaction with employee upskilling plans and talent development plans.</t>
  </si>
  <si>
    <t>- Progress tracking mechanisms
- Barrier tracking program
- Cross-functional teams
- Centralized data repository (DevOps related)
- Repository use tracking
- Employee satisfaction tracking (upskilling plans &amp; talent development plans)
- Talent development plans
- Upskilling plans</t>
  </si>
  <si>
    <t>- Organization has real-time insight into progress across all teams
- All barriers that have been identified are removed
- Evidence that centralized repository is used daily and commonly among employees
- Evidence of high employee satisfaction with upskilling plans and talent development plans</t>
  </si>
  <si>
    <t>How satisfied are your teams with the DevOps culture?</t>
  </si>
  <si>
    <t>DevOps-Specific Skill Dashboard</t>
  </si>
  <si>
    <t>As an organization, I need a central dashboard to monitor training programs so that I can ensure teams have the skill sets they need and barrier are identified and removed.</t>
  </si>
  <si>
    <t>- Central dashboards for training programs provide real time insight into the progress of all teams
- Barriers have been identified and removed
- KPIs track the centralized repository is used and commonly available
- Survey evidence of high employee satisfaction with upskilling plans and talent development materials</t>
  </si>
  <si>
    <t>Optimized: Teams across the organization are cross-functional and frequently work across business units to meet needs.  There are dedicated resources that continuously update DevOps education material in a centralized repository and robust talent development plans are actively used.  Leadership tracks progress in real time via robust dashboards and continuously evaluates effectiveness of training materials and processes.</t>
  </si>
  <si>
    <t>- Cross-functional teams
- Dedicated resources (updating DevOps material)
- Dashboards
- Effectiveness tracking (training materials and processes)
- Continuous review cycle</t>
  </si>
  <si>
    <t>- Teams are fully cross-functional
- Dedicated resources for continuous updates of DevOps material
- Leadership actively tracks progress via real-time dashboards
- Effectiveness of training materials and processes are continuously evaluated</t>
  </si>
  <si>
    <t>DevOps-Specific Skill Continuous Updates</t>
  </si>
  <si>
    <t>As an organization, I need dedicated resources continuously updating our training and learning material to ensure our teams have access to the most current information.</t>
  </si>
  <si>
    <t>- Teams are full cross functional
- Dedicated resources continuously update DevOps material
- Leadership actively tracks progress via real time dashboards
- Effectiveness of training materials and process are continuously evaluated</t>
  </si>
  <si>
    <t>Ad Hoc: Innovation happens sporadically across the organization often with a handful of champions leading the effort.  Funding is limited to what the champions are able to access, there is a failure of tracking outcomes of innovation-related efforts, and innovation-related communication is extremely limited.</t>
  </si>
  <si>
    <t>- Innovation champions
- Innovation funding
- Innovation messaging and communication</t>
  </si>
  <si>
    <t>- Some innovation champions take lead of innovation initiatives
- Limited support from organization for innovation related activities
- No innovation-focused outcome tracking is available to leadership
- Innovation related activities are spread via word of mouth and are often missed by majority of employees</t>
  </si>
  <si>
    <t>Describe the innovation culture in the DevOps group?</t>
  </si>
  <si>
    <t xml:space="preserve">DevOps Initial Innovation </t>
  </si>
  <si>
    <t>As a DevOps team, I need to formalize the innovation process so that we can properly fund it, track outcomes, and measure improvements</t>
  </si>
  <si>
    <t>- Formalize the innovation process and identify who Champions are.
- Create specific funding for innovation and track outcomes of innovation efforts
- Innovation messaging and communications</t>
  </si>
  <si>
    <t>Standardized:  The organization works to standardize innovation-related processes and practices providing employees with tools, education, and messaging.  Experimentation is encouraged while innovation-related outcomes are tracked on an ad hoc basis.</t>
  </si>
  <si>
    <t>- Innovation funding
- Innovation messaging and communication
- Innovation processes and tooling standards
- Innovation processes education and knowledge sharing
- Innovation effort tracking
- Innovation metrics/KPIs</t>
  </si>
  <si>
    <t>- Organization standardizes innovation practices and processes (including vision, goals, objectives, KPIs, metrics, etc.)
- Organization has a few tools available for employees to use when practicing innovation (i.e. collaboration spaces, Edison365, idea sharing systems, etc.)
- Standardized education and messaging for innovation related activities are widespread and accepted amongst employees
- A culture of experimentation exists and is encouraged by management/leadership</t>
  </si>
  <si>
    <t xml:space="preserve"> 
Describe how DevOps experimentation is encouraged.
</t>
  </si>
  <si>
    <t>DevOps Innovation Champions</t>
  </si>
  <si>
    <t xml:space="preserve">As a DevOps team, I need innovation to happen across the organization often with a handful of champions leading the effort.  Funding maybe limited to what the champions are able to access. </t>
  </si>
  <si>
    <t xml:space="preserve">- Establish an innovation strategy which includes a series of related processes and organization, which dictates how the company identifies problems and solutions, incorporates ideas into a concept and product designs, and selects projects for funding
- Establish clear processes/pipeline for innovation, such that practitioners have a clear path to follow
- Create innovation convert system which aim to convert ideas to products/features
- Implement a management evaluation mechanism for innovation
- Establish initial advocates and supporters of innovation initiatives, there is likely to be limited organizational support for organized innovation activities, but the goal is to improve this over time.
- Standards and practices are defined by the DevOps Governance Team, which enhance innovation throughout the organization.
- Establish innovation focused outcome tracking tools or mechanisms for leadership to leverage. Formally communicate innovation initiatives and activities to ensure that there is awareness throughout the organization.  </t>
  </si>
  <si>
    <t>Funded/Measured:  The organization has a robust tracking system in place for innovation-related efforts including metrics, KPIs, and employee satisfaction.  There is dedicated funded (repeated year after year) that enables standard/recurring messaging, access to innovation tools, broad experimentation, and dedicated employee time.</t>
  </si>
  <si>
    <t>- Innovation funding
- Innovation messaging and communication
- Innovation processes and tooling standards
- Innovation processes education and knowledge sharing
- Innovation effort tracking
- Innovation metrics/KPIs
- Employee satisfaction tracking
- Innovation dashboards (KPIs/metrics, employee satisfaction)</t>
  </si>
  <si>
    <t>- Organization has a robust dashboard to track innovation
- Employee satisfaction is monitored and tracked (via dashboards)
- Management has set aside dedicated funds for innovation activities (repeated year after year)
- Timely and recurring messaging is widespread reading &gt;90% of organization
- Management has set aside dedicated employee time to commit to innovation (can be some time on many people and/or 100% on a group of people)</t>
  </si>
  <si>
    <t>Describe communications, innovation related effort tracking via metrics/KPI</t>
  </si>
  <si>
    <t xml:space="preserve">Standardize DevOps Innovation  </t>
  </si>
  <si>
    <t xml:space="preserve">As a DevOps team, I need to standardize innovation-related processes and practices providing employees with tools, education, and messaging to support successful innovation.  Experimentation needs to be encouraged and, innovation-related outcomes are tracked on an ad-hoc basis.
 </t>
  </si>
  <si>
    <t xml:space="preserve">- Establish innovation funding
- Establish messaging and communication mechanism for innovation activities
- Establish education/knowledge sharing mechanisms
- Create metric/KPI and effort tracking with visibility via dashboards
- Establish guilds/communities of practice to spur innovation
- Conduct frequent PoCs to begin establishing new functionality and capabilities 
The organization should:
- Establish a plan to fund innovation support activities.
- Standards and practices are defined and enhanced by the DevOps Governance Team, with the goal of enhancing innovation throughout the organization. Put time allocation targets in place for employees to focus on innovation activities.
- Bring cross-functional innovation groups from the organization together to incubate ideas.
- Establish innovation processes, education, and knowledge sharing exist for the organization.
- Create metrics/KPIs and effort tracking mechanisms for  the organization and use them to determine the effectiveness of the innovation pipeline.  </t>
  </si>
  <si>
    <t>Repeatable/Sustainable:  The organization actively monitors health of innovation processes/culture and ensures through propagation of knowledge/documents/etc. that each innovation process is sustainable and repeatable across the company (long term planning).</t>
  </si>
  <si>
    <t>- Innovation funding
- Innovation messaging and communication
- Innovation processes education and knowledge sharing
- Innovation effort tracking
- Innovation metrics/KPIs
- Innovation dashboards (KPIs/metrics, employee satisfaction)
- Continuous monitoring for innovation health
- Innovation sustainability plans</t>
  </si>
  <si>
    <t>- Organization continuously monitors health of innovation processes/culture
- Robust knowledge base for innovation related data
- Organization has sustainability plans in place for critical innovation processes
- Repeatability is ingrained in basic innovation processes and tools</t>
  </si>
  <si>
    <t>Describe any DevOps innovation sustainability plans which are in place</t>
  </si>
  <si>
    <t>DevOps Innovation Health Monitoring</t>
  </si>
  <si>
    <t>As a DevOps team, I need to actively monitor the health of innovation processes/culture and ensure  through propagation of knowledge/documents/etc. that each innovation process sustainable and repeatable across the company (long term planning).</t>
  </si>
  <si>
    <t xml:space="preserve">- Create robust knowledge base for innovation
- Establish the innovation processes or ensure the innovation process is efficient and followed by innovation groups
- Establish tooling for innovation
- Ensure budgets exist and are accessible for innovation </t>
  </si>
  <si>
    <t>Continuous:  The organization has fully embraced innovation-related funding, experimentation, tracking, and long term planning.  Every innovation-related effort is monitored in real time to quickly remove roadblocks, bring in the right people for the right job, and improve innovation processes/tools while the focus is on agility, sustainability, and growth.</t>
  </si>
  <si>
    <t>- Innovation funding
- Innovation messaging and communication
- Innovation dashboards (KPIs/metrics, employee satisfaction)
- Continuous monitoring for innovation health
- Innovation sustainability plans
- Leadership/HR alignment
- Continuous vision/mission/goals/etc. updating</t>
  </si>
  <si>
    <t>- Organization has robust budgets for innovation related funding
- Experimentation is widely encouraged and employees have efficient access to innovation funding (within reason)
- Organization monitors all innovation related efforts in real time working to remove any identified roadblock
- Leadership/HR aligns to ensure that the right people are doing the right jobs
- Ingrained in all vision/mission/goals/objectives/etc. related to innovation is agility, sustainability, and growth</t>
  </si>
  <si>
    <t>Is there an alignment with the HR to recruit the right talent for the DevOps group?</t>
  </si>
  <si>
    <t>DevOps Innovation Real-time Tracking</t>
  </si>
  <si>
    <t>As a DevOps team, I need real time monitoring to track innovation efforts so we can quickly remove roadblocks and ensure the right people are involved in the innovation process.</t>
  </si>
  <si>
    <t>- Every Innovation related effort is monitored in real time to quickly remove roadblocks, bring in the right people for the right job, and improve innovation processes/tools while the focus is on agility, sustainability, and growth.
- Establish continuous monitoring of KIPs and Metrics for innovation, ensuring innovation is health is strong
- Ensure alignment with leadership and HR such that the right people are doing the right jobs (right skillset, right visions/innovative, right leadership/program management capabilities, etc.)
-  Ingrain vision/mission/goals/objectives throughout the organization, and ensure the innovation practice has goals of agility, sustainability, and growth.
- Create dash boarding and metrics/KPIs, that provide the organization visibility into the status/health of innovation initiatives.
- Establish continuous monitoring of the health of the innovation processes/culture and all innovation related efforts in real time, also work to remove any identified roadblock.</t>
  </si>
  <si>
    <t>No personal or team accountability for problems and a "throw it over the wall" philosophy is practiced.  Developers have limited ownership of production problems. Not driven by organization-wide process or leadership. No promotions or value placed on employees comprehension of service delivery metrics</t>
  </si>
  <si>
    <t xml:space="preserve">- Highly siloed organization.
- Organizational structure creates barriers to collaboration/ownership
 </t>
  </si>
  <si>
    <t>- End the "throw it over the wall" philosophy
- Organization wide focus and comprehension of service delivery metrics</t>
  </si>
  <si>
    <t xml:space="preserve">Describe the org structure, knowledge and data sharing between teams
</t>
  </si>
  <si>
    <t>DevOps Initial Culture</t>
  </si>
  <si>
    <t>As an organization, I need to focus on creating an ownership culture so that we can improve delivery satisfaction</t>
  </si>
  <si>
    <t xml:space="preserve">- End the "throw it over the wall" philosophy
- Organization wide focus and comprehension of service delivery metrics
- A start on removing the silos that create barriers to collaboration/ownership </t>
  </si>
  <si>
    <t xml:space="preserve">  Most teams have standard delivery SLA/SLOs for all projects to track and provide insight to employees regarding their performance based on certain quality standards across projects. This is not an organizational priority and as a result no standards are in place nor tracked company-wide.
 Some teams support an ownership culture, however it is not a priority. The level of engagement and resource investment in the activity is low as well.</t>
  </si>
  <si>
    <t>- Foster a culture of ownership and responsibility by building and operating together.
- Develop a collection of beliefs, attitudes, and behaviors that allow teams to collaborate freely and solve problems fast.</t>
  </si>
  <si>
    <t>Describe the following aspects of the DevOps team -Culture of ownership -SLAs/Accountability -Team performance benchmarking and tracking -Employee feedback for continuous improvement</t>
  </si>
  <si>
    <t>DevOps Culture of Ownership</t>
  </si>
  <si>
    <t>As an organization, I need to create and promotes a culture of ownership amongst teams while establishing a trusting and transparent work culture.</t>
  </si>
  <si>
    <t>- Foster a culture of ownership and responsibility by building and operating together.
- Develop a collection of beliefs, attitudes, and behaviors that allow teams to collaborate freely and solve problems fast.
- Ensure metrics/scorecards to measure collaboration are in place and tracked companywide.
- These standards are used as the basis for employee evaluations post-project and feedback from  employees is gathered.</t>
  </si>
  <si>
    <t>Creating a culture of ownership amongst the development team is an organizational priority and practiced by all teams with mixed results. Basic, standard SLA/SLOs are in place and tracked companywide. These standards are used as the basis for employee evaluations post-project and feedback from delivery employees is gathered.</t>
  </si>
  <si>
    <t>- Culture of ownership</t>
  </si>
  <si>
    <t>- Teams are designed to operate autonomously.
- Encourage prevention of problems before they occur.
- Conduct blameless post-mortems.
- Treat failures as learning opportunities.</t>
  </si>
  <si>
    <t>DevOps Organizational New Approaches</t>
  </si>
  <si>
    <t>As an organization, I need to succeed in building strong cultures open to new approaches, willing to fail fast, learn from past mistakes and improve upon them.</t>
  </si>
  <si>
    <t>- Teams are designed to operate autonomously.
- Encourage prevention of problems before they occur.
- Conduct blameless post-mortems.
- Treat failures as learning opportunities.
- Amplify the culture of ownership with trust and transparency.
- Processes and procedures are formalized across all teams and supported by the organization.</t>
  </si>
  <si>
    <t xml:space="preserve"> The processes and procedures for a culture of ownership are formalized across all teams and supported by the organization. Results are tracked to evaluate success. A standardized, formal set of SLA/SLOs are in place and tracked companywide. Individuals and teams are evaluated based upon these set benchmarks to ensure consistent quality across projects. </t>
  </si>
  <si>
    <t>- Culture of ownership.
- Companywide SLA/SLOs for quality / improvements.</t>
  </si>
  <si>
    <t>- Formalized process and procedures for ownership supported by the organization.
- Results are tracked to evaluate success.
- Benchmarks ensure consistent quality across projects
- Conduct employee surveys to gauge trust, transparency and culture of ownership amongst teams.</t>
  </si>
  <si>
    <t xml:space="preserve">DevOps Organizational Measurement </t>
  </si>
  <si>
    <t>As an organization, I need to embrace ownership an culture and track results to reward our delivery teams and ensure quality delivery</t>
  </si>
  <si>
    <t>The org structure amplifies the culture of ownership. Processes and procedures are formalized across all teams and supported by the organization. Results are tracked to evaluate success on an ongoing basis. Leadership is actively involved in supporting and adjusting policies to allow for continued success. Employee feedback is tracked and used for improvements.</t>
  </si>
  <si>
    <t>- The org structure amplifies the culture of ownership.
- Processes and procedures are formalized across all teams and supported by the organization.
- Results are tracked to evaluate success on an ongoing basis.
- Employee feedback is tracked and used for improvements.</t>
  </si>
  <si>
    <t>DevOps Organizational Leadership</t>
  </si>
  <si>
    <t>As an organization, I need alignment across all aspects of delivery for a true ownership culture that is tracked, evaluated, and improved on an ongoing basis.</t>
  </si>
  <si>
    <t>- The org structure amplifies the culture of ownership.
- Processes and procedures are formalized across all teams and supported by the organization.
- Results are tracked to evaluate success on an ongoing basis.
-  Employee feedback is tracked and used for improvements.
- Strong culture of ownership
- Formal benchmarks for ownership across teams
- Employee feedback for continuous improvement 
- Leadership is actively involved in supporting and adjusting policies to allow for continued success.</t>
  </si>
  <si>
    <t>Organizational Values / Vision</t>
  </si>
  <si>
    <t>Some development and operations groups engage in continuous improvement practices, but it's not driven by any organization wide process or leadership.
Several managers have adjusted goals to incentivize greater collaboration across development and operational boundaries, but this practice isn't necessarily aligned to a shared strategy or purpose.
The organization supports heroics. Some teams value defined processes and incremental improvements but they lack the resources to properly implement them and it is not a priority nor promoted organization wide.</t>
  </si>
  <si>
    <t>- Heroism
- Fire drills are a norm</t>
  </si>
  <si>
    <t>- Continuous Improvement practices (Agile, Lean, DevOps) exists in pockets i.e. &lt; 10% of the IT organization
- Feedback loops have been erected within &lt;= 10% of teams to examine, refine, improve processes/services
- Frequency at which continual improvement practices occur is at a &gt;= 6 month cadence
- &lt; 10% adoption of DevOps tenets within IT
- Adoption driven by Dev teams, not leadership
- 10% of technology and business managers incentivized to work collaboratively
- &lt; 10% of organization value gradual, continual improvement over heroics
- &lt; 10% of resource allocation dedicated to addressing technical debt</t>
  </si>
  <si>
    <t xml:space="preserve">Please describe your organizational vision for DevOps; is this vision known and communicated to the team?
</t>
  </si>
  <si>
    <t>Manual Builds and Deploys</t>
  </si>
  <si>
    <t xml:space="preserve">As an organization, I need application deployment processes to begin to standardize. Some steps and deployment may be manual. </t>
  </si>
  <si>
    <t xml:space="preserve">- Begin DevOps continuous improvement practices
- Incentive programs should be put in place to encourage collaboration
- Celebrate incremental improvements in the DevOps culture and vision </t>
  </si>
  <si>
    <t>The organization values continuous improvement, however it is not a priority.  The level of engagement and resource investment in the activity is low as well.
Several managers have adjusted goals to incentivize greater collaboration, continuous improvement and delivery in common standards, automation, and cloud usage. This practice is not an official part of the leadership strategy and is not companywide.</t>
  </si>
  <si>
    <t>- Reduced fire-drills / ad Hoc solutioning
- Low frequency of continuous improvement practices.</t>
  </si>
  <si>
    <t>- Continuous Improvement practices is evident in &lt; 25% of the IT organization
- Frequency at which continuous improvement practices occur is &gt;=3 months
- &gt; 25% adoption of DevOps tenets within IT
- Need identified by leadership but not prioritized
- 25% of technology and business managers incentivized to work collaboratively
- # of fire drills and ad hoc solutioning has started to decline and been replaced with more process-oriented and procedural solutions
- continuous Improvement strategies exist amongst individual teams but there is little cross-collaboration with other teams to foster organization-wide adoption
- &lt; 25% of organization value gradual, continual improvement over heroics
- &lt; 25% of resource allocation dedicated to addressing technical debt</t>
  </si>
  <si>
    <t>Please describe your organizational goals for DevOps; are these goals known and communicated to the team?</t>
  </si>
  <si>
    <t>DevOps processes within Silos</t>
  </si>
  <si>
    <t>As an organization, I need  development and operations groups engaged in continuous improvement practices but not driven by any organization wide process or leadership. Several managers have adjusted goals to incentivize greater collaboration across development and operational boundaries but this practice isn't necessarily aligned to a shared strategy or purpose. The organization supports heroics. Some teams value defined processes and incremental improvements but they lack the resources to properly implement them and it not a priority nor promoted organization wide.</t>
  </si>
  <si>
    <t xml:space="preserve">- Engage leadership and ensure there is a top-down backing for continuous integration
--- Leaders will engage with the incentivization of continuous improvement adoption
- Create a plan for resource allocation directed towards alleviation to technical debt
- Establish standardized feedback loops to facilitate continuous improvement
- Enhance education and knowledge sharing for Agile, Lead and DevOps Practices.
- Establish a DevOps Governance Team which is the source of emanation for organizational values and vision, this group is also responsible for establishing organizational or strategic direction.
- Establish continuous Improvement practices (Agile, Lean, DevOps) throughout the organization. Create feedback loops to refine and improve processes/services.
- Align initial continual improvement practices with a ~6 month cadence.
- Begin to push for adoption/implementation of DevOps tenants through the IT organization.
- Drive adoption of DevOps and continuous improvement practices initially through the Development and Operations teams, with the goal of leadership becoming involved and supporting this as soon as possible.
- Incentivize collaborative work be rewarding teams for doing so.
- Establish a theme of organizational values of gradual, continual improvement over heroics. 
- Establish resources allocated specifically to addressing technical debt. </t>
  </si>
  <si>
    <t>The organization values continuous improvement, and it is a priority.  The level of engagement and resource investment in the activity is evident.
Company strategy dictates that all relevant employees have goals and incentivized to collaborate and improve common standards, automation, and shared DevOps practices. This strategy has just been defined and is currently being proven and potentially rolled out companywide.</t>
  </si>
  <si>
    <t>- Regular cadence established for improvement practices.
- Documented DevOps processes.
- Reduced occurrence of fire drill incidents.</t>
  </si>
  <si>
    <t>- Continuous Improvement practices is evident in &gt; 50% of the IT organization
- Frequency at which continuous improvement practices occur is &lt;  2 months
- Centralized continuous Improvement team exists to develop/manage improvement-related methods and work with other teams/practices to coordinate and guide CI implementation
- &gt; 50% adoption of DevOps tenets within IT
- DevOps processed documented
- Need identified by leadership but not prioritized
- 50% of technology and business managers incentivized to work collaboratively
- Incentivization is proposed by leadership to foster a stronger emphasis on incremental delivery approaches
- Cross-team collaboration exists for basic continuous improvement strategies and backlogs
- &lt; 50% of organization value gradual, continual improvement over heroics
- Resource allocation dedicated to addressing technical debt is a funding priority</t>
  </si>
  <si>
    <t>Please describe your process for improving your DevOps practices.</t>
  </si>
  <si>
    <t>DevOps Collaboration</t>
  </si>
  <si>
    <t>As an organization, I need values of continuous improvement to become a priority.  The level of engagement and resource investment in the activity low as well. Several managers have adjusted goals to incentivize greater collaboration continuous improvement and delivery in common standards automation and cloud usage. This practice not an official part of the leadership strategy and not companywide.</t>
  </si>
  <si>
    <t xml:space="preserve">- Enhance adoption of continuous integration practices among additional groups within the organization
--- i.e. a improve the adoption percentage within the organization
- Incentivize continuous improvement adoption
- Improve continuous improvement frequency
- Create a plan for centralizing continuous improvement processes and procedures, which will be leveraged in future
The organization should have:
- Establish a DevOps Governance Team which is the source of emanation for organizational values and vision, this group is also responsible for establishing organizational or strategic direction.
- Establish continuous Improvement practices with targets of ~50% of the IT organization adopting this. Create cadence for continuous improvement practices occur with targets being a recurrence happening in ~3 month timeframes.
- Ensure DevOps tenants are leveraged by ~50% of the organization during daily work. Establish continuous improvement as a priority for leadership.
- Establish incentivized collaboration such that ~50% of technology and business managers work collaboratively.
- Create a process to limit the amount of fire drill and ad-hoc solutions by focus on collaboration, feedback and automation. 
- Replace manual and ad-hoc processes with more process-oriented and procedural solutions. Create Continuous Improvement strategies.
- Ensure that ~50% of the organization values gradual, continual improvement over heroics and ~50% of resource allocation is now dedicated to addressing technical debt, with the goal of improving the reach/coverage over time. </t>
  </si>
  <si>
    <t>Continuous improvement is a strategic priority within all delivery organizations.  Process and best practices are documented and promoted. Dedicated resources exist to support it.   Adoption is high and formalized across all teams.
Company strategy dictates that all relevant employees have goals and are incentivized to collaborate and improve common standards, automation, and shared DevOps practices. This strategy has been proven and is being rolled out companywide. Goals are tracked across the organization as a key metric for product cycle time delivery.</t>
  </si>
  <si>
    <t>- Regular cadence established for improvement practices.
- Incentives for organizational impact.
- Fire drills rarely occur.</t>
  </si>
  <si>
    <t xml:space="preserve">- Continuous Improvement practices is evident in &gt; 75% of the IT organization
- Frequency at which continuous improvement practices occur is &lt; 1 month
- Centralized team is fully integrated into the large majority of teams to not only guide/coach but help frame business cases, facilitate implementation, measure/evaluate results etc.
- &gt; 75% adoption of DevOps tenets within IT
- DevOps processed formalized and prioritized across IT org
- Need identified and prioritized by leadership
- 75% of technology and business managers incentivized to work collaboratively
- Collaboration goals are defined as an IT KPI
- Incentivization is mandated by leadership for incremental delivery approaches that have a strong impact on organization
- Fire drills / ad-hoc solutioning is rare
- Well-defined strategies and backlogs exist </t>
  </si>
  <si>
    <t>What percentage of your teams has adopted your DevOps tenants within IT?</t>
  </si>
  <si>
    <t>DevOps Shared Metrics</t>
  </si>
  <si>
    <t>As an organization, I need the level of engagement and resource investment in the activity of continuous improvement evident. Company strategy dictates that all relevant employees have goals and incentivized to collaborate and improve common standards automation and shared DevOps practices. This strategy has just been defined and currently being proven and potentially rolled out companywide.</t>
  </si>
  <si>
    <t>- Implement feedback loops for which act as inputs to continuous improvement cycles
- Ensure continuous improvement becomes part of the working culture, such that it is everyone's responsibility
- Ensure proper tooling and process is implemented to facilitate continuous improvement, from feedback/idea to implementation
--- Enable idea collection
--- Evaluate and develop ideas
--- Propose and track implementation items
- Develop culture of psychological safety, which allows/enables team members to take risks, fail fast, and continuously learn/improve
- The DevOps Governance team emanates organizational values and vision and this group is responsible for establishing organizational or strategic direction.
- Centralize continuous improvement teams to develop and manage related methods and work with other teams/practices to coordinate and guide continuous improvement implementation.
- Ensure organizational adoption of DevOps tenants, though they may only cover certain capabilities/focus areas.
- Create documentation of DevOps processes, and the need for organizational change and adoption of DevOps.
- Establish collaboration goals which are measured via an IT KPI</t>
  </si>
  <si>
    <t>Continuous improvement is a strategic priority within all delivery organizations.  Process and best practices are documentation and promoted. Dedicated resources exist to support it.   Adoption is high and formalized across all teams.  Leadership re-examines the overall state of continuous improvement on an on-going basis.
Company strategy dictates that all relevant employees have goals and are incentivized to collaborate and improve common standards, automation, and shared DevOps practices. This strategy has been proven and is being rolled out companywide. Goals are tracked across the organization as a key metric for product cycle time delivery.  Leadership closely tracks and adjusts metrics to ensure greater alignment.</t>
  </si>
  <si>
    <t>- Strategic importance to DevOps practices/culture.
- Cultivation and practice for high impact improvement ideas.
- High frequency of communication of improvement strategies and backlog.</t>
  </si>
  <si>
    <t>- Commitment to and practice of Continuous Improvement is embedded into every fiber of the org with clear visibility, messaging, and incentivization from leadership
- &gt; 100% adoption of DevOps tenets within IT
- DevOps approach seen as competitive advantage
- 75% of technology and business managers incentivized to work collaboratively
- Collaboration goals are defined as an Business KPI
- Business leadership views collaboration as a key competitive advantage
- Employee surveys and other forums (e.g. hackathon) in place and highly incentivized to promote and cultivate high-impact organizational continuous improvement ideas
- Progress on continuous improvement strategies and backlog frequently communicated via town-halls, intranet, newsletters etc.</t>
  </si>
  <si>
    <t>DevOps Continuous Improvement</t>
  </si>
  <si>
    <t xml:space="preserve"> As an organization, they have a culture of continuous improvement, self-service automation, zero downtime deployments, immutable infrastructure.</t>
  </si>
  <si>
    <t xml:space="preserve">- Continuous improvement is a strategic priority within all delivery organizations.
- Process and best practices are documentation and promoted.
- Dedicated resources exist to support it.
- Adoption is high and formalized across all teams.  _ Leadership re-examines the overall state of continuous improvement on an on-going basis.
- Company strategy dictates that all relevant employees have goals and are incentivized to collaborate and improve common standards, automation, and shared DevOps practices.
- This strategy has been proven and is being rolled out companywide.
- Goals are tracked across the organization as a key metric for product cycle time delivery. 
- Leadership closely tracks and adjusts metrics to ensure greater alignment.
- Reinforce the strategic importance to DevOps practices/culture.
- Cultivate and celebrate high impact improvement ideas.
- Change is incentivized change by leadership, which focuses on incremental delivery approaches that have a strong impact on organization.
- Determine an approach to limit fire drills/ad-hoc solutioning occur, focus on and implement automated remediation of incidents wherever possible.  </t>
  </si>
  <si>
    <t>Governance/ Continuous Improvement</t>
  </si>
  <si>
    <t>Accountability and Responsibility</t>
  </si>
  <si>
    <t>The development and operations organizations are distinctly separated and accountability/responsibility has specific beginning and end. There is little or no collaboration and communication between the development and operations teams. Development focuses specifically on development and passes responsibility off to operations when a product is ready for release. Little or no feedback loops exist between operations and development</t>
  </si>
  <si>
    <t>- Early DevOps adopters identified
- Executive buy-in/sales pitch determined
- Short term strategy established</t>
  </si>
  <si>
    <t>- No shared accountability or responsibility exist between development and operations</t>
  </si>
  <si>
    <t xml:space="preserve">Describe the shared nature of accountability and responsibility between development and operation teams
 </t>
  </si>
  <si>
    <t>DevOps Documented Roles</t>
  </si>
  <si>
    <t>As an organization, I need to document and define existing roles and responsibilities between development and operations so that I can work to integrate these teams more closely increasing customer satisfaction by improving support and product stability</t>
  </si>
  <si>
    <t>- Accountability/responsibility is defined for development and operations teams
- Documentation exists to define the roles/responsibilities of teams and SLA/SLOs are formalized between teams
- Early DevOps adopters identified
- Executive buy-in
- Short term strategy created 
- Document and define roles
- Begin to build a RACI</t>
  </si>
  <si>
    <t>A concept for integrating development and operations exist and clear accountability and responsibility guidelines are outlined.
Some shared accountability/responsibility exists between development and operations (i.e. operations is involved in the development process or development maintains some service responsibility after a release occurs)</t>
  </si>
  <si>
    <t>- Early DevOps adopters begin sharing responsibility/accountability
- Execution on short-term strategy begins
- Development of long-term vision begins</t>
  </si>
  <si>
    <t>- A vision exists for shared responsibility and accountability between development and operations
- Early adopters are beginning to cross the lines between groups
- Short term benefits are visible</t>
  </si>
  <si>
    <t>Describe the efforts to strengthen the DevOps culture</t>
  </si>
  <si>
    <t>DevOps RACI</t>
  </si>
  <si>
    <t xml:space="preserve">As an organization, I need the development and operations organizations to have some shared accountability/responsibility between the two groups (i.e. pre-development conversations between development and operations teams.) </t>
  </si>
  <si>
    <t xml:space="preserve">- Engage with early adopters who are involved in factory teams sharing responsibility among cross functional units of the team
- Determine approach for augmenting legacy operating model teams with new DevOps/SRE focused teams
- Establish group of small cross functional teams to begin operating using DevOps principals
--- Add a DevOps Engineer as well as a Site-Reliability Engineer
- Establish model for responsibility sharing across functional team
- Determine process for resource role transition  (i.e. roles transitioning to a new focus, or resources that leave the organization due to attrition or redundancy) 
- Establish plans exist for development and operations groups to become closer, collaborate, and share responsibility and accountability through the software development lifecycle and into production deployment.
- Develop a RACI to identify areas of shared/common responsibility.
- Institute a plan to integrate DevOps related roles, such as DevOps Engineers and Site-Reliability Engineers exists.
- This plan will establish cross functional roles as well as help to remove boarders between development and operations.
- Develop an understanding of operations and how accountability and responsibility works in DevOps is identified and developers begin to establish an end-to-end mindset with regard to software, including development and production support.  </t>
  </si>
  <si>
    <t>Teams begin to work as one, with early adopters championing change
Beginning of a RACI to outline responsibility within the team
Development and operations still maintain control of their focus areas, but the teams work closely together to produce product and customer driven outcomes</t>
  </si>
  <si>
    <t>- Second layer of adoption among team members occurring
- Initial RACI for team integration is created
- Multiple short-term and strategy items are producing visible benefits
- Concept is validated and formal investment has been identified (training, tools, etc.)</t>
  </si>
  <si>
    <t>- Team members are commonly sharing responsibility between development and operations
- Responsibilities are outline in an initial RACI
- Operations is involved in the development process
- Development will take responsibility and assist with operation tasks</t>
  </si>
  <si>
    <t>Describe your RACI for DevOps</t>
  </si>
  <si>
    <t>DevOps Integration Concept</t>
  </si>
  <si>
    <t xml:space="preserve">As an organization, I need a concept for integrating development and operations exist and clear accountability and responsibility guidelines are outlined. Teams begin to work as one, with early adopters championing change. An initial RACI to outline responsibility within the team exists.  </t>
  </si>
  <si>
    <t>- Additional DevOps focused practitioners (second wave) are identified and begin working together
--- This includes early/late majority
- Implement a shift-left mindset, where security and testing are brought to the forefront of development cycles
--- Engage security and testing teams earlier in the SDLC (i.e. up front during design and planning)
- Determine and implement approach for shared incident response among resources of the cross functional teams
--- Development resources collaborating or taking initiative with indecent response
--- Operations collaboration with Development
--- Dev and Ops working to inform SRE resources to build automated incident response capabilities
- Engage the second layer of team members and push for adoption of the new operating model, which includes the creation of more smaller cross functional teams.
- As part of this, the operations factory model will take on more legacy operating model focused groups and more responsibility is with the DevOps groups.
- Build an initial RACI for the integrated teams, such that responsibility is understood.  As a result of adoption, teams will focus on multiple short-term goals and initiatives as well as some longer term strategy items, which are producing visible benefits.
- The organization will establish formal investment as the  concept for the new operating model has been validated (training, tools, etc. are created as a result of the investment)</t>
  </si>
  <si>
    <t>Culture of shared responsibility is prevalent
Late adopters are being brought into the momentum of integration between the teams
RACI is established for cross-functional team</t>
  </si>
  <si>
    <t>- Short-term goals culminating into long-term vision items
- Investment secured
- Enablement tooling has been implemented
- Late adopters become involved
- RACI is created</t>
  </si>
  <si>
    <t>- The teams no long identify as separate
- Responsibilities are shared as part of business as usual
- Culture of shared responsibility establishes accountable for the product end-to-end
- Tooling is in use</t>
  </si>
  <si>
    <t>DevOps  Shared Responsibility</t>
  </si>
  <si>
    <t xml:space="preserve">As an organization, I need the culture of shared responsibility prevalent throughout the organization and cross functional teams. The late adopters are being brought into the momentum of integration between the teams. </t>
  </si>
  <si>
    <t xml:space="preserve">- Fully implement/adopt standardized tooling for monitoring, alerting, and runbooks (outlining issue management procedures)
- Establish incident management teams within cross functional groups , such that multiple team members are available for collaboration on incident management and resolution
--- Create process for post issue analysis, such that information is shared, metrics are collected and lessons learned are discussed, all with the goal of continuously improving
--- Determine readiness for future issue remediation by using learnings
- Convert remaining legacy operations group to cross functional groups
- Phase out legacy operations groups and repurpose resources where possible
- Security is considered early in the development process along with operations concerns
- Teams always share operational responsibilities among members of small cross functional units
The organization should:
- Establish cross functional teams such that groups no longer identify as separate, and members share responsibilities between development and operations tasks.
- Establish or leverage existing tooling for to support DevOps (monitoring, logging, communication, workflow management, CI/CD, etc.), which teams are comfortable with and allow them to operate at an optimized level.
- Establish feedback loops that allow for continuous improvement. </t>
  </si>
  <si>
    <t xml:space="preserve">Small cohesive teams are established including both development and operations focused individuals. Both development and operations focused team members are involved in the development process and maintaining product stability. Developers commonly take on operations/support tasks. Feedback loops are established as part of the cohesive team or continuously improve the product. </t>
  </si>
  <si>
    <t>- Long-term vision has been implemented
- Continuous feedback is collected and actioned on</t>
  </si>
  <si>
    <t>- Feedback is loops are established to continuously improve
- Proper tooling exists to help enable the team</t>
  </si>
  <si>
    <t>DevOps Life-Cycle Full Support</t>
  </si>
  <si>
    <t>As an organization, I need cohesive teams establish so that both development and operations are involved in product development from requirements to support ensuring product stability.</t>
  </si>
  <si>
    <t xml:space="preserve">- Small cohesive teams are established included both development and operations
- Dev and Ops are involved in the development process and maintaining product stability.
- Operations and support tasks are taken on by the team.
- Feedback loops are established as part of the cohesive team fostering continuous improvement of the product
- Long term vision implemented
- Continuous feedback is collected and actioned on  </t>
  </si>
  <si>
    <t>Automation Standards</t>
  </si>
  <si>
    <t>- Automation Goals
- Tooling boundaries
- Automation Standards Development</t>
  </si>
  <si>
    <t xml:space="preserve">- Initial Automation Goals defined however goals vary by teams and collaboration is limited.
- Automation usage exists in pockets, tooling lacks standardized approach. Multiple tools exist and usage of tooling has overlap (ex multiple tools leveraged to configure instances (bash, ansible, PowerShell)) . 
- Need for automation standards identified. </t>
  </si>
  <si>
    <t>Describe the publication, and adoption of standards in the DevOps practice.</t>
  </si>
  <si>
    <t>DevOps Automation  Goals</t>
  </si>
  <si>
    <t>As an organization, I need automation goals defined so that teams can integration automation into their processes / procedures</t>
  </si>
  <si>
    <t>- Teams integrate automation into their processes / procedures</t>
  </si>
  <si>
    <t xml:space="preserve">The organization should:
- Develop Automation standards that cover core IT needs, also being the process of developing application automation standards.
- Define Automation tooling boundaries and determine acceptable usage while preventing overlap between tools.
- Utilize standard approach for development via automation for new infrastructure projects.
- Establish automation standards in place for all infrastructure needs and ensure that all infrastructure deployments are in alignment with.
- Create an automation standards committee to provide periodic updates to standards and incorporate new technologies. </t>
  </si>
  <si>
    <t xml:space="preserve">- Automation standards developed covering core IT needs, Application automation standards beginning to be developed. 
- Automation tooling boundaries defined defining acceptable usage and preventing overlap. New infrastructure projects utilize standard approach.
- Automation standards defined for infrastructure with teams beginning to deploy automation in line with standards. </t>
  </si>
  <si>
    <t>Please describe your level of automation of DevOps standards.</t>
  </si>
  <si>
    <t xml:space="preserve">DevOps Initial Automation   </t>
  </si>
  <si>
    <t xml:space="preserve">As an organization, I need  teams to leverage some level of automation and standard usage and tooling boundaries exist within teams. The company values what automation can add, but has not made automation an organizational priority. </t>
  </si>
  <si>
    <t xml:space="preserve">- Ensure proper skillsets exist to modify processes and replace manual process with code/automation
- Establish mindset and/or organizational goals around creating everything as code
- Establish infrastructure immutability goals which indicates changes must be made via code
- Establish standardization committee to help enforce and guide standards
- Determine infrastructure as code and pipeline tooling (i.e. Terraform/ARM and Azure DevOps/Jenkins)
- Begin establishing standards for automated application deployments
- Establish a standardized set of tools 
- Develop Automation standards that cover core IT needs, also being the process of developing application automation standards.
- Define Automation tooling boundaries and determine acceptable usage while preventing overlap between tools.
- Utilize standard approach for development via automation for new infrastructure projects.
- Establish automation standards in place for all infrastructure needs and ensure that all infrastructure deployments are in alignment with.
- Create an automation standards committee to provide periodic updates to standards and incorporate new technologies. </t>
  </si>
  <si>
    <t xml:space="preserve">The organization should:
- Set automation standards in place for all infrastructure and application development and automated testing needs.
- Ensure all infrastructure and applications deployments meet automation standards.
- Establish the automation standards committee to provide proactive reviews of standards and to review proposals for new technologies.
- Generally, the committee should push the organization to challenge status quo and is responsible for governing automation.
 </t>
  </si>
  <si>
    <t xml:space="preserve">- Automation standards in place for all infrastructure needs, all infrastructure deployed in line with standards.
- Automation standards committee in place to provide periodic updates to standards and incorporate new technologies.
- Automation tooling boundaries exist for Application as well as infrastructure tools and deployments.
- Exceptions from infrastructure automation standards is tracked and approved by the committee. </t>
  </si>
  <si>
    <t>How do you approve DevOps automation standards?</t>
  </si>
  <si>
    <t>DevOps Automation Procedure Adoption</t>
  </si>
  <si>
    <t xml:space="preserve">As an organization, I need established processes/procedures guide automation adoption in line with the Automation Framework. Standards developed to govern automation approach and develop tooling boundaries. </t>
  </si>
  <si>
    <t>- Fully implement and enforce standards for automation
- Code first deployment
- Automated remediation and operations as code
- CI/CD capabilities
- Ensure all infrastructure and application deployment automation is standardized and meets a required level of automation for the organization
- Enable automaton standardization committee to guide the organization and determine which processes and procedures are candidates for automation
--- i.e. determining that B-Z process of internal cloud VM creation is/are candidates for automation
--- Installing agents and software to harden machines, installing application support software, installing custom software, etc.
The organization should:
- Set automation standards in place for all infrastructure and application development and automated testing needs.
- Ensure all infrastructure and applications deployments meet automation standards.
- Establish the automation standards committee to provide proactive reviews of standards and to review proposals for new technologies.
- Generally, the committee should push the organization to challenge status quo and is responsible for governing automation.</t>
  </si>
  <si>
    <t xml:space="preserve">The organization should have:
- Application, infrastructure and automated testing tools are deployed
- Create an exception process for any non-automated deployment processes that must be signed off on by the automation committee. </t>
  </si>
  <si>
    <t xml:space="preserve">- Automation standards in place for all infrastructure and application development and automated testing needs, all infrastructure and applications are deployed in line with standards.
- Automation standards committee in place to provide proactive review of standards and incorporate new technologies and challenge status quo. 
- Automation tooling boundaries exist for Application, infrastructure  and automated testing tools and deployments.
- Exceptions from automation standards is tracked and approved by the committee. </t>
  </si>
  <si>
    <t>DevOps Automation Efficiency</t>
  </si>
  <si>
    <t>As an organization, I need automated testing tools deployed so that teams can evaluate their efficiencies and exceptions to automation standards can be tracked easily. Automation standards have been implemented by application and infrastructure teams across the organization. Exceptions to Automation Standards are tracked and approved by a standards committee. Teams routinely evaluate their portfolio to assess the ability to further enhance efficiencies of automation.</t>
  </si>
  <si>
    <t xml:space="preserve">- Automation standards implemented by application and infrastructure teams across the organization
- Exception to automation standards are tracked and approved by a standards committee
- Teams evaluate their portfolio to assess the ability to further enhance efficiencies
-Fully establish automation tooling for both infrastructure, applications and automated testing
- Determine/establish exception process for processes that do not follow the standards.
- Application, infrastructure and automated testing tools are deployed
- Create an exception process for any non-automated deployment processes that must be signed off on by the automation committee. </t>
  </si>
  <si>
    <t xml:space="preserve">The organization should have:
- Automation standards developed and matured with a culture of contiguous improvement  </t>
  </si>
  <si>
    <t xml:space="preserve">- Org is a leader in developing and improving automation standards within the community as a whole.
- Automation standards developed and matured with a culture of continuous improvement.
- Takes initiative to develop automation platforms by developing new tooling to fill gaps or patterning with industry leaders. </t>
  </si>
  <si>
    <t>DevOps Automation Standards  Continual Improvement</t>
  </si>
  <si>
    <t>As an organization, I need automation standards matured with a culture of continuous improvement so that we align with industry best practices.</t>
  </si>
  <si>
    <t>- Automation standards group proactively reviews automation approach and adjusts standards to align with industry best practices
- Automation standards implemented by application and infrastructure teams across the organization
- Teams evaluate their portfolio to assess the ability to further enhance efficiencies</t>
  </si>
  <si>
    <t>Compliance and Policies</t>
  </si>
  <si>
    <t>Organization lacks of full understanding of risk exposure. Very little to none in terms of published guidance on standards around compliance and risk exist.</t>
  </si>
  <si>
    <t>- Very high possibility of risk exposure</t>
  </si>
  <si>
    <t>- Awareness of risk exposure
- Gathering standards for compliance and risk</t>
  </si>
  <si>
    <t xml:space="preserve">How is DevOps leveraged in compliance (regulatory, internal) and enforcing policies across the enterprise?
</t>
  </si>
  <si>
    <t>DevOps Compliance and Policies 1</t>
  </si>
  <si>
    <t>As an organization, I need awareness of risk exposure to be a priority so that we can gather standards for compliance and risk and incorporate into our regular practices</t>
  </si>
  <si>
    <t>- Awareness of risk exposure
- Gathering standards for compliance and risk
- Determine automation opportunities for compliance and policy by working with the business/compliance groups.</t>
  </si>
  <si>
    <t>Regulatory compliance is defined and managed in silos. Process discipline is unlikely to be rigorous.</t>
  </si>
  <si>
    <t>- Compliance addressed in siloes.</t>
  </si>
  <si>
    <t>- Ensure compliance, internal audit, product management, development, and operations teams determine/define compliance rules and policies suitable for automation
- Determine communication needed to convey method for mitigating risk via the pipeline for policy/compliance as code
- Determine approval/documentation mechanism for policy, compliance, or workflow rules
- Determine policy and compliance as code tooling
- Determine change controls mechanisms/tooling to implement</t>
  </si>
  <si>
    <t xml:space="preserve">How is DevOps leveraged to reduce risk exposure </t>
  </si>
  <si>
    <t>DevOps Compliance and Policies 2</t>
  </si>
  <si>
    <t>As an organization, I need a compliance framework and processes in place. An organization-wide view of compliance and risk provided to executive leadership in the form of a list of  risks. Action plans are implemented in response to high priority risks.</t>
  </si>
  <si>
    <t xml:space="preserve">- Ensure compliance, internal audit, product management, development, and operations teams determine/define compliance rules and policies suitable for automation
- Determine communication needed to convey method for mitigating risk via the pipeline for policy/compliance as code
- Determine approval/documentation mechanism for policy, compliance, or workflow rules
- Determine policy and compliance as code tooling
- Determine change controls mechanisms/tooling to implement
- Create repeatable policy-as-code templates to enable repeatable policy deployment.
- Create repeatable compliance-as-code templates to enable repeatable compliance deployment. Identify continuous compliance opportunities and determine opportunities to shift compliance left.
- Focus on implementation of guard rails in early stages such that no production deployments are made without meeting policy and going through compliance checks
- Determine automation opportunities for compliance and policy by working with the business/compliance groups. </t>
  </si>
  <si>
    <t xml:space="preserve">Compliance framework and processes are is in place. An organization-wide view of compliance and risk is provided to executive leadership in the form of a list of so-called ‘top’ risks. Action plans are implemented in response to high priority risks. </t>
  </si>
  <si>
    <t>- Established compliance framework.
- Culture of risk awareness is established.</t>
  </si>
  <si>
    <t>- Create repository for policy and compliance as code
- Integrated policy and compliance into a pipeline
- Determine tooling for continuous compliance monitoring
- Determine integration points between continuous compliance monitoring and automated remediation
- Integrate SRE into compliance and policy remediation activities</t>
  </si>
  <si>
    <t>Describe compliance/risk monitoring and measurement and reporting</t>
  </si>
  <si>
    <t>DevOps Compliance Coordination</t>
  </si>
  <si>
    <t>As an organization, I need compliance management activities coordinated across business areas. Common compliance management tools and processes are widely in use. Enterprise-wide compliance / risk monitoring, measurement and reporting. Alternative responses and scenario planning with an emphasis on managing risk.</t>
  </si>
  <si>
    <t>- Create repository for policy and compliance as code
- Integrated policy and compliance into a pipeline
- Determine tooling for continuous compliance monitoring
- Determine integration points between continuous compliance monitoring and automated remediation
- Integrate SRE into compliance and policy remediation activities
The organization should:
- Establish compliance and policy as code and apply it via pipeline.
- Establish reporting and monitoring and ensure remediation activities are automated to the fullest extent.</t>
  </si>
  <si>
    <t>Compliance management activities coordinated across business areas. Common compliance management tools and processes are widely in use. Enterprise-wide compliance / risk monitoring, measurement and reporting. Alternative responses and scenario planning with an emphasis on managing risk.</t>
  </si>
  <si>
    <t>- Coordinated approach to meeting compliance objectives across business areas.
- Compliance / risk monitoring, measurement and reporting.</t>
  </si>
  <si>
    <t>- Compliance management activities coordinated across business areas
- Common compliance management rolls and processes widely in use
- Enterprise wide compliance &amp; risk monitoring</t>
  </si>
  <si>
    <t>How is compliance addressed in a cross team setting?</t>
  </si>
  <si>
    <t>DevOps Compliance Objective</t>
  </si>
  <si>
    <t>As an organization, I need to coordinate compliance objectives across the business so that I can reduce our risk profile and standardize and automate compliance throughout the business.</t>
  </si>
  <si>
    <t>Complete understanding of compliance in the context of strategic planning, allocation, business objectives. Compliance processes span entire organization / geographies. Focus shifts from managing compliance and risk to managing success, achievement of objectives. Early warning systems exist to notify when compliance/risk exposure could occur tied with impact to enterprise objectives. Industry benchmarking happens regularly.</t>
  </si>
  <si>
    <t>- Complete understanding of compliance in context of performance / objectives.
- Consistent compliance processes across organization/geographies.</t>
  </si>
  <si>
    <t>- Full understanding of compliance in context of strategic planning, allocation, and business objectives
- Compliance processes span entire organization
- Early warning systems exist to notify compliance risk/exposure
- Industry benchmarking happens regularly</t>
  </si>
  <si>
    <t xml:space="preserve">DevOps Compliance Strategic Planning </t>
  </si>
  <si>
    <t>As an organization, I need strategic planning to incorporate compliance goals and objectives so that we can develop early warning systems and incorporate industry benchmarks</t>
  </si>
  <si>
    <t>Design, Strategy, and Standards</t>
  </si>
  <si>
    <t xml:space="preserve">Few apps have either been designed for the cloud or are being evaluated/redesigned for a shift to cloud on an ad hoc basis.  Impetus for the change is driven by individual teams and not companywide. Standards around application design and consumption of PaaS have not been defined. </t>
  </si>
  <si>
    <t xml:space="preserve">- Release processes in place
- Infrastructure requirements  
- Automation requirements 
- Formalized design strategy  </t>
  </si>
  <si>
    <t>- Non standardized bespoke infrastructure usage, automation is the exception not the standard.
- Formalized design standards and strategy has not been defined, Software Design varies by team
- PaaS consumption strategy defined, usage of PaaS is bespoke without regulation. 
- Release process not a consideration when designing software solutions nor standardized. 
- Document requirements for application design including sustainability</t>
  </si>
  <si>
    <t xml:space="preserve">Are architectural standards, templates and best practices in place and enforced?
</t>
  </si>
  <si>
    <t>DevOps PaaS Design</t>
  </si>
  <si>
    <t>As an organization, I need to document requirements for application design and PaaS consumption so that I may standardize these efforts and work towards automation</t>
  </si>
  <si>
    <t>- Release process considered when designing software
- Requirements for infrastructure usage defined
- Automation requirements are explored
- Formalized design strategy begun
- Document requirements for application design including sustainability</t>
  </si>
  <si>
    <t>The company sees value in cloud-based application design and leveraging PaaS solutions. Most app/software teams designing new or are re-designing current products to live in the cloud. Basic standards developed around application design and usage of PaaS resources. Resource investment by the company still limits widespread adoption of this mindset.</t>
  </si>
  <si>
    <t xml:space="preserve">The organization should have:
- Standards defined for PaaS solution consumption
- Standards defined for application design
- PaaS Usage patterns  </t>
  </si>
  <si>
    <t xml:space="preserve">- Standardized infrastructure and middleware which supports on-prem as well as cloud usage.
- Design standards developed application teams focus new offerings to support cloud native design.
- Initial PaaS usage patterns have been defined. PaaS implementations exist outside of standardized usage patterns.
- Release process is designed with CI/CD in mind and standards/policies set for future self-service. Release management tooling standardization efforts underway. </t>
  </si>
  <si>
    <t> Describe Design, Strategy, and Standards in the cloud application, infrastructure development process</t>
  </si>
  <si>
    <t>DevOps Design PaaS Standards</t>
  </si>
  <si>
    <t>As an organization, I need standards used for application design and PaaS solutions to standardize efforts across business unites and develop repeatable patterns and processes</t>
  </si>
  <si>
    <t xml:space="preserve">- Standardized infrastructure and middleware identified
- New application development focuses on cloud native design
- PaaS usage patterns identified and defined
- Release process designed for CI/CD
- Release management tooling standardization underway
- Standards defined for PaaS solution consumption
- Standards defined for application design
- PaaS Usage patterns  </t>
  </si>
  <si>
    <t>Standards for application design and consumption of PaaS resources leveraging cloud best practices are well defined and in use organization wide.  All new application development follows these standards regardless of desired hosting location.</t>
  </si>
  <si>
    <t xml:space="preserve">The organization should have:
- Cloud best practices documented
- Application development follows cloud best practices
- Microservices
- Multi-platform
- Sustainability best practices are documented 
 </t>
  </si>
  <si>
    <t>- The Org leverages standardized infrastructure templates and supported platforms are clearly defined. 
- Software design strategy leverages cloud best practices, includes micro services, multi-platform hosting and leverage of PaaS.
- Formalized process of approving PaaS developed, list of supported PaaS services standardized and usage patterns defined.
- Releases follow standardized process using approved tooling, CI/CD pipelines leveraged for releases. 
- Sustainability best practices are documented to leverage microservices,  minimize data movement, allow for dynamic scaling, reduce  code complexity, reduce integration points, and optimize database queries.</t>
  </si>
  <si>
    <t> 
Describe the enterprise adoption of published standards, design best practices</t>
  </si>
  <si>
    <t>DevOps Design Best Practices</t>
  </si>
  <si>
    <t>As an organization, I need cloud best practices incorporated into application design so that I may improve collaboration and engagement with end users</t>
  </si>
  <si>
    <t>- Standard infrastructure templates and supported platforms clearly defined
- Design strategy leverages; microservices, multi-platform hosting, and PaaS
- Formalized process for approving PaaS services, standards and usage patterns
- Release follow standardized process using approved tooling and CI/CD pipelines
- Cloud best practices documented
- Application development follows cloud best practices
- Microservices
-Multi-platform
- Sustainability best practices are documented to leverage microservices,  minimize data movement, allow for dynamic scaling, reduce  code complexity, reduce integration points, and optimize database queries.</t>
  </si>
  <si>
    <t>All teams have adopted the companywide policy of designing/re-designing their products in line with development standards supporting cloud best practices. Success of the efforts to put solutions in the cloud is measured and adjusted as needed.</t>
  </si>
  <si>
    <t xml:space="preserve">The organization should have:
- Add development focuses on cloud best practices and portability
- Containers and serverless
- Multi-platform hosting
- Automated testing within the release process  </t>
  </si>
  <si>
    <t xml:space="preserve">- Proactive refreshes of infrastructure coupled with application deployments application design leverages containers or server less where ever possible.
- Solution design prioritizes multi-platform hosting and leveraging of PaaS production workloads tested against multiple hosting platforms.
- PaaS first strategy implemented org wide formalized design and implementation patterns in place.
- Software design leverages Automated testing within the release process, code promotion and one touch deployments as the standard. </t>
  </si>
  <si>
    <t xml:space="preserve">Does solution design prioritize multi-platform hosting? </t>
  </si>
  <si>
    <t>DevOps Design at Scale</t>
  </si>
  <si>
    <t>All teams have adopted the companywide policy of designing/re-designing their products in line with development standards supporting cloud best practices. Success of the efforts to put solutions in the cloud measured and adjusted as needed.</t>
  </si>
  <si>
    <t>- All development practices support cloud best practices
- Proactive refreshes of infrastructure
- Application design leverages containers or serverless wherever possible
- Solution design prioritize multi-platform hosting and leverages PaaS workloads
- Software design leverages automated testing within the release process, code promotion and one touch deployments</t>
  </si>
  <si>
    <t>All teams have adopted the companywide policy of designing/re-designing their products to leverage cloud best practices. Success of the efforts to put solutions in the cloud is measured and adjusted as needed. Leadership evaluates the success of development efforts and ensures current policies/procedures allow teams to effectively build solutions in alignment with cloud best practices.</t>
  </si>
  <si>
    <t xml:space="preserve">The organization should have:
- No touch CI/CD
- Proactive failure testing
- Seamless releases  </t>
  </si>
  <si>
    <t xml:space="preserve">- Applications and infrastructure are designed and tested vs multiple hosting options/cloud providers solutions capable of withstanding CSP/DS outage without impact.
- Proactive PaaS evaluation and adoption multi cloud/ platform pass usage. Team actively contributes with CSPs/Vendors to design, implement and provide thought leadership on PaaS offerings.
- Software release process supports continuous deployments fully no touch, capable of hundreds of releases a day. Environment proactively tests failures in the environment to identify potential issues. Releases are seamless to end user with no increase in latency or downtime. </t>
  </si>
  <si>
    <t>DevOps Design Optimized</t>
  </si>
  <si>
    <t>All teams have adopted the companywide policy of designing/re-designing their products to leverage cloud best practices. Success of the efforts to put solutions in the cloud measured and adjusted as needed. Leadership evaluates the success of development efforts and ensures current policies/procedures allow teams to effectively build solutions in alignment with cloud best practices.</t>
  </si>
  <si>
    <t xml:space="preserve">- Applications and infrastructure are designed and tested for multiple hosting options
- Proactive PaaS evaluation and adoption for multi-cloud usage
- Teams contribute to CSP/vendor design
- Software release process supports CI/CD with no touch
- Environments proactively test failures to identify potential issues
- Releases are seamless to end user with no increase in latency or downtime
- No touch CI/CD
- Proactive failure testing
- Seamless releases  </t>
  </si>
  <si>
    <t>DevSecOps (Shift Left)</t>
  </si>
  <si>
    <t>DevSecOps or Security/Testing is considered external to the software delivery lifecycle</t>
  </si>
  <si>
    <t>- No practice/notion of DevSecOps</t>
  </si>
  <si>
    <t xml:space="preserve">Describe how DevOps is leveraged in the overall improvement of the security posture of the organization?
</t>
  </si>
  <si>
    <t>DevSecOps Practice Identification</t>
  </si>
  <si>
    <t>As an organization, I need to identify the DevSecOps practice so that security testing becomes part of the SDLC</t>
  </si>
  <si>
    <t>The organization should have:
- DevSecOps practice identified</t>
  </si>
  <si>
    <t xml:space="preserve">Dev/SecOps goals defined on a per team basis. Decentralized thought leadership. </t>
  </si>
  <si>
    <t>- Awareness of importance of security testing, secure SDLC
- Pockets of manual security, vulnerability, penetration testing.</t>
  </si>
  <si>
    <t>- Informal communication of DevSecOps goals
- Each team/BU setting its own DevSecOps targets/goals</t>
  </si>
  <si>
    <t>How are the DevSecOps goals defined? Can you share them?</t>
  </si>
  <si>
    <t>DevSecOps Goals</t>
  </si>
  <si>
    <t>As an organization, I need DevSecOps goals defined on a per team basis. Decentralized thought leadership.</t>
  </si>
  <si>
    <t xml:space="preserve">- Cultivation of the shift-left culture where security is included early in the SDLC
- Collaboration mechanisms for security, operations, and development/application teams exist and are leveraged
- Determine automated security tooling and implement
- Code scanning, automated testing, monitoring/logging, compliance automation, etc.
- Tooling is established in the organization to enable DevSecOps practices, which help to ensure security is considered early in the SLDC. 
- Enable communication within cross functional teams such that the development, operations, and security resources work together. 
- Establish collaboration processes and tooling (i.e. process/standards for engagement of the cross functional teams early in the SLDC and continuing through to operations). 
- Identify opportunities for security automation and create security as code.
- As part of this process, eliminate manual security practices in favor of automation. Integrate automated security into delivery pipelines. 
- Establish a shared responsibility model for execution during future stages.  </t>
  </si>
  <si>
    <t>DevSecOps defined as organizational direction. Initial guidance and standards published. DevSecOps tooling is in place.</t>
  </si>
  <si>
    <t>- DevSecOps standards are documented.
- Automated vulnerability scanning / penetration testing</t>
  </si>
  <si>
    <t>- DevSecOps vision / standards documented
- initial DevOps adoption targets published</t>
  </si>
  <si>
    <t>Are DevOps standards related to security defined and published?</t>
  </si>
  <si>
    <t>DevSecOps Standard Operating Model</t>
  </si>
  <si>
    <t xml:space="preserve">As an organization, I need DevSecOps standard operating model and part of software delivery pipeline. Security Code reviews and are metrics defined. Security considered an integral part of the SDLC and engaged early and often throughout the development lifecycle. </t>
  </si>
  <si>
    <t xml:space="preserve">- Implement security automation and testing pipeline(s)
- Establish automated vulnerability scanning/penetration testing
--- Threat modelling
--- Security focused code reviews and security acceptance testing.
--- Application security testing (static, dynamic, interactive, mobile, runtime, container &amp; infrastructure)
--- Metrics to measure security issues/vulnerabilities found and fixed.
- Expand and enhance cross functionality capabilities such that the functional areas of security, development, and operations can share/collaborate/partner as part of the development process.
- Leverage cross functional liaisons that exist at the organization to facilitate and cultivate strong relationships between teams. Integrate security as code and automated security processes where possible. 
- Establish security skill development tracks exist for developers, either in GT&amp;O or via an external/third-party. 
- Enhance self-service security capabilities (i.e. logging and monitoring) and establish portal for users to leverage for making request. * Establish process for  security input to be collected when creating standards and patters for development to follow. 
- Templatize patterns for development and operations teams to follow such that security is built in/inherent.  </t>
  </si>
  <si>
    <t>DevSecOps is standard operating model and part of software delivery pipeline. Security Code reviews and metrics defined.</t>
  </si>
  <si>
    <t>- Security automation and testing pipeline
- Automated vulnerability scanning / penetration testing
- Threat modelling
- Security focused code reviews and security acceptance testing.</t>
  </si>
  <si>
    <t>- Metrics for measuring level of adoption and conformance defined
- &gt;=50% of teams have adopted or are in the process of adopting DevSecOps procedures and structures</t>
  </si>
  <si>
    <t>How often is the vulnerability scanning/penetration testing performed? Is it automated? Is threat modeling performed? Are security focused code reviews conducted regularly? Is Security Acceptance testing part of the DevOps process?</t>
  </si>
  <si>
    <t>DevSecOps (Shift Left) 4</t>
  </si>
  <si>
    <t>As an organization, I need security focused code review and acceptance testing incorporated into the pipeline so that DevSecOps becomes part of the operating model</t>
  </si>
  <si>
    <t>- DevSecOps is standard operating model and part of the SDLC
- Secure code reviews and metrics are defined
- Establish security automation and testing pipeline
- Adopt threat modeling approach</t>
  </si>
  <si>
    <t xml:space="preserve">Security awareness and automation is in the DNA of the organization. Metrics measured and reported. Accountability defined. </t>
  </si>
  <si>
    <t>- Security automation and testing pipeline.
- Automated vulnerability scanning / penetration testing
- Threat modelling
- Security focused code reviews and security acceptance testing.
- Application security testing (static, dynamic, interactive, mobile, runtime, container &amp; infrastructure)
- Metrics to measure security issues/vulnerabilities found and fixed.</t>
  </si>
  <si>
    <t>- Metrics for measuring level of adoption and conformance measured and reported
- &gt;=90% of teams have adopted or are in the process of adopting DevSecOps procedures and structures</t>
  </si>
  <si>
    <t>How do security automation and DevOps practices relate or integrate at client?</t>
  </si>
  <si>
    <t xml:space="preserve">DevSecOps Awareness </t>
  </si>
  <si>
    <t>As an organization, I need security awareness and automation incorporated into all aspects of the SDLC so that I can reduce downtime and increase reliability assurance</t>
  </si>
  <si>
    <t>- Security awareness and automation is in the DNA of the organization
- Metrics are measured and reported
- Accountability is well defined
- Comprehensive Application security testing program is operating (static, dynamic, interactive, mobile, runtime, container &amp; infrastructure)</t>
  </si>
  <si>
    <t>Infrastructure Patterns</t>
  </si>
  <si>
    <t xml:space="preserve">Oversight of design is informal. Most deployments are unique. Any design patterns arising organically via re-use of architectures that worked for other similar deployments. </t>
  </si>
  <si>
    <t xml:space="preserve">
- Patching Process
- Server Naming Convention
- Server Configuration Process
</t>
  </si>
  <si>
    <t>- Deployments are unique
- Informal review process
- Designs using legacy design patterns
- Patching is the norm
- Servers have long lifetimes
- Servers are known by name</t>
  </si>
  <si>
    <t xml:space="preserve">Can you describe the use of, and approach to, infrastructure design patterns, and their usage to foster DevOps?
</t>
  </si>
  <si>
    <t>DevOps Infrastructure Patterns  Design</t>
  </si>
  <si>
    <t>As an organization, I need to formalize oversight so that I can develop design patterns for reuse and automation</t>
  </si>
  <si>
    <t>- Formalize oversight of design
- Design patterns out of architectures that worked for other similar deployments</t>
  </si>
  <si>
    <t>Oversight of design is defined but decentralized. Design patterns for items rising organically.</t>
  </si>
  <si>
    <t xml:space="preserve">The organization should have:
- Standard design patterns identified 
</t>
  </si>
  <si>
    <t>- Design patterns defined for subcomponents or common features. (e.g. Database HA pattern, HA storage pattern)
- Architecture leadership defined
- Group members defined - cross BU/concern membership preferred (e.g. should include members from security, app teams, etc.)
- Group meets regularly
- Remit defined - e.g. defining arch patterns, approval of designs
- Architectures approved at the BU/Division level
- Intermittent step - each BU maintain their own common design patterns
- Repaving/Reimaging preferred over Patching
- Servers becoming generic resources
- Infrastructure pattern list may not yet be complete</t>
  </si>
  <si>
    <t>Are best practices and standards defined and published in a central repository?</t>
  </si>
  <si>
    <t>DevOps Infrastructure Patterns  Components</t>
  </si>
  <si>
    <t>As an organization, I need to reuse design patterns for subcomponents and common features so that I can increase standardization and automation</t>
  </si>
  <si>
    <t>- Design patterns are defined for subcomponents or common features
- Database HA pattern
- HA storage pattern
- Architecture leadership is defined
- Remit defined (defining architecture patterns and approval process)
- Design pattern list should start to become completed</t>
  </si>
  <si>
    <t xml:space="preserve">Oversight of design is decentralized. Most deployments follow standard templates. Design patterns are centrally managed and communicated. </t>
  </si>
  <si>
    <t>The organization should have:
- Architectural standards
- Standard design artifacts  
- Formal Design reviews for infrastructure patterns</t>
  </si>
  <si>
    <t>- Standardization of architectures across the organization
- Patterns are defined/blessed by the Arch review board
- All BU/Divisions utilize the same patterns for new deployments
- Architecture review board is in-place and is a gating process for deployments
- Cloud Native design principles are followed in all architectures
- The cost implications of a proposed pattern are formally considered as part of the infrastructure pattern design and review processes
- Servers are short-lived generic resources
- Some environments following immutable infrastructure patterns</t>
  </si>
  <si>
    <t>Are Infrastructure Design Patterns managed and communicated centrally?</t>
  </si>
  <si>
    <t>DevOps Infrastructure Patterns  Oversight</t>
  </si>
  <si>
    <t>As an organization, I need architecture standards and design patterns overseen by an architecture review board to ensure best practices so that I may develop an artifact library for reuse</t>
  </si>
  <si>
    <t>- Standardization of architectures across the organization
- Patterns are defined and blessed by architecture review board
- Same patterns are utilized for new deployments
- Cloud native design principles are followed
- Consideration of cost implications is formally built into the processes for designing and reviewing patterns</t>
  </si>
  <si>
    <t>Design patterns specify required design artifacts, key metrics, benchmarks and best practices.</t>
  </si>
  <si>
    <t xml:space="preserve">The organization should have:
- Reusable design artifacts
- Infra metrics and KPIs
- Approved deployment packages  
- Central Repo
</t>
  </si>
  <si>
    <t>- Best practices defined and measured
- Designs meet internal security requirements
- Best practices are defined as measurable indicators - e.g. all volumes encrypted, logs must capture X
- Standardization of design artifacts to be approved deployments must provide a standard collection of artifacts e.g. Visio diagrams, as-built documentation, run books, etc.
- Central design repository exists
- All artifacts are stored in a centralized location</t>
  </si>
  <si>
    <t>How do you managed design artifacts, key metrics and benchmarks?</t>
  </si>
  <si>
    <t>DevOps Infrastructure Patterns Re-usable</t>
  </si>
  <si>
    <t xml:space="preserve">As an organization, I need reusable design patterns and artifact templates so that I can easily document deployments </t>
  </si>
  <si>
    <t>- Best practices are defined and measured
- Designs meet internal security requirements
- Standardization of design artifacts
- Approved deployments must provide standard collection of artifacts (Viso diagrams, as built documentation, runbooks, etc.)</t>
  </si>
  <si>
    <t xml:space="preserve">Most design patterns are pre-approved, industry leading and enabled for self-service. </t>
  </si>
  <si>
    <t xml:space="preserve">The organization should have:
- Template library
- Preapproved patterns and processes
- Self-service immutable infrastructure  </t>
  </si>
  <si>
    <t>- Patterns and templates published for re-use.
- Pre-approved patterns process and self-service enabled.
- Architectures are industry leading.
- Immutable infrastructure is the norm</t>
  </si>
  <si>
    <t>DevOps Infrastructure Patterns Templates Published</t>
  </si>
  <si>
    <t>As an organization, I need templates published for reuse so that I can create and use pre-approved patterns and incorporate self-service</t>
  </si>
  <si>
    <t>- Patterns and templates published for re-use
- Preapproved patterns process and self-service enabled
- Immutable infrastructure is the norm</t>
  </si>
  <si>
    <t>Project Management</t>
  </si>
  <si>
    <t xml:space="preserve"> The organization has developed a program and project management (PPM) implantation plan. </t>
  </si>
  <si>
    <t>- There is a Documented plan for the  implementation and operation of PPM
- Project Brief / Charter / Mandate
- Project Plan
- Risk Register (identification of risk)
- Resource Plan
- Communications Plan</t>
  </si>
  <si>
    <t xml:space="preserve">- Develop and agree on  the ( program and project management) PPM approach
- Communicate and embed the PPM approach and procedures
- There is a Documented plan for the  implementation and operation of PPM
- There is a formally defined policy for PPM, which is regularly reviewed.
- Key inputs:
-- Organization’s strategy
-- Stakeholders’ requirements for PPM
-- Budgetary/financial considerations and related information
-- Organization’s portfolio approach
-- Legal requirements, considerations, and related information
-- Organization’s services, customers, and partners and suppliers information
- There are various models that can be used to assist an organization in the delivery of change, and these can be found in the TSO publication Portfolio, Program and Project Offices (2013). However, the three main functional areas that are common to all models is that they provide the following services:
-- decision support
-- delivery support
 -- center of excellence
</t>
  </si>
  <si>
    <t>Please describe your project management approach.</t>
  </si>
  <si>
    <t>- The purpose of the project management practice is to ensure that all projects in the organization are successfully delivered and contribute to creation of value for stakeholders of the organization and its programs. This is achieved by planning, delegating, monitoring, and maintaining control of all aspects of a project, and ensuring motivation for the people involved. 
- The practice is referred to as PPM (program and project management) in this guide; in the sections and paragraphs focused on project management or program management specifically, we used specific terms referring to projects or programs.</t>
  </si>
  <si>
    <t xml:space="preserve"> As an organization, I need develop a program and project management (PPM) implantation plan. </t>
  </si>
  <si>
    <t xml:space="preserve"> The project manager is responsible for the work in the managing projects and managing product delivery process. The project manager also delegates responsibility for the managing product delivery process to the team manager(s).</t>
  </si>
  <si>
    <t>- Documented process 
- Authorize a project or program process 
- Authorize the project process 
- Authorize a stage or exception plan process 
- Authorize project closure process 
- Approved project brief, business case, and stage or exception plan template
- Lessons learned template
- Risk register template
- Approved product descriptions  templates
- User acceptance document template
- Project reports template
- Project Status Reports
- Project Change Requests
- Meeting Minutes of project review/progress meetings
- Action Item Log / kanban
- Project Dashboard
- Project Risk Analysis</t>
  </si>
  <si>
    <t xml:space="preserve"> -Someone with appropriate skills is assigned the role of project manager for each project, and they are empowered to carry out this role.
- The expected benefits and impacts of any new or changed services are documented before detailed design work is started.
- Stakeholders are kept aware of the current status of the project as appropriate.
- There is a documented process for PPM, which is regularly reviewed. This includes interfaces and relationships with other processes.  Detailed procedures and/or work instructions are available where appropriate.
- The controlled close of a project is as important as the controlled start. There must be a point when the objectives of the original and current versions of the project initiation documentation and delivery plan are reviewed and assessed to understand whether the objectives have been met. Lessons learnt should be logged, and the analysis of the project may serve as an input into the PPM approach review	
- Descriptions of the interfaces with other processes should include at least:
–- Inputs and outputs between this process and other processes
– - Dependencies and relationships between this process and other processes.
- - Approved project brief, business case, and stage or exception plan template
- Approved product descriptions  templates
- User acceptance document template
- Project reports template
- Project plans are regularly reviewed. This review includes schedules, resource availability and performance against budget. Resulting decisions and action plans are documented and implemented.
- Risk assessment and management is carried out at the initiation stage of each project and maintained throughout the life of the project.
- Changes to projects are managed under a formal change control process.
- Controlled progress through project/program stages</t>
  </si>
  <si>
    <t>Please describe the project manager role.</t>
  </si>
  <si>
    <t xml:space="preserve"> - Responsible Roles defined followed by competency profile (skills) required from them (PMO head Portfolio manager, Program manager, Project manager Scrum master, Agile coach, Business analyst, External consultant </t>
  </si>
  <si>
    <t>As an organization, I need  a project manager to be responsible for the work in the managing projects and managing product delivery process. The project manager also delegates responsibility for the managing product delivery process to the team manager(s).</t>
  </si>
  <si>
    <t xml:space="preserve"> -Someone with appropriate skills is assigned the role of project manager for each project, and they are empowered to carry out this role.
- The expected benefits and impacts of any new or changed services are documented before detailed design work is started.
- Stakeholders are kept aware of the current status of the project as appropriate.
- There is a documented process for PPM, which is regularly reviewed. This includes interfaces and relationships with other processes.  Detailed procedures and/or work instructions are available where appropriate.
- The controlled close of a project is as important as the controlled start. There must be a point when the objectives of the original and current versions of the project initiation documentation and delivery plan are reviewed and assessed to understand whether the objectives have been met. Lessons learnt should be logged, and the analysis of the project may serve as an input into the PPM approach review	
- Descriptions of the interfaces with other processes should include at least:
–- Inputs and outputs between this process and other processes
– - Dependencies and relationships between this process and other processes.
- - Approved project brief, business case, and stage or exception plan template
- Approved product descriptions  templates
- User acceptance document template
- Project reports template
- Project plans are regularly reviewed. This review includes schedules, resource availability and performance against budget. Resulting decisions and action plans are documented and implemented.
- Risk assessment and management is carried out at the initiation stage of each project and maintained throughout the life of the project.
- Changes to projects are managed under a formal change control process.</t>
  </si>
  <si>
    <t xml:space="preserve">As the depth of projects grows, the organization realizes the need a  Program Manager and cross functional oversight bodies for larger project (Project Boards). </t>
  </si>
  <si>
    <t>- PPM Review Process
- Project Oversight  Board
- KPIs and Metrics
- All Project Roles Defined 
- Project Board Business Case
- Program Manager
- Project Portfolio Reports
- Issue Log
- Project Budget
- Project Schedule
- (Pro)Active Risk Management</t>
  </si>
  <si>
    <t xml:space="preserve">- Review and adjust the PPM approach and procedures
- Data about execution of the overall PPM process is captured, analyzed, reviewed and reported. The data is compared to predefined KPIs and CSFs. Trends and non-compliance are identified.
- Appropriate records are kept as evidence to show that processes and procedures are working correctly and effectively.
- The project board is provided with enough information to conclude that the project looks viable (or not). They then review and authorize the project manager to carry out more detailed research, or reject the initiation
- The project board now has a full and worthwhile business case, an achievable delivery plan, and analysis of the key risks to review. On this information they may or may not authorize the project manager to start delivering the project
- At pre-determined intervals throughout the project (usually at the end of each increment) the project board will need to re-evaluate the validity of the project based on an updated business case, delivery plan, and risk and issue situation. On this information they may or may not authorize the project manager to continue delivering the project.
- The project board may review and offer informal guidance or respond to requests for advice at any time during the project.  Analysis of this escalation may serve as an input into the PPM approach review.
Detailed procedures or work instructions would only be expected for activities that are complex, or carried out by many people, or rarely performed and easily forgotten.
- All roles and responsibilities for the implementation and on-going operation and maintenance of new or changed services are clearly defined. This includes customers, internal organizations and third party suppliers 
- Project schedules are maintained and published showing planned timescales, resources and dependencies of planned and completed activities.
- There is a process for identifying and prioritizing new services or significant changes to existing services or infrastructure.
- This means KPIs and metrics for tools, people and process. Metrics are needed for:
–- Activity (how much are we doing)
–- Effectiveness (are we doing what we planned to do)
–- Compliance (are we doing what we are required to do legally, by the business, etc.)
– -Efficiency (are we doing it with the right number of people and other resources).
-Gathering of this information should be automated, where possible. Look for:
– -Targets being set
–- Data being collected, analyzed and reported
--- Trends and non-compliance identified
- The skillset of a program manager is more focused on decision-making and business management.
</t>
  </si>
  <si>
    <t xml:space="preserve">Please describe your project oversight approach. </t>
  </si>
  <si>
    <t xml:space="preserve">As an organization, I need  a  Program Manager and cross functional oversight bodies for larger project (Project Boards). </t>
  </si>
  <si>
    <t xml:space="preserve">As an organization with  many projects running at the same time  a program office  is established to offer appropriate support. 
</t>
  </si>
  <si>
    <t>-  PMO Governance and Oversight
- Resource Allocation  Processes
- Reporting and Communication  Processes
- Strategic Alignment
- Continuous Improvement Process
- Post-Implementation Reviews
- Project Performance Metrics
- Project Quality Assessments
- Project Staff Performance Reports
- Project Benefits Realization Reports</t>
  </si>
  <si>
    <t>- The skillset of a program manager is more focused on decision-making and business management. Operations
- Each project has a Board of Reference, with business and user representation where appropriate, who approve the project and any major changes to it.
- The practice-specific roles and teams are sometimes outsourced. Usually, outsourcing is easier if the organization has its own project management center of excellence (e.g. PMO) and is used to integrate external project management specialists into the project teams.
-  A centralized  Program Management Office (PMO) is established and is maintaining project management standards, practices, and governance within the  organization. 
- The primary purpose of the PMO is to improve the overall management and execution of projects by providing guidance, support, and oversight. 
- The PMO mandates resource allocations and communication across the entire portfolio of projects 
 '- The results of data analysis are used to identify gaps and opportunities for improvement. Where appropriate, improvements are made.</t>
  </si>
  <si>
    <t>- The skillset of a programmed manager is more focused on decision-making and business management. Operations
- Each project has a Board of Reference, with business and user representation where appropriate, who approve the project and any major changes to it.
- The practice-specific roles and teams are sometimes outsourced. Usually, outsourcing is easier if the organization has its own project management center of excellence (e.g. PMO) and is used to integrate external project management specialists into the project teams.
-  A centralized  Program Management Office (PMO) is established and is maintaining project management standards, practices, and governance within the  organization. 
- The primary purpose of the PMO is to improve the overall management and execution of projects by providing guidance, support, and oversight. 
- The PMO mandates resource allocations and communication across the entire portfolio of projects 
 '- The results of data analysis are used to identify gaps and opportunities for improvement. Where appropriate, improvements are made.</t>
  </si>
  <si>
    <t xml:space="preserve">The organization has implemented the Scaled Agile Framework complete with Enterprise Value Streams Defined, Portfolio Backlogs with Lean Budgets and Enterprise strategic themes.  </t>
  </si>
  <si>
    <t>- Enterprise value stream definitions
- Portfolio backlogs
- Lean budgets defined (portfolio backlog specific)
- Innovation sprint outcome reporting
- - Value streams definitions
- Portfolio definition
- SAFe certified tracking
- SAFe certifications
- Lessons learned training for innovation sprints
- - Enterprise roles definitions
- Agile release trains
- Outcomes of innovation sprints
- Centralized storage and sharing systems for lessons learned
- Project Portfolio Reviews
- Business Case Analysis
- Project Portfolio Roadmap
- Project Governance Model
- Project Maturity Assessment</t>
  </si>
  <si>
    <t>Few engineering teams agree to follow Modern SDLC Practices including DevOps on an ad-hoc basis and there is not standardization companywide nor are there processes in place to encourage use of modern methods.</t>
  </si>
  <si>
    <t>- Very high lead time for business changes.
- Manual and infrequent releases.
- Arduous change review process.
- Disparate tooling, tracking of requirements.
- high rate of failures / degradations.
- Long time to recover from failures / degradations.</t>
  </si>
  <si>
    <t>- Adhoc standards and processes, proliferation of tools</t>
  </si>
  <si>
    <t xml:space="preserve">Describe your adoption of modern SDLC practices. </t>
  </si>
  <si>
    <t xml:space="preserve">Select DevOps </t>
  </si>
  <si>
    <t>- Source control and repos selected
- Orchestration engine selected
- CI/CD deployments used by 25% of Dev teams</t>
  </si>
  <si>
    <t>Modern SDLC Practices including DevOps are valued by the organization as a whole, but there is limited resource allocation or encouragement to follow best practices as a standard. Some teams practice modern engineering methodologies.</t>
  </si>
  <si>
    <t>- Teams following their own tooling and processes.
- Low adoption of Standardized SDLC environments and tooling</t>
  </si>
  <si>
    <t>- Beginning of standardization of tools and processes</t>
  </si>
  <si>
    <t xml:space="preserve">Describe your Standardization approach to modern SDLC practices. </t>
  </si>
  <si>
    <t>Document DevOps Processes in SDLC</t>
  </si>
  <si>
    <t>Teams are using CI/CD toolchains and have documented repeatable processes</t>
  </si>
  <si>
    <t>- Enterprise source control, binary repo and orchestration engine deployed enterprise wide
- Standard process around peer reviews are documented and followed</t>
  </si>
  <si>
    <t>Modern SDLC Practices including DevOps are defined as the gold standard organization wide. </t>
  </si>
  <si>
    <t>- High frequency of releases.
- Standardized SDLC environments and tooling
- Cloud native engineering practices</t>
  </si>
  <si>
    <t>- &gt;25% of teams using standardized SDLC environment/tooling</t>
  </si>
  <si>
    <t>What percentage of your teams are using modern SDLC Practices?</t>
  </si>
  <si>
    <t>Setup a shared repository of CI/CD tools</t>
  </si>
  <si>
    <t>The organization has a shared repository of CI/CD tools used by most teams.  Teams use automated builds and scripting for testing and deployment.  CI/CD practices are consistent between teams</t>
  </si>
  <si>
    <t>- CI/CD workflows include code quality checks and automation testing
- Application teams follow a standard branching process around features and releases
- CI/CD toolchain standards defined with adoption &gt;50%</t>
  </si>
  <si>
    <t>Modern SDLC Practices including DevOps are defined as the gold standard organization wide. All teams are dedicated to staying current on best practices and incorporating them into all aspects of the development process. Adoption is high and formalized amongst all teams.</t>
  </si>
  <si>
    <t>- High frequency of releases.
- High requirements traceability.
- Cloud native engineering practices
- Agile, peer reviewed process.</t>
  </si>
  <si>
    <t>- &gt;50% of teams using  standardized SDLC environment/tooling.</t>
  </si>
  <si>
    <t>Fully leverage automation in SDLC</t>
  </si>
  <si>
    <t>The organization has a comprehensive repository of CI/CD toolchains shared by all relevant teams. Build, test, deployment, and monitoring are mostly automated for all relevant teams. There are frequent (weekly or bi-weekly) automated releases.</t>
  </si>
  <si>
    <t>- CI/CD toolchain standards adopted by 75% of teams
- CI/CD tool stack unified across on prem and cloud
- Automated testing deployed by most teams
- Binary repository integrated into CI/CD</t>
  </si>
  <si>
    <t>Modern SDLC Practices including DevOps are defined as the gold standard organization wide. All teams are dedicated to staying current on best practices and incorporating them into all aspects of the development process. Adoption is high and formalized amongst all teams. Leadership regularly evaluates the current practices and adjusts standards and established processes as need to ensure continued success companywide.</t>
  </si>
  <si>
    <t>- High frequency of releases.
- High requirements traceability
- Cloud native engineering practices
- Agile, peer reviewed process.
- Regular process reviews, retrospectives lead to measurable improvements.</t>
  </si>
  <si>
    <t>- &gt;75% of teams using standardized SDLC environment/tooling.</t>
  </si>
  <si>
    <t>Integrate with ticketing system and automated provisioning systems</t>
  </si>
  <si>
    <t>- Secure CD/CD toolset across the enterprise
- CI/CD standards published and widely adopted
- Application teams have dedicated CD/CD tool environments that can be requested via self-service
- Automated testing framework deployed and integrated with enterprise systems</t>
  </si>
  <si>
    <t>Visibility, Metrics and Goals</t>
  </si>
  <si>
    <t>Limited effectiveness of governance and monitoring applied only to high priority business units</t>
  </si>
  <si>
    <t>- Ad-hoc metrics available for a subset of the organization
- Effectiveness understood on a limited set of metrics/criteria</t>
  </si>
  <si>
    <t>- Limited monitoring/observability available</t>
  </si>
  <si>
    <t>How effective is your DevOps governance in providing oversight?</t>
  </si>
  <si>
    <t xml:space="preserve">DevOps Initial Metrics </t>
  </si>
  <si>
    <t>As an organization, I need to formalize metrics around governance and create a culture of visibility so that I can track and meet goals in this area</t>
  </si>
  <si>
    <t xml:space="preserve">- Governance and monitoring applied to high priority business units and programs
- Effectiveness understood on a limited set of metrics/criteria  </t>
  </si>
  <si>
    <t>Most business units are effectively supported by the company's governance and monitoring mechanisms. Expanding support companywide is planned, but not a priority for the business.</t>
  </si>
  <si>
    <t xml:space="preserve">- Metrics are collected for various parts of the business
- Lacking full visibility across the business
- Metrics provide low level of effectiveness measures and understanding
- Basic FinOps metrics implemented </t>
  </si>
  <si>
    <t xml:space="preserve">- Limited monitoring/observability available
- Spread throughout a larger footprint within the organization
- &gt;=50% of business units covered by governance/monitoring mechanisms
- The organization has begun to define, measure, track, and report upon FinOps metrics for select groups including % cost allocation, service optimization rates, budgeting/forecasting accuracy, automated recommendations/remediations and corresponding savings  </t>
  </si>
  <si>
    <t xml:space="preserve">
Describe how governance and monitoring mechanisms in different BUs are tracked.   </t>
  </si>
  <si>
    <t xml:space="preserve">DevOps Monitoring </t>
  </si>
  <si>
    <t>As an organization, I need all business units covered by advanced governance and monitoring mechanisms effectively meeting or exceeding business and operating requirements.</t>
  </si>
  <si>
    <t>- Implement processes for alignment metrics to organizational goals and desired outcomes
- Build plan for realignment in areas where metrics deviate from organizational goals and desired outcomes 
- Establish full featured monitoring and observability throughout most areas of the organization (focus on high value areas). 
- Align to goals and outcomes through robust monitoring and observability that is established in parts of the organization. 
- Establish monitoring insights that enable most parts of the organization to move towards efficiency gains. 
- Align coverage of advanced governance monitoring mechanisms to business and operating requirements. 
- Identify key groups and define, measure, track, and report upon FinOps metrics for them including % cost allocation, service optimization rates, budgeting/forecasting accuracy, automated recommendations/remediations and corresponding savings</t>
  </si>
  <si>
    <t>All business units are covered by basic governance and monitoring mechanisms. </t>
  </si>
  <si>
    <t xml:space="preserve">- Metrics provide basic effectiveness measures and understanding
- Full coverage/visibility across the business
- Basic unit economics metrics </t>
  </si>
  <si>
    <t>- Basic monitoring/observability available
- Spread thought the entire organization/across all business units
- 100% of business units covered by governance/monitoring mechanisms
- More advanced FinOps metrics including Unit Economics have been defined and are being measured, tracked, and reported upon for select groups within the organization
- The organization is able to track and report upon metrics at  all granularity levels (enterprise-wide, business unit, product, team, etc.)</t>
  </si>
  <si>
    <t>How do you measure success of your DevOps program</t>
  </si>
  <si>
    <t>DevOps Governance</t>
  </si>
  <si>
    <t>As an organization, I need all business units are covered by advanced governance and monitoring mechanisms effectively meeting or exceeding business and operating requirements. Leadership routinely evaluates the mechanisms in place and ensures they are meeting the current needs of the business and keeping up with the market.</t>
  </si>
  <si>
    <t>- Implement ingestion mechanism or processes which leverages monitoring insights and enabled continued optimization
- Implement process to ensure business needs are measured and drivers in technology
- Implement tooling for preemptive/automated correction
- Ensure all areas of the organization are covered by advanced governance and monitoring mechanisms, effectively meeting or exceeding business and operating requirements. 
- Establish process for leadership to routinely evaluate the mechanisms in place and ensure they are meeting the current needs of the business and keeping up with the market.
- Ensure that monitoring features provide insights into continued optimization opportunities. 
- Evaluate and align to business needs for visibility, metrics and goals. Establish tooling that provides preemptive correction where needed. 
- Ensure optimization areas are visible as a result of monitoring, metrics, insight, and observability. 
- Ensure rapid realignment areas are visible and possible. 
- Define unit economics metrics to be measured, tracked, and reported upon for select groups within the organization
- Collect and report upon metrics at  all required granularity levels (enterprise-wide, business unit, product, team, etc.)</t>
  </si>
  <si>
    <t>All business units are covered by advanced governance monitoring mechanisms effectively meeting or exceeding business and operating requirements.</t>
  </si>
  <si>
    <t>- Metrics provide full featured effectiveness measures
- Determine alignment to defined improvement goals and outcomes
- Ability to make efficiency gains and more towards optimal performance</t>
  </si>
  <si>
    <t>- Full featured monitoring/observability available
- Alignment possible to goals/outcomes
- Realignment areas identifiable</t>
  </si>
  <si>
    <t> How do you sustain alignment of DevOps goals and outcomes?</t>
  </si>
  <si>
    <t xml:space="preserve">DevOps Advanced Metrics </t>
  </si>
  <si>
    <t>As an organization, I need to collect advanced metrics across all of the business so that I can gain efficiency and move towards optimal performance</t>
  </si>
  <si>
    <t xml:space="preserve">- All business units are covered by advanced governance mechanisms effectively meeting or exceeding business and operating requirements
The organization should have:
- Metrics are used to determine alignment and define improvement goals and outcomes
- Metrics are used to make efficiency gains and more towards optimal performance  </t>
  </si>
  <si>
    <t>All business units are covered by advanced governance and monitoring mechanisms effectively meeting or exceeding business and operating requirements. Leadership routinely evaluates the mechanisms in place and ensures they are meeting the current needs of the business and keeping up with the market.</t>
  </si>
  <si>
    <t>- Monitoring features provide insights into continued optimization
- Business needs are evaluated and aligned to
- Tooling provides preemptive correction where needed</t>
  </si>
  <si>
    <t>- Optimization areas visible
- Rapid realignment areas visible and possible</t>
  </si>
  <si>
    <t>DevOps Optimization</t>
  </si>
  <si>
    <t>As an organization, I need leadership to evaluate the mechanisms in place so that current and future needs can be met with continued optimization</t>
  </si>
  <si>
    <t xml:space="preserve">- Leadership routinely evaluated the mechanisms in place and ensures they meet current needs to the business and are forward looking for future optimization
- Monitoring features provide insights into continued optimization
- Business needs are evaluated and aligned
- Tooling provides preemptive correction where needed  </t>
  </si>
  <si>
    <t>Cloud Related Services</t>
  </si>
  <si>
    <t>Containers (Cloud Technologies)</t>
  </si>
  <si>
    <t>Organization is architecting cloud infrastructure by leveraging container design and architecture.</t>
  </si>
  <si>
    <t>- Depth of skill
- Architecture processes for leveraging containers
- Organization has a mature container practice 
- Containerization is common throughout the organization and used where appropriate
- Centralized library of approved images (Security practice is involved)
- Containers are integrated into the CI/CD process – allowing automated testing and deployment
- Container logs are aggregated and evaluated with other application logs for troubleshooting, event monitoring and analytics
- Workloads are properly normalized (e.g. multi-tier applications are hosted via multiple containers)</t>
  </si>
  <si>
    <t>- Organization is leveraging containers (architecture)</t>
  </si>
  <si>
    <t xml:space="preserve">Describe your application modernization program including loosely coupled design and micro services. </t>
  </si>
  <si>
    <t>Cloud Container Design Use</t>
  </si>
  <si>
    <t>As an organization, I need to architect cloud infrastructure and solution delivery by leveraging a mature container design and architecture.</t>
  </si>
  <si>
    <t>- Organization has a mature container practice 
 - Containerization is common throughout the organization and used where appropriate
 - Centralized library of approved images (Security practice is involved)
- Containers are integrated into the CI/CD process – allowing automated testing and deployment
-_Container logs are aggregated and evaluated with other application logs for troubleshooting, event monitoring and analytics
- Workloads are properly normalized (e.g. multi-tier applications are hosted via multiple containers)</t>
  </si>
  <si>
    <t>Organization has standardized process to bring containers to all necessary aspects of the cloud and does this by baking in review cycles of container technologies, leveraging agile methodology to drive fast innovation, and running standardized innovation processes. Containerization is elastic based on metrics, as well as redundant in order to ensure our apps stay online to support our customers.</t>
  </si>
  <si>
    <t>- Depth of skill
- Defined strategy for containers
- Architecture processes for leveraging containers
- Containers are elastic – scale up and down based on metrics
- Containers are redundant with failover capability
- Image updates are automatically and seamlessly scaled into live deployments</t>
  </si>
  <si>
    <t>- Organization has developed standardized process to bring containers to all relevant areas of the cloud and business needs
- Organization is leveraging agile methodologies</t>
  </si>
  <si>
    <t>Describe the extent of usage of containers in the organization.</t>
  </si>
  <si>
    <t>Cloud Container Design Standardization</t>
  </si>
  <si>
    <t>As an organization, I need to have a standardized process that are published and available to bring containers to all necessary aspects of the cloud, and containerization is elastic based on metrics, as well as redundant in order to ensure apps stay online to support our customers.</t>
  </si>
  <si>
    <t>- Organization has developed standardized process to bring containers to all relevant areas of the cloud and business needs
- Organization is leveraging agile methodologies
- Containers are elastic – scale up and down based on metrics
- Containers are redundant with failover capability
- Image updates are automatically and seamlessly scaled into live deployments</t>
  </si>
  <si>
    <t>Organization is a leader in container innovation and publishes frequently new processes, containers, updates, etc. of containers.  Container-style design is baked into all architecture designs as well as overall organization business strategy and the organization has a continuously updated strategy and associated processes to innovate on containers.  Organization works with open source as a contributor and user.</t>
  </si>
  <si>
    <t>- Depth of skill
- Defined strategy for containers
- Architecture processes for leveraging containers
- Open source projects
- Container-related processes/information publishing</t>
  </si>
  <si>
    <t>- Organization is a leader in container innovation
- Organization actively publishes new process, containers, updates, etc.
- Organization is an open source contributor and/or user</t>
  </si>
  <si>
    <t>Cloud Container Leader</t>
  </si>
  <si>
    <t>As an organization, I need to be a leader in container innovation and publish frequently new processes, containers, updates, etc. of containers.  Container-style design is baked into all architecture designs as well as overall organization business strategy and the organization has a continuously updated strategy and associated processes to innovate on containers.  Organization works with open source as a contributor and user.</t>
  </si>
  <si>
    <t>- Organization is a leader in container innovation
- Organization actively publishes new process, containers, updates, etc.
- Organization is an open source contributor and/or user
- Organization has clear messaging that indicates the use of containers and the container strategy from both business side (executives) and technical side (VP of architecture)</t>
  </si>
  <si>
    <t>CSP Newest Capabilities (Cloud Technologies)</t>
  </si>
  <si>
    <t>Organization is architecting cloud infrastructure by leveraging newest design and architecture.</t>
  </si>
  <si>
    <t>- Learning program for new CSP features
- Discovery program for new CSP features
- Metrics for new CSP feature integration (% integrated, % explored, % successful, etc.)
- Organizational initiatives to ensure integration of CSP features (metrics, KPIs, strategies, etc.)</t>
  </si>
  <si>
    <t>- Organization is leveraging newest design and architecture
- Organization has discovery, selection, and learning programs for newest CSP capabilities
- Organization tracks metrics/KPIs to ensure success of newest capabilities</t>
  </si>
  <si>
    <t xml:space="preserve">How do you monitor, implement, and integrate the newest capabilities at your CSP(s)?  </t>
  </si>
  <si>
    <t>Leveraging New Capabilities</t>
  </si>
  <si>
    <t>As an organization, I need to architect cloud infrastructure and solution delivery by leveraging newest design and architecture as a result of necessary business objectives and outcomes.</t>
  </si>
  <si>
    <t>- Organization is leveraging newest design and architecture
- Organization has discovery, selection, and learning programs for newest CSP capabilities
- Organization tracks metrics/KPIs to ensure success of newest capabilities
- Organization has a communication pipeline to deliver newest design and architecture aspects of containers directly to developers and architects</t>
  </si>
  <si>
    <t>Organization has standardized process to bring newest technologies to all necessary aspects of the cloud and does this by baking in review cycles of newest technologies, leveraging agile methodology to drive fast innovation, and running standardized innovation processes.</t>
  </si>
  <si>
    <t>- Learning program for new CSP features
- Discovery program for new CSP features
- Metrics for new CSP feature integration (% integrated, % explored, % successful, etc.)
- Organizational initiatives to ensure integration of CSP features (metrics, KPIs, strategies, etc.)
- Newest capability integration processes and standards</t>
  </si>
  <si>
    <t>- Organization has standard processes for integrated newest capabilities with existing processes and technologies</t>
  </si>
  <si>
    <t>How do you evaluate new services from cloud providers?</t>
  </si>
  <si>
    <t>Standard Processes for New Capabilities</t>
  </si>
  <si>
    <t>As an organization, I need to have standardized processes to bring newest technologies to all necessary aspects of the cloud and do this by baking in review cycles of newest technologies, leveraging agile methodology to drive fast innovation, and running standardized innovation processes.</t>
  </si>
  <si>
    <t>- Organization has standard processes for integrated newest capabilities with existing processes and technologies
- Organization has designed and implemented a standardized approach to accelerating new technologies
- Organization drives new technology  results by leveraging agile methodologies and fail fast culture</t>
  </si>
  <si>
    <t>Organization is a leader in newest CSP technology innovation and publishes frequently new processes, strategies, updates, etc. of newest technologies.  New technology-style design is baked into all architecture designs as well as overall organization business strategy and the organization has a continuously updated strategy and associated processes to innovate.  Organization works with open source as a contributor and user.</t>
  </si>
  <si>
    <t xml:space="preserve">- Open source projects
- Authoritative source on newest CSP capabilities </t>
  </si>
  <si>
    <t>- Organization is a leader of newest capability integration
- Organization is an open source contributor and/or user for newest CSP capabilities</t>
  </si>
  <si>
    <t>Leader in New Capabilities</t>
  </si>
  <si>
    <t>As an organization, I need to be a leader in newest CSP technology innovation and publishes frequently new processes, strategies, updates, etc. of newest technologies.  New technology-style design is baked into all architecture designs as well as overall organization business strategy and the organization has a continuously updated strategy and associated processes to innovate.  Organization works with open source as a contributor and user.</t>
  </si>
  <si>
    <t>Generic Cloud Technologies</t>
  </si>
  <si>
    <t>Organization pursues new innovative cloud technologies on ad hoc basis and encourages employees to actively pursue new innovative technologies.</t>
  </si>
  <si>
    <t>- Exploration process</t>
  </si>
  <si>
    <t>- Organization pursues new innovative cloud technologies on ad hoc basis
- Organization actively encourages employees to experiment with new cloud technologies</t>
  </si>
  <si>
    <t xml:space="preserve">How do you monitor and pursue the newest hybrid cloud innovation solutions? </t>
  </si>
  <si>
    <t>Ad hoc</t>
  </si>
  <si>
    <t>Ad Hoc Cloud Technology Discovery</t>
  </si>
  <si>
    <t>As a cloud practitioner and technology leader, I need to pursue new innovative cloud technologies on an ad hoc basis and encourage employees to actively pursue new innovative technologies. (Note: This is not meant for rogue projects that could be detrimental to an organization, these are for "approved projects" that do not lie in a formalized and structure system)</t>
  </si>
  <si>
    <t>Organization defines standardized processes for cloud technology discovery and bakes into talent development programs.</t>
  </si>
  <si>
    <t>- Exploration process
- Evaluation process
- Training and education process</t>
  </si>
  <si>
    <t>- Organization has a defined and standardized process for cloud technology discovery
- Talent development programs include education around standardized processes for cloud technology discovery</t>
  </si>
  <si>
    <t>Describe your talent enablement program for new technologies.</t>
  </si>
  <si>
    <t>Standardized Cloud Technology Discovery</t>
  </si>
  <si>
    <t>As a technology leader, I need to define standardized processes for cloud technology delivery teams and bakes discovery outcomes into talent development programs.</t>
  </si>
  <si>
    <t>- Organization has a defined and standardized process for cloud technology discovery
- Organization includes talent development programs to provide education around standardized processes for cloud technology discovery</t>
  </si>
  <si>
    <t>Organization develops processes to incubate discovered cloud technologies and defines structured programs to move employee idea (discovery) from basic understanding to deciding on implementation to full deployment of new cloud technology.</t>
  </si>
  <si>
    <t>- Quantity of identified cloud technologies
- Quantity of leveraged cloud technologies
- Exploration process
- Evaluation process
- Selection process
- Training and education process</t>
  </si>
  <si>
    <t>- Organization has a defined and standardized process for incubated selected cloud technologies
- Basic metrics are tracked for progress regarding cloud technologies during discovery, incubation, and implementation
- Organization has processes to move from discovery to implementation</t>
  </si>
  <si>
    <t xml:space="preserve">How do you incubate and test new hybrid cloud technologies? </t>
  </si>
  <si>
    <t>Incubation</t>
  </si>
  <si>
    <t>Cloud Technology Incubation</t>
  </si>
  <si>
    <t>As an organization, I need to develop processes to incubate discovered cloud technologies and define structured programs to move employee ideas (discovery) from basic understanding to deciding on implementation to full deployment of new cloud technology.</t>
  </si>
  <si>
    <t>- Organization has a defined and standardized process for incubated selected cloud technologies
- Organization has basic metrics to track progress regarding cloud technologies during discovery, incubation, and implementation
- Organization has processes to move from discovery to implementation</t>
  </si>
  <si>
    <t>Standardized and repeatable processes are prevalent across organization that work to improve cloud experiences.  All employees are able to participate in innovation related to discovery, incubation, and acceleration of internal and external cloud technologies and all processes are updated and reviewed continuously for improvements.  Organization works with open source as a contributor and user.</t>
  </si>
  <si>
    <t>- Quantity of identified cloud technologies
- Quantity of leveraged cloud technologies
- Exploration process
- Evaluation process
- Selection process
- Training and education process
- Open source project participation</t>
  </si>
  <si>
    <t>- Standardized and repeatable processes are prevalent across the entire organization with all employees receiving training
- Any employee is able to participate in discovery or incubation of new cloud technology
- Organization participates in open source as contributor and/or user</t>
  </si>
  <si>
    <t xml:space="preserve">How does your organization encourage the participation in new technology discovery and acceleration? </t>
  </si>
  <si>
    <t>Acceleration</t>
  </si>
  <si>
    <t>Cloud Technology Acceleration</t>
  </si>
  <si>
    <t>As an organization, I need:
- Standardized and repeatable processes to be prevalent across organization that work to improve cloud experiences
- Appropriate employees are able to participate in innovation related to discovery, incubation, and acceleration of internal and external cloud technologies
- All processes are updated and reviewed continuously for improvements
- Organization works with open source as a contributor and user</t>
  </si>
  <si>
    <t>- Organization has standardized and repeatable processes prevalent across the entire organization with all employees receiving training
- Employee are able to participate in discovery or incubation of new cloud technology
- Organization participates in open source as contributor and/or user</t>
  </si>
  <si>
    <t>ML/AI (Cloud Technologies)</t>
  </si>
  <si>
    <t>Organization leverages out of the box solutions for ML/AI and innovation is defined by acquiring new industry products.</t>
  </si>
  <si>
    <t>- Out of the box solutions</t>
  </si>
  <si>
    <t>- Organization selects and uses out of the box solutions (commercial)</t>
  </si>
  <si>
    <t>How are you leveraging AI and ML in the organization?</t>
  </si>
  <si>
    <t>Out-of-the-Box ML/AI</t>
  </si>
  <si>
    <t>As an organization, I need to leverage out of the box solutions for ML/AI and innovation is defined by acquiring new industry products.</t>
  </si>
  <si>
    <t>Organization uses multiple ML/AI products to drive aspects of business and may also confirm solutions using at least two different out of the box approaches.</t>
  </si>
  <si>
    <t>- Out of the box solutions
- Quantity of out of the box solutions
- Structured evaluation process</t>
  </si>
  <si>
    <t>- Organization uses 2 ore  more out of the box solutions (commercial)
- Organization has an evaluation process for commercial products</t>
  </si>
  <si>
    <t xml:space="preserve">Are you leveraging multiple AI an ML solutions? </t>
  </si>
  <si>
    <t>Multiple ML/AI Solutions</t>
  </si>
  <si>
    <t>As an organization, I need to use multiple ML/AI products to drive aspects of business and may also confirm solutions using at least two different out of the box approaches.</t>
  </si>
  <si>
    <t>- Organization uses multiple out-of-the-box ML/AI solutions
- Organization  is implementing an ML/AI technology selection system that consists of selection, evaluation, experimentation, and implementation</t>
  </si>
  <si>
    <t>Organization takes a deeper dive into understanding ML/AI approaches used and leverages learned strategies/technologies to drive future product development to better service customers and lines of business.</t>
  </si>
  <si>
    <t>- Quantity of unique AI strategies employed (chatbots, predictive analytics, autofill, vision, etc.)
- Structured education processes</t>
  </si>
  <si>
    <t>- Organization has developed an education process to educate employees on ML/AI
- Organization has basic tracking in place to follow the ML/AI journey
- Organization begins to take lessons learned from commercial products and apply them to in house products</t>
  </si>
  <si>
    <t>How are you educating the organization on AI/ML capabilities?</t>
  </si>
  <si>
    <t>ML/AI Specialization</t>
  </si>
  <si>
    <t>As an organization, I need to take a deeper dive into understanding ML/AI approaches used and leverages learned strategies/technologies to drive future product development to better service customers and lines of business.</t>
  </si>
  <si>
    <t>Organization uses expertise to design and develop own ML/AI that are unique to the organization.  Innovation events are held continuously to perfect and build out new ML/AI to fit organization/customer needs.</t>
  </si>
  <si>
    <t>- Quantity of unique AI strategies employed (chatbots, predictive analytics, autofill, vision, etc.)
- Structured evaluation process
- Structured education processes
- In house ML/AI algorithms</t>
  </si>
  <si>
    <t>- Organization is designing in house ML/AI unique to the organization's needs
- Innovation events are run continuously to perfect and build out ML/AI</t>
  </si>
  <si>
    <t>Are you or have you implemented MLOps capabilities? Please describe.</t>
  </si>
  <si>
    <t>Innovation events are things such as hackathons, product incubators, lunch and learns, working sessions, etc.</t>
  </si>
  <si>
    <t>Custom ML/AI</t>
  </si>
  <si>
    <t>As an organization, I need to use my expertise to design and develop my own ML/AI that are unique to the organization.  Innovation events are held continuously to perfect and build out new ML/AI to fit organization/customer needs.</t>
  </si>
  <si>
    <t>- Organization is designing in house ML/AI unique to the organization's needs
 - Organization runs innovation events related to ML/AI both internally and externally (sponsoring/participating in industry events, internal hack-a-thons, etc.)</t>
  </si>
  <si>
    <t>Organization is a leader of ML/AI and operates in some capacity as a think tank.  ML/AI is a core component of organization's competitive edge and a key feature of overall innovation strategy to design the future.  ML/AI is intertwined tightly with cloud computing resources to acceleration innovation.  Organization works with open source as a contributor and user.</t>
  </si>
  <si>
    <t>- Quantity of unique AI strategies employed (chatbots, predictive analytics, autofill, vision, etc.)
- Structured evaluation process
- Structured education processes
- In house ML/AI
- Active in open source community (consumer and creator)</t>
  </si>
  <si>
    <t>- Organization is seen as a key player in ML/AI
- Organization is active in open source community acting as a contributor and/or user
- Organization's competitive edge is defined by ML/AI</t>
  </si>
  <si>
    <t>Leader in ML/AI</t>
  </si>
  <si>
    <t>As an organization, I need to be a leader of ML/AI and operate in some capacity as a think tank.  ML/AI is a core component of organization's competitive edge and a key feature of overall innovation strategy to design the future.  ML/AI is intertwined tightly with cloud computing resources to acceleration innovation.  Organization works with open source as a contributor and user.</t>
  </si>
  <si>
    <t>- Developed a reputation/brand for the organization's ML/AI talent and efforts
- Organization is active in open source community acting as a contributor and/or user
- Organization's competitive edge is defined by ML/AI
- Organization is fully aligned with the strategic objectives within ML/AI efforts</t>
  </si>
  <si>
    <t>Multi-Cloud (Cloud Technologies)</t>
  </si>
  <si>
    <t>Organization is architecting with cloud agnostic in mind, developing skills related to all major CSPs, and exploring the key features of CPSs that can be exploited.</t>
  </si>
  <si>
    <t>- Cloud agnostic testing and validation (are there standard tests that can be applied to any cloud)
- Real-time mapping of CSP services against other CSP services (including pre-release)</t>
  </si>
  <si>
    <t>- Organization is actively pursuing cloud agnostic
- Organization has real time mapping of CSP services
- Employees are developing skills related to all major CSPs
- Organization has cloud agnostic testing processes and procedures</t>
  </si>
  <si>
    <t>Describe your approach to cloud agnostic architecture</t>
  </si>
  <si>
    <t>Basic Cloud Agnostic Environment</t>
  </si>
  <si>
    <t>As an organization, I need to architect with cloud agnostic in mind, develop skills related to all major CSPs, and explore the key features of CPSs that can be exploited.  The organization is implementing workloads on multiple CSPs to some degree.</t>
  </si>
  <si>
    <t xml:space="preserve">Organization is running tests of different CSPs' features and services in preparation of leveraging unique features of a given CSP.  </t>
  </si>
  <si>
    <t>- Quantity of clouds used
- DR/BCP across multi-cloud
- Cloud agnostic testing and validation (are there standard tests that can be applied to any cloud)
- Multi-cloud expertise (i.e. depth of knowledge in each cloud based on employee skills)
- Real-time mapping of CSP services against other CSP services (including pre-release)
- Architecture design, architecture documentation (readable across CSPs, translatable between CSPs, etc.)</t>
  </si>
  <si>
    <t>- Organization is testing or using multiple clouds
- Basic DR/BCP plans are in place for use during multi-cloud environments
- Architecture is being designed and implemented for multi-cloud
- Organization has depth of multi-cloud expertise</t>
  </si>
  <si>
    <t xml:space="preserve">How do you evaluate CPS features and determine the CSP provider for a given solution? </t>
  </si>
  <si>
    <t>Cloud Agnostic Testing</t>
  </si>
  <si>
    <t xml:space="preserve">As an organization, I need to run tests of different CSPs' features and services in preparation of leveraging unique features of a given CSP and has begun moving workloads to multiples CSPs.  </t>
  </si>
  <si>
    <t>- Organization is testing or using multiple clouds
- Basic DR/BCP plans are in place for use during multi-cloud environments
- Architecture is being designed and implemented for multi-cloud
- Organization has depth of multi-cloud expertise
- Organization has developed and implemented a CSP-service testing process and prioritize which services are crucial for cloud objectives
- Selected a few unique services from different CSPs and began testing services in conjunction with the existing CSP vendor</t>
  </si>
  <si>
    <t>Organization seamlessly applies the best option (of service/feature) from CSPs to define competitive edge and be a leader in adaption and leveraging of new technologies.  The is no dependence on a single CSP through carefully designed architecture and forward-thinking  style of design.  Organization works with open source as a contributor and user.</t>
  </si>
  <si>
    <t>- Organization applies the best option from a given CSP for a given need
- Organization has no dependency on a given CSP (CSP features only available at a specific CSP are an exception)
- Organization actively participates as contributor or user to open source projects</t>
  </si>
  <si>
    <t>Dependence could entail items such as talents, skills, vendor lock in costs, contracts, etc.</t>
  </si>
  <si>
    <t>Seamless Cloud Agnostic Integrations</t>
  </si>
  <si>
    <t>As an organization, I need to seamlessly apply the best option (of service/feature) from CSPs to define competitive edge and be a leader in adaption and leveraging of new technologies.  The is no dependence on a single CSP through carefully designed architecture and forward-thinking  style of design.  Organization works with open source as a contributor and user.</t>
  </si>
  <si>
    <t>- Organization applies the best option from a given CSP for a given need
- Developed a cohesive cloud-agnostic ecosystem that enables hybrid cloud consumers to seamlessly select services from a variety of vendors and use the full capabilities in conjunction with one 
- Organization actively participates as contributor or user to open source projects</t>
  </si>
  <si>
    <t>Multi-Tech Solutions</t>
  </si>
  <si>
    <t>Organization identifies multiple technology solutions to leverage on ad hoc basis with limited to no interactions between solutions</t>
  </si>
  <si>
    <t>- Technology identification process</t>
  </si>
  <si>
    <t>- Organization identifies multiple technologies to leverage in ad hoc manner
- Limited to no interactions between multiple technologies</t>
  </si>
  <si>
    <t>How do you encourage teams to participate in leveraging multiple technologies to solve for new capabilities?</t>
  </si>
  <si>
    <t>Multi-tech solutions refers to the use of technologies that can be combined to enhance capabilities of two or more technologies in relation to cloud services.  (i.e. the use of Kubernetes and AI, Docker and CSP, etc.)</t>
  </si>
  <si>
    <t>Use of Multiple Technologies</t>
  </si>
  <si>
    <t>As an organization, I need to identify multiple technology solutions to leverage on ad hoc basis with limited to no interactions between solutions.</t>
  </si>
  <si>
    <t>By leveraging learning capabilities, the organization begins to intertwine various solution talent to increase cross-pollination surrounding usage of solutions.</t>
  </si>
  <si>
    <t>- Technology identification process
- Structured evaluation process
- Education and training processes</t>
  </si>
  <si>
    <t>- Organization is training and education employees on multiple technologies to create cross pollination
- Organization has a standardized identification process
- Organization has a structured evaluation process to connect 2 or more technologies</t>
  </si>
  <si>
    <t xml:space="preserve">How do you track and share learnings from employees leveraging multiple technologies in new ways to solve problems? </t>
  </si>
  <si>
    <t xml:space="preserve">Leveraging Multiple Technologies  </t>
  </si>
  <si>
    <t>As an organization, I need to leverage learning capabilities, the organization begins to intertwine various solution talent to increase cross-pollination surrounding usage of solutions.</t>
  </si>
  <si>
    <t>- Deliver training programs on a variety of technologies, open to all employees
- Developed a standard identification process for new technology discovery
- Developed a training and evaluation process for connecting 2 unrelated technologies together that adds additional value to the organization (i.e. connecting HR software with Social Media software to deliver consumers quicker connections to HR professionals)</t>
  </si>
  <si>
    <t>The organization uses defined processes to ensure constant cross-pollination of solution expertise and encourages experimentation of multi-technology solutions.</t>
  </si>
  <si>
    <t>- Education and training processes
- Experimentation tracking</t>
  </si>
  <si>
    <t>- Organization actively tracks employees' experimentation with new technologies (specifically 2+ technologies used in conjunction)
- Organization has a robust training and education programs to upskill employees and foster cross collaboration / cross pollination</t>
  </si>
  <si>
    <t xml:space="preserve">Driving Cross-Pollination  </t>
  </si>
  <si>
    <t>As an organization, I need to use defined processes to ensure constant cross-pollination of solution expertise, effective cross-functional capacity, and encourages experimentation of multi-technology solutions.</t>
  </si>
  <si>
    <t>Multi-tech talent departs silo and begins to learn other solutions and leverages organization's innovative functions to help chart a path forward with multi-tech.</t>
  </si>
  <si>
    <t>- Silo identification and tracking metrics/KPIs</t>
  </si>
  <si>
    <t>- Organization uses newly skilled employees to span silos and break them down</t>
  </si>
  <si>
    <t xml:space="preserve">Enhancing Cross-Pollination </t>
  </si>
  <si>
    <t>As an organization, I need to have multi-tech talent depart silo and begin to learn other solutions in depth and leverages organization's innovative functions to help chart a path forward with multi-tech.</t>
  </si>
  <si>
    <t>Organization leverages multi-tech solutions to enhance innovative practices by combining key benefits of each technology in conjunction to solve complex, multi-dimensional problems.  Experts from each technology often times have more than one expertise and combine fields of interest at will.  Organization works with open source as a contributor and user.</t>
  </si>
  <si>
    <t>- Open source community (consumer and/or creator)
'- Silo identification and tracking metrics/KPIs</t>
  </si>
  <si>
    <t>- Organization is a leader and publishes open source material and/or participates in open source
- Organization is efficiently leverage multi-technologies spanning departments/silos/etc.
- Limited to no silos exist that block multi-tech solutions</t>
  </si>
  <si>
    <t>Driving Value with Multiple Technologies</t>
  </si>
  <si>
    <t>As an organization, I need to leverage multi-tech solutions to enhance innovative practices by combining key benefits of each technology in conjunction to solve complex, multi-dimensional problems.  Experts from each technology often times have more than one expertise and combine fields of interest at will.  Organization works with open source as a contributor and user.</t>
  </si>
  <si>
    <t>Predictive Security (Cloud Technologies)</t>
  </si>
  <si>
    <t>Organization uses out of the box security tools and innovation occurs in pockets around specific tool features.</t>
  </si>
  <si>
    <t>- Structured evaluation process
- Structured selection process</t>
  </si>
  <si>
    <t>- Organization leverages out of the box security solutions (commercial)
- Pockets of innovation related to security happen across the organization, often in an ad hoc manner with no structure</t>
  </si>
  <si>
    <t>How do you leverage predictive analytics to identify security anomalies?</t>
  </si>
  <si>
    <t>Events can include: vulnerabilities, physical security breaches, natural disaster interruptions, etc.</t>
  </si>
  <si>
    <t>Out-of-the-Box Security Solutions</t>
  </si>
  <si>
    <t>As an organization, I need to use out of the box security tools and innovation occurs in pockets around specific tool features.</t>
  </si>
  <si>
    <t>- Organization leverages out of the box security solutions (commercial)
- Organization has pockets of innovation related to security happening across the organization, often in an ad hoc manner with no structure</t>
  </si>
  <si>
    <t>Organization builds standardized processes to capture security tool events and builds working teams to innovate and fix any issue.</t>
  </si>
  <si>
    <t>- Structured education processes
- Communication plan
- Knowledge sharing database/centralized system</t>
  </si>
  <si>
    <t>- Organization has a standardized structure to help teams innovate around security (and then propagate information, changes, processes, etc. across the organization)</t>
  </si>
  <si>
    <t xml:space="preserve">Please describe your process to help teams innovate around security. </t>
  </si>
  <si>
    <t>Multiple Security Solutions</t>
  </si>
  <si>
    <t>As an organization, I need to build standardized processes to capture security tool innovation-related events and build working teams to innovate and fix any issue.</t>
  </si>
  <si>
    <t>- Built a security innovation capture program
- Designed and implemented standardized, recurring security-related events that work to take gathered data and innovate security offerings and solutions (hackathons, experimentation programs, etc.)</t>
  </si>
  <si>
    <t>Organization designs security architecture and solutions to identify security-related events before the events occur.  Using identified events, the organization builds innovation pipelines to design additional tools/features.</t>
  </si>
  <si>
    <t>- Security-related innovation pipeline
- Security event trend analysis
- Security event database</t>
  </si>
  <si>
    <t>- Organization begins to implement and adapt security architecture and solutions that identify security-related events before the events occur
- Organization is tracking patterns of security events to identify potential pre-markers
- Organization has an innovation pipeline geared specifically towards solving security issues and problems</t>
  </si>
  <si>
    <t xml:space="preserve">Describe your approach to building your security innovation pipeline. </t>
  </si>
  <si>
    <t>Future Security Trend Analysis</t>
  </si>
  <si>
    <t>As an organization, I need to design security architecture and solutions to identify security-related trends before the trends occur and leverage predictive capabilities to develop controls prior to events occurring.  Using identified trends, the organization builds innovation pipelines to design additional tools/features as needed.</t>
  </si>
  <si>
    <t>Organization designs security architecture and solutions to remediate security-related events before the events occur.  Using identified events, the organization builds standardized innovation infrastructure that is self-sustaining to design additional tools/features.</t>
  </si>
  <si>
    <t>- Security-related innovation pipeline
- Security event trend analysis
- Security event database
- Security event remediation architecture</t>
  </si>
  <si>
    <t>- Organization designs architecture and solutions to remediate security-related events before the events occur
- Organization has standardized innovation infrastructure that is self-sustaining
- The innovation pipeline is robust and enables employees to design additional tools/features based on security event trends and databases</t>
  </si>
  <si>
    <t>Prediction of events is the premise that security tools determine and define future security events without human input before the events first occur.</t>
  </si>
  <si>
    <t>Automated Remediation with Identified Events</t>
  </si>
  <si>
    <t>As an organization, I need to design security architecture and solutions to remediate security-related events before the events occur.  Using identified events, the organization builds standardized innovation infrastructure that is self-sustaining to design additional tools/features.</t>
  </si>
  <si>
    <t xml:space="preserve">- Organization designs architecture and solutions to remediate security-related events before the events occur
- Organization has standardized innovation infrastructure that is self-sustaining
- The innovation pipeline is robust and enables employees to design additional tools/features based on security event trends and databases
- Organization has added security event predictive remediation innovation </t>
  </si>
  <si>
    <t>Organization leverages technologies (AI/ML/containers/etc.) to predict security related issues before they occur and automatically mitigate.  Organization then uses lessons learned to innovate and improve security stance of overall company and acts an industry leader and publishes white papers/strategies/technologies to help protect all.  Organization works with open source as a contributor and user.</t>
  </si>
  <si>
    <t>- Active in open source community (consumer and creator)
- Security ML/AI
- Automated security event remediation and identification
- Security whitepapers</t>
  </si>
  <si>
    <t>- Organization publishes whitepapers explaining and detailing how events are detected and remediated with limited human intervention
- Organization is an active participant/contributor to the open source community
- ML/AI is a useful component to the organization's security effort</t>
  </si>
  <si>
    <t>Automated Remediation with Unidentified Events</t>
  </si>
  <si>
    <t>As an organization, I need to leverage  technologies (AI/ML/containers/etc.) to predict security related issues before they occur and automatically mitigate.  Organization then uses lessons learned to innovate and improve security stance of overall company and acts an industry leader and publishes white papers/strategies/technologies to help protect all.  Organization works with open source as a contributor and user.</t>
  </si>
  <si>
    <t>Culture of Continuous Improvement</t>
  </si>
  <si>
    <t xml:space="preserve">Continuous Improvement </t>
  </si>
  <si>
    <t xml:space="preserve">There is at least one formal incremental improvement program within the organization, and KPIs are defined and measured against. The organization has identified a need to expand this program. </t>
  </si>
  <si>
    <t>- Incremental improvement program
- Incremental improvement program metrics/KPIs
- Documented implementation plan 
- Service Improvement policy defined</t>
  </si>
  <si>
    <t>- Formally documented incremental improvement program exists somewhere in organization
- Organization has defined KPIs/metrics and measures the organization against
- There is a Continual Service Improvement process owner who is accountable for the overall process and has appropriate authority to define, manage and improve the process.
' Continual Improvement Criterion
- There is a documented plan for the  implementation and operation of Service Improvement.
- There is a formally defined policy for Service Improvement.</t>
  </si>
  <si>
    <t xml:space="preserve">How does the culture support innovation? Is there a continual improvement program. Please describe. </t>
  </si>
  <si>
    <t>The purpose of the continual improvement practice is to align the organization’s practices and services with changing business needs through the ongoing improvement of products, services, practices, or any element involved in the management of products and services.</t>
  </si>
  <si>
    <t>Early Continuous Improvement Programs</t>
  </si>
  <si>
    <t xml:space="preserve">As an organization, I need at least one formal incremental improvement program within the organization, and KPIs are defined and measured against. The organization has identified a need to expand this program. </t>
  </si>
  <si>
    <t xml:space="preserve">The organization has a defined continual improvement program.  KPIs are defined and measured against. </t>
  </si>
  <si>
    <t>- Continual  improvement program
-  Continual improvement program metrics/KPIs
-  Continual improvement program metrics/KPIs tracking
- Improvement tracking process
- Installed Continual Improvement Register
- Defined improvement evaluation process 
- Continual improvement funding</t>
  </si>
  <si>
    <t>- Formally documented incremental improvement program with at least one programming spanning 2+ areas
- Organization has defined KPIs/metrics and measures the organization against
- Responsibility for identifying and implementing improvements has been appropriately delegated throughout the IT organization. This includes responsibility for improvements to Services, Processes and Technology.
' Continual Improvement Criterion: 
- Targets are established for improvements in service quality and the efficiency and effectiveness of  Service Management.
- Opportunities for improvement are identified and formally recorded.
- Procedures for improvement prioritization and approval consider cost benefits and the overall value to the business.
- Funding and other resources are available to support the implementation of Continual Improvement activities
- Decisions about whether to approve or reject improvements are formally recorded and communicated to the originator and all stakeholders.
- Service improvements are managed and regular reports are produced showing the overall status of improvement activities. 
- There is a documented process for Service Improvement, which is regularly reviewed. This includes interfaces and relationships with other processes.  Detailed procedures and/or work instructions are available where appropriate.
- The process is compatible with the overall Service Management System, and is maintained and updated as required.
- Appropriate records are kept as evidence to show that processes and procedures are working correctly and effectively.
- A plan is created for implementation of every approved improvement. Each plan is documented at an appropriate level of detail.
- Improvement plans are communicated to all relevant stakeholders.
Management of continual improvement initiatives: 
- Capturing ideas for improvement is everyone’s responsibility and is a critical part of developing a culture of continual improvement. 
- Assessing, prioritizing, and approving improvements
- Planning improvement initiatives (Making business cases for improvement action)
- Continual improvement register (CIR) is in place
- The level of detail contained in each improvement record depends on the level of requirement specification it captures</t>
  </si>
  <si>
    <t xml:space="preserve">Is there an incremental improvement program in place today? </t>
  </si>
  <si>
    <t>Formalized Continuous Improvement Programs</t>
  </si>
  <si>
    <t xml:space="preserve">
As an organization, I need a defined continual improvement program.  KPIs are defined and measured against. </t>
  </si>
  <si>
    <t>There is a unified, organization-wide continual improvement program. There are incentives in place for management to focus on incremental improvement and measure against universally-understood KPIs.</t>
  </si>
  <si>
    <t xml:space="preserve">- Incremental improvement program
- Employee incentives (incremental improvement program)
- Centralized process 
- Standardized communication program
- Improvement ideation capture processes </t>
  </si>
  <si>
    <t>- All employees recognize their roles and responsibilities in identifying and implementing improvements.
- Employees receive appropriate recognition for suggesting improvements that provide business value.
 Continual Improvement Criterion: 
- A single process exists to identify and manage improvements. This covers improvements to services, processes and technology components, as well as larger scale improvements across the organization.
- Improvement opportunities are regularly reviewed and prioritized in conjunction with process or service owners and other stakeholders. 
- All service improvement activities are planned. Significant service improvements are managed as formal projects.
- Communications are provided to all staff showing the overall success of CSI in order to encourage participation in the CSI program.
- The required resources, skills, tools and funding for effective delivery of Service Improvement are identified and in place.
- Data about execution of the overall Service Improvement process is captured, analyzed, reviewed and reported. The data is compared to predefined KPIs and CSFs. Trends and non-compliance are identified.
- Improvement activities are identified at all stages of the ITSM lifecycle
- Improvements are identified by analyzing service, process and technology performance data and trends.
- Cost effective provision of processes and services is ensured through regular benchmarking.
- All IT staff and business users are able to submit suggestions for process and service improvements. 
- Customer satisfaction surveys are used to identify service or process improvements.
- A baseline assessment or measurement is used at the start of significant improvements to assess the current situation and to provide a basis for improvement measurements.
Management of continual improvement initiatives: 
- Measuring and evaluating improvement results
- One cohesive incremental improvement program spanning the organization
- Documented instances of widespread communication and understanding of the incremental improvement program throughout the organization
- Evidence of individual and managerial incentives encouraging continuous improvement
- KPIs are documented and measured against</t>
  </si>
  <si>
    <t xml:space="preserve">Please describe the adoption of continual improvement. </t>
  </si>
  <si>
    <t>Organization-Wide Continuous Improvement Program</t>
  </si>
  <si>
    <t>As an organization, I need continual improvement program. There are incentives in place for management to focus on incremental improvement and measure against universally-understood KPIs.</t>
  </si>
  <si>
    <t xml:space="preserve">The organization has expanded the continual improvement program as part of the defining culture. </t>
  </si>
  <si>
    <t>- Improvement trend analysis process
- Post implementation success criteria measurement process
- Integration into the culture through senior leadership documented expectations</t>
  </si>
  <si>
    <t>Continual Improvement Criterion: 
-  The results of data analysis are used to identify gaps and opportunities for improvement. Where appropriate, improvements are made.
- Improvements are identified by analyzing service performance data and trends.
- Post-implementation reviews of improvement activities are conducted to ensure the objectives of the improvement activity were met and the expected improvement was achieved.
Embedding the continual improvement practice into the organization process:
- Integration into organizational culture - Senior management is important when changing behavior. Senior managers must be role models; if they do not adopt the practice, others will not adopt it either.
Senior managers should ensure that people are rewarded for compliance. For continual improvement, this means ongoing monitoring, analyzing, reviewing, reporting, identifying, and implementing initiatives.
-  Identification of relevant and valuable principles - 
- A successful continual improvement practice relies on several key principles:
-- Focus on making incremental changes Large changes are riskier and take longer to show results.
-- Learn from mistakes Some initiatives will not result in the planned outcomes.
--  Encourage ideas throughout the organization Many successful initiatives in large organizations originate with employees at the operational level.
--  Measure Without measurement, it is impossible to know whether improvement efforts are successful.</t>
  </si>
  <si>
    <t xml:space="preserve">As an organization, I need to expand the continual improvement program as part of the defining culture. </t>
  </si>
  <si>
    <t>Defined Innovation Vision and Strategy</t>
  </si>
  <si>
    <t>An innovation vision or strategy is defined in at least one "pocket" of the organization; there has been at least one attempt to define innovation goals within the organization</t>
  </si>
  <si>
    <t>- Innovation vision
- Innovation strategy
- Innovation goals</t>
  </si>
  <si>
    <t>- Basic innovation vision
- Basic innovation strategy
- Basic innovation goals defined</t>
  </si>
  <si>
    <t>Can you describe the organizational innovation goals?</t>
  </si>
  <si>
    <t>Innovation Vision and Strategy in Early Stages</t>
  </si>
  <si>
    <t>As an entrepreneurial program, define an innovation vision or strategy in at least one "pocket" of the organization (could be a small technical team).</t>
  </si>
  <si>
    <t>Innovation vision and strategy are formally defined in at least one area of the organization</t>
  </si>
  <si>
    <t>- Innovation vision
- Innovation strategy</t>
  </si>
  <si>
    <t>- Clearly defined and documented innovation strategy and innovation vision (2 separate concepts)</t>
  </si>
  <si>
    <t>Can you describe your innovation vision and strategy?</t>
  </si>
  <si>
    <t>Innovation Vision and Strategy in Some Part of the Organization</t>
  </si>
  <si>
    <t>As an entrepreneurial program, formally define innovation vision and strategy in at least one area of the organization (business unit).</t>
  </si>
  <si>
    <t>Innovation vision and strategy are formally established with executive buy-in and understood across several areas within the organization</t>
  </si>
  <si>
    <t>- Innovation vision
- Innovation strategy
- Executive buy-in tracking
- Executive education program</t>
  </si>
  <si>
    <t>- Clearly defined and documented innovation strategy and innovation vision (2 separate concepts) with executive buy-in
- Organization on a whole understands the strategy and vision for innovation</t>
  </si>
  <si>
    <t xml:space="preserve">Please describe your executive alignment regarding innovation. </t>
  </si>
  <si>
    <t>Innovation Vision and Strategy Formally Established</t>
  </si>
  <si>
    <t>As an entrepreneurial program, formally establish innovation vision and strategy. Attain executive buy-in and understanding across the organization.</t>
  </si>
  <si>
    <t xml:space="preserve">- Clearly defined and documented innovation strategy and innovation vision (2 separate concepts) with executive buy-in
- Organization on a whole understands the strategy and vision for innovation </t>
  </si>
  <si>
    <t xml:space="preserve">Innovation vision and strategy are used to measure success across all areas of the organization by leadership; every department is actively incentivized to carry out the vision and strategy </t>
  </si>
  <si>
    <t>- Innovation vision and strategy metrics/KPIs
- Innovation progress tracking
- Incentive program (meeting vision and strategy metrics/KPIs/goals)</t>
  </si>
  <si>
    <t>- KPIs exist, are tied to the innovation strategy and vision, and are tracked by management
- All departments/BU understand the strategy and vision
- Organization has robust tracking for innovation progress
- Departments have incentive programs related to innovation progress</t>
  </si>
  <si>
    <t>How do you measure success or progress on your innovation strategy?</t>
  </si>
  <si>
    <t>Innovation Vision and Strategy Across the Organization</t>
  </si>
  <si>
    <t>As an entrepreneurial program, use innovation vision and strategy to measure success across the organization and incentivize all departments to carry out the vision and strategy.</t>
  </si>
  <si>
    <t>Innovation vision and strategy are core to the board-level and C-suite level strategy of the organization and are considered a competitive advantage. There are executive incentives tied to innovation</t>
  </si>
  <si>
    <t>- Innovation vision and strategy metrics/KPIs
- Executive incentive program (meeting vision and strategy metrics/KPIs/goals)
- Board-level innovation education program</t>
  </si>
  <si>
    <t>- The innovation strategy and vision are widely understood across the organization
- Organization-wide, BU-wide, and individual goals are tied to the innovation strategy and vision
- Board-level is being education and training on innovation vision, goals, and strategies
- Executive incentives are tied to innovation progress</t>
  </si>
  <si>
    <t>Innovation Vision and Strategy Are Executive Priority</t>
  </si>
  <si>
    <t>As an entrepreneurial program, ensure innovation vision and strategy are core to board-level and C-suite goals. Tie executive incentives to innovation.</t>
  </si>
  <si>
    <t>Environment of Trust</t>
  </si>
  <si>
    <t>All results of innovation are accepted as part of the innovation lifecycle; there are no punishments, official or unofficial, for a failed hypothesis</t>
  </si>
  <si>
    <t>- No history of disciplinary action, official or unofficial, towards failed innovation hypotheses</t>
  </si>
  <si>
    <t>- All results of innovation are accepted as part of the innovation lifecycle; there are no punishments, official or unofficial, for a failed hypothesis</t>
  </si>
  <si>
    <t>Please describe how you reward hypothesis testing even if it is negative result.</t>
  </si>
  <si>
    <t>Tolerance of all Innovation Outcomes</t>
  </si>
  <si>
    <t>As an entrepreneurial program, accept all outcomes of innovation and do not dole out punishments for failed hypotheses.</t>
  </si>
  <si>
    <t>All results of innovation are not only accepted as part of the innovation lifecycle, but are actively celebrated</t>
  </si>
  <si>
    <t>- Evidence of past innovation celebration
- No history of disciplinary action, official or unofficial, towards failed innovation hypotheses</t>
  </si>
  <si>
    <t>- All results of innovation are not only accepted as part of the innovation lifecycle, but are actively celebrated</t>
  </si>
  <si>
    <t>Celebration of All Innovation Outcomes</t>
  </si>
  <si>
    <t>As an entrepreneurial program, actively celebrate all outcomes of innovation.</t>
  </si>
  <si>
    <t>Innovation Feedback Loop</t>
  </si>
  <si>
    <t>Feedback loop developed to capture data insights generated via innovation functions.  Processes are designed for discovery of innovation ideas and solutions.</t>
  </si>
  <si>
    <t>- Innovation feedback loop
- Feedback loop tooling (Edison365, Excel, Pen &amp; Paper, etc.)
- Innovation function result insights</t>
  </si>
  <si>
    <t>- Basic innovation feedback loop is used to capture data insights via innovation functions
- Organization is leveraging basic tool functionality to help with data capture of insights</t>
  </si>
  <si>
    <t>How do you leverage feedback loops to drive innovation?</t>
  </si>
  <si>
    <t>This story is most closely related with discovery of ideas and documentation of ideas.</t>
  </si>
  <si>
    <t>Standard Feedback Loop</t>
  </si>
  <si>
    <t>As an organization, I need a feedback loop developed to capture data insights generated via innovation functions and processes are designed for discovery of innovation ideas and solutions.</t>
  </si>
  <si>
    <t>Closed feedback loop is integrated into daily motions and recurring meetings, basic data insights are pursued and leveraged to help improve innovation function.  Organization is using tooling to enhance innovation functions.</t>
  </si>
  <si>
    <t>- Recurring integration of insights in daily meetings
- Closed innovation feedback loop
- Feedback loop tooling (Edison365, Excel, Pen &amp; Paper, etc.)
- Innovation function result insights</t>
  </si>
  <si>
    <t>- Closed innovation feedback loop is integrated into daily motions and meetings
- Insights are being leveraged to improve basic innovation functions
- Organization is using tools to track progress</t>
  </si>
  <si>
    <t xml:space="preserve">Please describe how the innovation feedback loop is integrated an progress is tracked. </t>
  </si>
  <si>
    <t>This story is most closely related with enlighten of ideas, to find insights from the data and use those insights accordingly.</t>
  </si>
  <si>
    <t>Integrated Closed Feedback Loop</t>
  </si>
  <si>
    <t>As an organization, I need a closed feedback loop integrated into daily motions and recurring meetings, basic data insights are pursued and leveraged to help improve innovation function.</t>
  </si>
  <si>
    <t>Closed feedback loop is integrated into all relevant daily motions and recurring meetings, data insights are pursued and leveraged to improve innovation functions.  The closed feedback loop drives future execution of data insights.</t>
  </si>
  <si>
    <t>- Recurring integration of insights in daily meetings
- Closed innovation feedback loop
- Feedback loop tooling (Edison365, Excel, Pen &amp; Paper, etc.)
- Innovation function result insights execution</t>
  </si>
  <si>
    <t>- Closed innovation feedback loop is integrated into daily motions and meetings
- Insights are being leveraged to deeply improve innovation functions
- Insights are being executed in real time to improve innovation functions via closed feedback loop and data insights</t>
  </si>
  <si>
    <t>This story is most closely related with execution of ideas, taking the insights discovered and propelling them forward to get maximum benefit from each idea.</t>
  </si>
  <si>
    <t>Leveraging Integrated Closed Feedback Loop</t>
  </si>
  <si>
    <t>As an organization, I need a closed feedback loop integrated into daily motions and recurring meetings, data insights are actively pursued and leveraged to improve innovation functions, and the closed feedback loop drives future execution of data insights.</t>
  </si>
  <si>
    <t>IT Viewed as Innovation Enablement</t>
  </si>
  <si>
    <t>Initial technology foundation to provide innovation services throughout the rest of the organization has been established by IT, and there are plans to reach out to key stakeholders throughout the organization to offer IT as a platform for innovation</t>
  </si>
  <si>
    <t>- IT innovation services
- IT innovation services communication and messaging strategy/pipeline
- Key stakeholder messaging</t>
  </si>
  <si>
    <t>- IT has the basic technology foundation needed to provide innovation services to rest of organization
- IT and organization has developed a communication strategy to reach out to key stakeholders and inform of innovation services</t>
  </si>
  <si>
    <t>What is IT's brand across the organization as it relates to innovation?</t>
  </si>
  <si>
    <t>Early IT Innovation Enablement Ideas</t>
  </si>
  <si>
    <t>As an entrepreneurial program, ensure IT has the technology foundation in place to build innovative services. Create plans to build relationships elsewhere in the organization for eventual innovation enablement.</t>
  </si>
  <si>
    <t>-  Organization explores and confirms that current IT capabilities will provide a foundation for entrepreneurial program activities
- Implemented communication program that starts to connect various departments and build processes that will allow continuous flow between departments</t>
  </si>
  <si>
    <t xml:space="preserve">IT has started to build key partnership throughout the organization and has documented plans in place to create innovative solutions </t>
  </si>
  <si>
    <t>- IT innovation services
- IT innovation services communication and messaging strategy/pipeline
- Key partnerships (IT to other areas)</t>
  </si>
  <si>
    <t>- IT has key partnerships in place between IT and other departments
- IT group is developing innovation solutions as part of the innovation service offering platform</t>
  </si>
  <si>
    <t>Please describe IT's innovation services.</t>
  </si>
  <si>
    <t>IT Innovation Enablement Planned</t>
  </si>
  <si>
    <t>As an entrepreneurial program, establish key relationships between decision makers in IT and other departments. Then, produce plans for an innovative joint venture.</t>
  </si>
  <si>
    <t>Innovation joint ventures between IT and other departments are underway, with at least one active or past project</t>
  </si>
  <si>
    <t>- IT to other area partnerships
- IT to other area joint projects</t>
  </si>
  <si>
    <t>- IT/organization has at least one project up and running that uses innovation services</t>
  </si>
  <si>
    <t xml:space="preserve">How does IT partner with other business units to drive innovation? </t>
  </si>
  <si>
    <t xml:space="preserve">IT Innovation Enablement  </t>
  </si>
  <si>
    <t>As an entrepreneurial program, begin a joint venture between IT and another area of the organization to create an innovative product or service.</t>
  </si>
  <si>
    <t>There is a track record of successful innovation partnership between IT and other areas of the organization. There has been at least one successful joint venture in which IT has partnered with another area of the organization to change an existing process or produce a new product or service.</t>
  </si>
  <si>
    <t>- Partnership success tracking
- Successful project tracking
- IT to other area partnerships
- IT to other area joint projects</t>
  </si>
  <si>
    <t>- Evidence of partnerships between IT and other business units on past projects
- Evidence of success (new product, enhancements, etc.) as a result of a partnership between IT and another group
- Organization has a growing track record of successful innovation partnerships between IT and other areas of the organization</t>
  </si>
  <si>
    <t xml:space="preserve"> Innovation Partner  </t>
  </si>
  <si>
    <t>As an entrepreneurial program, produce a successful joint venture between IT and other areas of the organization to create an innovative product or service.</t>
  </si>
  <si>
    <t>Positioning IT as an innovation partner is a C- Suite level priority, and this is proven through an extensive track record of successful IT innovation and partnerships throughout the organization.</t>
  </si>
  <si>
    <t>- Partnership success tracking
- Successful project tracking
- C-suite incentive program
- IT's place within organizations (seen as a driving force of innovation)</t>
  </si>
  <si>
    <t>- IT is considered a disruption partner by upper management, as evidenced by ongoing and past collaborative projects
- Formal incentives for IT leadership to engage in innovative activities</t>
  </si>
  <si>
    <t>What is the company's brand in relation to innovation?</t>
  </si>
  <si>
    <t>Proven Innovation Enabler</t>
  </si>
  <si>
    <t>As an entrepreneurial program, position IT as an innovation partner at the C-suite level. Establish a track record of successful partnerships between IT and other areas of the organization.</t>
  </si>
  <si>
    <t>- IT is considered a disruption partner by upper management, as evidenced by ongoing and past collaborative projects
- Formal incentives for IT leadership to engage in innovative activities
- Established track record and reputation for successful innovative joint ventures demonstrating that IT is an innovation partner at all levels of the organization</t>
  </si>
  <si>
    <t>Organizational Brand Attached to Innovation</t>
  </si>
  <si>
    <t>Brand alignment is given at least some consideration when evaluating innovation activities</t>
  </si>
  <si>
    <t>- Marketing and Innovation engagement
- Basic measurements for innovation team
- Basic measurements for marketing team</t>
  </si>
  <si>
    <t>- Brand conversations held during innovation discussions
- Basic measure of brand in relation to innovation</t>
  </si>
  <si>
    <t xml:space="preserve">How is the company brand organization engaged with innovation? </t>
  </si>
  <si>
    <t>Early Brand Alignment with Innovation</t>
  </si>
  <si>
    <t>As an entrepreneurial program, give consideration to brand alignment when evaluation innovation activities and document these efforts.</t>
  </si>
  <si>
    <t>- Engaged with Marketing team regarding how the brand will be aligned to innovation efforts
- Basic measure of brand in relation to innovation</t>
  </si>
  <si>
    <t>Marketing department, PR, or similar contacts within the organization are formally consulted to ensure innovation activities inform company branding efforts</t>
  </si>
  <si>
    <t>- Marketing plan
- Facilitation plans
- Brand message
- Brand communication strategy</t>
  </si>
  <si>
    <t>- Marketing plan for brand during innovation activities
- Facilitation plans are developed
- Cohesive brand message is developed to include innovation activities</t>
  </si>
  <si>
    <t>Please describe your marketing approach innovation activities.</t>
  </si>
  <si>
    <t xml:space="preserve">Marketing Brand Alignment  
</t>
  </si>
  <si>
    <t>As an entrepreneurial program, ensure marketing, PR, or similar contacts are consulted to ensure innovation activities conform with company branding.</t>
  </si>
  <si>
    <t>- Marketing plan for brand during innovation activities
- Facilitation plans are developed
- Cohesive brand message is developed to include innovation activities
- Implemented standard process for involving marketing, PR, or similar contacts into innovation activities to ensure company branding</t>
  </si>
  <si>
    <t>Marketing works with innovation-focused teams to actively enhance the company image as that of an industry leader in innovation</t>
  </si>
  <si>
    <t>- Tight alignment between marketing and innovation teams
- Ideal image
- Brand message
- Short and longer term objectives and goals</t>
  </si>
  <si>
    <t>- Marketing team works jointly with innovation teams towards same objective (innovation-related)
- Ideal image for firm is set
- Marketing and Innovation objectives are set to align with ideal image</t>
  </si>
  <si>
    <t xml:space="preserve">Company Image Incorporates Innovation </t>
  </si>
  <si>
    <t>As an entrepreneurial program, establish a partnership between innovation-focused teams and marketing to enhance company image during innovative projects.</t>
  </si>
  <si>
    <t>Innovation is a part of the organization's brand identity. The company "sells innovation" - they are known in the marketplace as a leader in selling innovative solutions</t>
  </si>
  <si>
    <t>- Innovative solutions
- Real-time communication
- Strong brand messaging processes
- 'Brand'-culture for all employees</t>
  </si>
  <si>
    <t>- Evidence of selling innovative solutions which carry brand message
- Marketing initiatives are directly tied to innovation efforts
- Real-time communication between marketing and innovation teams</t>
  </si>
  <si>
    <t>Market Leader in Innovation</t>
  </si>
  <si>
    <t>As an entrepreneurial program, position the organization as an innovation market leader.</t>
  </si>
  <si>
    <t>- Evidence of selling innovative solutions which carry brand message
- Marketing initiatives are directly tied to innovation efforts
- Real-time communication between marketing and innovation teams
- Established organization as a market leader by leverage innovation branding
- Implemented public outreach program
- Implemented area to publish brand/innovation content to (such as social media, blog, etc.)</t>
  </si>
  <si>
    <t>Radical Innovation Program</t>
  </si>
  <si>
    <t>Organization has initial framework for processes in place to initiate radical innovation and works with people to document and develop best practices.</t>
  </si>
  <si>
    <t>- Radical innovation framework
- Innovation best practices repository</t>
  </si>
  <si>
    <t>- Organization has defined and documented a basic radical innovation framework
- Organization gathers and documents all innovation best practices to enable employees</t>
  </si>
  <si>
    <t>Is there a framework for radical or disruptive innovation? If so, please describe.</t>
  </si>
  <si>
    <t>Radical innovation is an invention that destroys or supplants an existing business model</t>
  </si>
  <si>
    <t xml:space="preserve">Radical Innovation Framework </t>
  </si>
  <si>
    <t>As an entrepreneurial program, establish an initial framework to initiate radical innovation.</t>
  </si>
  <si>
    <t>http://corporateinnovation.berkeley.edu/wp-content/uploads/2014/10/Apr08_Grabbing_Lightning.pdf</t>
  </si>
  <si>
    <t>Organization has formalized processes in place to support radical innovation and actively finds way to improve upon support infrastructure.</t>
  </si>
  <si>
    <t>- Radical innovation framework
- Radical innovation support processes (i.e. team structure, time commitment, etc.)</t>
  </si>
  <si>
    <t>- Organization has a robust radical innovation framework detailing communication, strategy, processes, etc.
- Organizations has developed a set of processes to help support radical innovation (i.e. designed a process to ensure employees committed to a radical innovation project have the dedicated time)</t>
  </si>
  <si>
    <t>Radical innovation maturity is defined as the degree to which the organization has embedded a system for initiating, supporting, and sustaining radical innovation activities</t>
  </si>
  <si>
    <t>Formalized Radical Innovation Processes</t>
  </si>
  <si>
    <t>As an entrepreneurial program, establish a formalized process to support radical innovation.</t>
  </si>
  <si>
    <t xml:space="preserve">Organization has formalized processes in place to sustain radical innovation and consistently disrupts entire industry verticals through systematic innovation.  </t>
  </si>
  <si>
    <t>- Radical innovation framework
- Radical innovation support processes (i.e. team structure, time commitment, etc.)
- Industry disruption measurements</t>
  </si>
  <si>
    <t>- Organization actively tracks how the radical innovation program is disrupting the industry</t>
  </si>
  <si>
    <t>Established Industry Disruptor</t>
  </si>
  <si>
    <t>As an entrepreneurial program, implement a formalized process to sustain radical innovation and show proof of consistently disrupting entire industry verticals.</t>
  </si>
  <si>
    <t>- Organization actively tracks how the radical innovation program is disrupting the industry
- Implemented social media trend tracking to show organization the impact of radical innovation</t>
  </si>
  <si>
    <t>Entrepreneurial Ecosystem</t>
  </si>
  <si>
    <t>Evaluation Program for Start-ups and Incubators</t>
  </si>
  <si>
    <t>Pockets of Organization Engaged in evaluating start-ups for investment</t>
  </si>
  <si>
    <t>- Investment Program
- Evaluation Criteria for Funding (ROI/Business Case)
- Budget and Funding Model
- Basic Start-up Tracking Dashboard is being developed</t>
  </si>
  <si>
    <t>- Ad hoc evaluation of start-ups taking place
- Limited coordination happening between departments/business lines
- Funding is delivered on a case-by-case basis</t>
  </si>
  <si>
    <t>How do you engage with the start-up community?</t>
  </si>
  <si>
    <t>Monitoring practice for incubation services with the intent to escalate and invest.</t>
  </si>
  <si>
    <t xml:space="preserve">Limited Start-up Investment Evaluations </t>
  </si>
  <si>
    <t>As an entrepreneurial program, pockets of the organization are monitoring incubation services with the intent to escalate and invest.</t>
  </si>
  <si>
    <t>- Ad hoc evaluation of start-ups taking place
- Limited coordination happening between departments/business lines
- Funding is delivered on a case-by-case basis  
- Basic Start-up Tracking Dashboard  is being  developed tracking potential areas of enterprise interest and potential start-up that may meet those needs</t>
  </si>
  <si>
    <t>Multiple departments and engagements to evaluate start-up for investment</t>
  </si>
  <si>
    <t xml:space="preserve">- Investment Program
- Evaluation Criteria for Funding (ROI/Business Case)
- Budget and Funding Model
- Startup Tracking Dashboard is in place </t>
  </si>
  <si>
    <t>- Multiple departments are actively evaluating start-ups for potential investment
- Organization has a basic investment program with small budget
- Some standardization for how start-ups are evaluated for the organization exists</t>
  </si>
  <si>
    <t xml:space="preserve">Describe your start-up investment program and/or process. </t>
  </si>
  <si>
    <t xml:space="preserve">"Multiple Departments" represents more than one Value Stream or area actively monitoring incubation services, attending demos and looking for investment opportunities. For example; Product Development, Marketing, Digital Engagement, and/or IT. </t>
  </si>
  <si>
    <t xml:space="preserve">Start-up Investment Evaluations </t>
  </si>
  <si>
    <t xml:space="preserve">As an entrepreneurial program, multiple departments representing more than one vertical or area are actively monitoring incubation services, attending demos and looking for investment opportunities. For example; Product Development, Marketing, Digital Engagement, and/or IT. </t>
  </si>
  <si>
    <t xml:space="preserve">- Multiple departments are actively evaluating start-ups for potential investment
- Organization has a basic investment program with small budget
- Some standardization for how start-ups are evaluated for the organization exists
- Start-up Tracking  Dashboard is  matured with reoccurring updates and communications </t>
  </si>
  <si>
    <t>Repeated funding established for investments in start-ups</t>
  </si>
  <si>
    <t>- Investment Program
- Evaluation Criteria for Funding (ROI/Business Case)
- Budget and Funding Model</t>
  </si>
  <si>
    <t>- Organization leverages standardized investment program across whole organization
- Repeated funded is established for investments in start-ups
- Standardized start-up evaluation process exists and produces concrete reasons for investment</t>
  </si>
  <si>
    <t>Please describe your funding approach for start-up investments.</t>
  </si>
  <si>
    <t>An investment budget is established with the expectation of making a defined number of investments (or bets).</t>
  </si>
  <si>
    <t>Start-up Investment Funding Defined</t>
  </si>
  <si>
    <t>As an entrepreneurial program,  the company has an investment budget established with the expectation of making a defined number of investments (or bets).</t>
  </si>
  <si>
    <t xml:space="preserve">Enterprise investment program established at the appropriate levels (Angel, Series A, B, or C) </t>
  </si>
  <si>
    <t>- Organization has established investment program enabling access into angel, series A, series B, or series C investments
- Investment budgets are robust and guaranteed year-to-year
- Organization's evaluation process is continually improved to match changing industries and business needs</t>
  </si>
  <si>
    <t xml:space="preserve">Investment programs are well defined with the appropriate levels based on disruption or incremental improvement needs. </t>
  </si>
  <si>
    <t>Enterprise Start-up Investment Program</t>
  </si>
  <si>
    <t xml:space="preserve">As an entrepreneurial program, there are  well defined investment procedures with the appropriate levels based on disruption or incremental improvement needs. </t>
  </si>
  <si>
    <t>Incubation Mentorship</t>
  </si>
  <si>
    <t>Few select individuals involved in mentoring and/or judging at accelerators and/or incubators</t>
  </si>
  <si>
    <t>- {Internal} Mentor Grooming &amp; Development Program
- Accelerator/incubator events</t>
  </si>
  <si>
    <t>- Few select individuals are involved in mentoring (internal/external) on an ad hoc basis with little to no support from organization
- Few select individuals are involved in judging at accelerators/incubators with little to no support/recognition from organization</t>
  </si>
  <si>
    <t>Describe your Incubation/Mentorship program</t>
  </si>
  <si>
    <t>Individuals are volunteering their time to be involved in the startup community and are sharing their discoveries within their team.</t>
  </si>
  <si>
    <t>Limited Start-up Engagement</t>
  </si>
  <si>
    <t>As an entrepreneurial program, encourage volunteers at local accelerators as mentors or judges for example.</t>
  </si>
  <si>
    <t xml:space="preserve">Few select individuals mentoring  internal to the company on innovation/start-up </t>
  </si>
  <si>
    <t>- Incubation Mentorship Program &amp; Budget
- {Internal} Mentor Grooming &amp; Development Program
- Business outreach programs
- Mentor tracking processes</t>
  </si>
  <si>
    <t>- Few select individuals run focused mentoring on innovation/start-up culture and knowledge
- Some basic support from organization to enable mentors to live within what is allowed (no shadow operations)
- Organization has begun to develop a business outreach program
- Basic tracking in place for organization to understand the early stages of the mentorship efforts and culture</t>
  </si>
  <si>
    <t>How many members of IT participate in start-up mentorship?</t>
  </si>
  <si>
    <t>Company is allowing time away from work for individuals to be involved in start-up community.</t>
  </si>
  <si>
    <t>Start-up Learnings Shared Internally</t>
  </si>
  <si>
    <t>As an entrepreneurial program, allocate time and encourage start-up involvement and feedback.</t>
  </si>
  <si>
    <t>Defined program within the organization to engage in start-up community</t>
  </si>
  <si>
    <t>- Incubation Mentorship Program &amp; Budget
- {Internal} Mentor Grooming &amp; Development Program
- Business Outreach Program
- Mentor tracking processes</t>
  </si>
  <si>
    <t>- Organization has defined processes and requirements to enable formal mentorship program and has provided a budget
- Specific programs exist to engage start-up communities (business outreach programs and mentor tracking support)</t>
  </si>
  <si>
    <t xml:space="preserve">Pleased describe the process for start-up mentors to share their learnings with the broader organization. </t>
  </si>
  <si>
    <t>Defined Start-up Engagement Program</t>
  </si>
  <si>
    <t>As an entrepreneurial program,  formally defines roles and expectations for start-up community involvement.</t>
  </si>
  <si>
    <t>- Organization has defined processes and requirements to enable formal mentorship program and has provided a budget
- Specific programs exist to engage start-up communities (business outreach programs and mentor tracking support)
- Defined and standardized roles for employees who are and will participate in the start-up community (internal and external) has been implemented</t>
  </si>
  <si>
    <t>Multiple departments engaged in mentoring start-ups beyond just technology</t>
  </si>
  <si>
    <t>- Multiple departments engage in mentoring start-ups including technology, cultural, communication, etc. expertise
- Organization has a robust mentorship tracking process and mechanisms in place to enable informed decision-making</t>
  </si>
  <si>
    <t>Adoption of Start-up Program</t>
  </si>
  <si>
    <t>As an entrepreneurial program, innovation is not limited to technology but other departments such as product, sales, and operations are involved.</t>
  </si>
  <si>
    <t xml:space="preserve">- Multiple departments engage in mentoring start-ups including technology, cultural, communication, etc. expertise
- Organization has a robust mentorship tracking process and mechanisms in place to enable informed decision-making
- Processes to get involvement of other departments in the start-up community has been implemented </t>
  </si>
  <si>
    <t xml:space="preserve">Enterprise focus on engaging start-ups learning and sharing learnings.  </t>
  </si>
  <si>
    <t>- Incubation Mentorship Program &amp; Budget
- {Internal} Mentor Grooming &amp; Development Program
- Business Outreach Program
- Mentor tracking processes
- Knowledge sharing mechanisms
- Start-up engagement tracking</t>
  </si>
  <si>
    <t>- Organization's focus is engaging and sharing with start-ups
- Organization leverages robust mentorship tracking processes, knowledge sharing mechanisms, and start-up engagement tracking to ensure that value is added both internally and externally</t>
  </si>
  <si>
    <t>Enterprise is recognized locally for engagement in local startup community.</t>
  </si>
  <si>
    <t xml:space="preserve">Enterprise Adoption of Start-up Program </t>
  </si>
  <si>
    <t>As an entrepreneurial program, enterprise focuses on engaging start-ups learning and sharing learnings.</t>
  </si>
  <si>
    <t xml:space="preserve">- Organization's focus is engaging and sharing with start-ups
- Organization leverages robust mentorship tracking processes, knowledge sharing mechanisms, and start-up engagement tracking to ensure that value is added both internally and externally
- Start-up community in executive communications are implemented 
- Education programs for all levels of organization to learn and get involved with start-up community are implemented </t>
  </si>
  <si>
    <t>Self-Branded Start-up Incubation</t>
  </si>
  <si>
    <t>Investment/creation of an incubator that is managed by partner firm.  (Example: Capital Innovators)</t>
  </si>
  <si>
    <t>- First-Party Incubator Management
- Third-party Incubator Management
- Strategic Partner Relationships</t>
  </si>
  <si>
    <t>- Organization has created and/or invested in an incubator managed by partner firm
- Organization actively participates and tracks outcomes of incubator</t>
  </si>
  <si>
    <t xml:space="preserve">Do you have self-branded innovation accelerator? If so, please describe. </t>
  </si>
  <si>
    <t xml:space="preserve">Capital Innovators is an example of a service that will run your branded incubation program on your behalf. </t>
  </si>
  <si>
    <t>Managed Self Branded Incubator</t>
  </si>
  <si>
    <t xml:space="preserve">As an entrepreneurial program, the company has engaged a firm to build and manage an incubator branded under their name using a firm such as Capital Innovations. </t>
  </si>
  <si>
    <t xml:space="preserve">- Organization has created and/or invested in an incubator managed by partner firm
- Organization actively participates and tracks outcomes of incubator 
- Dedicated team to actively participate in incubator has been selected 
- Rotational program to keep people learning and experiencing start-up culture has been implemented </t>
  </si>
  <si>
    <t>An innovation venture capital/ incubator/accelerator owned and managed by a division of the company.  (Examples: T.Rowe Price Innovation Lab, Capital One, Coca-Cola, Verizon, Amazon)</t>
  </si>
  <si>
    <t>- Organization owns an incubator managed within the organization</t>
  </si>
  <si>
    <t xml:space="preserve">Internally funded and led Innovation group. </t>
  </si>
  <si>
    <t xml:space="preserve">Owned and Operated Incubator </t>
  </si>
  <si>
    <t xml:space="preserve">As an entrepreneurial program, the company has created, funded, and is operating their own accelerator/venture capital/innovation lab. </t>
  </si>
  <si>
    <t>Start-up Engagement through Entrepreneurial Managed Services</t>
  </si>
  <si>
    <t xml:space="preserve">A contract has been established with an Entrepreneurial Managed Service that provides start-up access to companies and the company has selected a base membership allowing access to start-up demos and access to start-up community for limited exploration of new solutions. </t>
  </si>
  <si>
    <t>- Contractual relationship with Startup Managed Service
- Engagement in voting for start-up inclusion
- Participation in demos creates increased understanding of ecosystem</t>
  </si>
  <si>
    <t>- Organization evaluated and chose an entrepreneurial managed service to tap into the start-up world
- Base membership has been selected to allow access to start-up demos
- Organization is actively leveraging access to start-up community for new technology exploration
- Limited to no voting rights are available for the organization</t>
  </si>
  <si>
    <t xml:space="preserve">Have you engaged an incubation managed service such as Plug-inPlay? If so, please describe your cadence and engagement model. </t>
  </si>
  <si>
    <t xml:space="preserve">Plug and Play is the prime example here allowing multiple levels of 'membership' and the associated rights based on that level of membership. </t>
  </si>
  <si>
    <t>Entry Level Start-up Managed Service</t>
  </si>
  <si>
    <t xml:space="preserve">As an entrepreneurial program, the company has signed a contract with an incubation managed service such as Plug-in-Play at the base level.  </t>
  </si>
  <si>
    <t xml:space="preserve">- Organization evaluated and chose an entrepreneurial managed service to tap into the start-up world
- Base membership has been selected to allow access to start-up demos
- Organization is actively leveraging access to start-up community for new technology exploration
- Limited to no voting rights are available for the organization
- Exploration process that connects internal start-up assets to external has been implemented </t>
  </si>
  <si>
    <t xml:space="preserve">A contract has been established with an Entrepreneurial Managed Service that provides start-up access to companies and the company has selected a moderate level of membership allowing voting rights to start-ups included, access to demos, and more defined opportunities for start-up engagement. </t>
  </si>
  <si>
    <t>- Contractual relationship with Startup Managed Service
- Active engagement in voting for start-up inclusion
- Active participation in demos creates increased understanding of ecosystem
- Leveraging engagement to build prototypes</t>
  </si>
  <si>
    <t>- Organization evaluated and chose an entrepreneurial managed service to tap into the start-up world
- Organization now has access to moderate level of membership
- Organization has voting rights within managed service
- Organization has access and pursues exploration of demos
- Organization leverages access to start-ups to build prototypes</t>
  </si>
  <si>
    <t>Start-up Managed Service</t>
  </si>
  <si>
    <t xml:space="preserve">As an entrepreneurial program, the company has signed a contract with an incubation managed service such as Plug-in-Play at the second tier. </t>
  </si>
  <si>
    <t xml:space="preserve">- Organization evaluated and chose an entrepreneurial managed service to tap into the start-up world
- Organization now has access to moderate level of membership
- Organization has voting rights within managed service
- Organization has access and pursues exploration of demos
- Organization leverages access to start-ups to build prototypes
- A second tier contract with external incubation managed service has been signed </t>
  </si>
  <si>
    <t xml:space="preserve">A contract has been established with an Entrepreneurial Managed Service that provides start-up access to companies and the company has selected the highest level of membership allowing voting rights to start-ups included, access to demos, and continuous opportunities for start-up engagement. </t>
  </si>
  <si>
    <t>- Organization evaluated and chose an entrepreneurial managed service to tap into the start-up world
- Organization now has access to highest level of membership
- Organization has voting rights within managed service
- Organization has access and pursues exploration of demos
- Organization leverages access to start-ups to build prototypes
- Organization has continuous access and opportunities with start-ups via engagement</t>
  </si>
  <si>
    <t>Highest Level Contract with Start-up Managed Service</t>
  </si>
  <si>
    <t xml:space="preserve">As an entrepreneurial program, the company has signed a contract with an incubation managed service such as Plug-in-Play at the highest  tier. </t>
  </si>
  <si>
    <t xml:space="preserve">- Organization evaluated and chose an entrepreneurial managed service to tap into the start-up world
- Organization now has access to highest level of membership
- Organization has voting rights within managed service
- Organization has access and pursues exploration of demos
- Organization leverages access to start-ups to build prototypes
- Organization has continuous access and opportunities with start-ups via engagement
- Highest tier contract with external incubation managed service has been signed </t>
  </si>
  <si>
    <t>Ideation</t>
  </si>
  <si>
    <t>Customer Innovation Ideas Capture (Discovery)</t>
  </si>
  <si>
    <t>Capture customer innovation ideas on ad hoc basis.</t>
  </si>
  <si>
    <t>- Customer tracking system:
-- How often customer's ideas are captured</t>
  </si>
  <si>
    <t>- Basic customer innovation idea capture exists
- The organization tracks customer ideas with no standard tool/process</t>
  </si>
  <si>
    <t>How do your customers contribute to your innovation efforts?</t>
  </si>
  <si>
    <t xml:space="preserve">Ad hoc customer innovation ideas </t>
  </si>
  <si>
    <t>As an organization, I need to capture customer innovation ideas on ad hoc basis.</t>
  </si>
  <si>
    <t>Customers have channels to provide direct feedback to the organization. The feedback is centrally tracked and built into future improvements, and formally addressed by employee incentive programs from management</t>
  </si>
  <si>
    <t>- Type of capture mechanism used  (dropbox, SharePoint, emails, etc.)
- Centralized platform (word doc, Edison365,  whiteboard, etc.)
- Customer tracking system:
-- How often customer's ideas are captured</t>
  </si>
  <si>
    <t>- Organization has implemented a set of tools/processes for customers to leverage during idea submission/capture process
- Customers are beginning to be engaged with the idea capture process</t>
  </si>
  <si>
    <t>What tools or processes do you have in place to gather feedback from clients?</t>
  </si>
  <si>
    <t>Customer's Direct Feedback Program</t>
  </si>
  <si>
    <t>As an organization, I need customers to have channels to provide direct feedback to organization.  The feedback is centrally tracked and built into future improvements and formally addressed by employee incentive programs from management.</t>
  </si>
  <si>
    <t>Customer obsession is a core value of the organization. There is a dedicated team focused on customer service and customer retention, and they regularly meet KPIs and reach goals set by upper management. Customers are actively surveyed and consulted for potential future improvements and are a part of the ideation process. There is evidence of customer ideas consistently being included in solutions</t>
  </si>
  <si>
    <t>- Quantity of ideas produced
- Quantity of ideas captured
- Type of capture mechanism used  (dropbox, SharePoint, emails, etc.)
- Centralized platform (word doc, Edison365,  whiteboard, etc.)
- Customer tracking system:
-- How often customer provides ideas
-- How often customer's ideas are captured</t>
  </si>
  <si>
    <t>- The organization is tracking metrics/KPIs related to customer idea capture
- Customers are actively putting ideas into capture systems causing movement on organization-side
- Organization actively reaches out to customers to discuss ideas</t>
  </si>
  <si>
    <t xml:space="preserve"> Customer Ideation Maturity</t>
  </si>
  <si>
    <t>As an organization, I need customer obsession to be a core value of the organization.  There is a dedicated team focused on customer service and customer retention, and they regularly meet KPIs and reach goals set by upper management. Customers are actively surveyed and consulted for potential future improvements and are a part of the ideation process. There is evidence of customer ideas consistently being included in solutions.</t>
  </si>
  <si>
    <t>Work with customers to capture innovation ideas, continuously seek customer input for ideas and input them in centralized database, actively encourage customers to partner to innovate together.</t>
  </si>
  <si>
    <t>- Quantity of ideas produced
- Quantity of ideas captured
- Quantity of ideas captured during discovery that progress to incubation
- Quantity of ideas captured during discovery that progress to acceleration
- Type of capture mechanism used  (dropbox, SharePoint, emails, etc.)
- Centralized platform (word doc, Edison365,  whiteboard, etc.)
- Customer tracking system:
-- How often customer provides ideas
-- How often customer's ideas are captured
-- How often customer's ideas are incubated
-- How often customer's ideas are accelerated</t>
  </si>
  <si>
    <t>-  Organization tracks customer ideas through incubation and acceleration
- Organization is working with customers to incubate and/or accelerate customer ideas
- Organization leverages centralized tracking system to monitor all metrics/KPIs in real time</t>
  </si>
  <si>
    <t>Continuous Customer Ideation</t>
  </si>
  <si>
    <t>As an organization, I need to work with customers to capture innovation ideas, continuously seek customer input for ideas and input them in centralized database, actively encourage customers to partner to innovate together.</t>
  </si>
  <si>
    <t>Employee Innovation Ideas Capture (Discovery)</t>
  </si>
  <si>
    <t>Ad hoc idea capture (i.e. the occasional manager captures an idea)</t>
  </si>
  <si>
    <t>- Quantity of ideas captured</t>
  </si>
  <si>
    <t>- Idea capture is happening on an ad hoc basis
- Some managers are recording the ideas captured
- Limited to no idea sharing once captured</t>
  </si>
  <si>
    <t>How do you leverage hackathons today?</t>
  </si>
  <si>
    <t>Idea capture can include, word of mouth, ticket box collection, online surveys, bulletin board, lunch and learns, digital tools, etc.</t>
  </si>
  <si>
    <t>Informal Ideation</t>
  </si>
  <si>
    <t>As a manager, I need to capture ideas on an ad hoc basis (i.e. the occasional manager captures an idea).</t>
  </si>
  <si>
    <t xml:space="preserve">- Idea capture is happening on an ad hoc basis
- Some managers are recording the ideas captured
- Limited to no idea sharing once captured
- A tracking system to ascertain how and what ideas managers are capturing has been implemented </t>
  </si>
  <si>
    <t>Basic idea capture structure developed and used consisting of processes such as drop boxes, polls, lunch and share, etc.</t>
  </si>
  <si>
    <t>- Quantity of ideas produced (metric)
- Quantity of ideas captured (metric)
- Type of capture mechanism used  (dropbox, SharePoint, emails, etc.)</t>
  </si>
  <si>
    <t>- Teams/organizations have implemented a basic standard idea capture process
- Storage of ideas captured is ad hoc
- Some basic tracking in place to know how many ideas were produced and captured</t>
  </si>
  <si>
    <t>Can you describe your ideation program with employees and customers?</t>
  </si>
  <si>
    <t>Team Level Ideation</t>
  </si>
  <si>
    <t>As a manager, I need to have a basic idea capture structure developed and used consisting of processes such as collection boxes, polls, lunch and shares, etc.</t>
  </si>
  <si>
    <t>Centralized idea capturing tool selected and localized teams share ideas on recurring basis</t>
  </si>
  <si>
    <t>- Quantity of ideas produced (metric)
- Quantity of ideas captured (metric)
- Type of capture mechanism used  (dropbox, SharePoint, emails, etc.)
- Centralized platform (word doc, Edison365,  whiteboard, etc.)
- Idea capture metrics</t>
  </si>
  <si>
    <t>- Organization has evaluated idea capturing tools and selected relevant ones for widespread use
- Localized teams are sharing ideas on a regular basis
- A centralized platform is being evaluated and selected</t>
  </si>
  <si>
    <t xml:space="preserve">Describe your process for gathering employee innovation ideas. Formal ideation discovery program? </t>
  </si>
  <si>
    <t>Centralized Employee Ideation Tool</t>
  </si>
  <si>
    <t>As an organization, I need a centralized ideation tool  has been selected and localized teams to share ideas on a recurring basis.</t>
  </si>
  <si>
    <t>- Organization has evaluated idea capturing tools and selected relevant ones for widespread use
- Localized teams are sharing ideas on a regular basis
- A centralized platform is being evaluated and selected 
- Employees are encouraged  to put ideas into idea capture database</t>
  </si>
  <si>
    <t>Formalized idea capture (ideation) process put in place across organization, centralized sharing and storage tools for ideas is in place, and leadership sponsors idea capture challenges and events occasionally.</t>
  </si>
  <si>
    <t>- Quantity of ideas produced (metric)
- Quantity of ideas captured (metric)
- Quantity of ideas captured during discovery that progress to incubation
- Quantity of ideas captured during discovery that progress to acceleration
- Type of capture mechanism used  (dropbox, SharePoint, emails, etc.)
- Centralized platform (word doc, Edison365,  whiteboard, etc.)
- Idea capture events
- Idea capture sponsorship (leadership)
- Idea capture metrics</t>
  </si>
  <si>
    <t>- Basic idea tracking metrics are developed and implemented
- Formalized idea capture process is in place across the entire organization
- The organization hosts idea capture events periodically 
- Centralized platform is selected to enable sharing and capturing of ideas across organization
- Idea capture sponsorship is widespread and active</t>
  </si>
  <si>
    <t>How frequently do you host employee ideation and discovery?</t>
  </si>
  <si>
    <t>Formal employee ideation program</t>
  </si>
  <si>
    <t>As an organization, I need a formalized idea capture process put in place across the organization and leadership sponsors idea capture challenges and events occasionally.</t>
  </si>
  <si>
    <t xml:space="preserve">- Basic idea tracking metrics are developed and implemented
- Formalized idea capture process is in place across the entire organization
- The organization hosts idea capture events occasionally
- Centralized platform is selected to enable sharing and capturing of ideas across organization
- Idea capture sponsorship is widespread and active
- An organization-wide ideation program including training, recurring updates, open access to ideas, etc. has been implemented 
-  "Innovation" leaders to champion internal hackathons or other ideation processes have been selected </t>
  </si>
  <si>
    <t>Centralized idea capturing and tracking system leveraged to spread awareness of ideas and use.  People capture ideas on a recurring basis and frequently collaborate across organization on idea discovery.</t>
  </si>
  <si>
    <t>- Quantity of ideas produced (metric)
- Quantity of ideas captured (metric)
- Quantity of ideas captured during discovery that progress to incubation
- Quantity of ideas captured during discovery that progress to acceleration
- Type of capture mechanism used  (dropbox, SharePoint, emails, etc.)
- Centralized platform (word doc, Edison365,  whiteboard, etc.)
- Idea awareness metrics</t>
  </si>
  <si>
    <t>- Organization is leveraging centralized platform to enable employees across the firm
- Organization is tracking use of tools for idea capturing and sharing
- It is standard practice across the organization to develop recurring cycles for capture of ideas
- Employees leverage both capture tools and knowledge tools to use the ideas captured and collaborate (i.e. using dropbox collecting with Edison365 software suite for example)</t>
  </si>
  <si>
    <t>Centralized Ideation  Tracking</t>
  </si>
  <si>
    <t>As an organization, I need a centralized idea capture and tracking system leveraged to spread awareness of ideas and use.  People capture ideas on a recurring basis and frequently collaborate across organization on idea discovery.</t>
  </si>
  <si>
    <t>Evaluate and Incubate Ideas from all Sources</t>
  </si>
  <si>
    <t>Develop evaluation criteria for ideas generated at company on an ad hoc basis.</t>
  </si>
  <si>
    <t>- Company has criteria for selection of ideas to incubate</t>
  </si>
  <si>
    <t>- Organization develops evaluation criteria for ideas on ad hoc basis
- No evaluation/selection tracking place across organization</t>
  </si>
  <si>
    <t xml:space="preserve">How do you evaluate and accelerate ideas from inception through POC? </t>
  </si>
  <si>
    <t>The DIA framework is broken down into three main areas.  Discovery is made of  three parts, scientific work, opportunity articulation and opportunity generation.  Incubation is a competency of experimentation, the ability to experiment with technology and business concepts/models simultaneously to arrive at a demonstrated model of a new business that brings breakthrough value to the market and consequently to the firm (O'Connor Et al).  Acceleration is bringing the business or technology to a point where it can stand on its own, establish market presence, scalability, etc.</t>
  </si>
  <si>
    <t>Develop Evaluation Criteria</t>
  </si>
  <si>
    <t>As an organization, I need evaluation criteria for ideas generated at company on ad hoc basis (individual level).</t>
  </si>
  <si>
    <t>Develop formalized evaluation criteria for ideas and educate all employees on process.  Run recurring monthly evaluation sessions (i.e. lunch and pitch, pitch competitions, etc.)</t>
  </si>
  <si>
    <t>- Company has criteria for selection of ideas to incubate
- Selected ideas tracking mechanisms
- Recurring evaluation sessions
- Internal company policy for taking an idea and running with it
- Education initiatives</t>
  </si>
  <si>
    <t>- Organization has developed standardized framework for idea evaluation and selection
- Organization leverages recurring meetings to evaluate ideas (monthly)
- Education initiatives in place to educate all employees on idea selection and evaluation process
- Organization has basic idea tracking</t>
  </si>
  <si>
    <t>Please describe your ideation evaluation criteria.</t>
  </si>
  <si>
    <t xml:space="preserve">Formalized Evaluation Criteria </t>
  </si>
  <si>
    <t>As an organization, I need formalized evaluation criteria for ideas and educate all employees on process.  I need to run recurring monthly evaluation sessions (i.e. lunch and pitch, pitch competitions, etc.).</t>
  </si>
  <si>
    <t>Develop formalized incubation strategies, select limited ideas to incubate on ad hoc basis based on needs of organization now.</t>
  </si>
  <si>
    <t>- Quantity of ideas captured during discovery that progress to incubation
- Selected ideas tracking mechanisms
- Company has criteria for selection of ideas to incubate
- Internal company policy for taking an idea and running with it
- Quantity of successful ideas  that moved through incubation
- Capacity for incubation:
-- Funding
-- Human resources and skills
-- Time available for idea incubation
-- Organization commitment to see idea through incubation (including when it might be failed)
-- Defined processes for incubation process
-- Metric tracking and knowledge storage/sharing processes</t>
  </si>
  <si>
    <t>- Organization has robust idea selection and evaluation processes
- Organization has developed formalized strategies for incubation
- Organization leverages ad hoc selection process for idea incubation (usually based on business needs)</t>
  </si>
  <si>
    <t>Describe your formalized ideation incubation strategy.</t>
  </si>
  <si>
    <t xml:space="preserve">Formalized Incubation Strategies </t>
  </si>
  <si>
    <t>As an organization, I need formalized incubation strategies and select limited ideas to incubate on ad hoc basis based on needs of organization now.</t>
  </si>
  <si>
    <t>- Organization has robust idea selection and evaluation processes
- Organization has developed formalized strategies for incubation
- Organization leverages ad hoc selection process for idea incubation (usually based on business needs)
- Ideas of highest merit are incubated through POC</t>
  </si>
  <si>
    <t>Have process in place to fully evaluate all ideas gathered in company, have selection criteria for potential ideas to build upon, leverage internal resources to take an idea from idea to minimum viable product, develop formalized processes to incubate ideas, and have recurring cycle of evaluation.</t>
  </si>
  <si>
    <t>- Quantity of ideas captured during discovery that progress to incubation
- Company has criteria for selection of ideas to incubate
- Internal company policy for taking an idea and running with it
- Quantity of successful ideas  that moved through incubation
- Capacity for incubation:
-- Funding
-- Human resources and skills
-- Time available for idea incubation
-- Organization commitment to see idea through incubation (including when it might be failed)
-- Defined processes for incubation process
-- Metric tracking and knowledge storage/sharing processes
- Recurring review cycles of results of incubation process and continuous improvement</t>
  </si>
  <si>
    <t>- Organization gathers and evaluates all ideas produced within the organization
- Organization leverages robust idea selection/evaluation processes and formalized selection process for idea incubation to meet business needs
- Organization tracks incubation related metrics, processes, and outcomes
- Organization uses internal resources to move ideas through incubation process till MVP
- Organization has recurring review cycles to evaluation results of incubation process and continuous improvement</t>
  </si>
  <si>
    <t>Scaled Ideation Evaluation</t>
  </si>
  <si>
    <t>As an organization I need a process in place to fully evaluate all ideas gathered in company, have selection criteria for potential ideas to build upon, leverage internal resources to take an idea from idea to minimum viable product, develop formalized processes to incubate ideas, and have recurring cycle of evaluation.</t>
  </si>
  <si>
    <t>Internal/External Hack-a-thon or Other Ideation (Discovery)</t>
  </si>
  <si>
    <t>Small group of people run an impromptu hackathon that is limited to a team with no purpose to results.</t>
  </si>
  <si>
    <t>- Budget (event + prizes)
- Marketing &amp; Communications Plan
- Web Site and Social Media Integration
- Hackathon Host/CSP</t>
  </si>
  <si>
    <t>- Small group of people host an impromptu hackathon or other ideation process
- Participants are focused at team level
- Budget (event + prizes) are ad hoc and up to the hosts of the ideation process
- Hosts send out ad hoc communications to get participants (often via internal social media tools)</t>
  </si>
  <si>
    <t>A hackathon is a design sprint-like event that is often time boxed that brings together a group of people to solve a wide range of identified problems.  Generally, the goal of a hackathon is to create a functioning product of an identified solution.</t>
  </si>
  <si>
    <t>Formalized Team Hack-a-Thon Process</t>
  </si>
  <si>
    <t>As an organization, I need there to be a small group of people that run an impromptu hackathon that is limited to a team with no purpose to results.</t>
  </si>
  <si>
    <t>A formalized team hackathon or other ideation process intended to solve a problem (related or unrelated to work) is executed.  Results from the hackathon or other ideation process are sometimes pursued internally.</t>
  </si>
  <si>
    <t>- Budget (event + prizes)
- Marketing &amp; Communications Plan
- Web Site and Social Media Integration
- Hackathon Host/CSP
- Collaboration &amp; Planning Tools (includes idea-tracking)
- Hackathon Playbook and Runbook</t>
  </si>
  <si>
    <t>- On a team level, a hackathon or other ideation process has been defined
- Organization-related problems have been identified to use as the goals within the ideation process
- The hosts of the ideation process track the outcomes of the process on an ad hoc basis
- Sometimes an idea/prototype is pursued internally as a result of the ideation process
- Basic collaboration and planning tools are leveraged (internal organization tools repurposed)</t>
  </si>
  <si>
    <t>Is there a formal hackathon program in place? Please describe.</t>
  </si>
  <si>
    <t>Internal Hack-a-Thons Leadership Alignment</t>
  </si>
  <si>
    <t>As an organization, I need there to be a formalized team hackathon or other ideation process intended to solve a problem (related or unrelated to work) to be executed.  Results from the hackathon or other ideation process are sometimes pursued internally.</t>
  </si>
  <si>
    <t xml:space="preserve">- On a team level, a hackathon or other ideation process has been defined
- Organization-related problems have been identified to use as the goals within the ideation process
- The hosts of the ideation process track the outcomes of the process on an ad hoc basis
- Sometimes an idea/prototype is pursued internally as a result of the ideation process
- Basic collaboration and planning tools are leveraged (internal organization tools repurposed)
- Tracking process for ideas generated and pursued during/after hackathon or other ideation process are implemented </t>
  </si>
  <si>
    <t>A formalized company hackathon or other ideation process intended to solve company problems and spur innovation is executed.  Results from the hackathon or other ideation process are pursued internally.</t>
  </si>
  <si>
    <t>- Budget (event + prizes)
- Marketing &amp; Communications Plan
- Web Site and Social Media Integration
- Hackathon Host/CSP
- Collaboration &amp; Planning Tools (includes idea-tracking)
- Hackathon Playbook and Runbook
- Security Support ... with a focus on these items:
--- Network Access
--- Conditional Access Model for Participants and Collaborators
--- Support for Third-Party Identities and Federation
--- Intellectual Property Protection
--- Data Leakage Prevention</t>
  </si>
  <si>
    <t>- The organization has defined a hackathon or other ideation process and communicated to employees
- Organization focuses ideation processes on solving company problems
- All 'winning' or good ideas are pursued as a result from the ideation process
- Budgets are set aside for ideation processes including event hosting and prizes
- Ideation process specific collaboration and planning tools are leveraged
- Organization has basic security measures in place to protect intellectual property developed during or around ideation process
- Organization leverages social media to communicate with employees (mainly internal, but occasionally external)</t>
  </si>
  <si>
    <t xml:space="preserve"> External and Internal Hack-a-Thons</t>
  </si>
  <si>
    <t>As an organization, I need a formalized company hackathon or other ideation process intended to solve company problems and spur innovation.  Results from the hackathon or other ideation process are pursued internally.</t>
  </si>
  <si>
    <t>- The organization has defined a hackathon or other ideation process and communicated to employees
- Organization focuses ideation processes on solving company problems
- All 'winning' or good ideas are pursued as a result from the ideation process
- Budgets are set aside for ideation processes including event hosting and prizes
- Ideation process specific collaboration and planning tools are leveraged
- Organization has basic security measures in place to protect intellectual property developed during or around ideation process
- Organization leverages social media to communicate with employees (mainly internal, but occasionally external)
-Leadership with internal hackathons or other ideation process are aligned 
- The idea tracking system is used  to provide ideas to hackathons to pursue
- Standard processes to move ideas from hackathons to internal MVP</t>
  </si>
  <si>
    <t>A company hackathon or other ideation process that is executed and invites external people to join (participants, observers, judges, etc.), the problems are related to innovation in industry or company, and from time to time the results of the hackathon or other ideation process are pursued to MVP.</t>
  </si>
  <si>
    <t>- Budget (event + prizes)
- Marketing &amp; Communications Plan
- Web Site and Social Media Integration
- Hackathon Host/CSP
- Collaboration &amp; Planning Tools (includes idea-tracking)
- Hackathon Playbook and Runbook
- Participant tracking
- Security Support ... with a focus on these items:
--- Network Access
--- Conditional Access Model for Participants and Collaborators
--- Support for Third-Party Identities and Federation
--- Intellectual Property Protection
--- Data Leakage Prevention</t>
  </si>
  <si>
    <t>- The organization invites external participants to hackathons or other ideation processes
- The organization has standard security measures and operations in place to protect intellectual property (including NDAs, property ownership, etc.)
- Problems are selected for the ideation processes that are focused on organization issues or prominent industry issues
- 'winning' or good ideas are pursued to MVP creation
- Organization has robust social media outreach (internal and external)
- Tracking mechanisms in place for participants</t>
  </si>
  <si>
    <t>Market Hack-a-Thons</t>
  </si>
  <si>
    <t>As an organization, I need there to be a company hackathon or other ideation process that is executed and invites external people to join (participants, observers, judges, etc.), the problems are related to innovation in industry or company, and from time to time the results of the hackathon or other ideation process are pursued to MVP.</t>
  </si>
  <si>
    <t xml:space="preserve">- The organization invites external participants to hackathons or other ideation processes
- The organization has standard security measures and operations in place to protect intellectual property (including NDAs, property ownership, etc.)
- Problems are selected for the ideation processes that are focused on organization issues or prominent industry issues
- 'winning' or good ideas are pursued to MVP creation
- Organization has robust social media outreach (internal and external)
- Tracking mechanisms in place for participants
 </t>
  </si>
  <si>
    <t>Company hackathon or other ideation process is known across industry with significant active participants, the problems selected help drive either innovation in industry or company, and results of hackathon or other ideation process are always pursued.</t>
  </si>
  <si>
    <t>- Organization's hackathons or other ideation processes are recognized across the industry
- Robust participant tracking mechanisms in place and demonstrate a core external following
- All 'winning' or good ideas are pursued to MVP creation
- Organization has robust security measures in place (physical, digital, legal) to ensure intellectual property is contained and owned by organization</t>
  </si>
  <si>
    <t>Industry Leadership Ideation</t>
  </si>
  <si>
    <t>As an organization, I need company hackathons or other ideation processes to be known across industry with significant active participants, the problems are selected to help drive either innovation in industry or company, and the results of the hackathon or other ideation process are always pursued to MVP.</t>
  </si>
  <si>
    <t xml:space="preserve">- Organization's hackathons or other ideation processes are recognized across the industry
- Robust participant tracking mechanisms in place and demonstrate a core external following
- All 'winning' or good ideas are pursued to MVP creation
- Organization has robust security measures in place (physical, digital, legal) to ensure intellectual property is contained and owned by organization
- Organization's hackathons or other ideation processes both internally and externally are marketed 
- Requirements for winners of hackathons or other ideation processes to pursue the idea past the event (explore the idea to a reasonable extent) are implemented </t>
  </si>
  <si>
    <t>Selection and Promotion of Innovation Ideas (Accel)</t>
  </si>
  <si>
    <t>Select a few incubated ideas to accelerate on an ad hoc basis.</t>
  </si>
  <si>
    <t>- Quantity of ideas incubated that progress to acceleration
- Acceleration selection process</t>
  </si>
  <si>
    <t>- The organization selects ideas on ad hoc basis to accelerate
- There is little to no standardization around acceleration process</t>
  </si>
  <si>
    <t xml:space="preserve">How do you accelerate ideation results? </t>
  </si>
  <si>
    <t xml:space="preserve">Basic Incubation </t>
  </si>
  <si>
    <t>As an organization, I need to select a few incubated ideas to accelerate on an ad hoc basis.</t>
  </si>
  <si>
    <t>Select incubated ideas based on selection framework to be accelerated and a standard acceleration framework is implemented.</t>
  </si>
  <si>
    <t>- Quantity of ideas incubated that progress to acceleration
- Acceleration selection framework
- Acceleration framework
- Capacity for acceleration:
-- Funding
-- Human resources and skills
-- Time available for idea acceleration
-- Organization commitment to see idea through incubation (including when it might be failed)
-- Defined processes for incubation process
-- Metric tracking and knowledge storage/sharing processes
-- Standardized MVP requirements and specific-to-idea MVP requirements outlined and tracked
-- Formalized organizational initiative defined
--  Ad hoc selection / selection framework / automatic selection framework</t>
  </si>
  <si>
    <t>-  The organization builds and leverages a selection framework for acceleration
- Organization builds a robust acceleration program to move ideas from incubation (MVP) to full-scale product releases (acceleration framework)
- Organization builds the capacity for acceleration</t>
  </si>
  <si>
    <t>Incubation Acceleration Framework</t>
  </si>
  <si>
    <t>As an organization, I need to select incubated ideas based on selection framework to be accelerated.</t>
  </si>
  <si>
    <t xml:space="preserve">-  The organization builds and leverages a selection framework for acceleration
- Organization builds a robust acceleration program to move ideas from incubation (MVP) to full-scale product releases (acceleration framework)
- Organization builds the capacity for acceleration
- Highest value ideas based on acceleration framework are selected </t>
  </si>
  <si>
    <t>Significantly drive selected ideas based on framework to accelerate to finished product.  Incubated ideas are reviewed continuously and innovation resources are prioritized on par with core business lines.</t>
  </si>
  <si>
    <t>- Quantity of ideas incubated that progress to acceleration
- Acceleration selection framework
- Acceleration framework
- Continuous review process for incubated/accelerated ideas
- Acceleration-to-business lines alignment
- Capacity for acceleration:
-- Funding
-- Human resources and skills
-- Time available for idea acceleration
-- Organization commitment to see idea through incubation (including when it might be failed)
-- Defined processes for incubation process
-- Metric tracking and knowledge storage/sharing processes
-- Standardized MVP requirements and specific-to-idea MVP requirements outlined and tracked
-- Formalized organizational initiative defined
--  Ad hoc selection / selection framework / automatic selection framework</t>
  </si>
  <si>
    <t>-  The organization continuously reviews the acceleration process
- There is alignment between core business lines and the acceleration process/outcomes
- A robust selection and acceleration framework exist
- Organization has a deep capacity for acceleration</t>
  </si>
  <si>
    <t>Continuous Incubation</t>
  </si>
  <si>
    <t>As an organization, I need to significantly drive selected ideas based on framework to accelerate to finished product.  Incubated ideas are reviewed continuously and innovation resources are prioritized on par with core business lines.</t>
  </si>
  <si>
    <t>-  The organization continuously reviews the acceleration process
- There is alignment between core business lines and the acceleration process/outcomes
- A robust selection and acceleration framework exist
- Organization has a deep capacity for acceleration
- Build and maintain a prioritized list of incubated ideas
- Innovation resources are used to drive acceleration of prioritized list items</t>
  </si>
  <si>
    <t>Innovation Enablement Value Chain</t>
  </si>
  <si>
    <t>Agile/SAFe</t>
  </si>
  <si>
    <t xml:space="preserve">Agile/Scaled Agile Framework (SAFe) training established with in pockets of the organization and is leveraging the concept of innovation at IP iterations. </t>
  </si>
  <si>
    <t>- SAFe trainings
- SAFe implementation (on team level)</t>
  </si>
  <si>
    <t>- Organization has established Agile/Scaled Agile Framework (SAFe) training in pockets
- Organization is working to leverage innovation during IP iterations</t>
  </si>
  <si>
    <t>Describe your project and program management process. Are you implementing Agile/Scaled Agile Framework? If so, describe your current program.</t>
  </si>
  <si>
    <t xml:space="preserve">SAFe/Agile are managing what will be done from a Portfolio Level through individual user stories within single scrum teams. From scrum of scrums and agile release trains with features and enablers fully defined. SAFe fully embraces the Lean-Agile mindset but ideation is hard during focused delivery. Therefore, innovation sprints should be leveraged at IP iterations. People can work on whatever they want and with whomever they want as long as it is focused on the mission of the firm and they must demo their work at the end of the hackathon. </t>
  </si>
  <si>
    <t xml:space="preserve">SAFe Innovation Sprints </t>
  </si>
  <si>
    <t xml:space="preserve">Scaled Agile Framework (SAFe) Implementation Team, has the training program established and the Agile change agents, executives, managers and leaders are trained. </t>
  </si>
  <si>
    <t>Agile /SAFe being expanded to multiple teams with PI planning including Shared Services and is leveraging the concept of innovation at IP iterations.</t>
  </si>
  <si>
    <t>- SAFe implementation on teams</t>
  </si>
  <si>
    <t>- SAFe exists across multiple teams
- Organization is leveraging the concept of innovation at IP iterations</t>
  </si>
  <si>
    <t xml:space="preserve">Is the infrastructure and operations functions actively participating in SAFe? </t>
  </si>
  <si>
    <t>SAFe Innovation Sprints across Agile Teams</t>
  </si>
  <si>
    <t xml:space="preserve">Scaled Agile Framework (SAFe) Implementation Team, has the value streams and Agile Release Trains (ARTs) identified and created the implementation plan including Shared Services and utilizing the innovation sprints. The ART has been launched and the teams trained with the first PI Planning session held. </t>
  </si>
  <si>
    <t xml:space="preserve">- SAFe exists across multiple teams
- Organization is leveraging the concept of innovation at IP iterations </t>
  </si>
  <si>
    <t xml:space="preserve">Enterprise Roles defined, Multiple Agile Release Trains implemented. Innovation Sprints' learnings shared across areas.  </t>
  </si>
  <si>
    <t>- Enterprise roles definitions
- Agile release trains
- Outcomes of innovation sprints
- Centralized storage and sharing systems for lessons learned</t>
  </si>
  <si>
    <t>- SAFe across organization
- Multiple agile release trains implemented
- Organization has defined enterprise roles</t>
  </si>
  <si>
    <t xml:space="preserve">Are you implementing Agile Release Trains and Program Increment Planning? </t>
  </si>
  <si>
    <t>SAFe Innovation Sprints' Learnings Shared</t>
  </si>
  <si>
    <t>Scaled Agile Framework (SAFe) Implementation Team, are coaching the Agile Release Train (ART) execution and additional ARTs and Value Streams have been launched. If professional services are leveraged to start SAFe, they have moved to a coaching role with leaders now within the firm.</t>
  </si>
  <si>
    <t>- SAFe across organization
- Multiple agile release trains implemented- Define and communicate enterprise roles</t>
  </si>
  <si>
    <t xml:space="preserve">Majority of Value Streams defined, Portfolio being defined, number of SAFe Certified roles (Release Train Engineer, Advanced Scrum Master, SAFe PO's, and SAFe Scrum Masters). Learnings from innovation sprints are adopted and implemented. </t>
  </si>
  <si>
    <t>- Value streams definitions
- Portfolio definition
- SAFe certified tracking
- SAFe certifications
- Lessons learned training for innovation sprints</t>
  </si>
  <si>
    <t>- Organization has defined majority of value streams
- Organization has defined portfolio
- Organization has a number of SAFe certified roles
- Organization is leveraging learnings from innovation sprints</t>
  </si>
  <si>
    <t xml:space="preserve">SAFe Innovation Sprints' Learnings Adopted. </t>
  </si>
  <si>
    <t xml:space="preserve">Scaled Agile Framework Implementation Teams have multiple Value Streams executing with quorum of training/certification completed for Release Train Engineer, Advanced Scrum Master, SAFe Product Owners, and SAFe Scrum Masters. </t>
  </si>
  <si>
    <t>- Organization has defined majority of value streams
- Organization has defined portfolio
- Organization has a number of SAFe certified roles
- Organization is leveraging learnings from innovation sprints
- Organization has  implemented SAFe certified roles</t>
  </si>
  <si>
    <t xml:space="preserve">Enterprise Value Streams Defined, Portfolio Backlogs with Lean Budgets and Enterprise strategic themes. Innovation sprints outcomes are reported at the value stream level and impact the portfolio. </t>
  </si>
  <si>
    <t>- Enterprise value stream definitions
- Portfolio backlogs
- Lean budgets defined (portfolio backlog specific)
- Innovation sprint outcome reporting</t>
  </si>
  <si>
    <t>- Organization has defined enterprise value streams and their impacts
- The portfolio backlog is built out with lean budgets attached</t>
  </si>
  <si>
    <t>SAFe Innovation Sprints' Learnings Impact Value Stream.</t>
  </si>
  <si>
    <t>Scaled Agile Framework (SAFe) Implementation Team, has completed roll-out at an enterprise level. Value Streams are defined, Portfolio Backlogs are built, and the firm has adopted Lean Budgeting approaches (or have adopted a budgeting program the supports the Value Streams). Innovation Sprint outcomes are folded into the value stream portfolio.</t>
  </si>
  <si>
    <t>Cloud Optimized Development</t>
  </si>
  <si>
    <t xml:space="preserve">Initial: Tightly coupled (or monolithic) applications which are potentially managed via manual/foundational processes. Due to their current architecture, significant work is required to decouple and rebuild to gain the cloud benefits. Additionally, development processes are not well defined, services levels may not be measured consistently, and satisfaction levels may not be formalized.  </t>
  </si>
  <si>
    <t>- Application architectural standards are informal
- Reference architecture is understood to be needed
- Updated Permit-to- Design, Build, and Operate Standards/Policies
- Design patterns are somewhat in use
- Segmentation with some service architecture
- Reference Architecture
- Containerization is limited</t>
  </si>
  <si>
    <t>- Tightly coupled (or monolithic) applications are potentially managed via manual/foundational processes
- Architecture is out dated 
- Development processes are not well defined</t>
  </si>
  <si>
    <t xml:space="preserve">Please describe the percentage of your applications that are tightly coupled. </t>
  </si>
  <si>
    <t>Cloud Development Processes Not Well Defined</t>
  </si>
  <si>
    <t xml:space="preserve">As a development team responsible for solution development programs and the corresponding SDLC , you need structure, standardization, and independence to reach true flexibility and scale. 
- Applications should  move beyond monolithic architectures
- Processes should become consistent across teams
- Service levels are measured, communicated and agreed in silos
- informal processes are in place </t>
  </si>
  <si>
    <t xml:space="preserve">- Tightly coupled (or monolithic) applications are potentially managed via manual/foundational processes
- Architecture is out dated
- Development processes are not well defined
- Begin to decouple tightly coupled monolithic applications architectures and the following: 
- Begin to formalize Application architectural standards  
- Begin to build an application reference architecture   
- Begin to investigate and use design patterns  
- Begin to purse a service architecture
- Begin to leverage containerization </t>
  </si>
  <si>
    <t xml:space="preserve">Managed: Development is planned, measured and controlled with specific separation of environment layers. There is greater degree of independence between application capabilities. Services are measured and communicated in a formal manner. </t>
  </si>
  <si>
    <t>- Application architectural standards are documented
- Reference architecture are starting to be developed
- Updated Permit-to- Design, Build, and Operate Standards/Policies
- Design patterns are capabilities are growing 
- Service architecture is defined but manual
- Reference Architecture
- Containerization is somewhat in use</t>
  </si>
  <si>
    <t>- Development processes are planned, measured, and controlled
- There is some degree of independence between application capabilities
- Separation of environment layers exist for development processes
- Services have measuring and communication processes and are done so in formal manner</t>
  </si>
  <si>
    <t>Please describe the application life-cycle oversight process.</t>
  </si>
  <si>
    <t xml:space="preserve">Planned Cloud Development </t>
  </si>
  <si>
    <t xml:space="preserve">As a development team responsible for solution development programs and the corresponding SDLC , you need structure, standardization, and independence to reach true flexibility and scale. In this case; 
- Applications portfolios are planned 
- Separation of the environment is portrayed in segregation of layers
- Service levels are measured and communicated formally
</t>
  </si>
  <si>
    <t>- Development processes are planned, measured, and controlled
- There is some degree of independence between application capabilities
- Separation of environment layers exist for development processes
- Services have measuring and communication processes and are done so in formal manner
Applications should be planned and managed through the following steps: 
- Application architectural standards  should be documented
- Cloud reference architecture should be developed
- Design patterns capabilities should be growing 
- Define the service architecture 
- Containerization and loosely couple applications should expand</t>
  </si>
  <si>
    <t xml:space="preserve">Defined: Organization standards that provides for loosely coupled applications. Standards are adhered to with defined exceptions. Components are loosely coupled allowing for resiliency and scaling based on component needs. </t>
  </si>
  <si>
    <t>- Application architectural standards are reviewed and current
- Reference architecture is developed and deployed
- Updated Permit-to- Design, Build, and Operate Standards/Policies
- Design patterns are part of new development design enterprise wide
- Extensive service architecture is in place 
- Reference Architecture
- Containerization is mature</t>
  </si>
  <si>
    <t>- Organization has standards for loosely coupled applications
- Organization follows standards and has exceptions outlined
- Components are loosely coupled (resiliency and scaling)</t>
  </si>
  <si>
    <t>How are you defining the standards to move to a loosely coupled application architecture?</t>
  </si>
  <si>
    <t xml:space="preserve">Cloud Development Standards </t>
  </si>
  <si>
    <t xml:space="preserve">As a development team responsible for solution development programs and the corresponding SDLC , you need structure, standardization, and independence to reach true flexibility and scale. In this case; 
- Loosely coupled application standards are in place
- Exceptions to standards are documented and periodically reviewed
- Components are loosely coupled and documented 
- Service catalog exists to promote reuse 
</t>
  </si>
  <si>
    <t>- Organization has standards for loosely coupled applications
- Organization follows standards and has exceptions outlined
- Components are loosely coupled (resiliency and scaling)
Loosely couple applications should start to scale through the following steps: 
- Application architectural standards should be reviewed and current
- Reference architecture should be deployed
- Design patterns should be part of new development design enterprise wide
- Extensive service architecture should be in place
- Containerization should be matured</t>
  </si>
  <si>
    <t xml:space="preserve">Quantitative: Managed and controlled development with microservices and containerization. Re-use of components is evident throughout the environment. </t>
  </si>
  <si>
    <t>- Application architectural standards compliance is automated
- Reference architecture is comprehensive 
- Updated Permit-to- Design, Build, and Operate Standards/Policies
- Design patterns are reviewed periodically
- Service mesh is integrated into CI/CD Pipeline
- Reference Architecture
- Containerization is abstracted through orchestration</t>
  </si>
  <si>
    <t>- Development processes are controlled and managed with microservices and containerization
- Organization leverages re-use of components</t>
  </si>
  <si>
    <t xml:space="preserve">Please share the re-use capabilities and percentage for your micro-services. </t>
  </si>
  <si>
    <t>Controlled Cloud Development with Reuse</t>
  </si>
  <si>
    <t>As a development team responsible for solution development programs and the corresponding SDLC , you need structure, standardization, and independence to reach true flexibility and scale. In this case; 
- Microservices and containers are actively utilized 
- Significant reuse is evident 
- Service portfolio management is in place 
- Metrics are utilized to validated the consistency of approach</t>
  </si>
  <si>
    <t>- Development processes are controlled and managed with microservices and containerization
- Organization leverages re-use of components
Managed and controlled microservices applications through the following steps: 
- Application architectural standards compliance should be automated
- Reference architecture should be comprehensive  
- Design patterns should be reviewed periodically
- Service mesh should be integrated into CI/CD Pipeline
- Containerization should be abstracted through orchestration</t>
  </si>
  <si>
    <t xml:space="preserve"> Optimizing: Loosely coupled and orchestrated which is highly optimized with continuous improvement </t>
  </si>
  <si>
    <t>- Application architectural standards are flexible configurations
- Reference architecture is flexible
- Updated Permit-to- Design, Build, and Operate Standards/Policies
- Design pattern thought leadership 
- Innovation in the service mesh space
- Reference Architecture
- Containerization is advanced</t>
  </si>
  <si>
    <t>- Development is loosely coupled
- Development is orchestrated
- Organization is focused on highly optimized with continuous improvement</t>
  </si>
  <si>
    <t xml:space="preserve">Optimized Cloud Development </t>
  </si>
  <si>
    <t>As a development team responsible for solution development programs and the corresponding SDLC , you need structure, standardization, and independence to reach true flexibility and scale. In this case; 
- Metrics, service levels, automation and root cause analysis are leveraged in conjunction to optimize the delivery process and resulting solution.</t>
  </si>
  <si>
    <t>- Development is loosely coupled
- Development is orchestrated
- Organization is focused on highly optimized with continuous improvement
Optimized cloud applications through the following steps: 
- Application architectural standards should be flexible configurations
- Reference architecture should be flexible 
- Design pattern thought leadership and contribution should be pursued 
- Innovation in the service mesh space should be a priority
- Containerization and micro services should be advanced</t>
  </si>
  <si>
    <t>Design Thinking and Lean Hypothesis Development - Creative Agility</t>
  </si>
  <si>
    <t>Customer facing applications (voice and web) are designed with Design Thinking /Customer-Centric. These include all interactions including security protocols for forgotten passwords, or security protocols for account authentication as examples. Each customer touch point provides an opportunity to put the customer needs first balancing ease of use with security and privacy.</t>
  </si>
  <si>
    <t xml:space="preserve">- Design Thinking Process &amp; Tooling </t>
  </si>
  <si>
    <t>- Design thinking is leveraged for customer facing applications
- Organization uses 'customer-centric' approach</t>
  </si>
  <si>
    <t xml:space="preserve">Describe your customer centric approach to design and lean hypothesis testing? </t>
  </si>
  <si>
    <t xml:space="preserve">Web, voice, security, privacy  ... those activities with regular customer interaction. </t>
  </si>
  <si>
    <t xml:space="preserve">Optimized Customer Facing Web and Voice Touch Points </t>
  </si>
  <si>
    <t xml:space="preserve">As an entrepreneurial program, the company has designed optimized experiences and developed metrics for all touch points with the client regardless of channel or purpose. </t>
  </si>
  <si>
    <t>Customer facing applications with evidence of Persona Focus Design and Customer Journey Maps</t>
  </si>
  <si>
    <t xml:space="preserve">- Persona Definition Process &amp; Tooling </t>
  </si>
  <si>
    <t>- Persona focused design apparent
- Customer journey maps leveraged by teams
- Comprehensive customer data collection on customer-facing applications</t>
  </si>
  <si>
    <t>Do you leverage journey maps for you customer's engagement and touchpoints?</t>
  </si>
  <si>
    <t>Customer Touch Points Personas and Journey Maps</t>
  </si>
  <si>
    <t xml:space="preserve">As a solution design team, customer facing systems include holistic customer design thinking with Persona development and customer journey maps created. </t>
  </si>
  <si>
    <t xml:space="preserve">- Persona focused design apparent
- Customer journey maps leveraged by teams
- Comprehensive customer data collection on customer-facing applications
- Customer personas are developed 
- Design Thinking is scaled to all customer touchpoints </t>
  </si>
  <si>
    <t>Customer facing applications based on customer empathy with Hypothesis measurements in place</t>
  </si>
  <si>
    <t xml:space="preserve"> - Hypothesis testing is in place and metrics are tracked to validate outcomes</t>
  </si>
  <si>
    <t>- Customer empathy tracking in managed with widespread awareness
- Hypothesis measurements are in place and used routinely
- Review cycle for customer data tracking (empathy, data collection, etc.) is monthly</t>
  </si>
  <si>
    <t>How do you evaluate the hypothesis testing to validate customer impact or appeal?</t>
  </si>
  <si>
    <t xml:space="preserve">Customer Experience Hypothesis Metrics in Place </t>
  </si>
  <si>
    <t xml:space="preserve">As a solution design team, customer facing systems include hypothesis measurements to validate empathic designs and the user experience. </t>
  </si>
  <si>
    <t>- Customer empathy tracking is managed with widespread awareness
- Hypothesis measurements are in place and used routinely
- Review cycle for customer data tracking (empathy, data collection, etc.) is monthly</t>
  </si>
  <si>
    <t>Product development within the firm leverages Design Thinking, Customer Journey Maps, and Empathy. Additionally, evidence of hypothesis that did not meet the initial expectations and are considered to have a "failed fast"</t>
  </si>
  <si>
    <t xml:space="preserve">- Fail fast examples are celebrated 
- Customer Journey Maps are created </t>
  </si>
  <si>
    <t>- Product team has developed product development standards that include:
-- Design thinking
-- Customer journey maps
-- Empathy-related data
- 'Failed-fast' mentality is apparent with  evidence of hypothesis failure</t>
  </si>
  <si>
    <t>Have you successfully pivoted a solution that the hypothesis testing did not match the expected outcome? If so, please describe.</t>
  </si>
  <si>
    <t xml:space="preserve">When outcomes failed to meet expectations, learning is leveraged to remove solution quickly (fail fast) </t>
  </si>
  <si>
    <t>Evidence of "Fail Fast"</t>
  </si>
  <si>
    <t xml:space="preserve">As a product development team, Design Thinking is leveraged to create new products or evolve current products including Customer Journey Maps and hypothesis testing. There is evidence of hypothesis testing adjusting being leveraged to adapt the solution. </t>
  </si>
  <si>
    <t xml:space="preserve">Entire enterprise is focused on customer centric approach with evidence of hypothesis testing with clients and pivoting based on hypothesis validation </t>
  </si>
  <si>
    <t>- Organization is 'customer-centric'
- Standard processes for hypothesis testing are in place
- Evidence that hypothesis validation drives pivoting quickly to change
- Partnered with clients to drive hypothesis validation</t>
  </si>
  <si>
    <t>Design Thinking is not limited to web design, but the entire organization is focused on customer empathetic design. For example accounts payable, invoicing, product support, and product development. Validation that due to quality metrics of customer expectations, new solutions are implemented based on learnings of "failed" hypothesis.</t>
  </si>
  <si>
    <t>Evidence of Hypothesis Pivot</t>
  </si>
  <si>
    <t xml:space="preserve">As a product development team, hypothesis testing metrics have been utilized to identify a new path and pivot from existing solutions. </t>
  </si>
  <si>
    <t>DevOps (Organizational Values / Vison in DevOps)</t>
  </si>
  <si>
    <t>Silo based, manual processes, manual builds and deploys</t>
  </si>
  <si>
    <t xml:space="preserve"> - Heroism 
- Fire drills are a norm</t>
  </si>
  <si>
    <t>- Some development and operations groups engage in continuous improvement practices, but it's not driven by any organization wide process or leadership.
- Several managers have adjusted goals to incentivize greater collaboration across development and operational boundaries, but this practice isn't necessarily aligned to a shared strategy or purpose.
- The organization supports heroics. Some teams value defined processes and incremental improvements but they lack the resources to properly implement them and it is not a priority nor promoted organization wide.</t>
  </si>
  <si>
    <t xml:space="preserve">Do you have teams participating in continuous improvement efforts? </t>
  </si>
  <si>
    <t xml:space="preserve">Limited to no automated pipeline and testing. Teams continue to work within independent silos with informal communication </t>
  </si>
  <si>
    <t xml:space="preserve">As a delivery pipeline, application deployment processes vary by area. Some steps and deployment may be manual. </t>
  </si>
  <si>
    <t>- Some development and operations groups engage in continuous improvement practices, but it's not driven by any organization wide process or leadership.
- Several managers have adjusted goals to incentivize greater collaboration across development and operational boundaries, but this practice isn't necessarily aligned to a shared strategy or purpose.
- The organization supports heroics. 
- Some teams value defined processes and incremental improvements but they lack the resources to properly implement them and it is not a priority nor promoted organization wide</t>
  </si>
  <si>
    <t>Managed communications, processes within silos, automated builds</t>
  </si>
  <si>
    <t xml:space="preserve"> - Reduced fire-drills / ado solutioning
- Low frequency of continuous improvement practices.</t>
  </si>
  <si>
    <t>- The organization values continuous improvement, however it is not a priority.  The level of engagement and resource investment in the activity is low as well.
- Several managers have adjusted goals to incentivize greater collaboration, continuous improvement and delivery in common standards, automation, and cloud usage. This practice is not an official part of the leadership strategy and is not companywide.</t>
  </si>
  <si>
    <t>Please describe your DevOps communication strategy.</t>
  </si>
  <si>
    <t>Managed change control exists with testing expectations documented and defined processes for workflow.  Workflow is impacted by  reactive "approval gates".</t>
  </si>
  <si>
    <t xml:space="preserve">As a delivery pipeline, application deployment processes vary by area but the processes and deployments are automated. </t>
  </si>
  <si>
    <t>- The organization values continuous improvement, however it is not a priority.  
- The level of engagement and resource investment in the activity is low as well.
- Several managers have adjusted goals to incentivize greater collaboration, continuous improvement and delivery in common standards, automation, and cloud usage. This practice is not an official part of the leadership strategy and is not companywide.</t>
  </si>
  <si>
    <t>Collaboration exists, process are automated across SDLC, automated build and test cycle, push button deployment</t>
  </si>
  <si>
    <t xml:space="preserve"> - Regular cadence established for improvement practices.
- Documented DevOps processes.
- Reduced occurrence of fire drill incidents.</t>
  </si>
  <si>
    <t>- The organization values continuous improvement, and it is a priority.  The level of engagement and resource investment in the activity is evident.
- Company strategy dictates that all relevant employees have goals and incentivized to collaborate and improve common standards, automation, and shared DevOps practices. This strategy has just been defined and is currently being proven and potentially rolled out company wide.</t>
  </si>
  <si>
    <t xml:space="preserve">Describe how you encourage collaboration across your DevOps enablement program. </t>
  </si>
  <si>
    <t>"Approval gates" are automated through automated testing.</t>
  </si>
  <si>
    <t xml:space="preserve">As a delivery pipeline, application, operations and security collaborate to improve and automate the build, test and deployment processes. </t>
  </si>
  <si>
    <t>- The organization values continuous improvement, and it is a priority.  
- The level of engagement and resource investment in the activity is evident.
- Company strategy dictates that all relevant employees have goals and incentivized to collaborate and improve common standards, automation, and shared DevOps practices. This strategy has just been defined and is currently being proven and potentially rolled out company wide.</t>
  </si>
  <si>
    <t>Shared metrics and optimization focus, proactive monitoring, transparent metrics, auto roll-backs</t>
  </si>
  <si>
    <t xml:space="preserve"> - Regular cadence established for improvement practices.
- Incentives for organizational impact.
- Fire drills rarely occur.</t>
  </si>
  <si>
    <t>- Continuous improvement is a strategic priority within all delivery organizations.  Process and best practices are documented and promoted. Dedicated resources exist to support it.   Adoption is high and formalized across all teams.
- Company strategy dictates that all relevant employees have goals and are incentivized to collaborate and improve common standards, automation, and shared DevOps practices. This strategy has been proven and is being rolled out company wide. Goals are tracked across the organization as a key metric for product cycle time delivery.</t>
  </si>
  <si>
    <t xml:space="preserve">Shared metrics are utilized to improve bottle necks in and teams collaborate on improvements including deprecation of deployments. </t>
  </si>
  <si>
    <t>As a delivery pipeline, shared metrics and optimization focus, proactive monitoring, transparent metrics, auto roll-backs</t>
  </si>
  <si>
    <t>- Continuous improvement is a strategic priority within all delivery organizations. 
-  Process and best practices are documented and promoted. Dedicated resources exist to support it.  
- Adoption is high and formalized across all teams.
- Company strategy dictates that all relevant employees have goals and are incentivized to collaborate and improve common standards, automation, and shared DevOps practices. 
- This strategy has been proven and is being rolled out company wide. Goals are tracked across the organization as a key metric for product cycle time delivery.</t>
  </si>
  <si>
    <t xml:space="preserve"> Culture of continuous improvement, self-service automation, zero downtime deployments, immutable infrastructure.</t>
  </si>
  <si>
    <t xml:space="preserve"> - Strategic importance to DevOps practices/culture.
- Cultivation and practice for high impact improvement ideas. 
- High frequency of communication of improvement strategies and backlog.</t>
  </si>
  <si>
    <t>- Continuous improvement is a strategic priority within all delivery organizations.  Process and best practices are documentation and promoted. Dedicated resources exist to support it.   Adoption is high and formalized across all teams.  Leadership re-examines the overall state of continuous improvement on an on-going basis.
- Company strategy dictates that all relevant employees have goals and are incentivized to collaborate and improve common standards, automation, and shared DevOps practices. This strategy has been proven and is being rolled out company wide. Goals are tracked across the organization as a key metric for product cycle time delivery.  Leadership closely tracks and adjusts metrics to ensure greater alignment.</t>
  </si>
  <si>
    <t>Fully optimized SDLC Lifecycle with immutable infrastructure</t>
  </si>
  <si>
    <t xml:space="preserve"> As a delivery pipeline, they have a culture of continuous improvement, self-service automation, zero downtime deployments, immutable infrastructure.</t>
  </si>
  <si>
    <t>- Continuous improvement is a strategic priority within all delivery organizations. 
-  Process and best practices are documentation and promoted. _ Dedicated resources exist to support it.   
- Adoption is high and formalized across all teams.  Leadership re-examines the overall state of continuous improvement on an on-going basis.
- Company strategy dictates that all relevant employees have goals and are incentivized to collaborate and improve common standards, automation, and shared DevOps practices. 
- This strategy has been proven and is being rolled out company wide. 
- Goals are tracked across the organization as a key metric for product cycle time delivery. 
- Leadership closely tracks and adjusts metrics to ensure greater alignment.</t>
  </si>
  <si>
    <t>Infrastructure as Code (Platform Enablement)</t>
  </si>
  <si>
    <t>Infrastructure is deployed manually with long completion lead times due to multiple hand offs between siloed infrastructure teams. Few teams use Automation Tools on an ad hoc basis. Varying tools used with limited sharing between teams.</t>
  </si>
  <si>
    <t xml:space="preserve">- Existence of multiple source code repositories, configuration management and orchestration engines. 
- Nonstandard cloud templates are being used, templates are also static and rarely portable. 
- Orchestration engines being used inconsistently across the organization. 
- Minimal use of binary repositories. 
</t>
  </si>
  <si>
    <t xml:space="preserve">- Existence of multiple source code repositories, configuration management and orchestration engines. 
- Nonstandard cloud templates are being used, templates are also static and rarely portable. 
- Orchestration engines being used inconsistently across the organization. 
- Minimal use of binary repositories. 
- 10% of the organization adheres to an automation framework
</t>
  </si>
  <si>
    <t>Describe your infrastructure automation framework and pipeline</t>
  </si>
  <si>
    <t xml:space="preserve">As a cloud operation team, infrastructure is deployed manually with required lead times due to multiple hand offs between siloed infrastructure teams. A few teams are starting to use Automation Tools on an ad hoc basis. Sharing of tools needs to become norm.  </t>
  </si>
  <si>
    <t xml:space="preserve"> - Existence of multiple source code repositories, configuration management and orchestration engines. 
 -  Limited standard cloud templates are being used, templates are also static .
 - Orchestration engines being used inconsistently across the organization. 
 - Minimal use of binary repositories. 
- 10% of the organization adheres to an automation framework
</t>
  </si>
  <si>
    <t>Standards Defined: Standards are established for core infrastructure patterns and the deployment process is clearly outlined. Most teams use basic automation routinely.  Varying tools used with some sharing between teams. Standards for Infrastructure-as-code, automation tooling and deployment are identified.</t>
  </si>
  <si>
    <t xml:space="preserve">- Some apps / infrastructure deployments are leveraging pipelines that are integrated with source code and binary repos.  
- Standards around templates have emerged. 
- Automation orchestration is focused on integration with a single cloud platform.  
- Automation tools are configured to support multi region deployments. 
- Manual testing is done post deployment. 
- Majority of deployments are focused on pre-production environments. </t>
  </si>
  <si>
    <t>- Some apps / infrastructure deployments are leveraging pipelines that are integrated with source code and binary repos.  
- Standards around templates have emerged. 
- Automation orchestration is focused on integration with a single cloud platform.  
- Automation tools are configured to support multi region deployments. 
- Manual testing is done post deployment. 
- Majority of deployments are focused on pre-production environments. 
- 25% of the organization adheres to an automation framework</t>
  </si>
  <si>
    <t>How are tools standardized across your hybrid cloud estate?</t>
  </si>
  <si>
    <t>As a cloud operations team, standards need to be established for core infrastructure patterns and the deployment process  needs to be clearly outlined. Most teams need to use basic automation routinely.  Standards for Infrastructure-as-code, automation tooling and deployment need to be identified.</t>
  </si>
  <si>
    <t xml:space="preserve"> - Some apps / infrastructure deployments are leveraging pipelines that are integrated with source code and binary repos.  
 - Standards around templates have emerged. 
 - Automation orchestration is focused on integration with a single cloud platform.  
 - Automation tools are configured to support multi region deployments. 
 - Manual testing is done post deployment. 
 - Majority of deployments are focused on pre-production environments. 
- 25% of the organization adheres to an automation framework</t>
  </si>
  <si>
    <t xml:space="preserve">Repeatable: Organization leverages an automation framework to deploy standardized infrastructure.    The organization has a standardized and complete set of tools and processes to cover all infrastructure needs. Tooling to support application development and deployment decided and developed. Standardized infrastructure templates developed and in use to deploy infrastructure.  </t>
  </si>
  <si>
    <t xml:space="preserve">- Automation deployments can be deployed on-demand via a self-service portal that is integrated with automation tools. 
- Role based access is leveraged to provide secure access to shared framework portals. 
- Teams are leveraging modular pipelines that break various deployment tasks into stages. 
- Teams are regularly using automation to deploy to production environments. 
- Teams can deploy similar app / infrastructure patterns to at least two cloud platforms (CSP). Some static testing is done via automation pre deployment. </t>
  </si>
  <si>
    <t>- Automation deployments can be deployed on-demand via a self-service portal that is integrated with automation tools. 
- Role based access is leveraged to provide secure access to shared framework portals. 
- Teams are leveraging modular pipelines that break various deployment tasks into stages. 
- Teams are regularly using automation to deploy to production environments. 
- Teams can deploy similar app / infrastructure patterns to at least two cloud platforms (CSP). Some static testing is done via automation pre deployment.
- 50% of the organization adheres to an automation framework</t>
  </si>
  <si>
    <t>How much of infrastructure templates developed?</t>
  </si>
  <si>
    <t xml:space="preserve">As a cloud operations team,  the organization needs to leverage  the automation framework to deploy standardized infrastructure.    The organization needs to  standardized a complete set of tools and processes to cover all infrastructure needs.  Standardized infrastructure templates must be developed and used to deploy infrastructure.  </t>
  </si>
  <si>
    <t xml:space="preserve"> - Automation deployments can be deployed on-demand via a self-service portal that is integrated with automation tools. 
 - Role based access is leveraged to provide secure access to shared framework portals. 
 - Teams are leveraging modular pipelines that break various deployment tasks into stages. 
 - Teams are regularly using automation to deploy to production environments. 
 - Teams can deploy similar app / infrastructure patterns to at least two cloud platforms (CSP). Some static testing is done via automation pre deployment.
- 50% of the organization adheres to an automation framework</t>
  </si>
  <si>
    <t>Managed: Infrastructure can be requested and deployed via a self-service portal. Account / Subscription creation is self-service based. The organization has a comprehensive tooling framework covering infrastructure and application needs. Template repository is developed and shared by all teams.</t>
  </si>
  <si>
    <t xml:space="preserve">- Automated deployments support event-based triggers such has code commits and scheduled deployments. 
- Teams can deploy similar app / infrastructure patterns to at least three cloud platforms (CSP). 
- All deployments undergo automated static code testing pre deployment.  
- Some dynamic testing is done via automation post deployment. 
- Some teams are leveraging sophisticated pipeline usage via successful pre-prod deployment testing to chain production deployments. </t>
  </si>
  <si>
    <t>- Automated deployments support event-based triggers such has code commits and scheduled deployments. 
- Teams can deploy similar app / infrastructure patterns to at least three cloud platforms (CSP). 
- All deployments undergo automated static code testing pre deployment.  
- Some dynamic testing is done via automation post deployment. 
- Some teams are leveraging sophisticated pipeline usage via successful pre-prod deployment testing to chain production deployments. 
- 75% of the organization adheres to an automation framework</t>
  </si>
  <si>
    <t>How comprehensive is your tooling framework for infrastructure?</t>
  </si>
  <si>
    <t>As a cloud operations team,  infrastructure can be requested and deployed via a self-service portal. Account / Subscription creation needs to be  self-service based. The organization needs comprehensive tooling framework covering infrastructure and application needs. Template repository needs to be developed and shared by all teams.</t>
  </si>
  <si>
    <t xml:space="preserve"> - Automated deployments support event-based triggers such has code commits and scheduled deployments. 
 - Teams can deploy similar app / infrastructure patterns to at least three cloud platforms (CSP). 
 - All deployments undergo automated static code testing pre deployment.  
 - Some dynamic testing is done via automation post deployment. 
 - Some teams are leveraging sophisticated pipeline usage via successful pre-prod deployment testing to chain production deployments. 
- 75% of the organization adheres to an automation framework</t>
  </si>
  <si>
    <t>Optimized: Automation includes sophisticated guardrails that use event-based remediation of deployment violations and alerting. The organization has a comprehensive Automation Tooling Framework covering all infrastructure needs and testing needs. Template library is developed and maintained by all teams. Leadership evaluates the value provided by framework and recommends updates/changes as the needs of the business change.</t>
  </si>
  <si>
    <t>- Framework supports completely touch free automation requiring zero manual steps for &gt; 90 of deployments.  
- Dynamic testing is supported for &gt; 90 of all deployment components and supports real time event-based remediation. 
- Automation platform is deployed in multiple regions and supports regional failure.</t>
  </si>
  <si>
    <t>- Framework supports completely touch free automation requiring zero manual steps for &gt; 90 of deployments.  
- Dynamic testing is supported for &gt; 90 of all deployment components and supports real time event-based remediation. 
- Automation platform is deployed in multiple regions and supports regional failure.
- ~100% of the organization adheres to an automation framework with very limited</t>
  </si>
  <si>
    <t>As a cloud operations team, automation needs to include  sophisticated guardrails that use event-based remediation of deployment violations and alerting. The organization needs a comprehensive Automation Tooling Framework covering all infrastructure needs and testing needs.  A template library needs to be developed and maintained by all teams. Leadership needs to evaluate  the value provided by framework and recommend updates/changes as the needs of the business change.</t>
  </si>
  <si>
    <t xml:space="preserve"> - Framework supports completely touch free automation requiring zero manual steps for &gt; 90% of deployments.  
 - Dynamic testing is supported for &gt; 90% of all deployment components and supports real time event-based remediation. 
- Automation platform is deployed in multiple regions and supports regional failure.
- ~100% of the organization adheres to an automation framework with very limited</t>
  </si>
  <si>
    <t>People and Structure</t>
  </si>
  <si>
    <t>Dedicated Time/Sprint for Innovation</t>
  </si>
  <si>
    <t>There are occasionally specific times set aside for innovation activities for certain employees.</t>
  </si>
  <si>
    <t>- Dedicated employee time</t>
  </si>
  <si>
    <t>- Occasional pockets of specific times set aside for innovation activities</t>
  </si>
  <si>
    <t>How do you set time aside for innovation?</t>
  </si>
  <si>
    <t>Employees should not have to "go rogue" to participate in innovation activities - there should be set time on the clock for these</t>
  </si>
  <si>
    <t>Occasional Innovation Time</t>
  </si>
  <si>
    <t>As an entrepreneurial program, occasionally set time aside for innovation activities for some employees.</t>
  </si>
  <si>
    <t xml:space="preserve">- Occasional pockets of specific times set aside for innovation activities
- Policy that allows employees to set aside dedicated time for innovation activities on manager/leader approval (ad hoc fashion) has been implemented </t>
  </si>
  <si>
    <t>There is regularly time set aside for innovation activities for certain employees.</t>
  </si>
  <si>
    <t>- Regular time set aside for innovation activities</t>
  </si>
  <si>
    <t>Innovation Time Available</t>
  </si>
  <si>
    <t>As an entrepreneurial program, regularly set time aside for innovation activities for some employees.</t>
  </si>
  <si>
    <t>There is a regular cadence in place for setting time aside for innovation activities, and most employees are able to participate.</t>
  </si>
  <si>
    <t>- Most employees are able to participate in innovation activities
- Regular time/cadence set aside for employees to focus on innovation</t>
  </si>
  <si>
    <t>Is there a regular cadence for innovation time such as leveraging the SAFe innovation sprint?</t>
  </si>
  <si>
    <t>Regular Cadence for Innovation Activities</t>
  </si>
  <si>
    <t>As an entrepreneurial program, establish a regular cadence for setting aside innovation time. Ensure most employees are able to participate.</t>
  </si>
  <si>
    <t>Majority of employees are aware of the innovation sprint cadence and are actively incentivized to take part. There are some employees in the organization who mainly focus on innovation.</t>
  </si>
  <si>
    <t>- Employee awareness tracking
- Dedicated employee time
- Innovation-specific jobs (focus of employee)
- Innovation-related incentives</t>
  </si>
  <si>
    <t>- Organization is tracking awareness of employees for dedicated time and innovation activities
- Some employees are focused mainly on innovation-related activities
- Incentives for participating in innovation-specific blocks of time</t>
  </si>
  <si>
    <t>Innovation-Specific Employees</t>
  </si>
  <si>
    <t>As an entrepreneurial program, make the majority of employees aware of the innovation sprint cadence and incentivize them to take part.</t>
  </si>
  <si>
    <t xml:space="preserve">- Organization is tracking awareness of employees for dedicated time and innovation activities
- Some employees are focused mainly on innovation-related activities
- Incentives for participating in innovation-specific blocks of time
- Tracking system to understand how employees are spending time and be able to apply innovation-related incentives has been implemented </t>
  </si>
  <si>
    <t>Setting time aside for innovation is an executive priority; there are certain groups in the organization who focus full-time on innovation and majority of employees regularly take part in widespread innovation activities on a regular cadence.</t>
  </si>
  <si>
    <t>- Employee awareness tracking
- Dedicated employee time
- Innovation-specific jobs (focus of employee)</t>
  </si>
  <si>
    <t>- There is a group of employees focused solely on innovation-related activities
- Executives regard dedicated time for innovation to be a priority
- Majority of employees participate in innovation activities on a regular cadence</t>
  </si>
  <si>
    <t>Innovation Time is an Executive Priority</t>
  </si>
  <si>
    <t>As an entrepreneurial program, establish dedicated innovation time as an executive priority. Ensure there are entire groups within the organization with a full-time innovation focus.</t>
  </si>
  <si>
    <t>Employee Structure and Hierarchy</t>
  </si>
  <si>
    <t>A few innovation titles exist on an ad hoc basis as people pursue being an 'innovation champion'.</t>
  </si>
  <si>
    <t>- Innovation titles
- Innovation champions</t>
  </si>
  <si>
    <t>- Organization has some innovation champions
- A few ad hoc innovation-related job titles exist</t>
  </si>
  <si>
    <t xml:space="preserve">Have you defined 'Innovation Champions'? </t>
  </si>
  <si>
    <t>Sample breakdown of high-level domains that might be found within an organization are:
Discovery:  Director of discovery, domain leaders, opportunity generators
Incubation: CNO, New business platform leaders, New business project leaders
Acceleration: Innovation council, general managers, functional managers</t>
  </si>
  <si>
    <t>Ad-Hoc Innovation Titles</t>
  </si>
  <si>
    <t>As an entrepreneurial program, implement early innovation titles on an ad-hoc basis as early "innovation champions" become to emerge.</t>
  </si>
  <si>
    <t xml:space="preserve">Book:  Beyond the Champion
Discovery-Incubation-Acceleration Framework 
http://corporateinnovation.berkeley.edu/wp-content/uploads/2014/10/Apr08_Grabbing_Lightning.pdf
https://hbr.org/2009/12/create-three-distinct-career-paths-for-innovators </t>
  </si>
  <si>
    <t>Organization sets aside defined structure of innovation-related titles spanning all levels of the organization and requirements of roles.</t>
  </si>
  <si>
    <t>- Innovation title structure
- Innovation roles &amp; requirements</t>
  </si>
  <si>
    <t>- Organization has defined an innovation title, roles, and requirements structure</t>
  </si>
  <si>
    <t xml:space="preserve">Describe your roles dedicated to innovation. </t>
  </si>
  <si>
    <t>Defined Innovation Title Structure</t>
  </si>
  <si>
    <t>As an organization, set aside defined innovation titles spanning all levels of the organization.</t>
  </si>
  <si>
    <t>Some lines of business entirely adopt formalized innovation-related title structure and adapt operations to align with new structure.</t>
  </si>
  <si>
    <t>- Some lines of business are adopting standardized innovation title/roles/reqs structure</t>
  </si>
  <si>
    <t xml:space="preserve">Have you adopted formal title structures for your innovation efforts? </t>
  </si>
  <si>
    <t xml:space="preserve"> Formalized Innovation-Related Titles</t>
  </si>
  <si>
    <t>As an organization, ensure some lines of business entirely adopt formalized innovation-related title structure and adapt operations to align with the new structure.</t>
  </si>
  <si>
    <t xml:space="preserve">- Some lines of business are adopting standardized innovation title/roles/reqs structure
- Tracking mechanisms to receive feedback based on new title roll out has been implemented </t>
  </si>
  <si>
    <t>https://www.innovationleader.com/webcasts/innovation-as-a-career-path-and-breakthrough-capabilities/1172.article</t>
  </si>
  <si>
    <t>Majority of the organization leverages new innovation-related title structure and change operations to align with new structure.  Top level management still operates in traditional manner and is not fully aligned.</t>
  </si>
  <si>
    <t>- Majority of the organization is adopting standardized innovation title/roles/reqs structure
- Top level management still operates in a traditional fashion (in regards to titles and structure)</t>
  </si>
  <si>
    <t>Innovation-Related Title Structure</t>
  </si>
  <si>
    <t>As an organization, leverage new innovation-related title structure across the majority of the organization.</t>
  </si>
  <si>
    <t>The entire organization leverages a single innovation-related title structure and fully embraces all changes.</t>
  </si>
  <si>
    <t>- Entire organization leverages the single innovation title/roles/reqs structure
- New system is fully embraced across the organization</t>
  </si>
  <si>
    <t>Centralized Innovation-Related Title Structure</t>
  </si>
  <si>
    <t>As an organization, leverage a single innovation-related title structure and fully embrace all changes.</t>
  </si>
  <si>
    <t>Formalized Organizational Focus</t>
  </si>
  <si>
    <t>Organization has identified need for innovative practices to be employed across the business</t>
  </si>
  <si>
    <t>- Organizational needs (for innovation)</t>
  </si>
  <si>
    <t>- Organization has identified a need for innovative practices</t>
  </si>
  <si>
    <t>Please describe your organizational innovation practices.</t>
  </si>
  <si>
    <t>Defined Need for Innovation Practices</t>
  </si>
  <si>
    <t>As an entrepreneurial program, identify  and document the need for innovative practices to be deployed across the business.</t>
  </si>
  <si>
    <t>- Organization has identified a need for innovative practices
- Explore business case analysis to find areas of improvement
 - Map areas of improvement to innovation practices and prioritize list</t>
  </si>
  <si>
    <t>There is at least one manager in the organization dedicated to innovation, and progress is formally measured and incentivized</t>
  </si>
  <si>
    <t>- Employee focus (innovation related)
- Employee focus tracking
- Employee focus incentives</t>
  </si>
  <si>
    <t>- There is at least one manager-level employees specifically dedicated to innovation
- Organization has begun to track employee focus via metrics &amp; KPIs
- Some basic incentives are in place for managers focused on innovation</t>
  </si>
  <si>
    <t>Please share the extent of your innovation program.</t>
  </si>
  <si>
    <t>Dedicated Innovation Team</t>
  </si>
  <si>
    <t>As an entrepreneurial program, dedicate at least one manager in the organization towards innovation, and formally measure and incentivize progress towards innovation goals.</t>
  </si>
  <si>
    <t xml:space="preserve">- There is at least one manager-level employees specifically dedicated to innovation
- Organization has begun to track employee focus via metrics &amp; KPIs
- Some basic incentives are in place for managers focused on innovation
-Basic dashboard has been implemented </t>
  </si>
  <si>
    <t>Multiple managers across the organization have an innovation focus and follow unified guiding principles, vision, and roadmaps to achieve operational success.</t>
  </si>
  <si>
    <t>- Employee focus (innovation-related)
- Goals, visions, roadmaps
- Employee focus incentives</t>
  </si>
  <si>
    <t>- There are multiple manager-level employees specifically dedicated to innovation
- Standardized incentives are in place for managers focused on innovation
- Basic goals, visions, and roadmaps exist across the organization</t>
  </si>
  <si>
    <t xml:space="preserve">Please share how you leverage goals, vision, and roadmaps across your hybrid cloud environment to drive innovation. </t>
  </si>
  <si>
    <t>Multiple Managers with Innovation Focus</t>
  </si>
  <si>
    <t>As an entrepreneurial program, aim several managers across the organization towards a specific innovation focus and ensure they follow guiding principles, vision, and roadmaps to achieve operational success.</t>
  </si>
  <si>
    <t>Business units have clear and defined sets of goals, vision, and roadmaps to move towards innovative practices.  The main focus of lines of business is to enhance innovation and spur growth.</t>
  </si>
  <si>
    <t>- Goals, visions, roadmaps
- Employee focus incentives</t>
  </si>
  <si>
    <t>- Documented and widely-shared innovation artifacts including goals, roadmaps, and vision
- Business units have set in place incentives for employees who are innovation focused
- Business units are focused on enhancing innovation and spurring growth</t>
  </si>
  <si>
    <t xml:space="preserve">How are you measuring innovation business outcomes? </t>
  </si>
  <si>
    <t>Business Units Focused on Innovation</t>
  </si>
  <si>
    <t xml:space="preserve">As business units, define a clear set of defined goals, vision, and roadmaps to move towards innovative practices. </t>
  </si>
  <si>
    <t>- Documented and widely-share innovation artifacts including goals, roadmaps, and vision
- Business units have set in place incentives for employees who are innovation focused
- Business units are focused on enhancing innovation and spurring growth</t>
  </si>
  <si>
    <t>The entire organization has the same focus on innovation-related goals, roadmaps, vision, etc. and all collateral is part of a continuous review process to ensure that metrics, incentives, and direction aligns with focus.</t>
  </si>
  <si>
    <t>- Goals, visions, roadmaps
- Continuous review process
- (Innovation focus) KPIs &amp; metrics
- Employee focus incentives</t>
  </si>
  <si>
    <t>- Executive-level ambitions for innovation are followed through on with formally documented processes and procedures, along with widespread awareness and action
- The entire organization is focused on the same set of goals, visions, and roadmaps
- Organization continuously reviews goals, visions, and roadmaps
- Organization leverages comprehensive KPIs &amp; metrics to track innovation focus across the organization</t>
  </si>
  <si>
    <t>Unified Organizational Focus on Innovation</t>
  </si>
  <si>
    <t xml:space="preserve">As an entrepreneurial program, establish a unified organizational vision, goals, and roadmaps related to innovation. </t>
  </si>
  <si>
    <t>Innovation is Funded</t>
  </si>
  <si>
    <t>Funding is available for certain people within the organization to pursue innovation activities. The process is not formalized or widely understood.</t>
  </si>
  <si>
    <t>- Innovation activities funding
- Innovation funding process</t>
  </si>
  <si>
    <t>- Ad hoc innovation funding
- No formalized or widely understood process exists for receiving innovation funding</t>
  </si>
  <si>
    <t>How is innovation funded?</t>
  </si>
  <si>
    <t>Some Innovation Funding is Available</t>
  </si>
  <si>
    <t>As an entrepreneurial program, make some funding available for certain individuals within the organization to pursue innovative activities on at least an ad-hoc basis.</t>
  </si>
  <si>
    <t xml:space="preserve">- Ad hoc innovation funding
- No formalized or widely understood process exists for receiving innovation funding
- A small budget for innovation activities has been set aside 
-A few small projects to commit innovation activity budget to (ad hoc) has been funded </t>
  </si>
  <si>
    <t>Funding for innovation activities is available for certain members of the organization and there is a formal process to apply for the funding.</t>
  </si>
  <si>
    <t>- Documented processes for obtaining material funding for innovation-related activities</t>
  </si>
  <si>
    <t>How are personal and team incentives aligned to delivering continuous improvement across development and operations?</t>
  </si>
  <si>
    <t>Formal Process for Innovation Funding</t>
  </si>
  <si>
    <t>As an entrepreneurial program, make funding for innovation activities available to some members of the organization and implement a formal process to apply for the funding.</t>
  </si>
  <si>
    <t>Funding for innovation is widely available and generously granted. Most business units receive at least some amount of regular funding for innovation.</t>
  </si>
  <si>
    <t>- Innovation activities funding
- Innovation funding process
- Business unit innovation funding budgets</t>
  </si>
  <si>
    <t>- There are business units with dedicated innovation budgets, whether annual or monthly
- Funding is widely available and generously granted</t>
  </si>
  <si>
    <t>How is innovation funding distributed across business units?</t>
  </si>
  <si>
    <t>This is not focused on compensation, but on direct funding for innovative activities such as training, workshops, events, etc.</t>
  </si>
  <si>
    <t>Widely Available Innovation Funding</t>
  </si>
  <si>
    <t>As an entrepreneurial program, ensure widespread availability of innovation funding and allocate at least some amount of regular funding to most business units.</t>
  </si>
  <si>
    <t>Most business units have a specific innovation budget and the freedom to use it as deemed fit. The budget is large enough to cover most innovation needs.</t>
  </si>
  <si>
    <t>- Business units have deep innovation budgets with discretion to spend where appropriate</t>
  </si>
  <si>
    <t>Business Units have Innovation Budgets</t>
  </si>
  <si>
    <t>As an entrepreneurial program, allocate a specific innovation budget to each business unit that is large enough to cover most innovation needs.</t>
  </si>
  <si>
    <t>There are executive-level initiatives that involve funding innovation, including Required innovation hires, funding of incubators, and startup M&amp;A activity.</t>
  </si>
  <si>
    <t>- Innovation activities funding
- Innovation funding process
- Executive level initiatives
- Investing/incubators/accelerators/M&amp;A</t>
  </si>
  <si>
    <t>- Organization actively funds other forms of innovation such as investing, incubators, accelerators, M&amp;A, etc.
- Innovation initiatives are happening as executive-level (see above)</t>
  </si>
  <si>
    <t xml:space="preserve">How are you measuring your innovation program? </t>
  </si>
  <si>
    <t>Startup M&amp;A activity blends with "Self-Branded Start-up Incubation" story under Entrepreneurial Ecosystem</t>
  </si>
  <si>
    <t>Innovation Funding is Executive Priority</t>
  </si>
  <si>
    <t>As an entrepreneurial program, establish executive-level initiatives to fund innovation through innovation hires, funding of incubators, and startup M&amp;A activity.</t>
  </si>
  <si>
    <t>Innovation Metrics</t>
  </si>
  <si>
    <t>At least one pocket of the organization has made attempts to measure innovation using metrics</t>
  </si>
  <si>
    <t>- Metrics</t>
  </si>
  <si>
    <t>- Evidence of innovation metrics existing in pockets of the organization</t>
  </si>
  <si>
    <t>How do you measure innovation progress?</t>
  </si>
  <si>
    <t>Early Use of Innovation Metrics</t>
  </si>
  <si>
    <t>As an entrepreneurial program, document early initiatives to measure innovation using metrics.</t>
  </si>
  <si>
    <t xml:space="preserve">- Evidence of innovation metrics existing in pockets of the organization
- Basic metrics/KPIs in the pockets has been implemented </t>
  </si>
  <si>
    <t>At least one pocket of the organization uses standardized KPIs to measure innovation progress</t>
  </si>
  <si>
    <t>- Metrics &amp; KPIs
- Innovation progress tracking</t>
  </si>
  <si>
    <t>- Evidence of innovation metrics existing in pockets of the organization
- At least one pocket is leveraging standardized KPIs</t>
  </si>
  <si>
    <t>Have you standardized the KPIs for innovation?</t>
  </si>
  <si>
    <t>Basic Innovation Metrics</t>
  </si>
  <si>
    <t>As an entrepreneurial program, establish standardized KPIs to measure innovation progress in at least one pocket of the organization.</t>
  </si>
  <si>
    <t>Innovation KPIs are set by management and are standardized across several areas of the organization. Management uses innovation KPIs as a factor for individual contributor compensation and goal-setting</t>
  </si>
  <si>
    <t>- Metrics &amp; KPIs
- Innovation progress tracking
- Metric-based innovation compensation (individual contributor level)</t>
  </si>
  <si>
    <t>- Management sets standardized innovation KPIs
- Organization uses innovation metrics to expand management-level compensation
- Organization has basic tracking in place to enable managers and employees to track innovation progress</t>
  </si>
  <si>
    <t>Innovation Metrics are Standardized Across Several Areas</t>
  </si>
  <si>
    <t>As an entrepreneurial program, standardize innovation KPIs across several areas of the organization. Use KPIs as a factor for individual contributor compensation and goal-setting.</t>
  </si>
  <si>
    <t xml:space="preserve">- Management sets standardized innovation KPIs
- Organization uses innovation metrics to expand management-level compensation
- Organization has basic tracking in place to enable managers and employees to track innovation progress
- Define KPIs on cloud's ability to contribute to innovation
</t>
  </si>
  <si>
    <t xml:space="preserve">Innovation metrics are standardized throughout the organization and are regularly reported to executive management. The metrics are a factor for management-level compensation </t>
  </si>
  <si>
    <t>- Metrics &amp; KPIs
- Innovation progress tracking
- Metric-based innovation compensation (management level)</t>
  </si>
  <si>
    <t>- Management sets standardized innovation KPIs and are regularly reported to executive management
- Standardized metrics and KPIs throughout the organization
- Organization uses innovation metrics/KPIs for management-level compensation</t>
  </si>
  <si>
    <t>Are metrics leveraged as part of management compensation?</t>
  </si>
  <si>
    <t>Innovation Metrics are Standardized Across the Organization</t>
  </si>
  <si>
    <t>As an entrepreneurial program, standardize innovation metrics throughout the entire organization and regularly report them to executive management. Factor in the metrics in management-level compensation.</t>
  </si>
  <si>
    <t xml:space="preserve">- Management sets standardized innovation KPIs and are regularly reported to executive management
- Standardized metrics and KPIs throughout the organization
- Organization uses innovation metrics/KPIs for management-level compensation
- Policy for compensation at management-level to leverage innovation related KPIs/metrics has been implemented </t>
  </si>
  <si>
    <t>Innovation metrics are a board-level priority and are measured against for executive performance</t>
  </si>
  <si>
    <t>- Metrics &amp; KPIs
- Innovation progress tracking
- Metric-based innovation compensation (executive level)</t>
  </si>
  <si>
    <t>- Organization uses innovation metrics/KPIs for executive-level compensation
- Innovation metrics/KPIs drive board-level priorities</t>
  </si>
  <si>
    <t>Innovation Metrics are a Board-Level Priority</t>
  </si>
  <si>
    <t>As an entrepreneurial program, ensure innovation metrics are a board-level priority.</t>
  </si>
  <si>
    <t>Structured R&amp;D</t>
  </si>
  <si>
    <t>A small, robust R&amp;D group operates within organization and drives innovation development across organization or within line of business.  Group operates by identifying problems and/or being told to solve specific problems.</t>
  </si>
  <si>
    <t>- R&amp;D organization/business unit</t>
  </si>
  <si>
    <t>- There is a dedicated R&amp;D organization or business unit</t>
  </si>
  <si>
    <t>Do you have a dedicated R&amp;D function? If so, please describe.</t>
  </si>
  <si>
    <t xml:space="preserve">R&amp;D groups are traditionally found in large companies (&gt;500 employees) and have annual budgets to specifically fund research in emerging markets and incremental improvements of current products.  </t>
  </si>
  <si>
    <t>Robust, Dedicated R&amp;D Group Drives innovation</t>
  </si>
  <si>
    <t>As an entrepreneurial program, create a small, robust R&amp;D group within the organization.</t>
  </si>
  <si>
    <t>https://hbr.org/2018/04/theres-no-good-alternative-to-investing-in-rd</t>
  </si>
  <si>
    <t>Organization defines and develops core processes to accelerate innovation across business lines by leveraging R&amp;D group to iterate and innovate on current or future product offerings.</t>
  </si>
  <si>
    <t>- R&amp;D organization/business unit
- Core processes for accelerating innovation</t>
  </si>
  <si>
    <t>- The R&amp;D group drives innovation, as evidenced by past and ongoing innovative projects 
- R&amp;D group collaborates with other business units to accelerate innovation</t>
  </si>
  <si>
    <t>The 'Structured R&amp;D' capability refers both to having the capacity to do R&amp;D within an organization and the ability to increase innovation for cloud-related technologies (i.e. the R&amp;D group accelerates and builds custom technologies to help with finance management, predictive security, etc.)</t>
  </si>
  <si>
    <t>R&amp;D Groups Innovate on Current and Future Product Offerings</t>
  </si>
  <si>
    <t>As an entrepreneurial program, accelerate innovation across business lines by leveraging the R&amp;D group to iterate and innovate on current or future product offerings.</t>
  </si>
  <si>
    <t>Centralized R&amp;D group overseas robust and wide spread innovation projects across organization and leverages standardized/defined processes and systems to ensure funding and completion of each project.</t>
  </si>
  <si>
    <t>- Centralized R&amp;D group overseas innovation projects that span across the organization
- Standardized/defined processes exist to ensure that projects are continuously funded until deemed a failure</t>
  </si>
  <si>
    <t>R&amp;D Group Innovates Across the Organization</t>
  </si>
  <si>
    <t>As an entrepreneurial program, assemble a centralized R&amp;D group that innovates across the organization and leverages standardized processes and systems to ensure funding and completion of each project.</t>
  </si>
  <si>
    <t>Training and Education</t>
  </si>
  <si>
    <t>The organization has sponsored employee innovation-related training and/or event/conference attendance</t>
  </si>
  <si>
    <t>- Innovation-related training
- Event/conference attendance</t>
  </si>
  <si>
    <t>- Organization provides basic training resources for innovation-related education
- Innovation event/conference attendance is ad hoc</t>
  </si>
  <si>
    <t>How do you provide training for innovation related topics?</t>
  </si>
  <si>
    <t>History of Innovation Training Sponsorship</t>
  </si>
  <si>
    <t>As an entrepreneurial program, sponsor employee innovation-related training or conference attendance.</t>
  </si>
  <si>
    <t>- Formally documented policies and procedures for educational attainment
- Formally documented policies and procedures for seeking attendance to innovation event/conferences</t>
  </si>
  <si>
    <t>Is there a formally documented policy or program to incent innovation related training?</t>
  </si>
  <si>
    <t>It is critical that the organization builds and standardizes the momentum for innovation-related training.  Common practices include educational series (presentations, day long workshops), professional education (outside experts come in and teach), and online training resources (via google, Innovation Leader, Masterclasses, etc.)</t>
  </si>
  <si>
    <t>Formal Process for Innovation Training Sponsorship</t>
  </si>
  <si>
    <t>As an entrepreneurial program, establish a formal process by which employees can seek sponsorship for training or event attendance.</t>
  </si>
  <si>
    <t xml:space="preserve">https://www.innovationleader.com/
</t>
  </si>
  <si>
    <t>The organization has a well-funded training program with long-term third-party partnerships and encourages employees to attend innovation-related events. Training activities and certifications are tracked by business units.</t>
  </si>
  <si>
    <t>- Innovation-related training education funds
- 3rd party partnerships (training partners)
- Event/conference attendance
- Certification tracking
- Certification education and learned</t>
  </si>
  <si>
    <t>- Official training partnerships with third-party vendors
- Dedicated innovation and training group within the organization (well-funded)
- Organization actively encourages employees to pursue innovation related knowledge
- Training activities and certifications are tracked on a business unit level</t>
  </si>
  <si>
    <t xml:space="preserve">Well-Funded Training Program  </t>
  </si>
  <si>
    <t>As an entrepreneurial program, establish a well-funded training program with long term third-party partnerships and encourage employees to attend innovation-related events. Track these activities by business unit.</t>
  </si>
  <si>
    <t>Innovation enablement via training is widespread in the organization. There are robust training resources, and training goals are formally incentivized by management. Certifications are centrally tracked and celebrated within BU's</t>
  </si>
  <si>
    <t>- Innovation enablement training
- Training goal incentives
- Certification tracking
- Certification celebration activities
- Training resources</t>
  </si>
  <si>
    <t xml:space="preserve">Widespread Innovation Enablement  </t>
  </si>
  <si>
    <t>As an entrepreneurial program, establish widespread innovation enablement via training throughout the organization. Centrally track certifications and celebrate them publicly within Business Units.</t>
  </si>
  <si>
    <t>There is a robust innovation education training group that provides access to innovation experts, conferences, free trainings, constant updates on innovative practices, innovation simulations, etc. and all employees are required to take some base level education of innovation.</t>
  </si>
  <si>
    <t>- Training resources
- Messaging for constant updates
- Required innovation education level
- Innovation-event attendance
- Innovation experts (real time access)</t>
  </si>
  <si>
    <t>- Formally documented requirements for employees to take innovation training
- Robust innovation education training group is operating and providing access to experts and other innovation resources
- Widespread event/conference attendance (encouraged and funded)
- Organization has a constant stream of messaging to push out updates to every innovation related process and practices</t>
  </si>
  <si>
    <t xml:space="preserve">Dedicated Training Group  </t>
  </si>
  <si>
    <t>As an entrepreneurial program, establish a robust innovation education training group that provides access to innovation experts, conferences, free trainings, constant updates on innovative practices, innovation simulations, etc. Require all employees to take some base level education of innovation.</t>
  </si>
  <si>
    <t>Application Operations</t>
  </si>
  <si>
    <t>Application Monitoring</t>
  </si>
  <si>
    <t>Pass/Fail application sampling.  Application logs are collected.</t>
  </si>
  <si>
    <t>- Simple application monitoring - ping or http response
- Application logs are collected but there are no events or triggers
- Application failure investigation is after the fact</t>
  </si>
  <si>
    <t xml:space="preserve">- Service offerings have rudimentary operations / support material
- Service Offerings alarms and alerts identified and pushed to App teams
- Application specific monitoring deployed
</t>
  </si>
  <si>
    <t>How is application monitoring handled for hybrid cloud workloads? 
-Logs, event triggers
-Logging standards and retention, real time alerting
-Is a centralized logging tool used
-Sophisticated log analytics, problems are caught prior to failure and remediation is automated
-Machine Learning integrated with Monitoring</t>
  </si>
  <si>
    <t xml:space="preserve">Foundational Application Monitoring </t>
  </si>
  <si>
    <t xml:space="preserve">As a service manager,  I want  Hybrid Cloud service offerings to have foundational application availability monitoring and logging. </t>
  </si>
  <si>
    <t>- Enable logging and monitoring capabilities offered by provider
- Work with the application teams to draft alert and alarm foundational requirements for applications
- Categorize application alerts and alarms by criticality and application service tier and apply via automation</t>
  </si>
  <si>
    <t xml:space="preserve">Application logging is comprehensive and correlated.  </t>
  </si>
  <si>
    <t>- The enterprise has comprehensive logging standards and retention
- Real time log alerts that trigger events</t>
  </si>
  <si>
    <t xml:space="preserve">- Work with application teams to set performance standards and service expectations for each application service category.  Create alerts for all shared services and support services used by the applications that exceed service expectations for application operations.
- Centralize logging capabilities across estate to support application event correlation and a single pane of glass for real time status of the entire application portfolio. </t>
  </si>
  <si>
    <t xml:space="preserve">Describe your approach to application log correlation. </t>
  </si>
  <si>
    <t>Application Monitoring Real-time Alerts</t>
  </si>
  <si>
    <t xml:space="preserve">As a service manager,  I want Hybrid Cloud service offerings to have real time correlated log alerts for defined events.  </t>
  </si>
  <si>
    <t>- Work with application teams to set performance standards and service expectations for each application service category.  
- Create alerts for all shared services and support services used by the applications that exceed service expectations for application operations.
- Centralize logging capabilities across estate to support application event correlation and a single pane of glass for real time status of the entire application portfolio.</t>
  </si>
  <si>
    <t>Centralized application log processing.  Metrics are defined allowing comprehensive application health determination.</t>
  </si>
  <si>
    <t>- Enterprise has centralized logging tool - e.g. Sumo Logic - allowing a single pain of glass for real time status of the entire application portfolio</t>
  </si>
  <si>
    <t>- Centralize logging capabilities across estate to support application event correlation
- Single pane of glass for real time status of the entire application portfolio
- Use real time reporting to create dashboards showcasing full stack application health.</t>
  </si>
  <si>
    <t xml:space="preserve">Describe your centralized logging approach and metrics for your applications. </t>
  </si>
  <si>
    <t xml:space="preserve">Centralized Application Log Processing </t>
  </si>
  <si>
    <t>As a service manager, I want Hybrid Cloud service offerings to   use defined metrics for comprehensive application health monitoring.</t>
  </si>
  <si>
    <t>- Use real time reporting to create dashboards showcasing full stack application health.</t>
  </si>
  <si>
    <t>Log analytics allow predictive metrics for real time degradation detection and failure prevention</t>
  </si>
  <si>
    <t>- Sophisticated log analytics allow stochastic comparison for application degradation detection
- Application problems are caught prior to failure, and remediation efforts are automated</t>
  </si>
  <si>
    <t>- Sophisticated log analytics allow comparison for application degradation detection
- Develop Approaches to capture performance patterns which indicate Application problems in order to catch them prior to failure
- Remediation efforts are automated.</t>
  </si>
  <si>
    <t xml:space="preserve">Describe your use of log analytics for predictive failure prevention. </t>
  </si>
  <si>
    <t>Application Predictive Analytics</t>
  </si>
  <si>
    <t>As a service manager, I want log analytics to allow predictive metrics for real time degradation detection and failure prevention.</t>
  </si>
  <si>
    <t>- Sophisticated log analytics allow comparison for application degradation detection
- Develop Approaches to capture performance patterns which indicate Application problems in order to catch them prior to failure, and remediation efforts are automated.</t>
  </si>
  <si>
    <t>Automated chaos engineering integrated with application health</t>
  </si>
  <si>
    <t>- Machine learning and chaos engineering are integrated with application monitoring and automated remediation</t>
  </si>
  <si>
    <t>- Integrate Machine learning and chaos engineering with application monitoring
- Automated remediation.</t>
  </si>
  <si>
    <t xml:space="preserve">How do you approach chaos engineering? </t>
  </si>
  <si>
    <t>Application Monitoring AI/ML</t>
  </si>
  <si>
    <t>As a service manager, I want to use AI/ML capabilities to do predictive application monitoring and health checks and provide automated remediation.</t>
  </si>
  <si>
    <t>- Integrate Machine learning and chaos engineering with application monitoring and automated remediation.</t>
  </si>
  <si>
    <t>Application Patch Management</t>
  </si>
  <si>
    <t>Third Party applications are not patched</t>
  </si>
  <si>
    <t>- Standardized and document patching process</t>
  </si>
  <si>
    <t>- Once an application works, it isn't changed</t>
  </si>
  <si>
    <t xml:space="preserve"> Can you describe how you maintain and monitor integrated operating systems and security software patching systems across all environments and all teams? </t>
  </si>
  <si>
    <t xml:space="preserve">Ad Hoc Patch Management </t>
  </si>
  <si>
    <t>As a service manager I need to move beyond ad hoc patching, limited oversight, limited standardization, and lengthy unpatched-to-patched times</t>
  </si>
  <si>
    <t>- Document and define schedule for risk validation of 3rd party application patching
- Develop patching processes for required 3rd party application patches leveraging automation where possible</t>
  </si>
  <si>
    <t>Third Party applications are patched for major revision updates</t>
  </si>
  <si>
    <t>- Ensure compliance, risk, and vulnerability concerns are addressed by the patching process
- Use a tool or process to define patch management and provide reporting on patch status</t>
  </si>
  <si>
    <t>- Stability is key
- Applications are patched for major revisions
- Testing is manual</t>
  </si>
  <si>
    <t xml:space="preserve">Please describe the patching process for 3rd party applications?
</t>
  </si>
  <si>
    <t>Defined Patch Management</t>
  </si>
  <si>
    <t>As a service operator I want the patch management process defined so that basic risk vulnerability ratings are in place, basic compliance violations are in place and ad-hoc patch status is tracked.</t>
  </si>
  <si>
    <t>- Define and document the patch management process.
- Define and track risk vulnerability ratings for application categories
- Track compliance violations
- Track and report on ad-hoc patch status</t>
  </si>
  <si>
    <t>Third Party applications are kept up to date.</t>
  </si>
  <si>
    <t>- Validate that security and compliance needs are met by the existing patching process
- Ensure DR for critical app and report status of most recent patches particularly for cloud resources that are not yet immutable</t>
  </si>
  <si>
    <t>- Application Support team uses notifications for application updates and keeps the installed versions up to date
- Patched version testing has some automation</t>
  </si>
  <si>
    <t>What are your goals regarding 3rd party product currency?</t>
  </si>
  <si>
    <t>Cloud Patch Management</t>
  </si>
  <si>
    <t xml:space="preserve">As a service operator I want to follow a standard patching process that contains: security/compliance, DR for critical aps, and contains standard patch status tracking particularly as it relates to the cloud. </t>
  </si>
  <si>
    <t>- Follow a standard patching process that tracks and reports security/compliance, DR for critical apps, and most recent patch process stats.</t>
  </si>
  <si>
    <t>Application patching is automated</t>
  </si>
  <si>
    <t>- Automate the patching process for non-immutable resources</t>
  </si>
  <si>
    <t>- Application notifications trigger automated updates and testing</t>
  </si>
  <si>
    <t xml:space="preserve">Automated Patch Management </t>
  </si>
  <si>
    <t>As a service operator I want to use an automated patching process that contains DR/rollback for all applications so that the patching process is not ad-hoc and has limited touch points.</t>
  </si>
  <si>
    <t>- Automate the standard patching process 
- Scan endpoint for missing patches
- Download patches from vendors and generate tickets for security approval of updated patches
- Deploy patches to vulnerable systems
- Report on the status of patch deployments</t>
  </si>
  <si>
    <t>PaaS Management</t>
  </si>
  <si>
    <t>Enterprise uses PaaS services in an ad-hoc manner. Guidance on usage of PaaS is informal.</t>
  </si>
  <si>
    <t>- PaaS vision/strategy definition
- Create formal guidance on PaaS usage</t>
  </si>
  <si>
    <t xml:space="preserve"> - Ad-hoc usage of PaaS based workloads.
 - Ad-hoc implementation of instrumentation and automation
 - Informal guidance on PaaS usage and standards
 - There is a general understanding of the cost trade-offs when utilizing PaaS solutions (potentially higher direct solution cost, potentially lower oversight/management burden)
- The organization has a vision/strategy defined for the usage of PaaS  </t>
  </si>
  <si>
    <t>What is the state of PaaS workloads?</t>
  </si>
  <si>
    <t xml:space="preserve">PaaS Management Guidance </t>
  </si>
  <si>
    <t>As a service manager I want to understand what PaaS services are approved for use and have formal guidance on how and when to use PaaS services</t>
  </si>
  <si>
    <t xml:space="preserve">- Develop inventory of PaaS services being consumed
- Develop review and approval process for use of specific PaaS services
- Develop internal understanding of the cost-benefit trade-offs of PaaS services to inform the development of high-level adoption strategy 
- Document an overall vision/strategy including guidance on PaaS usage and standards and what PaaS services are approved  </t>
  </si>
  <si>
    <t>Formal guidance on PaaS usage published. Design patterns for use of PaaS emerging. Initial operationalization occurring.</t>
  </si>
  <si>
    <t>- Standardize use and consumption monitoring for PaaS services
- Empower Arch review group to review, approve and recertify PaaS services for enterprise use</t>
  </si>
  <si>
    <t xml:space="preserve"> - Formal guidance on usage of PaaS
 - architectural guidance group formed
 - Basic metrics and status monitoring in place.  
 - &gt;10% of deployments use automation.</t>
  </si>
  <si>
    <t xml:space="preserve">
Is there formal guidance on the usage of PaaS services and design patterns
</t>
  </si>
  <si>
    <t>PaaS Management Foundation</t>
  </si>
  <si>
    <t>As a service manager I want to use PaaS service that have been approved by the Architectural Review Board and have basic metrics and status monitoring in place for all PaaS Services</t>
  </si>
  <si>
    <t xml:space="preserve"> Empower architectural guidance group with PaaS service review and approval.
- Develop recertification process for PaaS services
- Develop baseline metrics and status monitoring standards for PaaS services.  
- &gt;10% of deployments use automation.</t>
  </si>
  <si>
    <t>Well defined process and goals for use of PaaS workloads. Workloads are monitored, metrics collected and evaluated.</t>
  </si>
  <si>
    <t>- Define PaaS design patterns to support common use cases
- Develop standards for logging, tagging, metrics and status for all PaaS services and deploy using IaC</t>
  </si>
  <si>
    <t xml:space="preserve"> - Enterprise has process for PaaS workloads - logging, tagging, etc. 
 - Central store of design patterns 
 - Basic metrics and status monitoring in place for all PaaS workloads
 - &gt;=50% of deployments use automation.</t>
  </si>
  <si>
    <t xml:space="preserve">How are workloads monitored, are metrics collected and evaluated
</t>
  </si>
  <si>
    <t xml:space="preserve">PaaS Workloads </t>
  </si>
  <si>
    <t>As a service manager I was to ensure all PaaS workloads have logging, tagging, and other require elements so that I can monitor and report on status and other metrics.</t>
  </si>
  <si>
    <t xml:space="preserve">- Develop standard logging, tagging and monitoring patterns for all PaaS services
- Create repository of PaaS design patterns
- Standardized metrics and status monitoring in place for PaaS workloads and deployed by automation for  &gt;=50% Services </t>
  </si>
  <si>
    <t xml:space="preserve">Many PaaS workloads have automated deployment.  The enterprise has end-to-end customer transaction view of success.   </t>
  </si>
  <si>
    <t xml:space="preserve">- Use logging and monitoring to drive compliance with PaaS usage guidelines and framework
</t>
  </si>
  <si>
    <t xml:space="preserve"> - Enterprise has mature PaaS logging and monitoring practice, and drives universal compliance.  
 - Workloads are instrumented to create an end-to-end customer transaction profile which is used to identify and improve performance and ROI.</t>
  </si>
  <si>
    <t xml:space="preserve">Describe the automation capabilities for PaaS workloads. </t>
  </si>
  <si>
    <t>PaaS Compliance</t>
  </si>
  <si>
    <t>As a service manager I want to ensure I can report on all PaaS services to drive compliance.</t>
  </si>
  <si>
    <t>- Enterprise has mature PaaS logging and monitoring practice, and drives universal compliance.  
- Workloads are instrumented to create an end-to-end customer transaction profile which is used to identify and improve performance and ROI.</t>
  </si>
  <si>
    <t>PaaS deployment, testing, backup, recovery are all automated.  Analytics are used to optimize configuration and workflow.</t>
  </si>
  <si>
    <t>- Automate PaaS reporting</t>
  </si>
  <si>
    <t xml:space="preserve"> - 100% of PaaS workloads automated all facets of PaaS workloads. 
- high usage of PaaS components in applications (&gt;60% of all deployments)</t>
  </si>
  <si>
    <t xml:space="preserve">PaaS Automation </t>
  </si>
  <si>
    <t>As a service manager I want to automated all facets of PaaS workloads to ensure reporting, compliance and regulatory standards are followed.</t>
  </si>
  <si>
    <t>- 100% of PaaS workloads automated all facets of PaaS workloads. 
- High usage of PaaS components in applications (&gt;60% of all deployments)</t>
  </si>
  <si>
    <t xml:space="preserve">Application owners are first line of support for applications. Production issues are frequent and interrupt delivery of new features.  </t>
  </si>
  <si>
    <t>- Support documentation is created by app owners and development team
- Siloed operating model
- Frequent failures which interrupt delivery of new features
- Vendor-managed production support with little institutional knowledge of key systems/services
- Sparse reporting of production issue process</t>
  </si>
  <si>
    <t>- Application owners/developers also support the deployed application
- Finger pointing
- Issue remediation exceeds SLA &gt; 25% of the time
- Missed milestones due to support of existing features &gt; 25% of the time
- Manual remediation for &gt; 25% of issues</t>
  </si>
  <si>
    <t xml:space="preserve">How is application support managed for hybrid cloud workloads?
- Production control /schedulers, contact with application owners
- Support events automatically captured and scripts for remediation
- App resiliency incorporated into design
- Resiliency is tested 
</t>
  </si>
  <si>
    <t xml:space="preserve">Production Support Documentation </t>
  </si>
  <si>
    <t>As a service manager I need application owners and developers to support their deployed applications to ensure quality service levels</t>
  </si>
  <si>
    <t>- Identify Application owners / developers and empower them to provide  documentation and runbooks for applications.</t>
  </si>
  <si>
    <t>Production Control / Schedulers are first line of support with application owners as point of escalation</t>
  </si>
  <si>
    <t>- Centralized documentation available for support resources with relevant information</t>
  </si>
  <si>
    <t>- Non-technical support roles exist
- Basic bug reporting software in use
- Event remediation process, but often not documented.</t>
  </si>
  <si>
    <t xml:space="preserve">Describe Production Controls responsibilities in triage and incident response. </t>
  </si>
  <si>
    <t xml:space="preserve">Production Event Tracking </t>
  </si>
  <si>
    <t>As a service manager, I need basic bug reporting and event remediation in place so that I can support applications</t>
  </si>
  <si>
    <t>- Enterprise wide software is used for bug reporting
- Event remediation process is documented
- Non-technical support roles exist</t>
  </si>
  <si>
    <t>Defined processes and DevOps culture leads to support events  to be automatically captured and scripts are developed for event remediation</t>
  </si>
  <si>
    <t>- Runbooks, architecture diagrams, and scripts are documented and accessible
- The support team tracks and publishes metrics</t>
  </si>
  <si>
    <t>- There are several clearly defined support tiers 
- There are documented scripts and escalation points
- The institution has a bug tracking system and the results are tracked.</t>
  </si>
  <si>
    <t xml:space="preserve">How are events automatically captured and what level of remediation is automated? </t>
  </si>
  <si>
    <t xml:space="preserve">Production Tiers Defined </t>
  </si>
  <si>
    <t>As a service manager, I need clearly defined support tiers so that I can provide consistent levels of appropriate support to all application levels. I need defined processes and a DevOps culture to support automatic captured and event remediation</t>
  </si>
  <si>
    <t>- Define and document support tiers
- Documented scripts and escalation points are in place
- Metrics and KPIs are used with the bug tracking system
- Foster a DevOps culture ensuring cross-functional responsibility 
- Mitigate Interruptions using defined process.</t>
  </si>
  <si>
    <t xml:space="preserve">Application resilience is imbedded in design of application. Production support is measured.   </t>
  </si>
  <si>
    <t>- Support is integrated in the SDLC process.  Reporting is available and feedback is part of the process
- Reporting dashboard
- Support KPIs
- Automation roadmap</t>
  </si>
  <si>
    <t>- Support is integrated part of enterprise SDLC
- Bugs, feature requests, customer usage patterns are all collected and catalogued
- Data is fed back into design process in a cycle of improvement
- Resilient infrastructure design.</t>
  </si>
  <si>
    <t xml:space="preserve">Describe your approach to application design focused on leveraging learnings from events. </t>
  </si>
  <si>
    <t xml:space="preserve">Production SDLC Continuous Improvement </t>
  </si>
  <si>
    <t>As a service manager I need support integrated as part of the enterprise SDLC process so that we may provide continuous improvements and a resilient designs.</t>
  </si>
  <si>
    <t>- Support is integrated part of enterprise SDLC
- Bugs, feature requests, customer usage patterns are all collected and catalogued
- Data is fed back into design process in a cycle of improvement
- Resilient infrastructure design</t>
  </si>
  <si>
    <t>Leveraging automation and embedded SRE,  application resilience is tested spontaneously in production to validate resilience (e.g. Chaos Monkey)</t>
  </si>
  <si>
    <t>- Support is fully integrated into the design lifecycle of all applications and workloads</t>
  </si>
  <si>
    <t>- Innovative thought leadership in the area of production testing and support.</t>
  </si>
  <si>
    <t xml:space="preserve">Production Support Innovation </t>
  </si>
  <si>
    <t>As a service manager I want to provide innovative through leadership in the area of testing, automation, SRE and support to improve the quality of our applications and provide top level support.</t>
  </si>
  <si>
    <t>- Innovative thought leadership in the area of production testing and support.
- Majority of support issues are resolved using automation and self-healing.
- Zero downtime caused by support issues.
-  True SRE culture exists.</t>
  </si>
  <si>
    <t>Source Control</t>
  </si>
  <si>
    <t xml:space="preserve">Organization has implemented and enforces a policy to utilize source control management for all code. </t>
  </si>
  <si>
    <t>- Source control is being used ad-hoc by individual teams or projects as needed
- Trunk-based development
- Difficult to correlate point-in-time commit to deployed code in an environment</t>
  </si>
  <si>
    <t>- A source control policy is defined 
- Trunk-based development
- Difficult to correlate point-in-time commit to deployed code in an environment</t>
  </si>
  <si>
    <t xml:space="preserve">Please describe your source control practices. </t>
  </si>
  <si>
    <t>Source Control Policy</t>
  </si>
  <si>
    <t xml:space="preserve">As an organization, I need to implement a policy to utilize source control management for all code. </t>
  </si>
  <si>
    <t xml:space="preserve">Organization enforces standardized tooling and workflow for all source code management systems. </t>
  </si>
  <si>
    <t xml:space="preserve">- Federated source controls processes
- Enforced checkout and checking procedures across all environments
- Developers commit their own changes only
- Version control is fully implemented across all projects and teams
- Detailed notes are required at each commit
</t>
  </si>
  <si>
    <t>- Federated source controls processes
- Standardized source control tooling is being defined across the hybrid cloud ecosystem
- Enforced checkout and checking procedures across all environments
- Developers commit their own changes only
- Version control is fully implemented across all projects and teams
- Detailed notes are required at each commit</t>
  </si>
  <si>
    <t>How have you integrated version control across your hybrid cloud?</t>
  </si>
  <si>
    <t xml:space="preserve">Source Control Common Tooling </t>
  </si>
  <si>
    <t xml:space="preserve">As an organization, I need to enforce standardized tooling and workflow for all source code management systems. </t>
  </si>
  <si>
    <t xml:space="preserve">The organization has fully enabled multi-developer source controls practices with transparency throughout the lifecycle. </t>
  </si>
  <si>
    <t>- Branches are leveraged to enable multiple developers to work in parallel
- Commits are reversible
- Standardize source control management workflow processes are defined
- Code reviews happen before integration into trunk on a per-team basis
- Dependencies are integrated
- Immutable history of all changes 
- Secrets are externalized</t>
  </si>
  <si>
    <t xml:space="preserve">Please describe how you support multiple developers working in parallel. </t>
  </si>
  <si>
    <t>Multi-Developer Source Control Support</t>
  </si>
  <si>
    <t xml:space="preserve">As an organization, I need to fully enable multi-developer source control practices with transparency throughout the lifecycle. </t>
  </si>
  <si>
    <t xml:space="preserve">The organization has automated quality control integrated into source control with clear promotion paths supporting multiple versions. </t>
  </si>
  <si>
    <t>- Source control is integrated into code quality automation
- Labeling/Tagging is required 
- A commit often culture is established
- RBAC is well-defined for source control
- Configuration is externalized
- Branching best practices are optimized and provide a clear promotion path for changes and support multiple versions of release software
- Code review process is defined and followed for the entire organization</t>
  </si>
  <si>
    <t>Please describe the level of automation built into source control.</t>
  </si>
  <si>
    <t>Integrated Quality and Source</t>
  </si>
  <si>
    <t xml:space="preserve">As an organization, I need quality control automated and integrated into source control with clear promotion paths supporting multiple versions. </t>
  </si>
  <si>
    <t xml:space="preserve">The organization has source control fully integrated into DevSecOps with atomic commits being common practice. </t>
  </si>
  <si>
    <t>- Atomic commits are common practice focusing on one contextual change
- Source control is built into all lifecycle management practices
- Usage of immutable tags are in place  
- Source control system is fully integrated into the DevSecOps practices
- Staging areas are utilized to review deployed changes prior to integration</t>
  </si>
  <si>
    <t>Source Control DevSecOps</t>
  </si>
  <si>
    <t xml:space="preserve">As an organization, I need source control fully integrated into DevSecOps with atomic commits being common practice. </t>
  </si>
  <si>
    <t>Availability Management</t>
  </si>
  <si>
    <r>
      <t>Availability Management</t>
    </r>
    <r>
      <rPr>
        <strike/>
        <sz val="11"/>
        <rFont val="Aptos Narrow"/>
        <family val="2"/>
        <scheme val="minor"/>
      </rPr>
      <t xml:space="preserve"> </t>
    </r>
  </si>
  <si>
    <t xml:space="preserve">Availability requirements are documented for applications allowing business units to manage expectations. Cost for resiliency is utilized and documented for each application. </t>
  </si>
  <si>
    <t>- SLA and SLOs defined 
- Defined Business Continuity Requirements  
- RTO and RPOs defined for cloud dependent services
 - MTBF, MTTR are defined see (Failure Mode Analysis Capability)
-  ROI process to determine availability approach  
-  Repository or documentation approach for Application availability requirements 
- Service failure analysis process 
- Availability management process owner
- Documented availably management targets 
- Capacity plan documented for proactive availability plan
 - Availability Management Strategies (and the start of contingency plans)</t>
  </si>
  <si>
    <t>- SLAs and SLOs defined for applications based on business needs but may not be comprehensive
- Availability targets for each service have been formally agreed with the business.
- Business Continuity Requirements defined across enterprise to meet demand
- RTO and RPOs defined for cloud dependent services
- Cost benefit analysis is documented for service availability and recovery Requirements
-  Applications are assigned BCP / Resilience objectives
- Application availability Requirements are documented
- There is an Availability Management process owner who is accountable for the overall process and has appropriate authority to define, manage and improve the process.
- Availability requirements are provided by the business for every service, to support their business plans and objectives.
- Recovery requirements have been specified for each service.
- Availability targets include a definition of the time period over which availability is to be measured. 
- Availability, maintainability and reliability requirements are specified for each component of a service in order that overall service availability requirements are met.
- Changes are assessed for their impact on service availability and the availability plan.
-  All events and incidents causing unavailability of services and components are investigated, with remedial actions being implemented within a formal process
- Service Failure Analysis (SFA) is used to investigate and identify the underlying causes of service outages.
- There is a documented plan for the  implementation and operation of Availability Management.
- Appropriate tools and processes are used to store and recover system data, ensuring that complete servers, individual files, or distributed data such as Active Directory, NIS or DNS zones, can be recovered when needed.
- Appropriate tools and processes are used to backup and recover business data.
- Backups are regularly performed and recorded in accordance with a schedule.
- The backup strategy and schedules are designed to make best use of available resources and do not impact business processes.
- Backups are monitored to ensure that failures are acted on.
- Capacity plan documented for proactive availability plan
 - Availability Management Strategies (and the start of contingency plans)</t>
  </si>
  <si>
    <t xml:space="preserve">Are availability requirements documented for each application?
</t>
  </si>
  <si>
    <t>Documented Availability Requirements</t>
  </si>
  <si>
    <t xml:space="preserve">As an organization,  I need availability requirements documented for applications allowing business units to manage expectations. Cost for resiliency is utilized and documented for each application. </t>
  </si>
  <si>
    <t xml:space="preserve">Business units approve all aspects of resiliency which are reconciled and validated on a periodic basis. Service tiers are codified (CMDB) to automate.  Service attainment is reported consistently and continually. </t>
  </si>
  <si>
    <t xml:space="preserve">- Availability approval process
- Dashboards inclusive of availability management
- Availability requirement reconciliation process
- CMDB with Availability Tiers included
- Agreement review process
- Designing availability metrics and reports
- Availability management policy
- Availability monitoring process defined
- Availability Dashboard being used internally
</t>
  </si>
  <si>
    <t xml:space="preserve">- Application availability requirements have documented approval by business units  
- There is a formally defined policy for Availability Management, which is regularly reviewed.
- Standardized availability dashboards (scorecards) are utilized to provide ongoing metrics
- The service levels (SLA, SLO, RTO, RPO) are reconciled to validate ongoing requirements periodically
- Service level (or Tiers) are codified into the CMDB to facilitate automation 
- Availability is tracked across all configuration items and reportable 
- All service failures are leveraged to validate current agreements 
- There is a person, team or function that is responsible for carrying out Availability Management activities, has the required skills, and influence to carry out the work.
- Availability targets differentiate between planned and unplanned downtime.
- Availability, reliability, maintainability &amp; serviceability requirements specified in all agreements and contracts are Specific, Measurable, Achievable, Relevant and Timely.
- The business is aware of, and has accepted, residual risks to service availability.
- Agreements are in place regarding the designing of availability metrics and reports
- The availability of each logical component required to deliver the service is measured and recorded.
- The availability of the end-to-end service is measured and recorded. 
- The content of service availability reports supplied to the business is agreed and includes meaningful business measures. 
- Availability monitoring process defined
- Availability, maintainability and reliability requirements are specified for each component of a service in order that overall service availability requirements are met.
- Availability Dashboard being used internally
- Formal risk analysis and management techniques are routinely used to assess and manage availability risks for new and existing services.
- Availability and recovery targets for each service are periodically reviewed to ensure they continue to meet business needs.
- Any changes to backup schedule are managed in accordance with the change management process.
- The backup tool provides clear informational and warning messages to clearly identify backup failure or success.
</t>
  </si>
  <si>
    <t xml:space="preserve">Describe business unity engagement regarding the establishment of resiliency and continuity requirements. </t>
  </si>
  <si>
    <t>Availability Approval Process</t>
  </si>
  <si>
    <t xml:space="preserve">As an organization,  I need  business units to approve all aspects of resiliency which are reconciled and validated on a periodic basis. Service tiers are codified (CMDB) to automate.  Service attainment is reported consistently and continually. </t>
  </si>
  <si>
    <t xml:space="preserve">Business units approve all aspects of performance including system and new functionality delivery which is in turn directly linked to customer requirements and expectations. </t>
  </si>
  <si>
    <t xml:space="preserve">- Documented applications and services performance expectation
- Documented new functionality delivery goals
- Continuous availability option
- New CSP feature review process 
- Documented vital business functions
- Documented impacts of service loss or degradation
- Formal risk modeling process 
- Projected services outage document
- Availability Reports are well defined and provided frequently
- Availability Trends are documented 
- Availability Review process is defined
- Availability Improvement Plans are defined as needed </t>
  </si>
  <si>
    <t xml:space="preserve">- Business availability requirements are expanded to include documented performance expectations 
- New feature availability turn time is included in availability agreements 
- Organizationally, IT holistically is measured on application availability and new functionality availability as they relate to customer requirements
- Zero downtime/continuous availability is an outcome that is an option for the most critical of applications 
- New cloud CSP capabilities are regularly reviewed to enhance or optimize availability 
- Vital Business Functions (VBF) are identified and the dependence of VBFs on IT Services is documented.
- The cost or business impact caused by loss of service (or degradation of service) has been analyzed and is used in defining availability requirements.
 - There is a clear definition of how degraded performance, reduced functionality or limited user access contributes to overall availability targets.
- Modelling or other analytical tools are used to verify that availability targets can be achieved.
- Detailed design documentation is provided to enable risks, dependencies and service availability to be analyzed.
- The service design is validated prior to deployment to ensure it is capable of meeting availability targets.
- A Projected Service Outage document is maintained and regularly updated that identifies expected outages within agreed service hours.
- Technology, tools and techniques used to enhance availability are regularly tested against a published schedule and after any major change.
- Availability goals that are missed (or likely to be missed) are identified early enough to allow corrective action to be taken within the measurement period.
- Appropriate records are kept as evidence to show that processes and procedures are working correctly and effectively.
- Availability Reports are well defined and provided frequently
- Availability Trends are documented 
- Availability Review process is defined
- Availability Improvement Plans are defined as needed </t>
  </si>
  <si>
    <t>Describe business unity engagement regarding the establishment of performance and new functionality delivery expectations.</t>
  </si>
  <si>
    <t>Performance Approval Process</t>
  </si>
  <si>
    <t xml:space="preserve">As an organization,  I need  business units to approve all aspects of performance including system and new functionality delivery which is in turn directly linked to customer requirements and expectations. </t>
  </si>
  <si>
    <t xml:space="preserve">IT and Business Units are aligned via shared goals regarding technology availability including traditional measures (SLA,SLO,RTO,RPO) as well as application performance and business unit support. Ultimate measure of unity is common compensation regarding business outcomes. </t>
  </si>
  <si>
    <t>- Defined business outcomes 
- Shared goals between business unit and IT
- Multi-faceted SLAs 
- Availability management information system 
- Availability Dashboard being used internally and externally
 - Availability Improvement Strategies
- Availability Management Information System (AMIS  is a subset of CMs)
-  Availability Forecasts are documented</t>
  </si>
  <si>
    <t>- Business Unit agreement that aligns business outcomes with technology delivery
- IT compensation aligned with business unity compensation via shared goals 
- Multi-faceted service level agreements containing: 
-- System Availability Levels and Objectives 
-- Recovery Point Objectives and Recovery Time Objectives 
--  New feature availability objectives to measure turn time 
-- Helpdesk and support availability    
- An Availability Management Information System (AMIS) is used to store availability data and information to assist in the analysis of availability trends and in the production of the Availability Plan and availability reports.
- Single points of failure within the service (including critical staff and processes) have been identified and recorded.
- An Availability Plan is in place to:
  - record changing availability requirements for new and existing services
  - identify investments to improve availability for failing services
  - identify the potential benefit of new technology
  - The plan is regularly reviewed, at least annually. 
- Actions are taken to protect the service when goals are likely to be missed; for example, freezing changes or assigning a senior technical person to closely manage the system.
- The results of data analysis are used to identify gaps and opportunities for improvement. Where appropriate, improvements are made.
- Availability Dashboard being used internally and externally
- Availability Improvement Strategies
- Availability Management Information System  (AMIS is a subset of CMs 
-  Availability Forecasts are documented</t>
  </si>
  <si>
    <t xml:space="preserve">Shared Goals </t>
  </si>
  <si>
    <t xml:space="preserve">As an organization,  I need  IT and Business Units  aligned via shared goals regarding technology availability including traditional measures (SLA,SLO,RTO,RPO) as well as application performance and business unit support. Ultimate measure of unity is common compensation regarding business outcomes. </t>
  </si>
  <si>
    <t>Backups &amp; Snapshots</t>
  </si>
  <si>
    <t xml:space="preserve">Enterprise backup strategy and tools extended to cloud estate; Cloud native backup and snapshot solutions leveraged for non-production services and data needs; Legacy data protection and retention strategies extended to cloud; Backups are validated against policy expectations. </t>
  </si>
  <si>
    <t>- Documented RTO and RPO for all systems and data
- Documented backup and data retention strategy
- Cloud backups and snapshots
- Backups are tested manually</t>
  </si>
  <si>
    <t>- RTO, RPO and data retention requirements are documented for all data types
- Backup and data retention strategy extended to include cloud as both destination and source for backups
- Backup and snapshots policies are created and published for cloud data
- Distinct Backup strategies exists for cloud and legacy backup environments
- Distinct Backup catalogs between cloud and legacy backup environments
- Backups are validated against policy expectations via manual testing</t>
  </si>
  <si>
    <t xml:space="preserve">Are enterprise backups strategy and tools extended to the cloud estate?
- RTO/RPO documented for all systems, backups span availability zones, tiering framework for applications
</t>
  </si>
  <si>
    <t>Enterprise Backup Extended to the Cloud</t>
  </si>
  <si>
    <t xml:space="preserve">As an organization, I need an enterprise backup strategy and tools extended to the cloud estate; Cloud native backup and snapshot solutions leveraged for non-production services and data needs; Legacy data protection and retention strategies extended to cloud; Backups need to be validated against policy expectations. </t>
  </si>
  <si>
    <t>Cloud native backup strategies leveraged to augment enterprise backup strategy; Data protection and retention strategies begin to be adapted for cloud based workload. Backup processes often siloed by estate location; Data archival strategy begins to shift to cloud. Data (or Application) Tier Framework exists to standardize and automate backups and snapshots via policy</t>
  </si>
  <si>
    <t>- Cloud backups span availability zones
- Cloud Snapshots span availability zones and regions
- On premise to cloud backups exist
- Application availability tiering framework  
- Tiers are codified likely in CMDB 
- Backups are tested automatically 
- Cloud native backups</t>
  </si>
  <si>
    <t xml:space="preserve">- Use of cloud native backup as primary data protection strategy for &gt; 50% of backups needs on cloud
- Use of cloud native backup as primary archival strategy for &gt; 25% of backups needs across enterprise
- Backup and snapshots are run and stored in different availability zones
- Cloud based backups are tested and validated manually
- Enterprise backup architecture begin to include egress cost constraints
- &gt; 10% on-prem apps and workloads are backed up to the public cloud
- Backup and snapshots are run and stored in different availability zone, then to different region
- Cloud based backups are tested and validated via automation
- Backup and snapshot retentions are aligned with logging retentions. 
- Backup retention policies are synchronized across the hybrid environment and aligned based on data (or application) tiering. 
- Back up retention policies are (or Tiers) are codified into the CMDB to facilitate automation </t>
  </si>
  <si>
    <t>Describe your use of  cloud native backup strategies to augment the overall enterprise backup strategy.</t>
  </si>
  <si>
    <t xml:space="preserve">Cloud Native Backup Strategy </t>
  </si>
  <si>
    <t>As an organization, I need cloud native backup strategies leveraged to augment the enterprise backup strategy; Data protection and retention strategies need to be adapted for cloud based workloads.  Data archival strategy needs to shift to cloud. Data (or Application) Tier Framework are needed to standardize and automate backups and snapshots via policy.</t>
  </si>
  <si>
    <t xml:space="preserve">- Use of cloud native backup as primary data protection strategy for &gt; 50% of backups needs on cloud
- Use of cloud native backup as primary archival strategy for &gt; 25% of backups needs across enterprise
- Backup and snapshots are run and stored in different availability zones
- Cloud based backups are tested and validated manually
- Enterprise backup architecture need to include egress cost constraints
- &gt; 10% on-prem apps and workloads are backed up to the public cloud
- Backup and snapshots are run and stored in different availability zone, then to different region
- Cloud based backups are tested and validated via automation
- Backup and snapshot retentions are aligned with logging retentions.
- Backup retention policies are synchronized across the hybrid environment and aligned based on data (or application) tiring.
- Back up retention policies are (or Tiers) are codified into the CMDB to facilitate automation </t>
  </si>
  <si>
    <t xml:space="preserve">Hybrid backup strategy refined based on data retention and tiering; Best of breed model leveraged across enterprise; Multi-site data copies replaces tradition backup for selected data tiers. Segregated backups exist (or are configured via WORM encryption) to protect against ransomware. </t>
  </si>
  <si>
    <t xml:space="preserve">- Certain backups are segregated or encrypted via (WORM)  
- Backups and snapshots stored in different AZs
- Integrated hybrid backups
- Automated backup up validation and testing process
- Processes to back up on premise to cloud
</t>
  </si>
  <si>
    <t>- Use of cloud native backup as primary data protection strategy for &gt; 50% of backups needs on cloud
- Use of cloud native backup as primary archival strategy for &gt; 25% of backups needs across enterprise
- Backup and snapshots are run and stored in different availability zones
- Cloud based backups are tested and validated manually
- Enterprise backup architecture begin to include egress cost constraints
- &gt; 10% on-prem apps and workloads are backed up to the public cloud
- Backup and snapshots are run and stored in different availability zone, then to different region
- Cloud based backups are tested and validated via automation
- Segregated backups exist (or are configured via WORM encryption) to protect against ransomware</t>
  </si>
  <si>
    <t>How have you extended your backup strategy to take advantage of multi-region multi-cloud options?</t>
  </si>
  <si>
    <t>Hybrid Cloud Backup Strategy</t>
  </si>
  <si>
    <t xml:space="preserve">As an organization, I need a hybrid backup strategy refined based on data retention and tiring; Best of breed model leveraged across enterprise; Multi-site data copies replaces tradition backup for selected data tiers. Segregated backups exist (or need to be configured via WORM encryption) to protect against ransomware to be. </t>
  </si>
  <si>
    <t>- Use of cloud native backup as primary data protection strategy for &gt; 50% of backups needs on the cloud
- Use of cloud native backup as primary archival strategy for &gt; 25% of backups needs across enterprise
-Backup and snapshots are run and stored in different availability zones
-Cloud based backups are tested and validated manually
-Enterprise backup architecture begin to include egress cost constraints
- &gt; 10% on-prem apps and workloads are backed up to the public cloud
- Backup and snapshots are run and stored in different availability zone, then to a different region
- Cloud based backups are tested and validated via automation
- Segregated backups exist (or are configured via WORM encryption) to protect against ransomware"</t>
  </si>
  <si>
    <t>Select on-prem apps and workloads are backed up to the public cloud</t>
  </si>
  <si>
    <t>- Same as above but deeper implementations</t>
  </si>
  <si>
    <t>- Use of cloud native backup as primary data protection strategy for &gt; 80% of backups needs on cloud
- Use of cloud native backup as primary archival strategy for &gt; 50% of backups needs across enterprise
-  &gt; 40% on-prem apps and workloads are backed up to the public cloud</t>
  </si>
  <si>
    <t xml:space="preserve">Are you backing up on premise application to the cloud? If so, please describe. </t>
  </si>
  <si>
    <t>On-prem Applications Cloud Backups</t>
  </si>
  <si>
    <t>As an organization, I need select on-prem apps and workloads to be backed up to the public cloud</t>
  </si>
  <si>
    <t>- Use of cloud native backup as primary data protection strategy for &gt; 80% of backups needs on cloud
- Use of cloud native backup as primary archival strategy for &gt; 50% of backups needs across enterprise
- &gt; 40% on-prem apps and workloads are backed up to the public cloud</t>
  </si>
  <si>
    <t>Select cloud apps and workloads are backed up from one public cloud to another (multi-cloud)</t>
  </si>
  <si>
    <t xml:space="preserve">- Multi-cloud strategy for backup segregation </t>
  </si>
  <si>
    <t>- Use of cloud native backup as primary data protection strategy for &gt; 100% of backups needs on cloud
- Use of cloud native backup as primary archival strategy for &gt; 75% of backups needs across enterprise
-  &gt; 75% on-prem apps and workloads are backed up to the public cloud
- Backup and snapshots are run and stored in different availability zone, then to different region, then to different cloud provider for some critical data</t>
  </si>
  <si>
    <t>Multi-Cloud Backups</t>
  </si>
  <si>
    <t>As an organization, I need select cloud apps and workloads to be backed up from one public cloud to another (multi-cloud)</t>
  </si>
  <si>
    <t>- Use of cloud native backup as primary data protection strategy for &gt; 100% of backups needs on cloud
- Use of cloud native backup as primary archival strategy for &gt; 75% of backups needs across enterprise
- &gt; 75% on-prem apps and workloads are backed up to the public cloud
- Backup and snapshots are run and stored in different availability zones, then to different regions, then to different cloud providers for some critical data</t>
  </si>
  <si>
    <t>Disaster Recovery Management</t>
  </si>
  <si>
    <t xml:space="preserve">Disaster Recovery management guided by legacy approach. Cloud leveraged to provide DR capabilities to legacy environments. RTO/RPO defined but inconsistently tested for applications and services across hybrid estate; Cloud Pilot Light Scenarios predominant. </t>
  </si>
  <si>
    <t xml:space="preserve">- Disaster Recovery plan
- Ground to Cloud failover pattern
- DR Monitoring and Alerting
- BCP Requirements
- DR Testing 
- RTOs and RPOs defined </t>
  </si>
  <si>
    <t xml:space="preserve">- Enterprise has DR plan for existing legacy services
- Business Continuity Requirements defined across enterprise
- Legacy DR/BC requirements mapped to cloud services
- DR testing completed annually
- DR Plan developed for cloud dependent services
- Critical services which require DR destined for cloud estate identified
- RTO and RPOs defined for cloud dependent services
- Legacy platforms leverage cloud services for disaster recovery needs
- Standardized and repeatable DR plans developed where appropriate
- Requirements for usage of DR patterns and standards defined
- BCP/Resilience objectives defined for cloud infrastructure
- DR  monitoring requirements for cloud services defined
- DR alerting requirements for cloud services defined 
- DR requirements for Service health checks defined
</t>
  </si>
  <si>
    <t xml:space="preserve">What is the current disaster recovery plan for hybrid cloud resources?
</t>
  </si>
  <si>
    <t>Disaster Recovery Plan</t>
  </si>
  <si>
    <t xml:space="preserve">As an organization, I need a Disaster Recovery management plan. Cloud needs to be leveraged to provide DR capabilities to legacy environments. RTO/RPO needs to be defined and testing started for applications and services across the hybrid estate. </t>
  </si>
  <si>
    <t>- Enterprise has DR plan for existing legacy services
- Business Continuity Requirements defined across enterprise
- Legacy DR/BC requirements mapped to cloud services
- DR testing completed annually
- DR Plan developed for cloud dependent services
- Critical services which require DR destined for cloud estate identified
- RTO and RPOs defined for cloud dependent services
- Legacy platforms leverage cloud services for disaster recovery needs
- Standardized and repeatable DR plans developed where appropriate
- Requirements for usage of DR patterns and standards defined
- BCP/Resilience objectives defined for cloud infrastructure
- DR  monitoring requirements for cloud services defined
- DR alerting requirements for cloud services defined
- DR requirements for Service health checks defined</t>
  </si>
  <si>
    <t xml:space="preserve">Disaster Recovery management beginning to leverage cloud native architectures to drive RTO/RPOs. DR testing consistent across hybrid estate; Some applications fail/failback across cloud perimeter; Hybrid DR patterns begin to emerge; Data (or Application) RTO/RPOs are tied directly to availability framework reconciled with Business Continuity Tiers. </t>
  </si>
  <si>
    <t>- Cloud native DR automation 
- Region failover capabilities
- BCP planning for Cloud Services
- DR Testing Program
- DR patterns for Hybrid Cloud 
- DR patterns for multi-cloud 
- DR Playbooks 
- CMDB</t>
  </si>
  <si>
    <t xml:space="preserve">- Deploy a Highly Resilient service into Cloud via automated script that meet DR / Security objectives
- Standard Use Patterns for Cloud Infrastructure for each BCP/Resilience objective 
- Failover Testing for failure across different regions, different network connection
- Business Continuity Planning encompasses cloud services
- Standard Use Patterns for Cloud Infrastructure for each BCP/Resilience objective
- Standard use patterns for DR needs leverage cloud native architectures
- DR Plan includes failure modes for all relevant cloud components
- DR testing covers &gt; 50% cloud dependent services
- DR testing executed &gt; once per year
- &gt; 25% of cloud dependent applications able to fail across cloud perimeter
- Failover testing includes failure across on/off prem services
- DR patterns defined for hybrid platforms
- DR patterns include multi-site functionality
- DR test results used to drive new architectures
- DR Playbooks extended to include cloud services
- Data (or Application) RTO/RPOs are tied directly to availability framework reconciled with Business Continuity Tiers and codified in the CMDB.
</t>
  </si>
  <si>
    <t>Describe how you leverage your hybrid cloud ecosystem to  provide cross platform DR capabilities.</t>
  </si>
  <si>
    <t>Cloud Native Disaster Recovery</t>
  </si>
  <si>
    <t xml:space="preserve">As an organization, I need a Disaster Recovery management plan to leverage cloud native architectures to drive RTO/RPOs. DR testing consistent across hybrid estate; Some applications prepared to fail/failback across the cloud perimeter; Hybrid DR patterns needs to emerge; Data (or Application) RTO/RPOs needs to be tied directly to availability framework and reconciled with Business Continuity Tiers. </t>
  </si>
  <si>
    <t>- Deploy a Highly Resilient service into Cloud via automated script that meet DR / Security objectives
- Standard Use Patterns for Cloud Infrastructure for each BCP/Resilience objective
- Failover Testing for failure across different regions, different network connection
- Business Continuity Planning encompasses cloud services
- Standard Use Patterns for Cloud Infrastructure for each BCP/Resilience objective
- Standard use patterns for DR needs leverage cloud native architectures
- DR Plan includes failure modes for all relevant cloud components
- DR testing covers &gt; 50% cloud dependent services
- DR testing executed &gt; once per year
- &gt; 25% of cloud dependent applications able to fail across cloud perimeter
- Failover testing includes failure across on/off prem services
- DR patterns defined for hybrid platforms
- DR patterns include multi-site functionality
- DR test results used to drive new architectures
- DR Playbooks extended to include cloud services
- Data (or Application) RTO/RPOs are tied directly to availability framework reconciled with Business Continuity Tiers and codified in the CMDB.</t>
  </si>
  <si>
    <t>Disaster Recovery management supports hybrid, multi-region failure modes which meet RTO/RPOs for critical workloads; Production workloads do not require failback; Cloud native DR model beginning to impact application design</t>
  </si>
  <si>
    <t xml:space="preserve">- Multi-Region Failover
- Hybrid Cloud DR Testing 
- Cloud native DR automation 
- Failback processes developed
</t>
  </si>
  <si>
    <t>- DR testing executed quarterly for production cloud workloads
- DR site or application design supports one way failure, without failback
- &gt; 50% of cloud dependent applications able to fail across cloud perimeter
- DR patterns include multi-region functionality
- Failover Testing executed for failure across different regions, different network connection
- DR invocation, failback planning and recovery capabilities documented
- Automation leveraged to deploy highly resilient services into Cloud which meet DR / Security objectives
- &gt; 10% of new applications leverage cloud native architecture in order to meet DR objectives
- Site Recovery Engineering resources identified
- Automation leveraged to deploy highly resilient services into Cloud which meet DR / Security objectives</t>
  </si>
  <si>
    <t>Describe the cloud native multi-region failover strategy.</t>
  </si>
  <si>
    <t>Hybrid Cloud Disaster Recovery</t>
  </si>
  <si>
    <t>As an organization, I need a Disaster Recovery management plan that supports hybrid, multi-region failure modes which meet RTO/RPOs for critical workloads;   and a cloud native DR model to influence application design</t>
  </si>
  <si>
    <t>Disaster Recovery management supports hybrid, multi-cloud failure modes which meet RTO/RPOs. Cloud native DR model drives application design</t>
  </si>
  <si>
    <t xml:space="preserve">- Multi-Cloud failover
- Site Recovery Engineering
- Chaos engineering program
- Component DR Testing </t>
  </si>
  <si>
    <t>- &gt; 75% of cloud dependent applications able to fail across cloud perimeter
- DR testing executed quarterly across entire hybrid estate
- DR patterns include multi-cloud functionality
- Failover Testing executed for failure across different cloud providers
- &gt; 50% of new applications leverage cloud native architecture in order to meet DR objectives"
- Site Recovery Engineering integrated into broader operations function
- Chaos engineering integrated for production workload DR testing
- DR Testing can be executed atomically for any component of an application stack for production workloads</t>
  </si>
  <si>
    <t>Describe how you DR model drives application design.</t>
  </si>
  <si>
    <t xml:space="preserve">Disaster Recovery Application Design </t>
  </si>
  <si>
    <t xml:space="preserve">As an organization, I need a Disaster Recovery management plan that supports hybrid, multi-cloud failure modes which meet RTO/RPOs, and a cloud native DR model which drives application design. </t>
  </si>
  <si>
    <t>Hybrid, Multi-cloud Disaster Recovery model support enterprise wide, global business continuity</t>
  </si>
  <si>
    <t>- Fully Automated DR - Platform
- Chaos Monkey Testing</t>
  </si>
  <si>
    <t>- DR testing included chaos engineering for all tests
- &gt; 75% of new applications leverage cloud native architecture in order to meet DR objectives"
- Site Recovery Engineering integrated into broader operations function
- DR Testing can be executed atomically for any component of a multi-cloud workloads</t>
  </si>
  <si>
    <t>Multi-Cloud Disaster Recovery</t>
  </si>
  <si>
    <t xml:space="preserve">As an organization, I need a hybrid, multi-cloud Disaster Recovery plan to support enterprise wide and global business continuity requirements. </t>
  </si>
  <si>
    <t>Service Continuity  Management</t>
  </si>
  <si>
    <t xml:space="preserve">The organization establishes service continuity strategy &amp; policy to reduce the business and operational impact during/after an IT service incident.  </t>
  </si>
  <si>
    <t>_Service Continuity  Strategy
_Service  Continuity Policy
_Service Continuity  Standards
_Service Continuity  Plan
_Service Continuity  Guidelines
_Service Continuity  Requirements
_Business Impact Assessment (BIA)
_Service Continuity  Tiers Defined
_Service Continuity  Communication Plan
_Executive leadership support 
- Service Continuity Defined RTO and RPOs
- Business Continuity Plan Integration Process
- Monitoring tools, emergency conferencing tools, incident management tools</t>
  </si>
  <si>
    <t xml:space="preserve">_Defined &amp; Documented draft Service Continuity  Strategy
_Defined &amp; Documented Service Continuity  Policy
_Defined &amp; Documented draft Service Continuity  Standards
_Defined &amp; Documented Service Continuity  Guidelines
_Defined &amp; Documented draft Service Continuity  Requirements 
_Defined Service Continuity  Tiers
_Defined &amp; Documented Initial Service Continuity  Communication Plan
- There is a Service Continuity Management process owner who is accountable for the overall process and has appropriate authority to define, manage and improve the process.
- There is a formally defined policy for Service Continuity Management, which is regularly reviewed.
- There is initial Business Impact Analysis (BIA) showing the relative impact and required recovery times for each business process.
- Criticality of each IT service has been agreed with the business and documented.
- Service Continuity Plans are formally documented and agreed. 
- Service Continuity Management covers all aspects of service delivery, including supporting infrastructure such as power supply or distribution, helpdesk, networks, people and management functions.
- Service continuity arrangements are documented in Service Level Agreements as represented in Service Continuity Tiers 
- Senior Management support Service Continuity Management through the provision of appropriate funding for design and testing.
- Service Continuity Management is integrated with an overall business continuity management process.
- Service Continuity Plan(s) include specification of the required recovery times (RTO) and recovery points (RPO).
- Service Continuity Plan(s) define the declaration process by which service continuity will be invoked.
- The communication plan defines communication with the business during an emergency.
- Service Continuity Plan(s) include provision of suitable computer room facilities for use during IT service continuity.
- Service Continuity Plan(s) document equipment, infrastructure and services required to install and run the IT service(s).
- Service Continuity Plan(s) document media, documentation and any other data required to install and run the IT Service(s).
- Service Continuity Plan(s) define the level of infrastructure support that will be available for each service during recovery: for example, Helpdesk, Ops Bridge, management reports.
- Service Continuity Plan(s) define checkpoints and escalation procedures for use during an emergency
- Service Continuity Plan(s) identify the people or groups responsible for each activity and when and where they should be available.
- Monitoring tools, emergency conferencing tools, incident management tools
 </t>
  </si>
  <si>
    <t xml:space="preserve">Please describe your approach to service continuity management.
</t>
  </si>
  <si>
    <t>Business Continuity Management and ITIL 4 Service Continuity Management aim to ensure continuity in operations, BCM has a broader organizational scope and deals with all aspects of business, including IT, whereas ITIL 4 Service Continuity Management is specifically concerned with IT service continuity and is a subset of the broader BCM framework. Organizations often integrate these approaches to ensure both business and IT continuity.</t>
  </si>
  <si>
    <t>Service Continuity Strategy</t>
  </si>
  <si>
    <t xml:space="preserve">As an organization, I need to establish a service continuity strategy &amp; policy to reduce the business and operational impact during/after an IT service incident.  </t>
  </si>
  <si>
    <t xml:space="preserve">Service Continuity leverages a tiered approach to disruption and risk, with detailed integration of business unit objectives and priorities. </t>
  </si>
  <si>
    <t>_Service Continuity  Tiers Implemented 
_Technical Impact Assessment (TIA) Aligned with DR 
_Business Impact Assessment (BIA) Aligned with DR
_Service Continuity  Tabletop Testing
_Service Continuity  Refresh Schedule
_Service Continuity  Communication Plan
_Regulatory Compliance
_Internal Call Tree Matrix
_Metrics &amp; KPIs
_Business Unit Objectives
_Business Unit Process &amp; Procedures
_Service Continuity  Business Unit Review Schedule
_Service Continuity  Tooling
- Virtual Business Functions documented 
- Interdependencies between VBF and service components documented
- Service continuity requirements  documented  
- Risk assessment process
- Testing results documented
- Knowledge management tools
- Business continuity planning tools analytical tools, risk assessment tools, incident management tools</t>
  </si>
  <si>
    <t xml:space="preserve"> There is a person, team or function that is responsible for carrying out Service Continuity Management activities, has the required skills, and influence to carry out the work.
_Defined &amp; Documented final Service Continuity  Strategy
_Defined &amp; Documented final Service Continuity  Standards
_Defined &amp; Documented final Service Continuity  Requirements
_Implemented Service Continuity  Tiers
_Aligned Technical Impact Assessment with DR 
_Aligned Business Impact Assessment with DR
_Defined &amp; Documented Service Continuity  Plan
_Performed Service Continuity  Tabletop Testing
_Defined Service Continuity  Refresh Schedule
_Established Regulatory Compliance
_Developed Internal Call Tree Matrix
_Defined &amp; Documented Metrics &amp; KPIs
_Established Business Unit Objectives
_Defined &amp; Documented Business Unit Procedures &amp; Procedures
_Acquired &amp; Operationalized Service Continuity  Tooling
-Service Continuity Management and Availability Management work together to ensure appropriate continuity and recovery mechanisms are in place to meet or exceed the agreed business continuity targets. 
- Service Continuity Plan(s) are formally reviewed at least once a year with the business and other affected parties.
- The required resources, skills, tools and funding for effective delivery of Service Continuity Management are identified and in place.
- Virtual Business Functions are recognized and documented to provide the appropriate focus and resources allocation.
- Analysis of the consequences of disruption Virtual Business Functions and the impacts of disruption are determined.
- Interdependencies between VBF and service components and key internal and external resources are identified and documented
- Service continuity requirements  are documented for each service or VBF within the scope of service continuity management
- A formal risk assessment has been carried out for each IT Service to identify threats and vulnerabilities
- Service Continuity Plan(s) describe the recovery strategy and include documentation of resilience and recovery measures.
- Service Continuity Plan(s) define how IT personnel will communicate during an emergency.
- Service Continuity Plan(s) can be implemented at any time that is needed to ensure delivery to agreed service levels.
- Before publishing, service continuity plans should be tested. The methods of initial testing are similar to ongoing exercising.
- Service continuity testing is integrated with overall business continuity testing.
- Results of service continuity tests are documented and actions are taken to resolve any issues identified during testing.
- Appropriate records are kept as evidence to show that processes and procedures are working correctly and effectively.
- Backup media, license keys, configuration data, process documentation and all other items needed to implement Service Continuity Plans are stored appropriately so that they are available when and where needed.
- Partners and suppliers may also provide continuity services and solutions, such as backup site, on- demand computing, and disaster recovery as a service.
- Conferencing tools, emergency management tools, monitoring tools, technology management and system administration tools, incident management tools
- Knowledge management tools and document repositories
- Business continuity planning tools analytical tools, risk assessment tools, incident management tools</t>
  </si>
  <si>
    <t>How do you prioritize  services for continuity?</t>
  </si>
  <si>
    <t>Service Continuity Tiers</t>
  </si>
  <si>
    <t xml:space="preserve">As an organization, I need Service Continuity to leverage  a tiered approach to disruption and risk, with detailed integration of business unit objectives and priorities. </t>
  </si>
  <si>
    <t>The organization develops and sustains service continuity readiness by leveraging scheduled exercises and a comprehensive feedback loop. Critical integrations are established with critical functions such as: business continuity, crisis mgmt., disaster recovery, incident response, and GRC.</t>
  </si>
  <si>
    <t xml:space="preserve">_Service Continuity  Process &amp; Procedure
_Service Continuity  Plan Currency Executive Report
_Impact Assessment Schedule
_Escalation Process 
_External Call Tree Matrix
_Communication and Legal process for external communication development
_Service Continuity  Exercises
_Service Continuity  Exercise Schedule
_Service Continuity  Testing
_Service Continuity  Communication Strategy (refined)
_Alignment to crisis management, availability management, DR, IR, and Physical Security
_Feedback Loop
_Service Continuity  Business Unit Review Schedule
_Service Continuity  Tooling and GRC Alignment
_Service Continuity  Staff Certified
- Service Continuity integration processes 
- Service Continuity mapping 
- Service Continuity auditing process </t>
  </si>
  <si>
    <t>_Defined &amp; Documented Service Continuity  Process &amp; Procedure
_Developed Service Continuity  Plan Currency Executive Reports
_Established Impact Assessment Schedule
_Defined &amp; Documented Escalation Process 
_Developed External Call Tree Matrix for critical suppliers &amp; customers
_Defined &amp; Documented Communication and Legal process for external communication development
_Conducted Service Continuity  Exercises
_Defined Service Continuity  Exercise Schedule
_Performed Service Continuity  Testing
_Refined Service Continuity  Communication Strategy
_Aligned Service Continuity  to crisis management, availability management, DR, IR, and Physical Security
_Established Feedback Loop
_Defined Service Continuity  Business Unit Review Schedule
_Aligned Service Continuity  Tooling with broader GRC program
_Certified Service Continuity  Staff
- Service Continuity Management is integrated with Change Enablement and Capacity Management to ensure that contingency plans continue to be appropriate and achievable as the service and its infrastructure evolve.
- Service Continuity Plan(s) are formally managed and controlled using the Change Management system.
- A service catalogue, or other document, that identifies the relationships between Business Processes, IT Services and applications is used to help plan IT Service Continuity.
- Service Continuity Plan(s) include requirements for functionality, performance, security, operational management, and levels of service.
- Service Continuity Plan(s) include activities and resources needed for running the services after initial recovery is complete.
- Service Continuity Plan(s) define under what circumstances the service will revert to normal operation and how this will be achieved. 
- Service Continuity Plan(s) are regularly tested, at least once a year, following an agreed schedule.
- Service Continuity Plan(s) are retested as required after significant changes.
- Service continuity testing is comprehensive and realistic, and ensures that the plans will actually work in a real disaster, and will meet the recovery time and recovery point objectives (RTO and RPO).
- Service continuity testing includes third parties/suppliers and outsourced processes.
- Service continuity testing is independently audited.
- Service continuity audits ensure that BIA, service continuity strategies and plans remain appropriate and relevant as the environment changes. 
- Recovery of each service has been tested and meets business requirements.
- Based on the BIA report(s) the service provider should determine an appropriate and cost-effective set of service continuity strategies.</t>
  </si>
  <si>
    <t xml:space="preserve">Please describe service continuity testing. </t>
  </si>
  <si>
    <t>Service Continuity Readiness</t>
  </si>
  <si>
    <t>As an organization, I need to develop  and sustain service continuity readiness by leveraging scheduled exercises and a comprehensive feedback loop. Critical integrations are established with critical functions such as: business continuity, crisis mgmt., disaster recovery, incident response, and GRC.</t>
  </si>
  <si>
    <t>The organization establishes a comprehensive approach to service  continuity that incorporates a shared responsibility model across first- and third-parties. Dashboards and reports are available to communicate status and results to interested/obligated stakeholders.</t>
  </si>
  <si>
    <t xml:space="preserve">_External Call Tree Matrix (audit process)
_Service Continuity  Playbook
_Service Continuity  Runbook
_Integration with Disaster Recovery
_Integration with Risk Mgmt. (which notably includes risk assessment)
_Shared Responsibility Model
_Dashboards &amp; Reporting
</t>
  </si>
  <si>
    <t xml:space="preserve">_Developed Audit Process for External Call Tree Matrix
_Defined &amp; Documented Service Continuity  Playbook
_Tested &amp; Certified Service Continuity  Playbook
_Defined &amp; Documented Service Continuity  Runbook
_Tested &amp; Certified Service Continuity  Runbook
_Integrated Service Continuity  with Disaster Recovery
_Integrated Service Continuity  with Risk Mgmt.
_Established a comprehensive Shared Responsibility Model (1st- and 3rd-party responsibility, ownership, and coordination)
_Established Dashboards &amp; Reporting
- There is a single, integrated Service Continuity Plan that ensures coordination of resources and appropriate prioritization for recovery of individual services.
</t>
  </si>
  <si>
    <t>Comprehensive Service Continuity</t>
  </si>
  <si>
    <t>As an organization, I need to  establish a comprehensive approach to service  continuity that incorporates a shared responsibility model across first- and third-parties. Dashboards and reports are available to communicate status and results to interested/obligated stakeholders.</t>
  </si>
  <si>
    <t>Service continuity is tailored to geography and geo-political variables.</t>
  </si>
  <si>
    <t xml:space="preserve">
_Continuous Improvement
_External Service Continuity  Testing Engagements 
_Service Continuity  Staff Leading Local CoEs / Guilds
_Alignment with related government crisis management
_Service Continuity  Capabilities Aligned with Geopolitical Requirements (i.e.. responses may be different by country)</t>
  </si>
  <si>
    <t xml:space="preserve">
_Established Continuous Improvement Methods &amp; Techniques (i.e., evolution of the approach)	
_Established External Service Continuity  Testing Engagements 
_Service Continuity  Staff Led Local CoEs / Guilds
_Aligned Service Continuity  with related government crisis management (local and regional centers)
_Developed &amp; Aligned Service Continuity  Capabilities Aligned with Geopolitical Requirements (i.e.. responses may be different by country)
</t>
  </si>
  <si>
    <t>Service Continuity Optimization</t>
  </si>
  <si>
    <t>As an organization, I need service continuity to be tailored to geography and geo-political variables.</t>
  </si>
  <si>
    <t>Service Level Management</t>
  </si>
  <si>
    <t>Service Availability based on provider SLAs / SLOs. Minimal foundational services defined in Internal cloud services catalog. 
On premises availability requirements are defined for Tier 1 production workloads and used to inform  resiliency objectives. Details for availability requirements for lower tier and non-production workloads inconsistent. On-premises architectural assumptions are prevalent in availability design.</t>
  </si>
  <si>
    <t>- External  SLA/SLO
- Business Availability Requirements
- Business Impact Analysis
- Resiliency Objectives
- Performance Objectives
- CSP Objectives 
- Application Requirements 
- SLA communication and enablement
- SLAs include hours of service availability.
- SLAs include hours of support coverage.
- SLAs include support response.
- SLAs include service restoration times.
- SLAs include service availability goals.
- SLAs include security requirements.
- SLAs include a procedure for negotiating temporary changes to service levels
- Service Level Agreements (SLAs) specifying the agreed-upon service levels
- Service Level Requirements (SLRs) defining the expected service levels
- Service Level Objectives (SLOs) setting measurable goals for service performance</t>
  </si>
  <si>
    <t xml:space="preserve">- &lt; 50 % of Cloud services deployed on one off designs 
- &lt; 50% Services are assembled and configured as needed / requested (vs proactively designed)
- BIA executed for &gt;50% of apps/services destined for cloud estate
- Business Availability Requirements defined for &gt;50% of apps/services destined for cloud estate
- Baseline Service management / monitoring in place 
- Business and IT negotiate SLA targets based upon SLRs.
- Workloads/services are assigned A BCP / Resilience objectives
'- There is a documented plan for the  implementation and operation of Service Level Management.
- Service Requirements and performance characteristics are documented
- SLAs for components are matched with their On-Premises equivalent standards 
- Resiliency objectives defined for Cloud Services
- Resiliency objectives defined for Applications destined for cloud
-Application performance requirements understood for on-premises execution
- A set of definitions / recovery time for each BCP / Resilience objective exists
- CSP or Hosting SLA/SLO drives internal App or Service SLA/SLOs
- For each service there is a person, team or function that is responsible for carrying out Service Level Management activities. This person has the required skills, and influence to carry out the work.
- SLA review process 
- The effectiveness of the service level management practice is based on the quality of the information used. This includes, but is not limited to, information about:
● customers and users
● services (their architecture and design)
● partners and suppliers, including contract and SLA information on the services they provide
● policies and requirements which regulate service provision
● ongoing service delivery, including information about:
● the current operational status of services
● incidents
● planned and ongoing changes
● user and customer satisfaction
● the financial status of service delivery (costs, revenue, overdue bills, etc.)
● the status of service improvements.
- Appropriate IT departments are consulted to ensure that all proposed SLA targets are realistic, achievable and measurable.
- Information about all services provided is recorded and includes service level targets and workload characteristics.
- IT staff are aware of customer expectations and understand the customers' current perception of service quality.
- SLAs include hours of service availability.
- SLAs include hours of support coverage.
- SLAs include support response.
- SLAs include service restoration times.
- SLAs include service availability goals.
- SLAs include security requirements.
- SLAs include a procedure for negotiating temporary changes to service levels.
- SLAs include regular maintenance downtime slots where required.
- SLAs include a procedure for negotiating planned downtime outside the agreed maintenance windows.
- SLA reporting requirements and frequencies are formally defined for each SLA
- There is a formally defined policy for Service Level Management, which is regularly reviewed.
- The required resources, skills, tools and funding for effective delivery of Service Level Management are identified and in place.
</t>
  </si>
  <si>
    <t xml:space="preserve">Please describe your approach to service availability and SLA/SLO’s for applications
</t>
  </si>
  <si>
    <t>Foundational Service Level Management</t>
  </si>
  <si>
    <t>As an organization, I need Service Availability based on provider SLAs / SLOs.  On premises availability requirements are defined for Tier 1 production workloads and used to inform  resiliency objectives. Details for availability requirements for lower tier and non-production workloads inconsistent. On-premises architectural assumptions are prevalent in availability design.</t>
  </si>
  <si>
    <t xml:space="preserve">Service Level Agreements, Service Level Objectives and Service Indicators defined for all deployed and pipeline services. Site Reliability engineering foundations defined for cloud estate. Availability Testing has started.
Workloads/services are grouped and prioritized based on resiliency requirements and externalized in a consumable framework. Availability requirements are defined for initial, first mover cloud workloads and foundational cloud services. Business Impact Analysis work begins to include both legacy and cloud native availability design models. </t>
  </si>
  <si>
    <t>- Internal SLA/SLO
- Cloud Service Catalog
- Performance Baselines
- Service Onboarding
- Service Level Indicators
- Availability Testing
- SLAs include specification of data backup and restoration.
- SLAs include agreed workload, throughput and scalability requirements.
- SLAs include contingency arrangements.
- SLAs include costs, charges and penalties, as appropriate.
- SLAs, or other formal documentation, include a description of the service.
- SLAs include escalation process and triggers 
- Service Level Reports showing performance against SLAs
- Service Level Reviews assessing and improving service performance
- Service Level Targets identifying performance goals for the next period
- Service Level Metrics to track and monitor service performance</t>
  </si>
  <si>
    <t>- Availability tiering is tied to application, services and data business continuity requirements and the established framework provides SLA, SLO, RTO, RPO requirements for the enterprise (on premise and cloud) 
- Internal SLAs in excess of CSP have been developed for applications and services
- Internal SLOs in excess of CSP have been developed for applications and services
- Internal SLIs have been defined for applications and services destined for cloud estate
- Core/common capabilities for services documented
- There is a clear definition of Business Continuity / Service Resilience requirements for all applications and services
- Resiliency objectives defined for &gt;75% of Service Catalog
- Resiliency objectives  defined for &gt;75% of applications  and services destined for cloud
- BCP/resilience patterns have been developed for &gt; 75% of Cloud Infrastructure Shared services
- Application performance and availability requirements tested for cloud estate operations  (semi-automated)
- Applications are assigned a BCP / Resilience objective set
- Baselines are developed for &gt;50% applications and services in cloud estate
- Service testing is leveraged to verify accuracy of recovery times (and definitions)
- Feedback loop to incorporate updates and/or changes in availability requirements developed for first mover apps/foundational cloud services
- Apps and service teams understand availability requirements
- New applications are being coded, architected based on BCP/Resilience objectives
- Resiliency Requirements are incorporated into new service onboarding processes
- Customer and user satisfaction survey
-Ongoing service quality monitoring
-Service review
-Service quality reporting
- Each service delivered together with corresponding service level targets is defined in one or more Service Level Agreements (SLAs). These may be generic SLAs for service products or customer specific SLAs.
- The full range of services to be provided has been agreed by all relevant parties.
- Information about all services delivered is recorded and available from a single source. i.e. The concept of a Service Catalogue is established.
- The layout and content of all SLAs, SLRs and OLAs adhere to predefined standards and templates.
- SLAs are reviewed at least once a year to ensure they are current and comprehensive, and are still aligned to business needs and strategy.
- Changes to SLAs, OLAs and any underpinning contracts are managed under the IT Change Management process.
- Underpinning contracts with all external suppliers, are documented and implemented, and are reviewed to ensure that SLA requirements can be met.
- Exception reports are generated whenever breaches, or potential breaches in service levels occur.
- Customer complaints and compliments about the service are recorded and analyzed.
- Immediate actions are taken to prevent further service level breaches when SLA targets are missed or are likely to be missed. All actions should be formally approved and recorded as appropriate.
- SLAs include specification of data backup and restoration.
- SLAs include agreed workload, throughput and scalability requirements.
- SLAs include contingency arrangements.
- SLAs include costs, charges and penalties, as appropriate.
- SLAs, or other formal documentation, include a description of the service.
- There is a documented process for Service Level Management, which is regularly reviewed. This includes interfaces and relationships with other processes.  Detailed procedures and/or work instructions are available where appropriate.
- Appropriate records are kept as evidence to show that processes and procedures are working correctly and effectively.</t>
  </si>
  <si>
    <t xml:space="preserve">Please describe your service tiers and the correlation to BIA.
</t>
  </si>
  <si>
    <t>Although the roles of product owner, service owner, account manager, and relationship manager may be supported with formal positions and job descriptions, it is not common to see a dedicated organizational structure for the service level management practice. Some organizations create committees (service committees, service quality committees, etc.) focused on the strategic and tactical management of service provision. These committees may include service reviews in their agendas, usually at a high level, such as ‘services for private clients’ or ‘services in the North American region’. Similarly, when organizations provide services to external consumers, they are likely to have dedicated customer-facing teams (sales teams, account managers, etc.) focused on the relationship management practice and often heavily involved in service level management activities.</t>
  </si>
  <si>
    <t>Defined Service Levels</t>
  </si>
  <si>
    <t xml:space="preserve">As an organization, I need Service Level Agreements, Service Level Objectives and Service Indicators defined for all deployed and pipeline services. Site Reliability engineering foundations defined for cloud estate. Availability Testing has started.
Workloads/services are grouped and prioritized based on resiliency requirements and externalized in a consumable framework. Availability requirements are defined for initial, first mover cloud workloads and foundational cloud services. Business Impact Analysis work begins to include both legacy and cloud native availability design models. </t>
  </si>
  <si>
    <t>Applications, workloads and cloud services have availability requirements defined for every level of the stack. Requirements are incorporated into application design and deployment models for the cloud portfolio. Infra Availability requirements distinguish between cloud and non-cloud environments.   Requirements for cloud based applications/service begin to include multiple geographies</t>
  </si>
  <si>
    <t>- Site Reliability Engineering (Availability Driven Service Design)
- Geographic Diversity
- Self-Healing 
- Resilient Shared Services 
- Service Level Dashboards providing real-time performance data
- Service Level Trends and Forecasts predicting future performance
- Service Level Improvement Plans setting out actions to improve service levels</t>
  </si>
  <si>
    <t xml:space="preserve">- Internal SLAs are regularly tested for &gt; 75% of applications and services
- Internal SLOs are regularly tested for &gt; 75% of applications and services
- Internal SLIs are regularly validated and adjusted for &gt; 75% of applications and services
- App teams incorporate availability requirements and service capabilities into design
- Automated availability and performance testing is executed against requirements as part of application or service deployment (fully-automated)
- Feedback loop to incorporate updates and/or changes in availability requirements for all cloud apps/service catalog
- Service testing to identify and remediate unplanned interruption risk
- Application development disciplines and patterns are developed to work with Cloud HA
- Service IaaS/PaaS Configurations are tested and validated on a periodic basis for change (test results reported)
- Actual Service configurations are collected and validated against expected design in blueprints
- Ability to automatically increase or decrease the instance size used by a service
- Ability to automatically start or stop service stack
- Successfully fail over applications across regions / regions without loss of access to Shared Services
- &gt; 25% of applications self-healing based on Service Monitoring
- &gt; 50% of services self-healing based on Service Monitoring
- Change initiation and control tools, email and other communication channels, billing and payment tools, asset management tools, including license control, work management tools, user support tools, knowledge management tools, and document repositories 
- Change initiation, asset re-allocation, task assignment, billing and payment processing, training and communication, user support, providing a definitive source of agreed service levels
- Customers' future service requirements are identified and documented in Service Level Requirements (SLR) documents or equivalent.
- Operating Level Agreements (OLAs) defining internal targets are agreed, documented and implemented, and are reviewed to ensure they underpin SLA requirements.
- Procedures that impact customers (for example complaints, incident reporting and incident prioritization) are documented and agreed by all relevant parties.
- Regular assessments of customer satisfaction are carried out and results recorded and analyzed.
- Actions to resolve the underlying causes of identified service quality issues are managed as part of an improvement process. Regular reports of progress are provided to the business as appropriate.
- The Change Management process includes a requirement to assess the impact of a change on ability to achieve SLAs.
- SLAs, or other formal documentation, identify any reliance on specific Operating Level Agreements (OLAs), underpinning contracts, or specific procedures required to support the service.
- Service levels are comparable with competitive offerings available in the market place for the type of service.
- The results of data analysis are used to identify gaps and opportunities for improvement. Where appropriate, improvements are made.
</t>
  </si>
  <si>
    <t>Please describe how service level requirements are identified and incorporated during design.</t>
  </si>
  <si>
    <t xml:space="preserve">Full Stack Service Levels </t>
  </si>
  <si>
    <t>As an organization, I need applications, workloads and cloud services to have availability requirements defined for every level of the stack. Requirements are incorporated into application design and deployment models for the cloud portfolio. Infra Availability requirements distinguish between cloud and non-cloud environments.   Requirements for cloud based applications/service begin to include multiple geographies</t>
  </si>
  <si>
    <t>Availability requirements are incorporated into fully automated, self-healing, cost optimized full stack application deployments; Availability requirements no longer distinguish between cloud vs non-cloud</t>
  </si>
  <si>
    <t>- Self-Healing
- Complex global requirements
- Service Level Alerts to inform stakeholders of changes in service performance (pro active, automated)
- Service Level Escalation Procedures to ensure timely resolution of service issues</t>
  </si>
  <si>
    <t xml:space="preserve">- &gt; 50% of applications self-healing based on Service Monitoring
- &gt; 75% of services self-healing based on Service Monitoring
- &gt; 25% of applications and services are impervious to network or cloud zone failures
- Availability and performance requirements include multi-region global reach for applications and services
- Availability requirements enriched to require automated self-healing and cost optimization across all layers of the application or service stack
- Infra availability requirements no longer distinguishes between on prem or cloud hosted services
- New Services have specific test scenarios for Resilience
- Applications and services are tested via a Chaos Monkey like tests to ensure architectural Resilience
- Availability Requirements extend across multiple cloud providers
- Service level management practice significantly benefit from automation for the following activities:
- Management of SLAs process - e.g. Contracting tools and service portals, Configuration management database (CMDB), service models, availability and capacity monitoring and management tools, and asset management tools
- Oversight of service levels and service quality process- e.g. Survey tools, analytical tools, communication systems, and social media
</t>
  </si>
  <si>
    <t>Fully Automated Availability</t>
  </si>
  <si>
    <t>As an organization, I need availability requirements  incorporated into fully automated, self-healing, cost optimized full stack application deployments; Availability requirements no longer distinguish between cloud vs non-cloud</t>
  </si>
  <si>
    <t xml:space="preserve">Availability requirements are used to help drive product and service innovation </t>
  </si>
  <si>
    <t>- Availability as a product feature
-  Service Level Automation to improve service delivery and performance
- Service Level Benchmarking to compare performance against industry standards
- Service Level Predictability to forecast future service performance trends</t>
  </si>
  <si>
    <t>- Service availability has become part of global brand
- Ability to meet custom, global availability and performance needs had become driving features of core products
- &gt; 75% of applications self-healing based on Service Monitoring
- &gt; 75% of services self-healing based on Service Monitoring
- &gt; 50% of applications and services are impervious to network or cloud zone failures</t>
  </si>
  <si>
    <t xml:space="preserve">Availability Innovation </t>
  </si>
  <si>
    <t xml:space="preserve">As an organization, I need availability requirements to help drive product and service innovation </t>
  </si>
  <si>
    <t>Pipeline Operations</t>
  </si>
  <si>
    <t xml:space="preserve">Source control and artifact repositories are used but different tools are scattered throughout the organization.  IaC and application source control are segregated.  Branching and merging strategy is immature.  Build and deploy processes are largely manual with little alerting.  Little to no rollback/DR strategy is defined. There are infrequent releases with limited CI/CD. </t>
  </si>
  <si>
    <t>- Documentation exists
- DevOps culture is understood and implementation plan is formulated
- Automated testing candidates are identified
- Logging and monitoring in place with manual remediation
- CI/CD Workflow Standardization
- Workflow processes documented and shared
- CI/CD Standards documented and shared
- Integration with other management tools
- CI/CD Penetration/Coverage across app portfolio
- Branching Strategy documented and shared</t>
  </si>
  <si>
    <t>- Application source control tool of choice for application code is identified but inconsistently adopted
- Application artifact repository tooling is identified but inconsistently adopted
- Infrastructure source control tool of choice for infrastructure code is identified but inconsistently adopted
- Infrastructure artifact repository tooling is identified but inconsistently adopted
- Branching and merging strategy is documented but inconsistently adopted
- Automated test coverage metrics and candidates are identified
- Logging and monitoring strategy is documented
- Build and config management tools are identified
- Builds and deploys are manual with little security tooling integration (static code analysis, etc.)
-  Multiple source control and repos deployed across different teams
- Selection and use of orchestrations engine varied across enterprise
-  CI/CD deployments used by &lt; 25% of dev teams</t>
  </si>
  <si>
    <t xml:space="preserve">Please tell us about the CI/CD pipeline and how source control is incorporated.
</t>
  </si>
  <si>
    <t>Initial Source Control Capability</t>
  </si>
  <si>
    <t xml:space="preserve">As an organization, I need source control and artifact repositories to become standardized.    IaC and application source control may be segregated.  The branching and merging strategy needs to mature.  Build and deploy processes are largely manual with little alerting, and we need to prepare a rollback and DR strategy.   </t>
  </si>
  <si>
    <t>- Application source control tool of choice for application code is identified but inconsistently adopted
- Application artifact repository tooling is identified but inconsistently adopted
- Infrastructure source control tool of choice for infrastructure code is identified but inconsistently adopted
- Infrastructure artifact repository tooling is identified but inconsistently adopted
- Branching and merging strategy is documented but inconsistently adopted
- Automated test coverage metrics and candidates are identified
- Logging and monitoring strategy is documented
- Build and configuration management tools are identified
- Builds and deploys are manual with little security tooling integration (static code analysis, etc.)</t>
  </si>
  <si>
    <t>- Enterprise source control, binary repo and orchestration engine selected, deployed and in use.
 - Enterprise has developed and published CICD workflow standards.
 - Simple peer review process has been established for infrastructure and application deployments.
 - Source control and orchestration engine integration, simple pipeline usage for dev, test and some production systems.
* Notes: Mature level 1 elements here. Standards are likely forming/aligning across org; Tools standardizing across org.
 -  CI/CD toolchain standard has been defined with adoption &lt;50% of teams.
 -  Tool stack not yet fully deployed: Build and deployment pipeline still has manual steps
 -  CI/CD tool stacks differ on prem vs cloud</t>
  </si>
  <si>
    <t>Describe your build and deploy processes and their level of automation.</t>
  </si>
  <si>
    <t>Consistent Repositories</t>
  </si>
  <si>
    <t>As an organization, I need source control and artifact repositories to be used consistently throughout the organization. The branching and merging strategy need to be in place and widely adopted.  The build and deploy processes needs to be scripted but not yet fully automated.  The rollback/DR plans need to be developed.  Logging needs to be in place but is not centralized.</t>
  </si>
  <si>
    <t>- Application source control is used across the organization consistently
- Application artifact repository is used across the organization consistently
- Infrastructure source control is used across the organization consistently
- Infrastructure artifact repository is used across the organization consistently
- Branching and merging strategy is enforced across the organization
- Code review, pull request, merging, branching and tagging of releases is implemented
- At least one application pipeline has been created
- At least one infrastructure pipeline has been created
- Pipeline logging is retained in alignment with compliance standards
- Rollback/DR at the application level is manual</t>
  </si>
  <si>
    <t>Application and Infrastructure pipelines are integrated.  CI/CD pipelines are used in production workloads.  Centralized logging enables enhanced monitoring and alerting. Automated testing is in place.</t>
  </si>
  <si>
    <t>- Documentation exists
- DevOps culture is adopted
- Automated testing is part of the pipeline
- Centralized Logging and monitoring in place with manual remediation and meets compliance standards
- Source and artifact repositories are in use
- Branching and merging strategy is in use
- Rollback/DR is integrated into delivery process
- Alerting with manual remediation is in place</t>
  </si>
  <si>
    <t>Please describe the application and infrastructure pipeline integration.</t>
  </si>
  <si>
    <t xml:space="preserve">Integrated Pipelines </t>
  </si>
  <si>
    <t>As an organization, I need application and infrastructure pipelines integrated.  CI/CD pipelines are used for production workloads.  Centralized logging that enables enhanced monitoring and alerting and automated testing is in place.</t>
  </si>
  <si>
    <t>- All elements needed for a service/application package (infrastructure &amp; application)  are in a single code repository
- Application pipeline leverages infrastructure pipeline artifacts for delivery
- No manual intervention required for any steps of the pipeline
- 80% code coverage for unit tests
- Alerting for failed pipelines
- Logging is centralized and meets monitoring requirements
-  CI/CD workflows include code quality checks and simple automated testing
-  Standard process around peer reviews are documented and followed
- Application teams are following a standard branching process around features and releases
- CI/CD toolchain standard has been defined with adoption of 75%
The organization should have:
- Automated Testing Hooks
- Shared integration tools
- Branching Strategy documented and shared
- Automated Testing Hooks
- Shared integration tools
- Branching Strategy documented and shared</t>
  </si>
  <si>
    <t>- Entire integration and delivery pipeline is automated
- 100% automated testing
- Zero downtime deployments using blue/green, canary deployments, etc.
-  CI/CD toolchain standard has been defined with adoption = 100% of teams.
-  CI/CD tool stack unified across on prem and cloud
- Automated testing is deployed and adopted by most teams.
- Binary repository is integrated into CICD</t>
  </si>
  <si>
    <t>Full CI/CD Automation</t>
  </si>
  <si>
    <t>The enterprise should ensure:
- CI/CD toolchain standard has been defined with adoption of 100% for teams
- CI/CD tool stack unified across on prem and cloud
- Automated testing is deployed and adopted by most teams
- Binary repository is integrated into CI/CD
-All elements needed for a service/application package (infrastructure &amp; application)  are in a single code repository
-Application pipeline leverages infrastructure pipeline artifacts for delivery
- No manual intervention required for any steps of the pipeline
- 80% code coverage for unit tests
- Alerting for failed pipelines
- Logging is centralized and meets monitoring requirements
- Entire integration and delivery pipeline is automated
- 100% automated testing
- Zero downtime deployments using blue/green, canary deployments, etc.</t>
  </si>
  <si>
    <t>ROI and business value is quantified, published, with appropriate refinements and improvements as needed.  Operational efficiency is at its peak and time to market for new features is optimized.  12factor application methodology is in place.</t>
  </si>
  <si>
    <t>- Documentation exists
- DevOps culture is adopted
- Full automation is in place
- Centralized Logging and monitoring in place with manual remediation and meets compliance standards
- Source and artifact repositories are in use
- Branching and merging strategy is in use
- Pipeline are able to self-heal
- Rollback/DR is automated
- Alerting with manual remediation is in place
- Zero downtime deployments happen daily or more frequently</t>
  </si>
  <si>
    <t>- Automated rollback of failed deployments
- Pipeline operations are able to self-heal or failures are automatically remediated
- Daily (or more frequent) deployments</t>
  </si>
  <si>
    <t xml:space="preserve">CI/CD Efficiency </t>
  </si>
  <si>
    <t>As an organization, I need ROI and business value quantified, published, with appropriate refinements and improvements as needed.  Operational efficiency is at its peak and time to market for new features is optimized.  The 12factor application methodology is in place.</t>
  </si>
  <si>
    <t>Image Management</t>
  </si>
  <si>
    <t>Create baseline set of images for first mover needs. Develop initial patching strategy and considerations for immutability; Define initial image creation process and tool stack.</t>
  </si>
  <si>
    <t>- Image Baselining and Process Documentation</t>
  </si>
  <si>
    <t>- Source for baseline images identified
- At least one baseline image exists
- image creation process includes OS, tooling and software versions, naming and tagging, and scanning
- Artifact repository identified
- Retention policy is documented</t>
  </si>
  <si>
    <t xml:space="preserve">Please describe your baseline image process?
- Includes OS, tooling and software versions
</t>
  </si>
  <si>
    <t>Image Baseline</t>
  </si>
  <si>
    <t>As an organization, I need to create a baseline set of images for first mover needs, develop initial patching strategy with considerations for immutability and define initial image creation process and tool stack.</t>
  </si>
  <si>
    <t>Basic pipeline setup.  Image hardening process documented. Image archive leveraged for DR and release rollback processes.  RBAC.  Threat and vulnerability analysis process documented.</t>
  </si>
  <si>
    <t>- Security and Compliance Considerations</t>
  </si>
  <si>
    <t>- Pipeline for at least one OS exists.
- Tools and process for image hardening identified
- Image scanning and endpoint protection tools identified
- Rollback and DR documentation details how to leverage image archive
- Strategy for who has access to an image exists
- Strategy for who has access to tools on an image exists</t>
  </si>
  <si>
    <t>Describe your image hardening process.</t>
  </si>
  <si>
    <t>Image Reference Architecture Library</t>
  </si>
  <si>
    <t>As an organization, I need  a library of cloud reference architectures available for the application teams to use.  When and how to leverage each needs to be understood. The organization needs to establish a library of patterns for migrating existing technology to approved infrastructure patterns.</t>
  </si>
  <si>
    <t xml:space="preserve">- Established a centralized library of network, security, compute and storage infrastructure patterns suitable for cloud deployment.  This should include diagrams, build templates, process documentation for integration and deployments, right sizing guidelines, immutability principles, portability requirements and other best practices.
- Established suitability guidelines and a list of approved tooling.  Communicate updates to the documentation and ensure it is introduced at the beginning of the design process.
- Leveraged the maturity of existing container practice as a starting point
- Defined a set of reference architectures (for existing applications)  for target state cloud deployments. and leveraged these to help define the roadmap for the service catalogue by building the highest value services first. 
- Used artifacts already in place in the external cloud platform to mature the internal cloud offerings. 
- Focus on those technologies that present the greatest risk from vulnerabilities and lack of support.  *
-  Establish reference architecture for infrastructure
- Begin with containers
- Point LOBs to RAs early in design phase
- Review and update library regularly and communicate changes through DevOps Governance Team 
- Use the service catalogue findings to inform a library of reference architecture and patterns
- All new applications should leverage these patterns
- Establish a sequence of approach for migrating existing applications </t>
  </si>
  <si>
    <t>Most production workloads leverage image pipeline.  Pipeline is well automated.  Alerting exists for security and compliance with manual remediation.  IT/DevOps manages and understands image pipeline. Image management and configuration data within a single source of truth.</t>
  </si>
  <si>
    <t>- Production Implementation</t>
  </si>
  <si>
    <t>- 80% of production workloads leverage images
- Image pipeline integrated into CI/CD 
- Skilled team exists that understands image management
- Principles of immutable infrastructure followed
- Compliance built into image
- Alerting for Images out of compliance 
- Compute infrastructure is immutable
- Visibility into image inventory via tooling</t>
  </si>
  <si>
    <t>What percentage of your production workloads leverage your standard images?</t>
  </si>
  <si>
    <t>Complete Virtual Machine Images</t>
  </si>
  <si>
    <t>As an organization, I need complete virtual machine images without manual intervention, basic pipeline setup, and an image hardening process documented. Image archive needs to be leveraged for DR and release rollback processes.  Threat and vulnerability analysis process needs to be documented.</t>
  </si>
  <si>
    <t xml:space="preserve">- Application teams with the ability to obtain a production-ready VM in a timely manner. 
- Identified  the VMs most commonly requested and leveraged opportunities to standardize.
- Rare exceptions that require justification. 
- Referred applications to reference architectures and knowledge base where applicable. 
-  Developed pipeline for one OS with support for fully baked image as output
- Communicated compliance requirements
- Developed RBAC strategy
- Establish list of VM pipelines to automate
-  Identify tooling (source and artifact repository, scanning, hardening, etc.)
- Leverage maturity of container pipeline where possible
- Document procedures and standards
- Leverage RAs and knowledge base to reduce customization
-Pipeline for at least one OS exists.
-Tools and process for image hardening identified
- Image scanning and endpoint protection tools identified
- Rollback and DR documentation details how to leverage image archive </t>
  </si>
  <si>
    <t>All production workloads leverage image pipeline. Workload portability meets organization's needs.</t>
  </si>
  <si>
    <t>- Portability and Organization-wide adoption</t>
  </si>
  <si>
    <t>- 100% of production workloads leverage image pipeline
- Workloads are portable and make use of containers and orchestration</t>
  </si>
  <si>
    <t>Describe your plans for automated self-healing.</t>
  </si>
  <si>
    <t>Golden Image Expansion</t>
  </si>
  <si>
    <t>As an organization, I need all production workloads to leverage the image pipeline utilizing images built from the gold standard image templates. Workload portability meets organization's needs.</t>
  </si>
  <si>
    <t>- Near 100% of teams using golden images with a defined exception process / grants to non-compliant teams.
- Application teams with the ability to obtain a production-ready VM in a timely manner. 
- Identified  the VMs most commonly requested and leveraged opportunities to standardize.
- Rare exceptions that require justification. 
- Referred applications to reference architectures and knowledge base where applicable. 
-  Developed pipeline for one OS with support for fully baked image as output
- Communicated compliance requirements
- Developed RBAC strategy</t>
  </si>
  <si>
    <t>Automated remediation of security and compliance issues.</t>
  </si>
  <si>
    <t>- Automation and Self-healing</t>
  </si>
  <si>
    <t>- Automated deployment triggered by new image creation 
- When image is out outside of retention period, automated remediation is in place</t>
  </si>
  <si>
    <t xml:space="preserve">Golden Image Optimized </t>
  </si>
  <si>
    <t>As an organization, I need automated remediation of security and compliance issues. All teams need to use images from the gold standard image templates. There needs to be automated scanning, remediation and refresh processes with automated flagging and removal of outdated, expired images.</t>
  </si>
  <si>
    <t xml:space="preserve">- 100% of teams using golden images without exception.
- Automated, secure image baking process using industry standard sources (e.g. CIS)
- Support multiple OS and variants.
- Automated image refresh process
- Automated image retention and expiration policies </t>
  </si>
  <si>
    <t>Platform Operations</t>
  </si>
  <si>
    <t>Asset Decommission</t>
  </si>
  <si>
    <t>End of life processes are focused upon cost reduction and generally consist of physical asset destruction</t>
  </si>
  <si>
    <t>- Decommissioning via physical destruction</t>
  </si>
  <si>
    <t>- End-of-life activities are done on a project basis and are viewed as a cost exercise whereby assets are retired
- Decommissioning of physical assets generally consists of physical destruction of the drives</t>
  </si>
  <si>
    <t>Please describe your asset management, tech refresh, and decommissioning process (both hardware and software).</t>
  </si>
  <si>
    <t>Destroyed Asset Decommissioning</t>
  </si>
  <si>
    <t xml:space="preserve">As an organization, I need to protect my intellectual property and privacy by destroying assets and end of life.  </t>
  </si>
  <si>
    <t>Sustainability and data privacy considerations are a documented part of end of life processes</t>
  </si>
  <si>
    <t xml:space="preserve">- Recycle/Reuse decommissioning policy 
- Data privacy practices </t>
  </si>
  <si>
    <t>- A physical asset decommissioning policy has been documented that considers recycling, refurbishment, resale, and reuse opportunities as part of end-of-life activities
- Equipment that has reached end of life fore reuse or resales should be dismantled and recycled responsibly in accordance with the R2 and/or e-Stewards recycling standards
- An asset decommissioning policy has been documented that includes data-privacy practices sufficient to remain in compliance with appropriate regulatory requirements</t>
  </si>
  <si>
    <t>How do you conduct sustainable decommission of assets?</t>
  </si>
  <si>
    <t xml:space="preserve">Sustainable and Secure Decommissioning </t>
  </si>
  <si>
    <t xml:space="preserve">As an organization, I need sustainability and data privacy considerations to be documented and part of end of life processes. </t>
  </si>
  <si>
    <t>- A physical asset decommissioning policy has been documented that considers upcycling, recycling, refurbishment, resale, and reuse opportunities as part of end-of-life activities
- Equipment that has reached end of life fore reuse or resales should be dismantled and recycled responsibly in accordance with the R2 and/or e-Stewards recycling standards
- An asset decommissioning policy has been documented that includes data-privacy practices sufficient to remain in compliance with appropriate regulatory requirements</t>
  </si>
  <si>
    <t xml:space="preserve">The organization has a documented preference for recyclability/reuse decommissioning practices.  3rd party vendors and internal processes are audited to ensure compliance with data privacy requirements </t>
  </si>
  <si>
    <t>- Landfill reduction targets
- Universal decommission guidelines
- Vendor audits
- internal data-privacy audits
- License use verification process
- Orphaned instance identification</t>
  </si>
  <si>
    <t>- A physical asset decommissioning policy has been documented that that gives preference to recycling, refurbishment, resale, and reuse opportunities in accordance with the organization's published sustainability strategy
- The organization's published sustainability strategy includes targets for reducing assets sent to landfill
- End-of-life processes are documented for all assets based upon asset class and regulatory compliance requirements
- Any vendors that are utilized by the organization for decommissioning activates are audited by reputable 3rd parties for regulatory compliance
- Internal audits are conducted to ensure data-privacy requirements are being met during the asset decommissioning process
- An internal audit processes exists for license use verification (if you say you got rid of it, you actually stopped using it and have stopped paying for it)
- Processes for decommissioning of assets includes a mechanism for identifying and addressing other assets orphaned by end-of-life activities</t>
  </si>
  <si>
    <t>Please describe your approach to maximize reuse and recycling during decommission?</t>
  </si>
  <si>
    <t>Recycle or Reuse Decommissioning</t>
  </si>
  <si>
    <t xml:space="preserve">As an organization, I need documented preference for recyclability/reuse decommissioning practices. Additionally, I need 3rd party vendors and internal processes to be audited to ensure compliance with data privacy requirements </t>
  </si>
  <si>
    <t>- A physical asset decommissioning policy has been documented that that gives preference to upcycling, recycling, refurbishment, resale, and reuse opportunities in accordance with the organization's published sustainability strategy
- The organization's published sustainability strategy includes targets for reducing assets sent to landfill
- End-of-life processes are documented for all assets based upon asset class and regulatory compliance requirements
- Any vendors that are utilized by the organization for decommissioning activates are audited by reputable 3rd parties for regulatory compliance
- Internal audits are conducted to ensure data-privacy requirements are being met during the asset decommissioning process
- An internal audit processes exists for license use verification (if you say you got rid of it, you actually stopped using it and have stopped paying for it)
- Processes for decommissioning of assets includes a mechanism for identifying and addressing other assets orphaned by end-of-life activities
- When decommissioning data center assets and consolidating multi-vendor data center investments, create financial vitality through pre-configured, customized systems that help streamline project complexity​</t>
  </si>
  <si>
    <t>The organization follows best-in-class data decommissioning practices and proactively plans for secondary impacts of end-of-life activities</t>
  </si>
  <si>
    <t>- User-impact considerations
- Best-in-class data decommissioning</t>
  </si>
  <si>
    <t>- User-impact is considered and planned for as a part of the end-of-life process (i.e. the effort/cost of moving to a new software/platform is built in)
- The organization follows best-in-class data decommissioning policies and passes all audits without exceptions</t>
  </si>
  <si>
    <t>Best in Class Decommissioning</t>
  </si>
  <si>
    <t>As an organization, I need to follow best-in-class data decommissioning practices and proactively plan for secondary impacts of end-of-life activities</t>
  </si>
  <si>
    <t>The organization has implemented industry leading recycling targets and a holistic cradle-to-grave asset management strategy</t>
  </si>
  <si>
    <t>- Zero waste/Zero landfill policy
- Complete lifecycle management strategy</t>
  </si>
  <si>
    <t>- The organization has a documented zero waste/zero landfill policy that prioritizes reuse/refurbishment. Recycling is only considered when assets cannot be remarketed (i.e.. the circular economy)
- A cradle-to-grave asset management strategy is in place that helps identify in advance what assets need to be retired and when, avoiding zombie servers, cyber-security breaches, under-utilization, over-provisioning, unnecessary costs and waste.</t>
  </si>
  <si>
    <t>Zero Waste Decommissioning</t>
  </si>
  <si>
    <t>As an organization, I need to implement industry leading recycling targets and a holistic cradle-to-grave asset management strategy</t>
  </si>
  <si>
    <t>Asset Procurement</t>
  </si>
  <si>
    <t>Ad hoc procurement and approval processes across the organization</t>
  </si>
  <si>
    <t>- Procurement process by BU
- Procurement approval process by BU
- Sustainability vision</t>
  </si>
  <si>
    <t>- Most business groups have a documented asset procurement process
- Asset procurement timelines are in the process of being tracked and documented
- There is a documented approval process for each business group
- Asset selection criteria are unique to each procurement decision
- ITAM relies upon environment scans to know that new assets have been installed
- Asset discounts are negotiated on a per procurement basis leveraging the buyer's best knowledge 
- A procurement policy is being developed (inclusive of sustainability requirements)
- Sustainability is considered prior to awarding contracts</t>
  </si>
  <si>
    <t>Please describe your asset procurement process.</t>
  </si>
  <si>
    <t xml:space="preserve">Federated Procurement </t>
  </si>
  <si>
    <t xml:space="preserve">As an organization, I need asset  procurement to be federated with unique processes and procurement policies. </t>
  </si>
  <si>
    <t>- Most business groups have a documented asset procurement process
- Asset procurement timelines are in the process of being tracked and documented
- There is a documented approval process for each business group
- Asset selection criteria are unique to each procurement decision
- ITAM relies upon environment scans to know that new assets have been installed
- Asset discounts are negotiated on a per procurement basis leveraging the buyer's best knowledge 
- A procurement policy is being developed (inclusive of sustainability requirements)
- Sustainability is considered prior to awarding contracts
- Deploy certified, pre-owned workplace and data center assets to help drive sustainability</t>
  </si>
  <si>
    <t xml:space="preserve">The organization has integrated a sustainability strategy into its common procurement practices.  </t>
  </si>
  <si>
    <t xml:space="preserve">- Common selection guidelines
- Common procurement approval process
- Group-level discounting
- ITAM handoff 
- Sustainability strategy
- Compliant assets
</t>
  </si>
  <si>
    <t>- A common set of procurement selection guidelines exists and is utilized by a majority of groups within the organization
- A defined acceptance process is implemented.  
- Procurement guidelines are based on the following precepts: 
-- Fairness and equitability
-- Harmonization and recognition of international standards
-- Prioritization based on ESG priorities of the organization
-- Measurability and verifiability 
- There is a procurement approval processes documented and utilized across the organization which covers the majority of procurement use cases
- Asset discounts are negotiated at the group level based upon that group's expected aggregate consumption
- The asset procurement policy includes a documented process for notifying ITAM of new assets
- The organization's procurement policy has a formalized mechanism for considering the sustainability of vendors and their supply chains as a part of the contract awarding process
- Assets procured meet all relevant compliance requirements</t>
  </si>
  <si>
    <t xml:space="preserve">How is sustainability included in your procurement process? </t>
  </si>
  <si>
    <t>Consistent Procurement</t>
  </si>
  <si>
    <t xml:space="preserve">As an organization, I need a common approach to asset procurement via centralized guidelines and an integrated sustainability strategy. </t>
  </si>
  <si>
    <t>- A common set of procurement selection guidelines exists and is utilized by a majority of groups within the organization
- A defined acceptance process is implemented  
- Procurement guidelines are based on the following precepts: 
-- Fairness and equitability
-- Harmonization and recognition of international standards
-- Prioritization based on ESG priorities of the organization
-- Leverage vendors with virtual warehousing decommissioned IT assets so that they can be redeployed for future projects​
-- Measurability and verifiability 
- There is a procurement approval processes documented and utilized across the organization which covers the majority of procurement use cases
- Asset discounts are negotiated at the group level based upon that group's expected aggregate consumption
- The asset procurement policy includes a documented process for notifying ITAM of new assets
- The organization's procurement policy has a formalized mechanism for considering the sustainability of vendors and their supply chains as a part of the contract awarding process
- Assets procured meet all relevant compliance requirements</t>
  </si>
  <si>
    <t xml:space="preserve">Procurement and approval processes are being streamlined and include policies and selection frameworks (including sustainability considerations)covering the majority of procurement scenarios. Procurement feeds into ITAM processes and discounting is done at the enterprise level. </t>
  </si>
  <si>
    <t xml:space="preserve">- Streamlined approval
- Well understood procurement timelines
- Common procurement policy &amp; selection framework
- Formal ITAM handoff
- Enterprise level discounting
- Organization leverages electronic product environment assessment tool (EPEAT) or something similar </t>
  </si>
  <si>
    <t xml:space="preserve">- Procurement approval flows have been streamlined for common use cases to eliminate the most commonly repeated manual processes
- Procurement timelines are documented, consistently executed upon, and generally satisfy documented business requirements
- Common procurement processes and policies are documented and generally followed across the organization.  These policies cover the majority of procurement scenarios (RFP/RFI, based upon level of spend/type of asset/type of procurement)
- Import and export regulations are supported in the defined process
- A percentage of the RFP criteria is attributed to sustainability (5%-10%)
- The asset procurement process includes a framework for assessing, and guidelines for selecting, the appropriate consumption and payment model for various assets
- A common selection framework with selection criteria based upon asset/procurement type (physical, virtual, variable, capex, license) is documented and generally followed.  
- A documented procedure exists for formally handing off newly installed assets to the appropriate ITAM processes.  This procedure is widely followed by the majority of the organization
- Discounted rates for the most prevalent assets are negotiated with major vendors at the enterprise level
- Policies may also asked prospective vendors to self-declare their code of conduct such as The Responsible Business Alliance's (RBA) Code of Conduct. </t>
  </si>
  <si>
    <t xml:space="preserve">Please describe your procurement RFP process. </t>
  </si>
  <si>
    <t xml:space="preserve">Streamlined Procurement </t>
  </si>
  <si>
    <t xml:space="preserve">As an organization, I need a streamlined procurement processes, policies, and selection criteria inclusive of sustainability. Procurement should feed into ITAM processes and discounting should be done at the enterprise level. </t>
  </si>
  <si>
    <t xml:space="preserve">- Procurement approval flows have been streamlined for common use cases to eliminate the most commonly repeated manual processes
- Procurement timelines are documented, consistently executed upon, and generally satisfy documented business requirements
- Common procurement processes and policies are documented and generally followed across the organization.  These policies cover the majority of procurement scenarios (RFP/RFI, based upon level of spend/type of asset/type of procurement)
- Import and export regulations are supported in the defined process
- A percentage of the RFP criteria is attributed to sustainability (5%-10%)
- The asset procurement process includes a framework for assessing, and guidelines for selecting, the appropriate consumption and payment model for various assets
- A common selection framework with selection criteria based upon asset/procurement type (physical, virtual, variable, capex, license) is documented and generally followed 
- A documented procedure exists for formally handing off newly installed assets to the appropriate ITAM processes.  This procedure is widely followed by the majority of the organization
- Discounted rates for the most prevalent assets are negotiated with major vendors at the enterprise level
- Policies may also asked prospective vendors to self-declare their code of conduct such as The Responsible Business Alliance's (RBA) Code of Conduct
- When conducting proof of value or concept leverage a vendor that provides an available pool of temporary assets or virtual assets 
- Organization leverages electronic product environment assessment tool (EPEAT) or something similar </t>
  </si>
  <si>
    <t xml:space="preserve">Assets are sourced from preferred vendors who meet documented business and sustainability criteria. </t>
  </si>
  <si>
    <t>- Optimized approval processes
- Streamlined procurement timelines
- Preferred vendor list
- Sustainably sourced assets
- EOL considerations at procurement</t>
  </si>
  <si>
    <t xml:space="preserve">- Procurement approval processes have been optimized and include automation wherever possible while still meeting appropriate spending/procurement standards
- Procurement times frequently exceed documented business service level requirements
- The organization maintains a list of preferred vendors who meet or exceed the organization's sustainability criteria
- Assets are preferably procured from vendors who have passed 3rd party ESG compliance assessments
- The majority of assets are sourced from preferred vendors
- EOL considerations for reusability and recyclability are a part of the documented asset selection criteria 
- ESG criteria also includes efficiency preferences for the highest performance with lowest energy and resource requirements, material restrictions, and process transparency. </t>
  </si>
  <si>
    <t xml:space="preserve">How are sustainable partners and vendors engaged? </t>
  </si>
  <si>
    <t>Preferred Sustainable Procurement</t>
  </si>
  <si>
    <t xml:space="preserve">As an organization, I need assets sourced from preferred vendors who meet documented business and sustainability criteria. </t>
  </si>
  <si>
    <t>- Procurement approval processes have been optimized and include automation wherever possible while still meeting appropriate spending/procurement standards
- Procurement times frequently exceed documented business service level requirements
- The organization maintains a list of preferred vendors who meet or exceed the organization's sustainability criteria
- Assets are preferably procured from vendors who have passed 3rd party ESG compliance assessments
- The majority of assets are sourced from preferred vendors
- EOL considerations for reusability and recyclability are a part of the documented asset selection criteria 
- ESG criteria also includes efficiency preferences for the highest performance with lowest energy and resource requirements, material restrictions, and process transparency</t>
  </si>
  <si>
    <t xml:space="preserve">The organization has optimized their procurement &amp; approval policies, processes, and frameworks.   </t>
  </si>
  <si>
    <t>- Seamless ITAM integration
- Best in class discounting
- Continuous optimization</t>
  </si>
  <si>
    <t>- Procurement processes and policies cover all procurement scenarios, are universally followed, include clear requirements for sustainability thresholds, and are reviewed on a regular basis to ensure they remain consistent with business needs
- Specific pre-defined selection criteria and selection frameworks exist for different types of procurement, include sustainability considerations consistent with a documented enterprise sustainability strategy, and are regularly reviewed to ensure they remain consistent with business needs
- The procurement process feeds seamlessly into ITAM processes for updating CMDB and other asset management repos upon installation
- Assets are procured at discounted prices negotiated based upon enterprise-level consumption rates and consistently applied according to a well understood mechanism</t>
  </si>
  <si>
    <t xml:space="preserve">Please describe how you have optimized your procurement process. </t>
  </si>
  <si>
    <t>Optimized Procurement</t>
  </si>
  <si>
    <t xml:space="preserve">As an organization, I need my procurement and approval policies, processes and frameworks optimized.  </t>
  </si>
  <si>
    <t>Device Management</t>
  </si>
  <si>
    <t xml:space="preserve">
Organization recognizes the importance of device management as one of  fundamental prerequisites for developing a robust OT cyber risk and vulnerability management program and is in the early stages of strategy development.  </t>
  </si>
  <si>
    <t>- Manual and semi-automatic process and tools existed to create an inventory of devices on the network
- Initial device management scope and requirement definition
- Initial plans for enterprise CMDB (Configuration Management Database) integration
- Procedure for assigning personnel roles and responsibilities to develop device management strategy, policy, and procedures</t>
  </si>
  <si>
    <t>- Manual and semi-automatic process and tools existed to create an inventory of devices on the network.
- Adaptation of standard format for recording the device attributes (make, model, OS, firmware version etc.)
- Initial adaptation of utilizing a CMDB (Configuration Management Database)
- Procedure for assigning personnel roles and responsibilities to develop device management strategy, policy, and procedures.
- Production lines consist of multiple different machines with different PLCs (Programmable Logic Controllers) that are not speaking the same language. Mostly managed by SCADA (Supervisor Control and Data Acquisition) and MES (Manufacturing Execution System). Standard OT insights per machine using proprietary software provided by PLC vendor (e.g. Siemens, Allen Bradley) 
- Early stage of developing strategy and mechanism to accurately locate and identify OT/IT/IoT devices on OT networks, and maintain an up-to-date list of devices that can be centrally accessed and managed.
- A structured process assigns personnel responsible for administration of the policy and technical controls related to asset and  inventory management.</t>
  </si>
  <si>
    <t xml:space="preserve">Please describe your approach to device management. </t>
  </si>
  <si>
    <t>Foundation Device Management</t>
  </si>
  <si>
    <t xml:space="preserve">
As an organization, I need to recognize the importance of device management as one of  the fundamental prerequisites for developing a robust OT cyber risk and vulnerability management program and an early stage strategy development.  </t>
  </si>
  <si>
    <t>- Manual and semi-automatic process and tools existed to create an inventory of devices on the network.
- Adaptation of standard format for recording the device attributes (make, model, OS, firmware version etc.)
- Initial adaptation of utilizing a CMDB (Configuration Management Database)
- Procedure for assigning personnel roles and responsibilities to develop device management strategy, policy, and procedures
- Production lines consist of multiple different machines with different PLCs (Programmable Logic Controllers) that are not speaking the same language. Mostly managed by SCADA (Supervisor Control and Data Acquisition) and MES (Manufacturing Execution System). Standard OT insights per machine using proprietary software provided by PLC vendor (e.g. Siemens, Allen Bradley) 
- Early stage of developing strategy and mechanism to accurately locate and identify OT/IT/IoT devices on OT networks, and maintain an up-to-date list of devices that can be centrally accessed and managed
- A structured process assigns personnel responsible for administration of the policy and technical controls related to asset and  inventory management</t>
  </si>
  <si>
    <t xml:space="preserve"> 
Selecting, adapting, and piloting device management hardware and software platform to automate the discovery and accounting of managed devices. 
</t>
  </si>
  <si>
    <t>- Device management framework and platform selection and adaptation
- Software and hardware selection criteria and expectations are defined
- Device management team is formed and defined
- Documentation of policy, procedures, and standards is available</t>
  </si>
  <si>
    <t>- Evidence of adaptation of device management framework
- Documentation to outline management software and hardware selection criteria and desired features
- Device management team formation with defined job functions
- Deployment of management software and getting results in selected sites
- Selecting and adapting Device management frameworks that are aligned to the business goal and risk profile
- Formation of device management team
- Creation of the documents and artifacts to define the scope, requirements and deliverables of the management systems</t>
  </si>
  <si>
    <t>Please describe you device management framework.</t>
  </si>
  <si>
    <t>Device Management  Framework</t>
  </si>
  <si>
    <t xml:space="preserve"> 
As an organization, I need selecting, adapting, and piloting device management hardware and software platform to automate the discovery and accounting of managed devices. 
</t>
  </si>
  <si>
    <t>- Evidence of adaptation of device management framework
- Documentation to outline management software and hardware selection criteria and desired features
- Device management team formation with defined job functions
- Deployment of management software and getting results in selected sites.
- Selecting and adapting Device management frameworks that are aligned to the business goal and risk profile
- Formation of device management team
- Creation of the documents and artifacts to define the scope, requirements and deliverables of the management systems</t>
  </si>
  <si>
    <t xml:space="preserve">
Established objective to leverage device management to improve device safety, reliability and error prevention during changeover.</t>
  </si>
  <si>
    <t xml:space="preserve">- Established and well defined device management policy and procedures based on adapted framework
- Management software operations are well managed and desired outputs and reports are available
- Defined process and technical expertise to operate management software and change management
- Changeover accuracy and reliability improvement via device management features
</t>
  </si>
  <si>
    <t>-  The completeness and repeatability of device management procedures
- Availability and up to date documentation on the  device management systems
- Defined team of technicians to operate and maintain management systems
- Measurable KPIs of the device management investments
- A defined device management methodology
- Well documented and approved program scope, requirements, and details of deliverables
- Develop in-depth expertise of the selected device management platform software and process
- Management software operations are well managed and desired outputs and reports are available
- Defined process and technical expertise to operate management software and change management
- Changeover accuracy and reliability improvement via device management features</t>
  </si>
  <si>
    <t>How do you measure device management?</t>
  </si>
  <si>
    <t>Device Management Measurable</t>
  </si>
  <si>
    <t xml:space="preserve">
As an organization, I need to establish the objective to leverage device management to improve device safety, reliability and error prevention during changeover.</t>
  </si>
  <si>
    <t xml:space="preserve">-  The completeness and repeatability of device management procedures
- Availability and up to date documentation on the  device management systems
- Defined team of technicians to operate and maintain management systems
- Measurable KPIs of the device management investments
- A defined device management methodology
- Well documented and approved program scope, requirements, and details of deliverables
- Develop in-depth expertise of the selected device management platform software and process
- Management software operations are well managed and desired outputs and reports are available
- Defined process and technical expertise to operate management software and change management
- Changeover accuracy and reliability improvement via device management features
</t>
  </si>
  <si>
    <t xml:space="preserve">Device management includes predictive maintenance leveraging integrated quality data to effective improve  meant time between failure and improve changeover reliability. 
</t>
  </si>
  <si>
    <t>- Quantitative measurements of device management KPIs
- Customized reports target for operations and management
- Device metadata and machine-specific parameters are captured and reported
- Individual Device lifecycle data can be reported
- Integration with predictive maintenance platforms and other ERP systems
- Changeover time and steps are measurable and tracked as important KPI</t>
  </si>
  <si>
    <t xml:space="preserve">- Quality of KPI data and reports from device management platform to drive business decisions
- Measurement of the full visibility of devices and risk management effectiveness of the program
- Extend of data integration with other critical enterprise systems that reply on the device management platform
- Measurement of effectiveness and efficiency of device management tools are available
- KPIs for device classification, criticality, and risk scores
- Device inventory metrics and usage statistics
- Device life cycle measurements - age, usage, Mean Time Between Failure (MTBF), OEE, Efficiency and other parameters
- Predictive Maintenance systems can utilize data sourced from the device management platform
- Production changeover accuracy is repeatable and the success rate is measured
</t>
  </si>
  <si>
    <t>Predictive Device Management</t>
  </si>
  <si>
    <t xml:space="preserve">As an organization, I need device management to have predictive maintenance leveraging integrated quality data to effective improve  meant time between failure and improve changeover reliability. 
</t>
  </si>
  <si>
    <t xml:space="preserve">- Quality of KPI data and reports from device management platform to drive business decisions
- Measurement of the full visibility of devices and risk management effectiveness of the program
- Extend of data integration with other critical enterprise systems that reply on the device management platform
- Measurement of effectiveness and efficiency of device management tools are available
- KPIs for device classification, criticality, and risk scores
- Device inventory metrics and usage statistics
- Device life cycle measurements - age, usage, Mean Time - _ Between Failure (MTBF), OEE, Efficiency and other parameters
- Predictive Maintenance systems can utilize data sourced from the device management platform
- Production changeover accuracy is repeatable and the success rate is measured
</t>
  </si>
  <si>
    <t>Device management is optimized with a dedicated team, continuous improvement, full OT/IT integration, and strong changeover integration.</t>
  </si>
  <si>
    <t xml:space="preserve">- Documents and procedures detailing the handling of the full asset lifecycle management - from onboarding to disposal
- Device Management as a Service by internal team or third party vendor
- Software systems to handle automatic discovery of assets and change management
- The capability of accessing full device inventory list from centralized management server
- Tight integration of device management with other critical enterprise systems and changeover process to achieve maximum capability
- Manufacturing: Operational efficiency scores are tracked with specific goals established
- Prescriptive maintenance is performed leveraging AI to optimize outcomes
</t>
  </si>
  <si>
    <t>- High level of automation and the efficiency of management tools and process
- Degree of integration with enterprise systems and changeover process
- Usage of software and hardware tools to enable device management program
- Fully supported by dedicated personnel
- Regular review and continuous improvement
- Long term strategy to support new device landscape as business and risk profile are evolving
- Fully integrated device management capabilities that combine OT and IT using a single pane of glass approach with drill down options
- Fully implemented device management programs that include company owned fixed and mobile assets
- Well defined and fully documented management process
- Well defined process change management
- Full availability of documents to support business requirements and regulatory compliance
- Changeover process tightly integrated with device management system to achieve optimal efficiency and accuracy
- Well trained program administrators and technicians
- Optimized process in place to support continuous improvement
- Full Integration to CMDB, SIEM and other security controls systems
- Up to date and optimal device visibility of OT/IoT networks
- Access to devices inventory lists from all OT sites</t>
  </si>
  <si>
    <t>Optimized Device Management</t>
  </si>
  <si>
    <t>As an organization, I need device management to be optimized with a dedicated team, continuous improvement, full OT/IT integration, and strong changeover integration.</t>
  </si>
  <si>
    <t>- High level of automation and the efficiency of management tools and process
- Degree of integration with enterprise systems and changeover process
- Usage of software and hardware tools to enable device management program
-  Fully supported by dedicated personnel
- Regular review and continuous improvement
- Long term strategy to support new device landscape as business and risk profile are evolving
- Fully integrated device management capabilities that combine OT and IT using a single pane of glass approach with drill down options
- Fully implemented device management programs that include company owned fixed and mobile assets
- Well defined and fully documented management process
- Well defined process change management
- Full availability of documents to support business requirements and regulatory compliance
- Changeover process tightly integrated with device management system to achieve optimal efficiency and accuracy
- Well trained program administrators and technicians
- Optimized process in place to support continuous improvement
- Full Integration to CMDB, SIEM and other security controls systems
- Up to date and optimal device visibility of OT/IoT networks
- Access to devices inventory lists from all OT sites</t>
  </si>
  <si>
    <t>DNS</t>
  </si>
  <si>
    <t>DNS standards are loosely defined. Bidirectional DNS resolution between on prem and cloud workloads implemented on an ad hoc basis</t>
  </si>
  <si>
    <t>- Decentralized management 
- Default configurations
- Host files "in the wild"
- Basic features of Load Balancers (LB) in place</t>
  </si>
  <si>
    <t xml:space="preserve">- Cloud workloads are using default cloud DNS setting
- Cloud workloads are may be using Host files for intersystem connectivity
- DNS tightly controlled by network team
- Manual deployment of LBs
- Internal LB usage only
</t>
  </si>
  <si>
    <t>Please describe the current DNS standards</t>
  </si>
  <si>
    <t>Define how DNS is assigned and resolved</t>
  </si>
  <si>
    <t xml:space="preserve">As a platform operations team how we assign and resolve DNS entries for cloud based resources must be defined.   We need to be able to manage private as well as public facing DNS entries. We need to have basic internal load balancing in place. </t>
  </si>
  <si>
    <t xml:space="preserve">- Enterprise DNS capability extended to support cloud workloads. 
- Process developed to request corporate DNS in place. 
- Cloud Native Default DNS is in place.  
- Start developing long term DNS strategy for Hybrid Cloud
- Evaluate current DNS tooling and suitability for cloud workloads. 
- Basic features of load balancing in place. </t>
  </si>
  <si>
    <t>DNS standards are defined and documented. Bidirectional DNS resolution  between on premise and public cloud platform for at least one CSP.  </t>
  </si>
  <si>
    <t>- Integration between on premise and cloud
- Conditional domain forwarding 
- LB leverage basic health checks and SSL offloading
- LB integration with DNS</t>
  </si>
  <si>
    <t>- Bidirectional name resolution (on premise &lt;–&gt; cloud) 
- Updates between cloud/on premise may be dependent on zone updates
- Standard cloud FQDN (cloud.corp.com)
- Regional deployments only
- Complicated process for external DNS requests 
- Public LBs are high touch, controlled by network/security teams
- LBs are deployed to support single region only</t>
  </si>
  <si>
    <t>Who controls or owns DNS? Are cloud workloads using host files for intersystem connectivity? Are cloud workloads using default DNS settings or managed in some other way?</t>
  </si>
  <si>
    <t>Define and publish platform operations standards for DNS</t>
  </si>
  <si>
    <t xml:space="preserve">As a platform operations team I need to define and publish standards for how DNS is handled, included bidirectional DNS resolution between on-prem and public cloud. Load balancing needs to begin to be integrated with DNS, perform basic health checks and offload SSL. </t>
  </si>
  <si>
    <t>- Integration between on premise and cloud
- Conditional domain forwarding 
- Load balancing leverages health checks and SSL offloading
- Load balancing is integrated with DNS
- Public load balancers are controlled by network/security teams
- Load balancers are deployed to support single region only</t>
  </si>
  <si>
    <t>Application teams can dynamically update cloud DNS records in dedicated account zones. Resolution is dynamically updated between on premise and cloud allowing for advanced deployments including multi regional support.  </t>
  </si>
  <si>
    <t xml:space="preserve">- Automated zone deployments
- Dynamic DNS 
- Self-service
- Security controls for LBs standardized 
- Self-service for “Standard/Internal” LBs 
- SSL certificate management and integration </t>
  </si>
  <si>
    <t>- Dynamic updates between cloud/on premise 
- Private zone automation as part of account deployment
- Standard cloud FQDN (xx.cloud.corp.com) – per account
- Support for multiple region deployments 
- External DNS requests handled via self-service requests
- LBs deployed with standardized WAF/DDOS controls with alerting 
- Certificate management process clear but remains mostly manual 
- Limited self-service for public LBs</t>
  </si>
  <si>
    <t>How is bi-directional name resolution handled between on-prem and cloud?</t>
  </si>
  <si>
    <t>Dynamically update cloud DNS records</t>
  </si>
  <si>
    <t xml:space="preserve">As a platform operations team I need to be able to dynamically update cloud DNS records in dedicated account zones.  Resolution between on-prem and cloud should be dynamically updated allowing for advanced deployments including multi-region support. Load balances need to become self-service with standardized WAF/DDOS and alerting. </t>
  </si>
  <si>
    <t>- Automated zone deployments
- Dynamic DNS 
- Self-service
- Security controls for load balancers are standardized 
- Self-service for “Standard/Internal” load balancers 
- SSL certificate management and integration 
- Load balancers are deployed with standardized WAF/DDOS controls with alerting 
- Limited self-service for public LBs</t>
  </si>
  <si>
    <t>Deployment of DNS components are completely automated for infrastructure and application teams via CICD pipelines.  Application teams routinely leverage advanced health check features of DNS services and can provision application releases via blue/green deployment patterns. </t>
  </si>
  <si>
    <t>- CI/CD Integration 
- Health checks 
- Blue/green deployments
- Multi regional LBs (Global Accelerator) 
- Self-service for Public LBs
- LB integration with DNS fully automated 
- Management of LB SSL certificates fully automated</t>
  </si>
  <si>
    <t>- Multi region DNS using health checks and auto failover
- DNS components are deployed via IAC and incorporated into app pipelines
- Manual DNS tests post deployment 
- Advanced multi regional LB deployment leverage regional health checks for failover.
- Service catalog items available for creation and management of public facing Lbs.
- Automation of DNS records based on ELB lifecycle (creation, deletion, etc..).
- Renewal and alerting of SSL certificate handled via automation.</t>
  </si>
  <si>
    <t>How do application teams update cloud DNS records (dynamic updates and resolution, Multi-Region deployment support, External DNS requests)</t>
  </si>
  <si>
    <t>CI/CD Pipelines automating DNS Components</t>
  </si>
  <si>
    <t>As a platform operations team I need CI/CD pipelines that automate the deployment of DNS components for infrastructure so that my teams can routinely leverage advanced health check features of DNS services and can provision application releases via blue/green deployments. I need self service for public load balancers with automation of DNS records based on ELB lifecycle.</t>
  </si>
  <si>
    <t>- CI/CD Integration 
- Health checks 
- Blue/green deployments
- Multi regional LBs (Global Accelerator) 
- Self-service for Public LBs
- Automation of DNS records based on ELB lifecycle (creation, deletion, etc..).
- Renewal and alerting of SSL certificate handled via automation.</t>
  </si>
  <si>
    <t>DNS components are tested via automation during the deployment process, chaos testing is also in place providing unscheduled testing of DNS infrastructure at any time.  Teams are routinely deploying applications that take advantage of DNS patterns that provide HA to multiple public clouds and on premise. </t>
  </si>
  <si>
    <t>- Automated testing (DNS and LB)
- Chaos testing (DNS and LB)
- Hybrid cloud failover patterns</t>
  </si>
  <si>
    <t xml:space="preserve">- Advanced DNS configs leveraging multiple features to support multi cloud failure overs
- DNS and LB infrastructure able to with stand automation induced failures 
- Event based alerting and auto remediation (DNS and LB)
- Zero touch support (DNS and LB)
</t>
  </si>
  <si>
    <t>How are DNS components deployed and tested</t>
  </si>
  <si>
    <t>Advanced DNS config, infrastructure, automation enabled</t>
  </si>
  <si>
    <t>As a platform operations team I want automation that tests DNS and LB components during the deployment process using chaos testing to provide unscheduled testing of infrastructure at any time.  This will allow teams to routinely deploy applications that take advantage of DNS and LB patterns providing high availability for public cloud and on-prem</t>
  </si>
  <si>
    <t xml:space="preserve">- Automated testing (DNS and LB)
- Chaos testing (DNS and LB)
- Hybrid cloud failover patterns  
</t>
  </si>
  <si>
    <t>External Connectivity</t>
  </si>
  <si>
    <t xml:space="preserve">Connections to external resources are encrypted and traditional firewall management is in place to protect static routes. </t>
  </si>
  <si>
    <t xml:space="preserve">- Connection to external resources secured with VPN 
- Routes secured by firewall (only necessary ports/protocols open)
- Static outbound routes defined 
- Single carrier and single connection
- Manual changes
- Limited failover testing 
- Limited WAN segmentation 
- Hair pining through DC due to parameter based policy management 
- Change management with more than a weeks lead time
- Basic load balancing 
</t>
  </si>
  <si>
    <t>- Client is connecting to external resources and CSPs via VPN with manual static routes in place
- Firewall changes are completed via change management and reviews by multiple teams prior to and post change
- There are pre-defined lead-times required to make firewall changes
- There is limited failover capabilities and limited segmentation in place
- Client may be routing external traffic through the on premise network to take advantage of security solutions in place</t>
  </si>
  <si>
    <t xml:space="preserve">Please describe your external network connectivity architecture. </t>
  </si>
  <si>
    <t>Secure External Connectivity</t>
  </si>
  <si>
    <t xml:space="preserve">As an organization, I need secure dedicated encrypted connectivity to external resources. I need firewall changes managed with appropriate oversight and testing, and may need to leverage on premise security controls to validate traffic.  </t>
  </si>
  <si>
    <t xml:space="preserve">- Connection to external resources secured with VPN 
- Routes secured by firewall (only necessary ports/protocols open)
- Static outbound routes defined 
- Single carrier and single connection
- Manual changes
- Limited failover testing 
- Limited WAN segmentation 
- Hair pining through DC due to parameter based policy management 
- Change management with more than a weeks lead time
- Basic load balancing </t>
  </si>
  <si>
    <t xml:space="preserve">External connections are high speed leveraging multiple providers and routs with intelligent load balancing.  
</t>
  </si>
  <si>
    <t xml:space="preserve">- High speed links to CSP 
- Outbound Proxies 
- Single Region Connectivity 
- Bidirectional traffic between CSPs (cloud to cloud)
- Multiple providers with multiple routes and connections
- Intelligent load balancing </t>
  </si>
  <si>
    <t xml:space="preserve">- Intelligent load balancing is in place with dedicated high speed static external connections to the CSPs
- Resiliency is improved through the use of multiple providers with multiple routes
</t>
  </si>
  <si>
    <t>Please describe your approach to external load balancing.</t>
  </si>
  <si>
    <t>Intelligent External Load Balancing</t>
  </si>
  <si>
    <t xml:space="preserve">As an organization, I need intelligent load balancing  with dedicated high speed external connections to the CSPs. To improve resiliency I need to use of multiple providers with multiple routes. 
</t>
  </si>
  <si>
    <t xml:space="preserve">A network hub account hosts high speed external direct links with segmentation, automatic failover, and multi-region capabilities to support resiliency.  </t>
  </si>
  <si>
    <t xml:space="preserve">- Network hub account hosts high speed Direct links to CSP 
- Network design and deployment includes inter-CSP, CSP &lt;-&gt; on premise traffic
- Access to CSP environments is controlled via bastion host service
- Automatic Failover
- NW Segmentation across MPLS with SD WAN …
- Intrusion detection/prevention 
- Monitoring and alerting with deeper dive packet inspections 
- Multi region support </t>
  </si>
  <si>
    <t>- External connectivity is managed through high speed connectivity leveraging a hub and spoke model with the hub being a virtual network connection at the CSP (this can also be accomplished through a service provider such as Equinix)
- Failover is automated and supported via multi-region capabilities and with security being supported via segmentation,  bastion host, HIDS, HIPS, and deep packet inspections</t>
  </si>
  <si>
    <t>Are you utilizing a hub and spoke model for your external connectivity? If so, please describe your implementation.</t>
  </si>
  <si>
    <t>External CSP Hub an Spoke Model</t>
  </si>
  <si>
    <t xml:space="preserve">As an organization,  I need high speed external connectivity leveraging a hub and spoke model with the hub being a virtual network connection at the CSP. I need failover automated and supported via multi-region capabilities and security controls in place across my ecosystem.  </t>
  </si>
  <si>
    <t xml:space="preserve">Full external network resiliency with automated connectivity is in place leveraging a zero trust software defined perimeter.  </t>
  </si>
  <si>
    <t xml:space="preserve">- Networking hub and spoke design is replicated across multiple regions and supports application failover between CSP regions. 
- WAF/DDOS projection on external connectivity 
- Parallel  security controls
- Full resiliency 
- NW automated connectivity  
- Tracer bullets to continually rebalance traffic  
- Automate alerting via AI/ML  
- Software defined perimeter via zero trust
- Orchestration visibility </t>
  </si>
  <si>
    <t>- Full resiliency is in place from a security and availability perspective
- Software defined perimeter is in place following a zero trust model
- Web application firewalls, DDOS protection (from all external providers), and monitoring via AI/ML are each in place
- The hub and spoke model is consistently used across all external connections</t>
  </si>
  <si>
    <t xml:space="preserve">Please describe your approach to external network resiliency. </t>
  </si>
  <si>
    <t>Full External Resiliency</t>
  </si>
  <si>
    <t xml:space="preserve">As an organization, I need full resiliency is in place from a security and availability perspective. My perimeter needs to be software defined following a zero trust model. Additionally, all of my external connections need DDOS protection and AI/ML enabled monitoring.   </t>
  </si>
  <si>
    <t xml:space="preserve">All external connectivity leverages a  zero perimeter fully automated model across public connectivity only. AI/ML is utilized to automate actions an security.   </t>
  </si>
  <si>
    <t xml:space="preserve">- Network native apps (Complete understanding of connectivity) 
- Chaos Engineering and Testing 
- Network Native
- Zero perimeter (No perimeter in DC as well)
-  NW orchestration and unified policy control in all areas built into NW --- uniformed policy control with zero trust 
- No more WAN all public 
- Reduced NW dependency 
- All path option performance 
- Automate actions AI/ML looking the baseline 
- All NW History consumed by AI/ML looking for behavioral changes 
- Concept/Feature of NW architecture abstracted  from NW Structure 
- 5G connectivity for quick start to new endpoints - instant access to connectivity </t>
  </si>
  <si>
    <t>- All applications are network aware with complete resiliency support
- There is no defined perimeter across the complete services ecosystem with unified policy control via orchestrated automation
- Due to the level of sophistication, dedicated connections are no longer required and public and 6G connectivity are leveraged exclusively</t>
  </si>
  <si>
    <t>Zero Perimeter Connectivity</t>
  </si>
  <si>
    <t>As an organization, I need all applications to be network aware with complete resiliency support. I need to removed the concept of a defined perimeter across the complete services ecosystem and unified policy control via orchestrated automation.  To enable speed and scale, I need to remove dedicated connections.</t>
  </si>
  <si>
    <t>Industrial Networking</t>
  </si>
  <si>
    <t>Organization relies upon traditional methods for OT system networking. The Industrial Control System (ICS) network is not connected to any other network. On the Purdue model, the network is constrained to layers 1_3. Initiative has commenced to update the OT network to improve manageability and security, and provide flexibility to connect to IoT sources and sinks.</t>
  </si>
  <si>
    <t xml:space="preserve">- Network deployment process documented 
- Primarily closed network except connections to required 3rd parties 
- Network controls documented 
- All outbound routes documented 
- Routes Secured by Firewall (only necessary ports/protocols open)
- Purdue model focused on layers 1_3
- OT Network Strategy being planned (plan for a plan) </t>
  </si>
  <si>
    <t xml:space="preserve">- Random CIDR assignment (CSPs lack clear range designation)
- Network engineers deploy network via manual tasks
- Cloud environments are treated as islands with no connectivity back to on premise
- Use of basic network controls for security (security groups, NACLS, etc..)
- All outbound routes defined
- Routes Secured by Firewall (only necessary ports/protocols open)
- Purdue model focused on layers 1_3
- Awareness of the need to develop and mature OT Network Strategy </t>
  </si>
  <si>
    <t>Please describe your industrial network.</t>
  </si>
  <si>
    <t>Traditional Industrial Networking</t>
  </si>
  <si>
    <t>As an organization, I need traditional methods for OT system networking. I need the Industrial Control System (ICS) network to not be connected to any other network. On the Purdue model, the network is constrained to layers 1_3. I need an initiative to commenced to update the OT network to improve manageability and security, and provide flexibility to connect to IoT sources and sinks.</t>
  </si>
  <si>
    <t>The OT network is bridged to Purdue model layers above layer 3 via a DMZ (commonly known as layer 3.5), opposing firewalls, or some other equivalent method. ICS data may be provided to business systems via a replicating database (Historian) located in the DMZ. Initiative has commenced to update the OT network to improve manageability and security, and provide flexibility to connect to IoT sources and sinks. Training programs on industrial networking and best practices are developed.</t>
  </si>
  <si>
    <t xml:space="preserve">- IT - OT bidirectional traffic  
- VPN connectivity to plant 
- Firewall management process 
- Common security groups/NACLs defined
- DMZ implemented  
- OT Network strategy documented 
- OT network training   </t>
  </si>
  <si>
    <t xml:space="preserve">- Bidirectional traffic between plant and centralized IT
- VPN connectivity to plant 
- On-premise firewalls in place   
- Common security groups/NACLs defined
- DMZ implemented for plant 
- OT Network strategy defined and being implemented 
- Consistent with the strategy training is being delivered to upskill the practices  </t>
  </si>
  <si>
    <t>Please describe your industrial network connectivity to the overall organization ecosystem.</t>
  </si>
  <si>
    <t xml:space="preserve">Industrial Network DMZ </t>
  </si>
  <si>
    <t>As an organization, I need the OT network to bridged to the Purdue model layers above layer 3 via a DMZ (commonly known as layer 3.5), leveraging opposing firewalls, or some other equivalent method. ICS data may be provided to business systems via a replicating database (Historian) located in the DMZ. An Initiative needs to commence  to update the OT network to improve manageability and security, and provide flexibility to connect to IoT sources and sinks. Training programs on industrial networking and best practices are being developed.</t>
  </si>
  <si>
    <t>The OT network has been updated or rearchitected to improve upon the Purdue model. New breed IoT equipment is easily added without compromising network integrity or security. An Industrial Service Bus may be in use to allow better interconnection of disparate data sources. Assessment and monitoring tools are in place and in use. Personnel are trained in industrial networking best practices. A phased plan and budget for equipment modernization is developed.</t>
  </si>
  <si>
    <t>- Internet filtering tool and process 
- Ticket based change management 
-  Distinct network and security teams 
-  Network monitoring and alerting processes  
- Old assets standardized support
- Third party segments (FW appropriately both ways)  
- NW configuration standards
- IDS and IPS in the plant environment 
- Automated device onboarding with role based access controls</t>
  </si>
  <si>
    <t>- Spoke attachment and routing updates are manual
- Internet traffic is filtered through an outbound proxy
- Ticket based request process for firewall and network changes
- Network and security teams exist for the plant, but are separate entities
- Security team to monitor and respond to suspicious network activity
- If needed, capability to support old assets through standardized methods 
- Third party segments (FW appropriately both ways) _ may home run through cellular 
- NW configured to eliminate need for spanning tree (redundant link /multi chassis trucking 
- IDS and IPS in the plant environment 
- Automated device onboarding with role based access controls</t>
  </si>
  <si>
    <t xml:space="preserve">How are you planning to scale your industrial network? </t>
  </si>
  <si>
    <t>Industrial Network Scalability</t>
  </si>
  <si>
    <t>As an organization, I need the OT network to be updated or rearchitected to improve upon the Purdue model. I need a new breed IoT equipment to be easily added without compromising network integrity or security. I need an Industrial Service Bus to  be in use to allow better interconnection of disparate data sources. I need assessment and monitoring tools in place and in use. Personnel are trained in industrial networking best practices. A phased plan and budget for equipment modernization need to be developed.</t>
  </si>
  <si>
    <t>- Spoke attachment and routing updates are manual
- Internet traffic is filtered through an outbound proxy
- Ticket based request process for firewall and network changes
- Network and security teams exist for the plant, but are separate entities
- Security team to monitor and respond to suspicious network activity
- If needed, capability to support old assets through standardized methods 
-  Third party segments (FW appropriately both ways) _ may home run through cellular 
- NW configured to eliminate need for spanning tree (redundant link /multi chassis trucking 
- IDS and IPS in the plant environment 
- Automated device onboarding with role based access controls</t>
  </si>
  <si>
    <t xml:space="preserve">The Industrial Networking model is under continuous assessment and improvement. OT data sources are easily and securely accessible by business functions as needed. </t>
  </si>
  <si>
    <t>-  Automated CIDR assignment process 
- Network deployment testing 
- Centralized DMZ and security controls 
- SIEM rules defined with dashboards
- SIEM automation in place 
- Full Mesh Connectivity of Direct Connections to Provide Failover without needed VPN
- Network separation by asset class 
- CCTV infrastructure is available for AI use cases 
- Standard means of addressing coverage problems (wireless) 
- OT aware anomaly detection and monitoring (Fortinet firewall) 
- Layer 3 protocols deeper into the NW 
- Packet inspection process 
- Granular network policy 
- Wired points of presence   
- Micro segmentation</t>
  </si>
  <si>
    <t>- CIDR assignments automated
- Network deployments undergo well defined manual testing post deployment
- Public facing applications and services leverage centralized DMZ and security controls 
- SIEM rules defined with dashboards, automation in place to handle some remediation 
- Full Mesh Connectivity of Direct Connections to Provide Failover without needed VPN
- Network separation by asset class 
- CCTV infra is available for AI use cases 
- Integrated SEIM (at least common tools) 
- Standard means of addressing coverage problems (wireless) 
- OT aware anomaly detection and monitoring (Fortinet firewall) 
- Layer 3 protocols deeper into the NW 
- Every packet gets inspected by a router
- Granular network policy 
- Wired points of presence to support flexible production layouts
- Micro segmentation across the plant with firewall segments</t>
  </si>
  <si>
    <t xml:space="preserve">How do you evaluate the industrial network for potential improvements? </t>
  </si>
  <si>
    <t xml:space="preserve">Industrial Network Continuous Assessment </t>
  </si>
  <si>
    <t xml:space="preserve">As an organization, I need the Industrial Networking model to be under continuous assessment and improvement. I need OT data sources to be easily and securely accessible by business functions as needed. </t>
  </si>
  <si>
    <t xml:space="preserve">Networking deployments are optimized for the plant and include automated testing.  The network includes spatial density to support very large number of devices. Out of band management is supports for infrastructure. The network has automated remediation capabilities.  </t>
  </si>
  <si>
    <t xml:space="preserve">- Automated remediation capabilities 
- CICD deployment and automated testing processes 
- Real time notification of breach/intrusion on external connectivity
- Automated continual Intrusion testing
- Zero Blast Radius (no other systems affected) and automatic failover of connected systems
- Sufficient bandwidth to support video AI from a data room
- Spatial density to support location services or large number of sensors
- Zero trust processes defined 
- Deterministic wireless to support autonomous vehicles and robotics
- Fully out of band management for infrastructure  </t>
  </si>
  <si>
    <t xml:space="preserve">- Automated remediation for majority of high priority security and networking events
- All network deployments are deployed via CICD and include testing via automation
- Real time notification of breach/intrusion on external connectivity
- Automated continual Intrusion testing
- Zero Blast Radius (no other systems affected) and automatic failover of connected systems
- Sufficient bandwidth to support video AI from a data room
- Spatial density to support location services or large number of sensors
- Zero trust implemented where possible 
- Deterministic wireless to support autonomous vehicles and robotics
- Fully out of band management for infra  </t>
  </si>
  <si>
    <t>Optimized Industrial Network</t>
  </si>
  <si>
    <t xml:space="preserve">As an organization, I need networking deployments to optimized for the plant and include automated testing.  The network needs to include  spatial density to support very large number of devices. I need out of band management to support infrastructure. I need the network to have automated remediation capabilities.  </t>
  </si>
  <si>
    <t>Infrastructure and Platform Management</t>
  </si>
  <si>
    <t xml:space="preserve">The organization formally has instituted the infrastructure and platform management practice is to oversee the infrastructure and platforms used by an organization. </t>
  </si>
  <si>
    <t>- Technology Design Process
- Technical Documentation Policy
- Documented Security Requirements
- Authorization Policy
- Authentication Process 
- Unauthorized Access Process 
- Logging and Incident Management Process
- Hardware Management Process
- Event Management Process
- Diagnostic Tools
- Change Management Process 
- Test environment
- Data archiving strategy
- Technology planning process
- Product development process</t>
  </si>
  <si>
    <t xml:space="preserve">Design &amp; Configuration:
- The Technology design and configuration is able to meet availability and reliability requirements and makes appropriate use of resilience, redundancy, failover and recovery measures.
Documentation:
- Technical documentation policy has been defined. 
Security:
- The Technology design and configuration and implementation enables security requirements to be met.
- Recognized authorization is required to grant or revoke access following agreed procedures.
- User authentication is appropriate for the type of access and sensitivity of data. 
- The level of detail within the security policy or standard is sufficient to enable unambiguous implementation.
- Tools are deployed to detect unauthorized intruders.
Maintenance &amp; Support:
- All incidents are logged, tracked and managed in accordance with the Incident Management process.
- All spare hardware is appropriately managed and available when needed.
- All media required for installation and upgrade in the production environment are appropriately stored managed and available when required
- System, network, security and database event and error logs are reviewed at suitable intervals and actions taken to address any abnormalities.
-  Diagnostic aids and tools are installed and used where appropriate. (e.g. Insight Manager, IRS, SysCheck, Resource Kit, AMDS, PC Anywhere).
- A representative test environment is available and used for testing changes.
Change, Configuration &amp; Release: 
- All changes within the production environment are planned, authorized, tested, scheduled and tracked in accordance with the Change Management policy and process
- Changes made to resolve remedial issues are formally recorded.
- A representative test environment is available and used for testing changes.
Capacity and Performance: 
- A data archiving strategy been agreed where appropriate and is actively followed.
Contingency and Recovery: 
- Support personnel have access to and are familiar with clearly documented service continuity and recovery procedures that define their required actions.
Technology planning: IT Leaders of the organization analyze the organization’s strategy, architecture road map, and portfolios and define requirements to the infrastructure and platform management approach.
Product development: Based on the requirements identified by business analysts and product owner, infrastructure specialists agree service level objectives for the infrastructure solution and create a basic solution design. The basic design is approved by the product owner.
</t>
  </si>
  <si>
    <t>Please describe your approach to infrastructure and platform management.</t>
  </si>
  <si>
    <t>The purpose of the infrastructure and platform management practice is to oversee the infrastructure and platforms used by an organization. When carried out properly, this practice enables the monitoring of technology solutions available to the organization, including the technology and external service providers.</t>
  </si>
  <si>
    <t>Infrastructure and Platform Mgmt. Strategy</t>
  </si>
  <si>
    <t xml:space="preserve">As an organization, I need to formally institute an infrastructure and platform management practice  to oversee the infrastructure and platforms used by an organization. </t>
  </si>
  <si>
    <t xml:space="preserve">The organization begins to scale the infrastructure and platform management practice is to validated performance, resiliency, and reliability requirements are met. </t>
  </si>
  <si>
    <t>- Technology design and configuration process
- Hardware and software installation process
- Patching Process
- Cables management process 
- Centralized technical documentation 
- Server based security policies 
- Routine maintenance process
- Repair and recovery documented procedures 
- Asset Management Policy
- Testing policy
- Build standards
- Performance and capacity monitoring
- Failover and recovery testing process</t>
  </si>
  <si>
    <t xml:space="preserve">Design &amp; Configuration:
- The Technology design and configuration provides the required performance and capacity to meet business requirements and makes appropriate use of performance and optimization techniques.
- The Technology design and configuration ensures that the service can be fully restored to normal operation within appropriate timescales following a component failure.
Implementation:
- All components (hardware and software) are installed and configured in an appropriate manner in accordance with manufacturer's recommendations and guidelines.
- Component revision levels and applied patches are appropriate to meet service level requirements.
- Configuration of global resources, for example IP addresses or User IDs, is centrally managed and coordinated.
- All cables, interconnects and key components are appropriately labelled to facilitate identification.
- Appropriate access control measures are implemented enabling security requirements to be met. For example use of secure locations, passwords, file permissions, access control lists.
Documentation:
- All technical documentation is appropriately managed in accordance with a Technical Documentation Management Policy.
-Technical documentation is centrally managed and available when and where needed.
Security: 
- Security policies are enforced using server based policies where appropriate.
- All components are appropriately protected against virus infections or malicious attacks.
- Tools or processes are used on a regular basis to ensure all components remain compliant with security standards
Maintenance &amp; Support:
- Response to, and fulfilment of, functional escalation requests to 2nd and 3rd level support is appropriate to meet service level requirements. 
- Detailed technical records are maintained for any support activity.
- Routine maintenance activities and schedules are defined and implemented. Corresponding work instructions are documented and tested. 
- Procedures for repair and recovery are well documented and tested; for example, controlled shutdown of storage devices, reconfiguration of storage sets, and scheduling of repairs, rebuilding of mirrors sets, handling of system hangs, crash dump retrieval.
- Assets that are obsolete, no longer fit for purpose, or unsupportable are identified and appropriate actions taken.
- Hardware and software updates, patches and new releases are reviewed in accordance with defined policies and procedures for their applicability and risk. The process ensures that those approved are implemented in a timely manner.
Change, Configuration and Release: 
- Testing of changes is appropriate to ensure that service level requirements will continue to be met; for example, appropriate use of regression testing, load and volume testing, performance testing, use of automated test scripts.
- Technical groups are informed and consulted as appropriate to ensure that all proposed changes are properly assessed.
- Historical technical and service data is stored and centrally managed and is available to support other processes. For example capacity and performance data, component availability data.
- Standard builds are used to ensure that all similar components (hardware and software) are configured in a consistent manner.
- Suitable tools or processes are used for deploying software, which includes patches and firmware.
Capacity and Performance: 
- Performance and capacity is monitored and historical trends analyzed to ensure that issues are detected and action taken before they impact the service.
- Service performance is normally within acceptable bounds, with only rare peaks posing a threat to the service.
- Tools and processes are implemented where applicable to ensure that service demand and workload is regularly monitored and analyzed, and managed appropriately.
Contingency and Recovery:
- All failover and recovery activities, both manual and automated, are regularly tested.
</t>
  </si>
  <si>
    <t xml:space="preserve">Please describe how you validate performance, resiliency and reliability for infrastructure and platform services. </t>
  </si>
  <si>
    <t>Infrastructure and platform management specialists often form a dedicated team (or teams). However, in some organizations they are included in product teams and focused on infrastructure solutions supporting respective products. Regardless of the organizational solution, it is important to maintain shared view and responsibility across infrastructure and product teams.  The infrastructure and platform management practice needs to allow for organization variations while ensuring some level of consistency across infrastructure teams. The teams may be split by geography, type of technology, or business service. Having an overall structure to manage practice changes and communication is important to keep the overall service functioning in an optimal manner. This may be done with an overall governance group or through representation in an infrastructure committee.</t>
  </si>
  <si>
    <t>Infrastructure and Platform Mgmt. Resiliency</t>
  </si>
  <si>
    <t xml:space="preserve">As an organization, I need  to scale the infrastructure and platform management practice to validated performance, resiliency, and reliability requirements are met. </t>
  </si>
  <si>
    <t xml:space="preserve">At enterprise scale, the infrastructure and platform management practice actively validates operations withing the organization and external to the organization to ensure processes are in compliance and reconcile any anomalies. </t>
  </si>
  <si>
    <t xml:space="preserve">- Maintenance optimization process
- License management 
- Documentation  and configuration reconciliation process
- Service contracts SLA reconciliation process 
- Unauthorized changes monitoring process 
- Configuration management reconciliation
- Technical planning review process 
</t>
  </si>
  <si>
    <t>Design &amp; Configuration:
- The Technology design and configuration supports the IT Service Continuity arrangements and is likely to meet targets for performance, capacity and availability.
- The Technology design and configuration supports the efficient and effective management of the service or component.
Implementation:
- Components are configured to assist maintenance activities and upgrades; for example, consistent naming conventions are used, scripts are well commented, files are pre-extended, racks are accessible.
- All software (including firmware) is appropriately licensed. Checks are made during build or upgrade to ensure appropriate licenses are in place.
- The power source to all electrical components is clearly identified.
Documentation:
- The Technology design and configuration is documented in sufficient detail to allow any hardware or software component parts to be rebuilt and full functionality restored.
- Documentation applicable to the Technology design and configuration matches the current configuration.
- Complex structures and relations such as Exchange organization, database schemas, virtual to physical mappings, or SAN design are clearly documented.
- Component revision levels and applied patches are appropriate to meet security requirements.
Maintenance &amp; Support:
- Service contracts or warranty agreements are appropriate to meet service level requirements.
- Vendor support is available when required, either directly or via a contract with a third party.
Change, Configuration and Release: 
- Mechanisms are in place to ensure that any unauthorized changes are detected. This could be automated checks or manual audits of systems against configuration data.
- Authorized and timely changes are made to configuration information and data following any change or identification of discrepancies.
Technology planning: Based on infrastructure review reports, periodic reviews, and audit reports, product owners and infrastructure experts review the effectiveness of the infrastructure and platform management approach and provide input to the analyze the organization and requirements activity, and/or initiate required changes.</t>
  </si>
  <si>
    <t>Please describe your approach to managing external infrastructure and platforms..</t>
  </si>
  <si>
    <t>Infrastructure and Platform Mgmt. Operations</t>
  </si>
  <si>
    <t xml:space="preserve">As an organization, I need  infrastructure and platform management practice to actively validate operations within  the organization and external to the organization to ensure processes are in compliance and reconcile any anomalies. </t>
  </si>
  <si>
    <t xml:space="preserve">Optimization of the infrastructure and platform management requires automation and future planning. </t>
  </si>
  <si>
    <t xml:space="preserve">- Future enablement design process 
-  Technology design and configuration expectation reconciliation process
- Cables management optimization
-  Supplier relationship management schedule 
- Automated configuration management 
- User quotas processes </t>
  </si>
  <si>
    <t>Design &amp; Configuration:
- The Technology design and configuration enables future changes to be implemented in the timescales required by the business.
- Any known limitations of the Technology design and configuration have been documented and escalated as appropriate. For example, specific single points of failure, performance limitations or inadequate licenses
Implementation:
- Cables are routed to maintain signal integrity and prevent damage; for example, minimum bend radius requirements are met, separated from power cables.
Maintenance and Support:
- Regular meetings take place with suppliers to review performance. Actions are taken to resolve any identified issues.
Change, Configuration and Release:
- Automated tools are used to collect configuration and revision information as appropriate.
Capacity &amp; Performance: 
- User quotas are defined where appropriate. These are monitored and managed to ensure that sufficient resources are available to meet the service level requirements.</t>
  </si>
  <si>
    <t>Infrastructure and Platform Mgmt. Automation</t>
  </si>
  <si>
    <t xml:space="preserve">As an organization, I need  to optimize the infrastructure and platform management and  require  automation and future planning. </t>
  </si>
  <si>
    <t>- A centralized integrated dashboard
- Monitoring is integrated with automation 
- Monitoring utilized machine learning and artificial intelligence to detect anomalous behaviors or trends
- The holistic monitoring strategy is well-defined and includes all CMDB CIs and Services (including all cloud services such as system, application, DB, network, containers, etc.)  
- Integrated Alerting thresholds are defined and categorized from informational-to-self healing.
- Monitoring, Alerting and Automation are integrated to support continuous cost and performance optimization through auto-scaling 
- Monitoring, Alerting and Automation are integrated to provide for continuous compliance  
- Seamless collection of metrics, measures, monitoring and logging across all layers (time synchronized) 
- Logs are correlated an anomalous patterns are alerted for deeper investigation by ML and AI. Potentially corrective action is triggered by AI.  
- Fully Automated DR - Platform
- Chaos Monkey Testing
- Integrated capacity and performance management systems
- Predictive Event Analytics, AI based
- Automated Event Correlation Engine
- Automated Incident Resolution
- Automated Service Level Optimization
- Automated Event Management Visibility</t>
  </si>
  <si>
    <t>- Machine Learning or Artificial Intelligence are leveraged to identify anomalous events and potentially take action.
-  Proactive and continuous monitoring  provides the foundation for cost and performance optimization through auto-scaling.
-  Service impacts, compliance drift, and cost impacts are virtually eliminated through predictive analytics, self-healing and auto-scaling. 
- Proactive and continuous analysis provides the foundation for cost and performance optimization through auto-scaling. 
- Log management life-cycle is monitored for compliance
- DR testing included chaos engineering for all 
- Site Recovery Engineering integrated into broader operations function
- Machine learning and artificial intelligence are leveraged to monitor, forecast and automate capacity and performance adjustments in real-time.
- Integrated capacity and performance management systems
- Predictive Event Analytics (AI based) is in place
- Automated Event Correlation Engine is in place
- Automated Problem Resolution is in place
- Automated Service Level Optimization is in place
- Automated Event Management Visibility is in place</t>
  </si>
  <si>
    <t>Infrastructure and Platform Mgmt. Optimization</t>
  </si>
  <si>
    <t xml:space="preserve">As an organization, I need  self-healing, auto-scaling, and continuous compliance  principles attained at the highest level of optimization for logging, monitoring and alerting. </t>
  </si>
  <si>
    <t>- Patching Process
- Server Naming Convention
- Server Configuration Process</t>
  </si>
  <si>
    <t>How have you started to leverage infrastructure design patterns?</t>
  </si>
  <si>
    <t>Infrastructure Patterns  Design</t>
  </si>
  <si>
    <t xml:space="preserve">The organization should have:
- Standard design patterns identified </t>
  </si>
  <si>
    <t>- Design patterns defined for subcomponents or common features.
 + e.g. Database HA pattern, HA storage pattern
- Architecture leadership defined
 + Group members defined - cross BU/concern membership preferred (e.g. should include members from security, app teams, etc.)
 + Group meets regularly
 + Remit defined - e.g. defining arch patterns, approval of designs
- Architectures approved at the BU/Division level
 + intermittent step - each BU maintain their own common design patterns
- Repaving/Reimaging preferred over Patching
- Servers becoming generic resources</t>
  </si>
  <si>
    <t>How do provide oversight for infrastructure patterns?</t>
  </si>
  <si>
    <t xml:space="preserve"> Infrastructure Patterns  Components</t>
  </si>
  <si>
    <t>- Design patterns are defined for subcomponents or common features
- Database HA pattern
- HA storage pattern
- Architecture leadership is defined
- Remit defined (defining architecture patterns and approval process)</t>
  </si>
  <si>
    <t xml:space="preserve">The organization should have:
- Architectural standards
- Standard design artifacts  </t>
  </si>
  <si>
    <t xml:space="preserve"> Standardization of architectures across the organization
 + patterns are defined/blessed by the Arch review board
 + All BU/Divisions utilize the same patterns for new deployments
- Architecture review board is in-place and is a gating process for deployments
- Cloud Native design principles are followed in all architectures
- Servers are short-lived generic resources
- Some environments following immutable infrastructure patterns</t>
  </si>
  <si>
    <t xml:space="preserve">Describe your approach to managing and communicating design patterns. </t>
  </si>
  <si>
    <t xml:space="preserve"> Infrastructure Patterns  Oversight</t>
  </si>
  <si>
    <t>- Standardization of architectures across the organization
- Patterns are defined and blessed by architecture review board
- Same patterns are utilized for new deployments
- Cloud native design principles are followed</t>
  </si>
  <si>
    <t xml:space="preserve">The organization should have:
- Reusable design artifacts
- Infra metrics and KPIs
- Approved deployment packages  </t>
  </si>
  <si>
    <t>- Best practices defined and measured
 + designs meet internal security requirements
 + best practices are defined as measurable indicators - e.g. all volumes encrypted, logs must capture X
- Standardization of design artifacts
 + to be approved deployments must provide a standard collection of artifacts e.g. Visio diagrams, as-built documentation, run books, etc.
- Central design repository exists
 + All artifacts are stored in a centralized location</t>
  </si>
  <si>
    <t>Describe the metrics you utilized to manage design patterns.</t>
  </si>
  <si>
    <t>Infrastructure Patterns Re-usable</t>
  </si>
  <si>
    <t>- Best practices are defined and measured
- Designs meet internal security requirements
- Standardization of design artifacts
- Approved deployments must provide standard collection of artifacts (Visio diagrams, as built documentation, runbooks, etc.)</t>
  </si>
  <si>
    <t xml:space="preserve">The organization should have:
- Template library
- Pre-approved patterns and processes
- Self-service immutable infrastructure  </t>
  </si>
  <si>
    <t>Infrastructure Patterns Templates Published</t>
  </si>
  <si>
    <t>Naming &amp; Tagging Standards</t>
  </si>
  <si>
    <t>Naming and tagging standards are informally defined. Some teams tagging resources.</t>
  </si>
  <si>
    <t>- Some artifacts are tagged
- Tagging strategy is somewhat defined
- Some reports available to report on artifact usage, costs, etc.</t>
  </si>
  <si>
    <t xml:space="preserve">- &gt;=50% "artifacts" are tagged with at least Name, Owner, Lifecycle
- Minimal common tags defined
</t>
  </si>
  <si>
    <t>Please describe the naming &amp; tagging standards?</t>
  </si>
  <si>
    <t>Naming and Tagging Standards Defined</t>
  </si>
  <si>
    <t>As a platform operations team, a set of naming and tagging standards have been defined so that resources can be identified by workload type, application name, application owner and cost center (at a minimum)</t>
  </si>
  <si>
    <t>- Tagging strategy is defined
- Naming convention is documented</t>
  </si>
  <si>
    <t xml:space="preserve">Naming and tagging standards are formally defined. Tools are implemented to identify and report on missing or invalid tags </t>
  </si>
  <si>
    <t>- Resource creation triggers tools to identify missing tagging (not removal)
- Interested parties are notified of missing/invalid tagging</t>
  </si>
  <si>
    <t xml:space="preserve">- &gt;=80% of "artifacts" are tagged with at least Name, Owner, Lifecycle
- Ad-Hoc Reporting Exists
- Enhanced Tagging defined which aligns with established FinOps guidelines and enable the organization's stated showback/chargeback goals </t>
  </si>
  <si>
    <t>Are there any tools used to confirm or enforce tagging?  How are miss-tagged or untagged resources dealt with?</t>
  </si>
  <si>
    <t>Identification of Missing and Invalid Tags</t>
  </si>
  <si>
    <t>As a platform operations team I want to implement tools to identify and report on missing or invalid tags so that they can be remediated</t>
  </si>
  <si>
    <t>- All resources are tagging
- Reports are available
- Teams are notified of missing/invalid tags
- Robust standards defined enabling showback/chargeback in accordance with the organization's stated goals which also support the organization's sustainability goals</t>
  </si>
  <si>
    <t>Processes are implemented to remediate or remove resources with missing or invalid tags for non-production resources</t>
  </si>
  <si>
    <t>- Resources are "stopped" if tagging is invalid
- Management/Architects notified of missing tags for teaching purposes</t>
  </si>
  <si>
    <t>- Standardized Reporting exists
- Management has visibility to Reports
- Accountability of Resources</t>
  </si>
  <si>
    <t>Is there standard reporting for tags, to confirm consistency or reliability?</t>
  </si>
  <si>
    <t>Remediation Processes in Place for Missing and Invalid Tags</t>
  </si>
  <si>
    <t>As a platform operations team I want a defined process that can be automated to remediate or remove resources with missing or invalid tags</t>
  </si>
  <si>
    <t>- Resources with invalid tags are automatically flagged
- Automatic ticket generation for invalid tags</t>
  </si>
  <si>
    <t>Real time validation of tags at launch ensures accuracy and compliance</t>
  </si>
  <si>
    <t>- Pipeline enforces tags during creation of resource</t>
  </si>
  <si>
    <t>- IaC, CI/CD, etc. utilized to validate tagging
- &gt;95% of resources tagged</t>
  </si>
  <si>
    <t>Does the pipeline enforce tagging during creation of resources (CD/CD, IAC validated tagging)?</t>
  </si>
  <si>
    <t>Real-Time Validation of Tags and 100% Compliance</t>
  </si>
  <si>
    <t>As a platform operations team I want the CI/CD pipeline to enforce tags during the creation of resources</t>
  </si>
  <si>
    <t>- Pipeline enforces tags during the creation of resources</t>
  </si>
  <si>
    <t>Naming and Tagging of resources across the organization in a highly consistent and reliable manner, enabling use by automated tooling to manage workloads and machine learning to predict cost, utilization, etc.</t>
  </si>
  <si>
    <t>- Tools in place to help save on costs, or identify spots where resources could be removed/changed based on costs, lifecycle, etc.</t>
  </si>
  <si>
    <t>- 100% of resources tagged
- Schedulers setup to save costs
- Reports available for business owners to report on resource consumption</t>
  </si>
  <si>
    <t>Do tags contain meta data to track resource consumption and prediction based on tagging?</t>
  </si>
  <si>
    <t>Optimized naming and tagging</t>
  </si>
  <si>
    <t>As a platform operations team I want naming and tagging of resources across the organization to be highly consistent and reliable to enable use of automated tooling to manage workloads utilizing AI/ML capabilities to predict cost, utilization, etc.</t>
  </si>
  <si>
    <t>- Schedulers setup to save costs
- Reports to business owners to report on resources and consumption
- 100% of resources tagged</t>
  </si>
  <si>
    <t>Networking</t>
  </si>
  <si>
    <t>Network is fragmented with ad-hoc structure and manual CIDR range assignment.  Manual deployments via console are the norm. Connectivity between cloud and on premises is via public interfaces only - Cloud environments are reachable via public facing servers and CSP services.</t>
  </si>
  <si>
    <t xml:space="preserve">- Security groups 
- Default cloud security services 
- Public facing Instances (SSH keys)
- Virtual private clouds (subnets, route tables, CIDR, Internet Gateway) </t>
  </si>
  <si>
    <t xml:space="preserve">- Random CIDR assignment (CSPs lack clear range designation) 
- Network engineers deploy network via manual tasks
- Cloud environments are treated as islands with no connectivity back to on premise
- Use of basic network controls for security (security groups, NACLS, etc..)
- All outbound routes defined
- Connection to external resources secured with VPN 
- Routes Secured by Firewall (only necessary ports/protocols open)
</t>
  </si>
  <si>
    <t xml:space="preserve">Please describe the current cloud network architecture, in terms of security groups, default services, SSH keys, and VPC setup (subnets, route tables, CIDR)?
</t>
  </si>
  <si>
    <t>Baseline standalone, network architecture, network security components and design elements</t>
  </si>
  <si>
    <t>As a platform operations team, a set of baseline network architecture, network security components and design elements must be defined and deployed to support management of the hybrid cloud environment</t>
  </si>
  <si>
    <t>- The organization has developed a CIDR assignment strategy for the cloud estate
- The organization has baseline design and default approach for use of CSP provided network management elements (security groups, NSG. ASK, NACLS etc.)
- The organization has deployed the use of SSH keys or similar protection for access to public facing instances
- The organization has developed design for key elements for a disconnected, but enterprise aligned Virtual private clouds (subnets, route tables, CIDR, Internet Gateway) 
- The organization has established VPN to the CSP
- Logging for all network elements has been established and centralized</t>
  </si>
  <si>
    <t xml:space="preserve">Standards around cloud networking are defined and followed for the most part.  Networking is cohesively designed with security being the top-most priority. Some ad-hoc networks exist, but overall architecture is uniform throughout.  Decentralized VPN connections to CSP accounts is the norm, with intra CSP traffic being handled by VPC peering.  </t>
  </si>
  <si>
    <t>- High speed links to CSP
- Bastion hosts
- Outbound proxies
- Network configuration as code
- Access Request (firewall port opening, CIDRs)  
- Network logs
- Single Region</t>
  </si>
  <si>
    <t xml:space="preserve">- Bidirectional traffic between cloud VPC’s (cloud &lt;–&gt; cloud) 
- VPN connectivity to on premise 
- On-premise firewall in place to filter traffic between CSP
- Three tier VPC subnet architecture (Public, App, Data)
- Multiple Zone architectures (intra region)
- Common security groups/NACLs defined
</t>
  </si>
  <si>
    <t>Please describe your approach to networking standards and the collaboration between security and the networking design team.</t>
  </si>
  <si>
    <t>Baseline integrated, network architecture, network security components and design elements using automation</t>
  </si>
  <si>
    <t xml:space="preserve">As a platform operations team, a integration with our enterprise network and standardized design, network patterns and the use of automation must be defined and deployed to streamline management of the hybrid cloud environment
</t>
  </si>
  <si>
    <t>- The organization has established high speed connectivity to the CSP
- The organization has established the use of bastion hosts or similar protection to access and manage the cloud environment
- The organization has established the use of IaC for deployment of network elements
- The organization has established an automated process for requesting environment changes (firewall port opening, CIDRs) 
- The organization has extended the baseline network design to support a three tier VPC subnet architecture (Public, App, Data) and multiple Zone architectures (intra region)
- The organization has deployed a three tier VPC subnet architecture (Public, App, Data) within a Single Region
- Logging for all network elements has been centralized</t>
  </si>
  <si>
    <t>Network patterns are configured using infrastructure as code and stored in a secure source code repository.  Network is deployed in a hub and spoke design leveraging centralized routing for all CSP traffic. Spoke deployments are contained with security controls in place to minimize blast radius. </t>
  </si>
  <si>
    <t>- Network design and deployment includes inter-CSP, CSP &lt;-&gt; on premise traffic
- Spoke attachment and routing updates are manual 
- Network hub account hosts high speed Direct links to CSP 
- Internet traffic is filtered through an outbound proxy 
- VPN backup for external connectivity 
- Access to CSP environments is controlled via bastion host service
- Ticket based request process for firewall and network changes
- Network and security teams exist, but are separate entities
- Security team to monitor and respond to suspicious network activity</t>
  </si>
  <si>
    <t xml:space="preserve">- Network design and deployment includes inter-CSP, CSP &lt;-&gt; on premise traffic
- Spoke attachment and routing updates are manual 
- Network hub account hosts high speed Direct links to CSP 
- Internet traffic is filtered through an outbound proxy 
- Access to CSP environments is controlled via bastion host service
- Ticket based request process for firewall and network changes
- Network and security teams exist, but are separate entities
- Security team to monitor and respond to suspicious network activity
- Multiple VPN Failover Modules (for enhanced network connectivity to mimic speeds)
- Automatic Failover
</t>
  </si>
  <si>
    <t>Describe your security controls built into your network design.</t>
  </si>
  <si>
    <t>Enterprise integrated, network architecture, network security components and design elements including redundancy</t>
  </si>
  <si>
    <t>As a platform operations team, end to end integration with our enterprise network and standardized design and operational monitoring capabilities will help streamline management of the environment</t>
  </si>
  <si>
    <t>- The organization has established high speed connectivity and routing between the CSP and all required enterprise and 3rd party networks
- The organization has established the use of a bastion pr privilege access management service to access and manage the cloud environment
- The organization has established firewalls and proxies between all critical network zone interfaces across the cloud environment
- The organization has established and enabled skilled network and security resources focused on cloud architecture
- The organization has established an automated, ticket based request process for firewall and network changes
- The organization has established the use of a repository and change control process for network component IaC configurations
- Logging and alerting for cloud  network elements are fully integrated into monitoring processes for platform and security operations
- Failover CSP connectivity has been established via VPN backup</t>
  </si>
  <si>
    <t xml:space="preserve">Networking deployments are fully automated with some manual testing post deployment.  Organization’s may have a centralized DMZ to provide an additional layer of security for inbound applications. Advanced security controls are in place and configured for event-based alerting with some auto remediation.  Networking hub and spoke design is replicated across multiple regions and supports application failover between CSP regions. </t>
  </si>
  <si>
    <t>- Network automation 
- High speed links to multiple CSPs
- Intrusion detection/prevention 
- WAF/DDOS projection on external connectivity 
- Centralized DMZ 
- SIEM integration 
- Multi region support</t>
  </si>
  <si>
    <t xml:space="preserve">- CICD pipelines are used for network deployments
- Spoke account attachment fully automated
- CIDR assignments automated
- Network deployments undergo well defined manual testing post deployment 
- Public facing applications and services leverage centralized DMZ and security controls 
- Applications leveraging identical multi region cloud networks to enable DR 
- SIEM rules defined with dashboards, automation in place to handle some remediation  
- Full Mesh Connectivity of Direct Connections to Provide Failover without needed VPN
</t>
  </si>
  <si>
    <t>Describe your network automation capabilities.</t>
  </si>
  <si>
    <t xml:space="preserve">Establish and test network service and architecture resiliency </t>
  </si>
  <si>
    <t>As a platform operations team ensuring end to end network automation, testing and resiliency is critical to meeting platform operations goals</t>
  </si>
  <si>
    <t>- The organization has established and deployed a multi-region network design 
- The organization has established a centralized DMZ architecture for Public facing applications and services
- The organization has established a Site Reliability Engineering function to design testing and validation processes for platform network services
- The organization has leverages leveraging identical multi region cloud networks to enable DR for applications 
- The organization has defined SIEM rules with dashboards, automation in place to handle remediation of high fidelity network configuration challenges
- The organization has established High speed connectivity has been established and automated failover of services has been tested</t>
  </si>
  <si>
    <t xml:space="preserve">Networking deployments include automated testing that is run via post deployment validation pipeline.  Network connectivity includes multiple CSP interconnections allowing applicable applications to scale and move across CSPs.  Vendor redundant external connectivity that spans multiple regions.  Self-healing security controls that auto remediate all high priority events.  Self-service portal for client requests. </t>
  </si>
  <si>
    <t xml:space="preserve">- Network design spans multiple CSPs
- Mesh network using multiple providers for high speed links to CSP(s)
- Intrusion/breach can self-heal
- Network design spans multiple CSPs
- Firewall automation 
- Self service 
</t>
  </si>
  <si>
    <t xml:space="preserve">- Automated remediation for majority of high priority security and networking events
- All network deployments are deployed via CICD and include testing via automation 
- Real time notification of breach/intrusion on external connectivity
- Network design is replicated for lower environments in clients SDLC
- DR Playbook continually modified and multi region/multi cloud DR situations practiced 
- Automated continual Intrusion testing
- Zero Blast Radius (no other systems affected) and automatic failover of connected systems
</t>
  </si>
  <si>
    <t>Establish auto remediation, full SRE and chaos engineering to maximize network resiliency</t>
  </si>
  <si>
    <t xml:space="preserve">As a platform operations team ensuring end to end network resiliency and testing at scale is critical to providing best in class network platform services </t>
  </si>
  <si>
    <t>- The organization has established automated remediation for majority of high priority security and networking events
- The organization has established all network deployed via CICD and include testing via automation 
- The organization has established Zero Blast Radius design (no other systems affected) and automatic failover of connected systems
- The organization leveraging chaos engineering and fully engaged SRE team to continually test, validate and improve network services architecture</t>
  </si>
  <si>
    <t>Sustainability</t>
  </si>
  <si>
    <t xml:space="preserve"> Comprehensive ESG strategy and policy development are underway.  Baseline benchmarks are established regarding the IT sustainability footprint.  </t>
  </si>
  <si>
    <t>- ESG Vision
- IT ESG Strategy
- Stakeholder Map
- ESG Baseline
- Sustainability Matrix</t>
  </si>
  <si>
    <t xml:space="preserve">- ESG vision has been established
- Initiatives are being identified 
- The IT ESG Strategy includes: 
--- Diversity and Inclusion
--- IT Carbon Footprint
--- Vendor Management
--- Asset Procurement 
--- Asset Retirement
--- Asset Consumption 
--- Organizational Social Responsibility 
--- Corporate Governance 
--- Privacy and Consumer Protection
- Stakeholders are defined and consulted  
- Baselines and benchmarks are being established
- Vendors are polled for their ESG policies 
- Initial materiality sustainability matrix complete.   
- Data center energy efficiency strategy is documented.
</t>
  </si>
  <si>
    <t>Please describe your sustainability program.</t>
  </si>
  <si>
    <t xml:space="preserve">Sustainability Strategy </t>
  </si>
  <si>
    <t xml:space="preserve">As an organization, I need a comprehensive ESG strategy and policy to be developed.  I need to baseline benchmarks to be established regarding the IT sustainability footprint.  </t>
  </si>
  <si>
    <t xml:space="preserve">- ESG vision has been established
- Initiatives are being identified 
- The IT ESG Strategy includes: 
--- Diversity and Inclusion
--- IT Carbon Footprint
--- Vendor Management
--- Asset Procurement 
--- Asset Retirement
--- Asset Consumption 
--- Organizational Social Responsibility 
--- Corporate Governance 
--- Privacy and Consumer Protection
- Stakeholders are defined and consulted  
- Baselines and benchmarks are being established
- Vendors are polled for their ESG policies 
- Initial materiality sustainability matrix complete.   
- Data center energy efficiency strategy is documented(design, location,goals,etc.)
- Data center energy efficiency trade-off analysis has been documented 
- Document an energy management plan based on a recognized standard like ISO50001 
Note: Also documented in Strategy and Governance - KPIs and Metrics Capability
ESG metrics should be baselined including a few of the following examples:
---Total energy consumed (purchased  + generated)
---GHG emissions (scope 1) 
---Halon in storage
---Halon dispersed 
---Fines for environmental sanctions 
---Percentage of orphaned workloads by type
---Number of orphaned resources by type
---Unused capacity
---Percentage of resources tagged 
---Audit remediation status (percentage of remediations on track) 
---Total waste generated 
---Landfill waste
---Paper usage rate
---Ink usage rate 
---Percentage of assets destroyed for decommission (recycled)
---Recycled assets in use 
---Asset lifecycle duration
---Total site water usage
---Total source water usage
---Total water usage (Scope 1 and 2)
---Inventory of equipment types and workloads
</t>
  </si>
  <si>
    <t xml:space="preserve">ESG steering committee is being defined and policies and standards are established.  Diversity and Inclusion expectations are communicated broadly. </t>
  </si>
  <si>
    <t xml:space="preserve">- ESG Committee 
- ESG Roadmap (time bound)
- ESG Employee Awareness Program
- Sustainable IT Business Case 
- Public ESG Disclosure
- ESG Vendor Management
- KPIs and Metrics
- ESG Policy
- Board Reporting 
- Communication Plan 
- Carbon Cost of IT
- Sustainable Data Center Goals
- Sustainable Data Center design is documented  
</t>
  </si>
  <si>
    <t xml:space="preserve">- An ESG committee is being  developed to provide oversight on strategy, risk assessments (for governance, people, planet and prosperity), including representation from each C-Suite office
- Comprehensive roadmap of ESG initiatives is defined
- ESG employee awareness communication program is established 
- Public ESG disclosure reporting is approved for IT operations
- Vendor ESG requirements that are consistent with internal organizational ESG policies and being communicated 
- KPIs and metrics are developed  
- ESG policy implemented 
- Privacy and consumer protection included in ESG policies and reporting 
- Board reporting cadence is being defined regarding ESG progress and status
- Regulations are reviewed related to sustainability 
- Communication plans are established for employees, leadership, shareholders, board members, investors, partners and vendors
- Carbon cost of IT operations is calculated
- Diversity and Inclusion programs are being built in the organization. 
Open source tools to help achieve sustainability a few examples would include: 
- Kube-green - to automatically shut down some resources when not needed
- Cloud Carbon Footprint - provides visibility to and tooling to measure and monitor cloud carbon gas emissions 
- Scaphandre - is a monitoring agent that is dedicated to energy consumption metrics 
Kepler (Kubernetes-based Efficient Power Level Exporter) - probes energy related system stats and exports as Promethius metrics
Other tools such as:
- Optimum or Demand Flow can provide chiller optimization
- Synapsense can provide IT space temperature monitoring
- IT space cooling unit control </t>
  </si>
  <si>
    <t>How have your built your ESG strategy and who provides oversight?</t>
  </si>
  <si>
    <t xml:space="preserve">As an organization, I need an ESG steering committee,  policy, and standards to be established.  In conjunction with the overall ESG program, I need diversity and Inclusion expectations to be communicated broadly. </t>
  </si>
  <si>
    <t>- An ESG committee is being  developed to provide oversight on strategy, risk assessments (for governance, people, planet and prosperity), including representation from each C-Suite office
- Comprehensive roadmap of ESG initiatives is defined
- ESG employee awareness communication program is established 
- Public ESG disclosure reporting is approved for IT operations
- Vendor ESG requirements that are consistent with internal organizational ESG policies and being communicated 
- KPIs (time bound) and metrics are developed  
- Sustainable IT business case is created and approved
- ESG policy implemented 
- Privacy and consumer protection included in ESG policies and reporting 
- Board reporting cadence is being defined regarding ESG progress and status
- Regulations are reviewed related to sustainability 
- Communication plans are established for employees, leadership, shareholders, board members, investors, partners and vendors
- Carbon cost of IT operations is calculated
- Diversity and Inclusion programs are being built in the organization
- Sustainable Data Center Design is documented and being implemented 
- Entire ecosystem included in sustainability (on premise, colocation, public cloud)
Open source tools to help achieve sustainability a few examples would include: 
- Kube-green - to automatically shut down some resources when not needed
- Cloud Carbon Footprint - provides visibility to and tooling to measure and monitor cloud carbon gas emissions 
- Scaphandre - is a monitoring agent that is dedicated to energy consumption metrics 
Kepler (Kubernetes-based Efficient Power Level Exporter) - probes energy related system stats and exports as Prometheus metrics 
Note: Also documented in Strategy and Governance - KPIs and Metrics Capability
Environmental, Social, and Governance metrics could include these examples: 
--- Representation metrics (percentage from different demographics):
---- -   Executive Management
-----    Non-Executive Management 
 -----   Professionals 
 ----    All other employees 
---Employee voluntary attrition rates
---Pay equity analysis
---Number of employees completing D&amp;I policy education
---Number of employees participating in wellness programs
---Employee engagement survey results 
---Power usage effectiveness  (PUE - total power to DC : power to run IT assets in DC) 
---Baseline total energy consumed to current total energy consumed ratio (year over year) 
---Energy consumed by asset type
---Energy efficiency by asset type
---Energy consumed by asset location
---Energy consumed by network location 
---Energy consumption by number of employees 
---Trend in Rackspace requirements 
---Chiller coefficient of performance 
---Fuel Consumption
---Location based GHG emissions (scope 2) 
---Location-based carbon intensity (Scope 1 and 2) 
---Market-based carbon intensity (scope 1 and 2) 
---Carbon usage effectiveness
---Percentage of workloads with automated capacity monitoring
---Percentage of workloads covered by optimization policies
---Asset tracking accuracy/completeness  (CMDB)
---Percentage of cost allocation
---Number of software license audits and findings 
---Sustainability regulation compliance findings 
---Budgeting/forecasting accuracy 
---Percentage of employees participating in employee ethics and compliance education
---Percentage of employees participating in employee security awareness
---Percentage of assets compliant with ESG policy 
---Diverted waste
---Recycle to upcycle ratio 
---Waste to recycle ratio
---Water usage effectiveness
---Baseline total water consumed to current total water consumed ratio (year over year)</t>
  </si>
  <si>
    <t xml:space="preserve">ESG Governance, KPIs and monitoring is in place.   </t>
  </si>
  <si>
    <t>- Diversity and Inclusion Training
- ESG Engineering Principles
- Workload placement ESG standards
- Documented IT ESG Goals
- Documented Decarbonized Targets 
- Regulation Reconciliation Process
- Annual Sustainability Report</t>
  </si>
  <si>
    <t>- ESG committee reviews on strategy, risks and opportunities executive level oversight.
- Well defined IT ESG Goals and KPIs are established 
- Participation in intra / inter-industry advisory groups and forums
- Diversity and inclusion employee training rolled out, tracked and required
- Diversity and inclusion included in performance management practices for leaders and individual contributors
-Vendors are asked for 3rd party ESG assessments  
- KPIs and metrics are developed for Vendor ESG expectations
- ESG metrics and KPIs are included in the TBO Dashboard
- Patterns and architectures are inclusive of ESG engineering principles 
- Inefficient application architectures are decoupled
- ESG is part of the criteria for workload placement inclusive of energy consumption
- Decarbonized targets are defined
-  Annual corporate sustainability report published (GRI or equivalent) and revised to include emerging strategic ESG challenges and opportunities
- Annual sustainability report includes Sustainable IT approach and subsequent impact
- ESG policies are constantly reviewed against evolution of ESG regulations such as Australia Modern Slavery Bill, UK Modern Slavery Act, 2010 California Transparency Supply Chain Act, and the US Conflict Minerals
- Sustainability compliance with the EU Code of Conduct, USGBC LEED standards, U.S. ENERGY STAR, Sustainable Finance Disclosure Regulation (SFDR), EU Taxonomy, Corporate Sustainability Reporting Directive (CSRD), International Sustainability Standards Board (ISSB), German Supply Chain Due Diligence Act (the LkSG), BS 8900:2006, BSI PAS 2050/2060, and/or the other appropriate ISO standards such as ISO14000.
- Sustainability Officer may be in place outside IT and providing oversight and leadership with IT leadership participating</t>
  </si>
  <si>
    <t xml:space="preserve">Please describe your metrics and KPIs for your sustainability practice. </t>
  </si>
  <si>
    <t xml:space="preserve">As an organization, I need ESG Governance, KPIs and monitoring is in place.   </t>
  </si>
  <si>
    <t>- ESG committee reviews on strategy, risks and opportunities executive level oversight
- Well defined IT ESG Goals and KPIs are established 
- Participation in intra / inter-industry advisory groups and forums
- Diversity and inclusion employee training rolled out, tracked and required
- Diversity and inclusion included in performance management practices for leaders and individual contributors
-Vendors are asked for 3rd party ESG assessments  
- KPIs and metrics are developed for Vendor ESG expectations
- ESG metrics and KPIs are included in the TBO Dashboard (See Below)
- Patterns and architectures are inclusive of ESG engineering principles (See Applications: Reference Architecture)
- Inefficient application architectures are decoupled
- ESG is part of the criteria for workload placement inclusive of energy consumption
- Decarbonized targets are defined
-  Annual corporate sustainability report published (GRI or equivalent) and revised to include emerging strategic ESG challenges and opportunities.
- Annual sustainability report includes Sustainable IT approach and subsequent impact
- ESG policies are constantly reviewed against evolution of ESG regulations such as Australia Modern Slavery Bill, UK Modern Slavery Act, 2010 California Transparency Supply Chain Act, and the US Conflict Minerals
- Sustainability Officer may be in place outside IT and providing oversight and leadership with IT leadership participating
- Sustainability compliance with the EU Code of Conduct, USGBC LEED standards, U.S. ENERGY STAR, Sustainable Finance Disclosure Regulation (SFDR), EU Taxonomy, Corporate Sustainability Reporting Directive (CSRD), International Sustainability Standards Board (ISSB), German Supply Chain Due Diligence Act (the LkSG), BS 8900:2006, BSI PAS 2050/2060, and/or the other appropriate ISO standards such as ISO14000.
- Sustainable data center design is implemented including optimization of cooling and inlet temperature
- Data Center and co-location sites have 3rd party sustainability certification(s) 
- Sustainability is of equal importance with reliability, resiliency, and performance 
- On-prem and colo data centers are operating in the upper range of ASHRAE 
Note: Also documented in Strategy and Governance - KPIs and Metrics Capability
At level 3 Environmental, Social, and Governance metrics could include these examples: 
---Quality of work delivered per unit of energy consumed
---Total renewable energy 
---Renewable energy percentage 
---Energy consumed by suppliers
---Renewable energy consumed by suppliers
---Energy consumed by application 
---Energy improvement based on optimization efforts 
---Investments in energy optimization efforts 
---Ratio of energy improvement investments to energy consumption improvements 
---Renewable energy factor
---Market-based GHG emissions (scope 2) 
---GHG emissions (scope 3) 
---Initiatives to reduce the environmental impact from data collection 
---Investments in GHG improvement efforts 
---Total carbon offsets 
---Budget and realized benefits due to sustainability efforts 
---Costs generated and distributed due to IT sustainability efforts 
---Percentage of the IT budget focused on sustainability initiatives 
---Percentage of workloads with automated scaling
---Waste diversion rate</t>
  </si>
  <si>
    <t xml:space="preserve">- Sustainability Team
- Sustainable Architectures Documented 
- 3rd Party ESG Verification 
- Data Center Cooling Reduction Initiatives
- Vendor Compliance 
- Materiality Assessment         
- Carbon Footprint Reporting        
- UPS &amp; generators are  correctly sized to the data center load; non-critical load removed           </t>
  </si>
  <si>
    <t>- Dedicated team to focus on IT sustainability is formed  
- Sustainability marketing plan is developed 
- Sustainable and efficient AI application architectures are developed
- Metrics and targets 3rd party verified and tracking to recognized goals (e.g. science-based GHG reduction 1.5C by 2050)
- 3rd party certification in ESG (e.g. 50001, 14001, 45001, 8000)
- ESG metrics are continuously evaluated and monitored
 - Strategy adjusted and enhanced to adapt to changing landscapes
- Initiatives established to reduce data center cooling requirements 
- Full automation to managed sustainability requirements
- AI and ML are used to optimize date center utilization
- Materiality Assessment is used to prioritize the ESG program          
- The organization is reporting on their carbon footprint</t>
  </si>
  <si>
    <t xml:space="preserve">Have you established an ESG team and who is on it? </t>
  </si>
  <si>
    <t xml:space="preserve">Sustainability Team </t>
  </si>
  <si>
    <t xml:space="preserve">As an organization, I need a dedicated IT Sustainability Team created. </t>
  </si>
  <si>
    <t xml:space="preserve">- Dedicated team to focus on IT sustainability is formed  
- Sustainability marketing plan is developed 
- Sustainable and efficient AI application architectures are developed
- Metrics and targets 3rd party verified and tracking to recognized goals (e.g. science-based GHG reduction 1.5C by 2050). 
- 3rd party certification in ESG (e.g. 50001, 14001, 45001, 8000). 
- ESG metrics are continuously evaluated and monitored
 - Strategy adjusted and enhanced to adapt to changing landscapes. 
- Initiatives established to reduce data center cooling requirements 
- Full automation to managed sustainability requirements
- AI and ML are used to optimize date center utilization
- Materiality Assessment is used to prioritize the ESG program          
- The organization is reporting on their carbon footprint
- UPS &amp; generator are correctly sized to the data center load; non-critical load removed
- Hybrid gensets are used 
</t>
  </si>
  <si>
    <t xml:space="preserve">Chief Diversity/Sustainably Officer is defined with board oversight. </t>
  </si>
  <si>
    <t xml:space="preserve">- Chief Diversity/Sustainability Officer
- Biannual Board ESG Updates
- Diversity and Inclusion Leadership Program 
- ESG in Executive Compensation Plans </t>
  </si>
  <si>
    <t>- Chief Diversity/Sustainability Officer in place 
- Biannual reviews with board. 
- ESG impact assessments for strategic board level decisions (mergers, acquisitions, divestitures)
_ Defined cadence for key external stakeholder engagement &amp; feedback
- Diversity and inclusion leadership program consistently refreshed
- Diversity and inclusion leadership expectations reflected in actual leadership make up
- IT ESG Metrics and KPIs are leveraged to improve the organization's brand
- Architecture optimization includes ESG impacts
- ESG is included in executive compensation plans
- Renewable energy procurement strategy is in place</t>
  </si>
  <si>
    <t xml:space="preserve">Do you have oversight from the board on your sustainability program and do you have a Chief Sustainability Officer (or Diversity and Inclusion Officer)? </t>
  </si>
  <si>
    <t>Chief Sustainability Officer</t>
  </si>
  <si>
    <t>As an organization,  I need a Chief Diversity/Sustainably Officer defined with board oversight and engagement with IT.</t>
  </si>
  <si>
    <t>- Chief Diversity/Sustainability Officer in place 
- Biannual reviews with board
- ESG impact assessments for strategic board level decisions (mergers, acquisitions, divestitures). 
_ Defined cadence for key external stakeholder engagement &amp; feedback
- Diversity and inclusion leadership program consistently refreshed
- Diversity and inclusion leadership expectations reflected in actual leadership make up
- IT ESG Metrics and KPIs are leveraged to improve the organization's brand
- Architecture optimization includes ESG impacts
- ESG considerations are included in executive compensation plans 
- Renewable energy procurement strategy is in place</t>
  </si>
  <si>
    <t>Sustainable Consumption</t>
  </si>
  <si>
    <t xml:space="preserve">Assets are consumed via a fixed-consumption model and inventory management is done ad-hoc.  </t>
  </si>
  <si>
    <t>- Sustainability vision
- Fixed consumption model
- Broad-stroke capacity management
- Ad-hoc license compliance management</t>
  </si>
  <si>
    <t>- Asset inventory is manually assessed to understand trends in current usage vs. capacity and informally dictate requirements for rightsizing of inventory
- A sustainable usage strategy is in the process of being developed at the organization level
- The organization is working to establish optimal asset capacity 
- Internal owners are responsible for monitoring renewal dates and validating licensing compliance
- The majority assets are operated on a fixed-consumption basis (capex)</t>
  </si>
  <si>
    <t>How do you track and plan for asset utilization?</t>
  </si>
  <si>
    <t>Fixed Consumption Model</t>
  </si>
  <si>
    <t xml:space="preserve">As an organization, I need a fixed consumption model for asset with utilization and capacity tracked closely. Additionally, I need to asset owners to validate their licensing compliance. </t>
  </si>
  <si>
    <t>Asset inventory generally meets demand requirements. Sustainability factors are being worked into the operating mindset</t>
  </si>
  <si>
    <t>- Sustainability strategy &amp; targets
- Regular license reviews</t>
  </si>
  <si>
    <t xml:space="preserve">- The organization has some high level sustainability strategy and has defined the purpose of a sustainability initiative (e.g. to protect brand, to comply with ESG mandate)
- Quantifiable sustainability targets are being set for the IT organization
- Developers and infrastructure teams are encouraged to consider the sustainability impacts of hosting and architecture decisions
- Asset inventory levels are generally sufficient to meet demand
- License usage is reconciled on a recurring basis to ensure compliant usage
- When possible software asset contracts are created to support usage requirements including refunds. </t>
  </si>
  <si>
    <t xml:space="preserve">Please describe your asset licensing compliance process. </t>
  </si>
  <si>
    <t>Reconciled Asset Consumption</t>
  </si>
  <si>
    <t xml:space="preserve">As an organization, I need asset inventory to meet demand with licensing compliance. Additionally, I need sustainable consumption to be built into the sustainability targets. </t>
  </si>
  <si>
    <t>Utilization rates are well understood and used to inform inventory levels.  Sustainability is formal part of design and implementation practices.  The organization monitors license usage and inventory to ensure compliance and meet audit requirements</t>
  </si>
  <si>
    <t>- Automated capacity monitoring 
- Decarbonization targets
- Water neutrality targets 
- Sustainable design guidelines
- Automated license compliance monitoring
- No desktop printers</t>
  </si>
  <si>
    <t xml:space="preserve">- Processes are in place for monitoring asset demand vs. inventory and alerting procurement processes when pre-defined thresholds are surpassed
- Asset inventory levels are consistently within a documented acceptable capacity band that is pinned to utilization levels (i.e. there is enough inventory to satisfy demand without too much overhead)
- The organization's sustainability targets include a target for decarbonization and water neutrality
- The IT organization has published guidelines for recommended services and architectures which will help reduce energy consumption and meet sustainability targets including targets for variable consumption model adoption
- A mechanism is in place for actively monitoring license usage to ensure compliance with license-provider terms
- Mechanisms exist such that in the event of audit, appropriate records of license usage can be produced to satisfy audit requirements
- Desktop printers have been removed from individual offices
</t>
  </si>
  <si>
    <t>How is sustainability included in your asset utilization program.</t>
  </si>
  <si>
    <t>Sustainable Asset Consumption</t>
  </si>
  <si>
    <t xml:space="preserve">As an organization, I needs sustainability to be a formal part of design and implementation practices.  Additionally, I need active license management to ensure compliance. </t>
  </si>
  <si>
    <t>The organization has adopted variable consumption models wherever possible which enables them to continually re-assess and update their asset portfolio.  The organization works proactively with vendors to  understand asset updates and has established practices which allow them to complete audits without exception.</t>
  </si>
  <si>
    <t>- Internal asset ownership
- Utilization monitoring and rightsizing automation
- Vendor license audit response procedures
- Proactive Vendor engagement
- Continual inventory reassessment</t>
  </si>
  <si>
    <t>- All IT assets have an internal owner defined
- Asset utilization rates are continually monitored and automation triggers rightsizing actions in accordance with documented operating guidelines
- A documented process exists for responding to vendor audits
- Vendor audits of license-use compliance are completed without exceptions
- The organization has a documented procedure for working with vendors to proactively understand changes to asset features/consumption models/licensing models
- Assets are continually assessed on their features, functions, cost, and sustainability profile to ensure alignment with documented needs and strategy</t>
  </si>
  <si>
    <t>Please describe your OpEx asset consumption approach and how vendor audits are conducted.</t>
  </si>
  <si>
    <t>Variable Consumption Model</t>
  </si>
  <si>
    <t xml:space="preserve">As an organization, I need to adopted variable consumption models wherever possible which enables us to continually re-assess and update our asset portfolio. </t>
  </si>
  <si>
    <t>- All IT assets have an internal owner defined
- Asset utilization rates are continually monitored and automation triggers rightsizing actions in accordance with documented operating guidelines
- A documented process exists for responding to vendor audits
- Vendor audits of license-use compliance are completed without exceptions
- The organization has a documented procedure for working with vendors to proactively understand changes to asset features/consumption models/licensing models
- Workloads are continually assessed on their features, functions, cost, and sustainability profile to ensure alignment with documented needs and strategy. i.e. Workloads that have the largest contrast between operating cost vs. sustainability. 
- Workloads whose carbon footprint cost exceed their value should be actively, regularly pruned or modernized</t>
  </si>
  <si>
    <t xml:space="preserve">The organization is continually optimizing inventory levels and consumption models.  They have implemented industry leading sustainability targets and operating with a zero emissions target. </t>
  </si>
  <si>
    <t>- Zero-operating-emission targets
- Optimal utilization and consumption models</t>
  </si>
  <si>
    <t xml:space="preserve">- Asset consumption trends are well understood and frequently assessed to ensure that optimal consumption models are utilized and inventory levels/thresholds are appropriate
- The organization has an industry-leading sustainability strategy including net-zero-operating-emission target
- The organization has established a zero emission target and publicized the target. </t>
  </si>
  <si>
    <t>How are you setting your ESG emission targets?</t>
  </si>
  <si>
    <t xml:space="preserve">Optimized Consumption </t>
  </si>
  <si>
    <t xml:space="preserve">As an organization, I need to continually optimize inventory levels and consumption models.  I need to have implemented industry leading sustainability targets and operating with a zero emissions target. </t>
  </si>
  <si>
    <t>- Asset consumption trends are well understood and frequently assessed to ensure that optimal consumption models are utilized and inventory levels/thresholds are appropriate
- The organization has an industry-leading sustainability strategy including net-zero-operating-emission target
- The organization has established a zero emission target and publicized the target</t>
  </si>
  <si>
    <t>Service Operations</t>
  </si>
  <si>
    <t>Asset Management</t>
  </si>
  <si>
    <t>The scope of Service Asset Management is documented and clearly defines what assets are to be managed.</t>
  </si>
  <si>
    <t xml:space="preserve"> - Roles and RACI is defined for ITAM
- Asset discovery process 
- Defined ITAM approach</t>
  </si>
  <si>
    <t xml:space="preserve"> - There is a service asset management process owner who is accountable for the overall process and has appropriate authority to define, manage and improve the process.
- The role accountable for all ITAM activities is usually the ITAM practice owner. 
- Collect IT asset data
- Analyze stakeholders' requirements and IT asset risks
- Defined and agreed upon the ITAM approach
- Analyze resources and identify IT assets
</t>
  </si>
  <si>
    <t xml:space="preserve">Please describe your approach to service asset management. 
</t>
  </si>
  <si>
    <t xml:space="preserve">Service Asset Management Strategy </t>
  </si>
  <si>
    <t>As an organization, I need   Service Asset Management documented and clearly defined regarding what assets are to be managed.</t>
  </si>
  <si>
    <t>There are clear standards that define the detailed information required for each item under the control of Service Asset and Configuration Management.</t>
  </si>
  <si>
    <t xml:space="preserve"> - IT asset risk management process
- A single standard IT Asset Register has been defined as the authoritative repository
- Any remaining legacy IT Asset Registers or CMSs are being reconciled to the authoritative repository until decommission
- A documented CMS strategy or roadmap exists 
- Initial CMS Use Cases have been defined 
- Decommission procedures
</t>
  </si>
  <si>
    <t xml:space="preserve"> - There is a person, team or function that is responsible for carrying out service asset management activities, has the required skills, and influence to carry out the work.
- Understanding of IT asset risks
- Expertise in IT asset compliance, licensing, procurement, and contracts management
- Communicated and integrated the ITAM approach into the organization's value streams
- Verify IT asset data
- Suitable tool(s) have been deployed to enable the regular collection and recording of accurate asset and configuration data.
- Information relating to software licenses is recorded in the Configuration Management System
- Access to the service asset and configuration data is controlled with appropriate security measures.
- Every component within the scope of asset or configuration management has a unique name or ID and is recorded in an asset register or configuration management database. 
- There is a procedure for the decommissioning of assets.
- Software licenses are appropriately controlled and managed throughout their lifecycle, from acquisition to disposal.
- Regular audits are performed to ensure the appropriate use and distribution of software licenses.</t>
  </si>
  <si>
    <t xml:space="preserve">Please describe your standards for service asset management. </t>
  </si>
  <si>
    <t>Service Asset Management Standards</t>
  </si>
  <si>
    <t>As an organization, I need  clear standards that define the detailed information required for each item under the control of Service Asset and Configuration Management.</t>
  </si>
  <si>
    <t xml:space="preserve">There is a single authoritative source for all assets.  All configuration items are included.  Service Asset and Configuration data is centrally maintained, is available to all personnel who need it and is used to fully support most technical and Service Management functions.
</t>
  </si>
  <si>
    <t xml:space="preserve"> - Documented asset lifecycle(s)
- Configuration and asset management tools
- CMS reporting 
- Asset and configuration compliance processes
- Single IT Asset Register as the authoritative source
- Documented strategy contains use cases with data being tailored to match 
- IT Asset Register Dashboard is designed to provide continual health </t>
  </si>
  <si>
    <t xml:space="preserve">
- Good understanding of the organization’s strategy, stakeholders, key services and key assets, vendor ecosystem
- ITAM approach and procedures are reviewed and updated as needed
- IT assets and lifecycle models are verified
- The lifecycle model(s) are followed 
- Exceptions are managed
- Audit processes are defined 
- Suitable tool(s) have been deployed to enable asset and configuration data to be analyzed, to identify patterns, trends, unauthorized changes and other exceptions
- Suitable tool(s) have been deployed to present asset and configuration data in a way that is effective for people who need to use it
- Suitable reports can be quickly and easily generated from the CMS to provide information required by the business, technical support staff and ITSM users.
- Assets under the control of Service Asset Management are tracked and appropriately managed throughout their lifecycle. i.e. from acquisition through to disposal.
- Appropriate controls are in place to ensure that the integrity of services and all related components is maintained. 
- Regular audits are carried out to ensure that all assets are included in the asset register, and that all entries are accurate.
- When differences between the asset register and the assets are detected, these are logged, investigated, corrected, and reported.
- IT Asset Register (or CMS) is fully populated with CI configurations and CI relationships to support specific Service Management goals which may include Incident, Problem, Availability, Change, Asset, Knowledge, Risk and Continuity Management. 
- IT Assets are fully populated in the IT Asset Register with necessary information to support specific service management goals etc.</t>
  </si>
  <si>
    <t xml:space="preserve">Do you have a single authoritative source for all assets? Please describe. </t>
  </si>
  <si>
    <t xml:space="preserve">Centralized Service Asset Management   </t>
  </si>
  <si>
    <t xml:space="preserve">As an organization, I need  a single authoritative source for all assets.  All configuration items are included.  Service Asset and Configuration data is centrally maintained, is available to all personnel who need it and is used to fully support most technical and Service Management functions.
</t>
  </si>
  <si>
    <t xml:space="preserve">A IT Asset Register provides a central point for all capacity, demand, lifecycle management, availability, recovery,  and software asset management processes. Service mapping is utilized to discover and validate the completeness of the asset management processes. </t>
  </si>
  <si>
    <t xml:space="preserve">
- A documented Exception Process exists for reconciliations requiring manual intervention 
- Fully automated dashboard provides continual status. 
- Service mapping process</t>
  </si>
  <si>
    <t>- Fully automated discovery processes exist for automated Configuration Item creations create Real-Time CI inventory additions
- IT Asset Register (or CMS) is fully populated with CI configurations and CI relationships to support specific Service Management use cases which may include Incident, Problem, Availability, Change, Asset, Knowledge, Risk and Continuity Management. 
 - Review and analyze verification and audit findings
- Compose and communicate verification and audit reports
- Service design documentation and diagrams are available to enable vendors, contractors or staff that are unfamiliar with the environment to rapidly gain an overall understanding of the configuration.
- Service mapping enables you to view interconnected dependencies across your hybrid cloud ecosystem.
- Service asset and configuration data is managed and controlled such that it is always available, even in the event of a disaster.</t>
  </si>
  <si>
    <t>Asset Management Register</t>
  </si>
  <si>
    <t xml:space="preserve">As an organization, I need an  IT Asset Register to provide  a central point for all capacity, demand, lifecycle management, availability, recovery,  and software asset management processes. Service mapping is utilized to discover and validate the completeness of the asset management processes. </t>
  </si>
  <si>
    <t xml:space="preserve">The IT Asset Register maintains 100% accuracy is optimized to meet specific goals and is the hub for automation. </t>
  </si>
  <si>
    <t>- Fully automated discovery processes with automated Configuration Item creations and archival in real-time. 
- IT Asset Register (or CMS) is fully populated with CI configurations and CI relationships to support specific use cases and goals which may include Incident, Problem, Availability, Change, Asset, Knowledge, Risk and Continuity Management. 
- The well-constructed IT Asset Register (or CMS) has documented goals regarding expected Service Management support expectations to optimize content</t>
  </si>
  <si>
    <t>- The IT Asset Register is fully automated with all CI's created and archived in real-time.
- The IT Asset Register maintains a consistent 100% accuracy. 
- Use cases are continually being evaluated to optimize the content of the IT Asset Register. 
- Manual interventions to manage items flagged during reconciliation processes are treated as exceptions.   
- IT Asset Register usage is actively reported upon to validate use cases and content consumption. 
- The dashboard provides continuous status. Well-constructed IT Asset Register's (or CMS) have documented goals regarding expected Service Management support expectations to optimize content
- Bi-directional arithmetic and recursive relationship capabilities are automated</t>
  </si>
  <si>
    <t xml:space="preserve">Asset Management  Consistency  </t>
  </si>
  <si>
    <t xml:space="preserve">As an organization, I need the  IT Asset Register to maintains 100% accuracy is optimized to meet specific goals and is the hub for automation. </t>
  </si>
  <si>
    <t>Capacity and Performance Management</t>
  </si>
  <si>
    <t>The organization has basic capacity and performance management processes in place.</t>
  </si>
  <si>
    <t xml:space="preserve"> - Performance SLAs, SLOs, SLIs
- Capacity management plan
- Capacity management owner
- Performance management plan
- Performance manager owner
- Documented capacity and performance management requirements </t>
  </si>
  <si>
    <t xml:space="preserve">- There is a documented plan for the  implementation and operation of Capacity Management.
- There is a formally defined policy for Capacity Management, which is regularly reviewed.
- There is an Capacity Management process owner who is accountable for the overall process and has appropriate authority to define, manage and improve the process.
- There is a person, team or function that is responsible for carrying out Capacity Management activities, has the required skills, and influence to carry out the work.
- Determining capacity and performance measurement requirements
- SLAs and SLOs defined for each data workload
- Cost benefit analysis is documented for service availability and performance requirements 
- There is a documented performance management plan
- Identifying service capacity and performance requirements
- Agreeing service capacity and performance requirements
- There is a Capacity Management process that  is responsible for ensuring sufficient capacity is available to meet service level targets for each service.
- Capacity Management applies to shared infrastructure, including, for example, Service Desk, floor space, air conditioning, power and network bandwidth.
- Performance data collection and analysis tools are used for each component of the IT service where this is appropriate.
- IT Management and Business Management have agreed priorities for demand and resource management. Consistent decisions are made when reactive performance management is required.
</t>
  </si>
  <si>
    <t xml:space="preserve">Please describe your approach to capacity and performance management. </t>
  </si>
  <si>
    <t>Basic Capacity and Performance Management</t>
  </si>
  <si>
    <t>As an organization, I need  basic capacity and performance management processes in place.</t>
  </si>
  <si>
    <t xml:space="preserve">The organization  will have more detailed and structured processes in place. Capacity and performance management have the appropriate baselines and agreed upon metrics and reporting to respond to business requirements. </t>
  </si>
  <si>
    <t xml:space="preserve"> -  Query performance tuning
- Dashboard
- Service capacity and  performance reporting process
- Staffing capacity management process
- Capacity and performance baselines 
- Capacity and performance policies
- Capacity and performance plans – at this level this would be based against (and include) the requirements
- Capacity and performance models – includes policies
- Capacity and performance dashboards – includes agreed requirements
- Capacity and performance gap analyses
- Capacity and performance reports
- Capacity and performance reviews
- Capacity and performance thresholds</t>
  </si>
  <si>
    <t>- All staff who are involved in Capacity Management have clearly defined roles and responsibilities, are familiar with the process and procedures, and are capable of using the tools. 
- Designing capacity and performance metrics and reports
- Service capacity and performance analysis
- Reporting on service capacity and performance
- A service integration and management body should be responsible for maintaining the end-user focus of all efforts relating to service capacity and performance by multiple service providers.
- Capacity Management applies to IT personnel, such as first and second line support and operations control.
- Data and information necessary for Capacity Management is collected, and stored and managed as a single virtual repository.
- Capacity Plan(s) support current SLAs and future business requirements.
- Capacity Plan(s) are formally agreed with the business and reviewed at least annually.
- Regular reports are produced for IT Management to show current capacity levels, trends and variation from the plan.
- End-to-end business throughput and service workload of each individual service is monitored using appropriate tools.
- Capacity and performance baselines are taken and updated at regular intervals.
- Areas for proactive optimization (tuning) are identified through the routine performance analysis of all IT services and components at appropriate intervals.
- All performance tuning adjustments are made using Change Management.
- Documented and tested tools and processes are in place for all services where reactive performance management is to be used.
- There is a documented process for Capacity Management, which is regularly reviewed. This includes interfaces and relationships with other processes.  Detailed procedures and/or work instructions are available where appropriate.
-  The service levels (SLA, SLO, RTO, RPO) are reconciled to validate ongoing requirements periodically</t>
  </si>
  <si>
    <t xml:space="preserve">Please describe your metrics and reporting for capacity and performance management. </t>
  </si>
  <si>
    <t xml:space="preserve">As an organization, I need a  more detailed and structured processes in place. Capacity and performance management have the appropriate baselines and agreed upon metrics and reporting to respond to business requirements. </t>
  </si>
  <si>
    <t>The organization will have more proactive and predictive processes in place. Performance monitoring is in place for all data workloads. Appropriate capacity and performance data is collected and analyzed such that future requirements can be estimated and incorporated into the plan.  Capacity data is analyzed on a regular basis, to identify trends, capacity levels, bottlenecks and overcapacity.</t>
  </si>
  <si>
    <t xml:space="preserve">- Performance monitoring
- Performance alters
-  Capacity monitoring and alerting process 
- Integrated capacity plan
- Demand management processes
- Capacity and performance analysis tools
- Capacity and performance forecasts
- Capacity and performance optimization techniques
- Capacity and performance simulations
- Capacity and performance trend analysis
</t>
  </si>
  <si>
    <t>- Staff who carry out performance data collection and analysis, and resolve performance issues, are available when required. They have access to all the tools and information they require for these tasks. 
- Planning and designing service capacity and performance
- Incentivizing service providers to communicate performance issues to a centralized (or user-focused) entity can help to coordinate service integration efforts. 
- Capacity management includes managing under-provisioning to provide that reserve or contracted minimum utilization is sufficiently leverage. 
- Capacity management practitioners should have a strong understanding of modern IT infrastructure architectures. Where appropriate, they should suggest altering designs to cater for increased or changed demand and ensure cost savings. The service integration body can then suggest these alternative models to service providers.
- Sufficient capacity is available to deliver agreed service levels to users for each service.
- Alerts are generated and responded to when monitored values fall outside of expected ranges. 
- Capacity Management is integrated with Change Management and business relationship processes to ensure that Capacity Plans continue to be appropriate and achievable as the service and its infrastructure evolve.
- Capacity Management works with Incident and Problem Management to diagnose and resolve capacity and performance related issues.
- There is an integrated Capacity Plan that covers the shared infrastructure and individual services.
- Capacity Management receives project and business input in a timely manner to enable efficient planning.
- Capacity modelling and application sizing are performed. Suitable tools are used, where appropriate.
- End-to-end business performance and/or response times of each individual service or transaction are monitored using appropriate tools.
- Utilization of all shared resources is monitored using appropriate tools.
- Alert thresholds are set to appropriate values based on agreed service levels. Threshold values are adjusted based on an analysis of alert and incident data.
- Appropriate tools and processes are used to implement performance tuning adjustments identified by performance analysis.
- Demand Management is used where required to influence customer demand for services and ensure that service level targets are met.
- Capacity and performance analysis tools are in place
- Capacity and performance forecasts are in place
- Capacity and performance optimization techniques are in place
- Capacity and performance simulations are in place
- Capacity and performance trend analysis are in place
-  Business data workload performance expectations are documented  
- Performance monitoring is in place for data creation, ingestion, and retrieval</t>
  </si>
  <si>
    <t xml:space="preserve">How do you proactive leverage your capacity and performance requirements? </t>
  </si>
  <si>
    <t>Proactive Capacity and Performance Management</t>
  </si>
  <si>
    <t>As an organization, I need a more proactive and predictive processes in place. Performance monitoring is in place for all data workloads. Appropriate capacity and performance data is collected and analyzed such that future requirements can be estimated and incorporated into the plan.  Capacity data is analyzed on a regular basis, to identify trends, capacity levels, bottlenecks and overcapacity.</t>
  </si>
  <si>
    <t xml:space="preserve">The organization will have more sophisticated and automated processes in place. </t>
  </si>
  <si>
    <t xml:space="preserve"> 
- Ingestion performance tuning
- Capacity management forecasting process
- Capacity management triggers defined  
- Capacity and performance resource mobility processes
- Automated capacity and performance management systems
- Automated capacity and performance planning
- Automated capacity and performance monitoring
- Automated capacity and performance trend analysis
- Automated capacity and performance optimization</t>
  </si>
  <si>
    <t>- Performance tuning is done continuously on the data ingestion processes
- Capacity Management is integrated with Financial Management to provide budgetary costs and timescales for planned upgrades
- Capacity Management ensures that appropriate technology changes are made when required to meet service levels or eliminate obsolete components.
- Capacity Plan(s) consider short, medium and long term perspectives.
- The Capacity Plan includes business forecasts of expected throughput.
- The workload produced by the different types of users or business transactions and the corresponding resource requirements have been identified and classified for each service.
- The triggers and likely timescales for any service upgrades have been identified.
- The Capacity Plan includes expected utilization for each key component and information about lead times for ordering upgrades and replacements.
- Resources are moved or assigned to services as needed in line with agreed business priorities.
- Automated capacity and performance management systems
- Automated capacity and performance planning
- Automated capacity and performance monitoring
- Automated capacity and performance trend analysis
- Automated capacity and performance optimization</t>
  </si>
  <si>
    <t>Sophisticated Capacity and Performance Management</t>
  </si>
  <si>
    <t xml:space="preserve">As an organization, I need a more sophisticated and automated processes in place. </t>
  </si>
  <si>
    <t xml:space="preserve"> The organization will have fully integrated and automated processes in place, and leveraging AI. </t>
  </si>
  <si>
    <t xml:space="preserve">
- Integrated capacity and performance management systems
- Integrated capacity and performance planning
- Integrated capacity and performance monitoring
- Integrated capacity and performance trend analysis
- Integrated capacity and performance optimization
- Adaptive query optimization
</t>
  </si>
  <si>
    <t xml:space="preserve">- Machine learning and artificial intelligence are leveraged to monitor, forecast and automate capacity and performance adjustments in real-time.
- Integrated capacity and performance management systems
- Integrated capacity and performance planning
- Integrated capacity and performance monitoring
- Integrated capacity and performance trend analysis
- Integrated capacity and performance optimization
 - The organization leverages adaptive query optimization to dynamically adjust query execution plans based on runtime feedback. This includes the ability to gain  query execution feedback, runtime statistics, and cost based decision models. With these insights, machine learning can predict query performance and adjust the execution plans.  </t>
  </si>
  <si>
    <t>Automated Capacity and Performance Management</t>
  </si>
  <si>
    <t xml:space="preserve">As an organization, I need  a fully integrated and automated processes in place and leverage AI. </t>
  </si>
  <si>
    <t>Monitoring and Event Management</t>
  </si>
  <si>
    <t xml:space="preserve"> A Centralized logging solution is implemented to support all endpoints (security, operations, application, network, audit, change, access, etc.)  monitoring and alerting as defined by respective teams. There is a person who is responsible for IT Operations Management and empowered to carry out that role.</t>
  </si>
  <si>
    <t>- Integrated logging provides the foundation for monitoring and alerting across security, application, operations, and cloud events
- Centralized logging destination exists
- Logs are available for system compliance monitoring
- Appropriate tooling (Search, Analytics, Filtering, etc.) is in place to support deep log analysis for event correlation, recreation, or mirroring such as needed for deep investigations or troubleshooting  
- Dashboards provide a federated/decentralized view of current state  
- Monitoring is in place to facilitate alerting
-  Services are monitored via decentralized policy (without an overarching strategy) 
- Integrated alerting thresholds are defined at a system level from informational-to-warning-to-exception. 
- Alerting thresholds are established at system creation and incident review
- Monitoring and Alerting are integrated to support cost and performance tuning through event management. 
- Monitoring and Alerting  are integrated to provide for compliance notifications
- Establish response playbooks for events and incidents
- Establish security event data protection mechanisms (e.g. RBAC, Access Control, Encryption - At Rest and In Motion)
- Defined security, network, service catalog, application, incident event alerts
- Defined autoscaling event alerts
- Defined app lifecycle event alerts 
- Require app teams to use defined alarms and alerts 
- Developed sporadic testing cycle to ensure alerts are working correctly
- Developed recurring cycle to review and update alerts and alarms as necessary
- Create mechanisms to clear alerts (avoid alert fatigue)
- Error Logs
- Incident Reports
- Event Logs
- Notifications 
- Service Availability Reports</t>
  </si>
  <si>
    <t>-  A Centralized logging solution is implemented to support all endpoints (security, operations, application, network, audit, change, access, etc.)  
- This foundational logging is leveraged to support security, application, and operational capabilities.   
- Monitoring and Alerting are governed by federated policies based on the requirements defined by the respective teams
-  There is a defined manual escalation and alerting process for all incidents reported to the Service Desk. 
-  Dashboards are built by specific teams for specific monitoring functions. 
- There is a centralized approach for cloud endpoint monitoring with particular focus on compliance and drift alerting.  
- There is a person, team or function that is responsible for carrying out routine backup and restore activities, has the required skills, and resources to carry out the work.
- Defined objective of monitoring
- Assessing measurements available and criteria to be monitored
- Defined types of events for the object of monitoring 
- Defined thresholds for different type of events
- Event detection is defined
- Event logging is defined 
- Event filtering and correlation check (might be iterative) 
- A schedule identifies operations activities and when they should be carried out. This schedule includes links or pointers to detailed procedures or work instructions for each task.
- Records are maintained to show that activities have been carried out in accordance with the schedule.
- An appropriate backup and restore strategy has been defined based on documented and agreed service level and data restoration requirements. This meets requirements for data restoration during normal running and IT Service Continuity.
- Media and consumables are readily available and approved by the vendor(s) of the hardware devices concerned.
- Checks are made on all media before reuse to ensure operational data is not overwritten.
- Media that is transported between locations is protected in line with the value of the data it contains.
- There is an overall design for the detection and management of events. This design defines the use of suitable monitoring &amp; management tools.
- Alerts are clearly displayed and constantly monitored so that the relevant teams or individuals can quickly respond.
- Error logs are in place and being analyzed
- Incident reporting process is in place 
- Event logs are in place
- A notification process is defined and in place 
- Service availability reports are generated on a periodic basis.</t>
  </si>
  <si>
    <t>Describe your centralized logging, monitoring and alerting program.</t>
  </si>
  <si>
    <t xml:space="preserve">Centralized Logging </t>
  </si>
  <si>
    <t>As an organization, I need  a centralized logging solution implemented to support all endpoints (security, operations, application, network, audit, change, access, etc.)  monitoring and alerting as defined by respective teams. There is a person who is responsible for IT Operations Management and empowered to carry out that role.</t>
  </si>
  <si>
    <t>Operations center is created and provides oversight for infrastructure services including development of logging strategy, alerting, monitoring including all cloud endpoints.</t>
  </si>
  <si>
    <t>- Log correlation is automated 
- Logs are correlated via an automation process and processed against known patterns. 
- Logs are available for system compliance monitoring
- Log management policies are defined including lifecycle management   
- Monitoring is in place to facilitate failure prevention, trend analysis, and  problem/incident resolution.  
- The  monitoring strategy includes high valued assets including all cloud services such as system, application, DB, network, containers, etc. 
- Integrated Alerting thresholds are defined and categorized from informational-to-warning-to-exception. 
- Alerting thresholds are managed and updated periodically 
- Monitoring and Alerting  are integrated to provide for compliance notifications
- Develop centralized area to capture all cloud monitoring data
- Develop dashboards and operator instrumentation
- Verify capture of cloud monitoring data
- Leverage dashboards for report production
- Automated Alerts
- Dashboards, trendlines are available
- Service Level Reports
- Root Cause Analysis Reports</t>
  </si>
  <si>
    <t>- Logging correlation is leveraged to find known patterns that require deeper investigation. 
- An integrated monitoring strategy is developed for high valued assets including all cloud services and endpoints. 
- The Operations Center provides oversight for log correlation, monitoring and alerting functions.  
- Monitoring and alerting are focused on incident prevention, trend analysis,  problem resolution, cost and performance tuning through event management. 
- Alerting thresholds are well defined based on incident categorization (informational-warning-exception), with cloud alerting partially automated. 
- There is a person, team or function that is responsible for carrying out routine IT Operations Management activities, has the required skills, and resources to carry out the work.
- There is a person, team or function responsible for managing the Event Management toolsets and ensuring that appropriate events and alerts are raised for each service. 
- IT Operations Management provide sign-off for new services as part of the acceptance testing process.
- There is a "Release to Production" checklist that specifies what must be in place before a new service will be supported by IT Operations. 
- Assessing measurements available and criteria to be monitored
- Post-mortem review for major events and incidents
- Standard Operating Procedures (SOPs) are in place that provide detailed operational instructions for each team, department or group.
- Changes to schedules are authorized, tested, and communicated in accordance with the Change Management process. 
- Routine scheduled activities are automated wherever this is appropriate; for example, use of scripts for backup jobs or data transfers.
- There are processes or mechanisms that identify if a scheduled activity has not started or ended at the correct time.
- SOPs document how to carry out most routine unscheduled activities, such as system startup and shutdown or well defined recovery actions.
- Backup and restore service levels are clearly defined in an SLA or contract.
- All requests for data restoration are logged and have appropriate authorization.
- Backups are carried out before and after all major application changes.
- Media is stored in locations that protect it from environmental effects, theft or other risks as appropriate for the confidentiality, integrity and availability requirements of the data.
- Media can reliably be retrieved within timescales that enable service levels to be met, for normal restore and IT service continuity.
- Event classifications and correlation are defined
- Failures or degradation of IT services and infrastructure are rapidly detected and identified through appropriate Event Management.
- Alerts requiring manual intervention are acknowledged by staff. Failure to respond within a designated time period triggers automatic escalation. 
- Automated Alerts are in place 
- Dashboards, trendlines are available
- Service Level Reports are produced on a periodic basis
- Root Cause Analysis Reports are produced on a periodic basis</t>
  </si>
  <si>
    <t>Describe your operations center and infrastructure oversight program.</t>
  </si>
  <si>
    <t>Ops Center for Infrastructure</t>
  </si>
  <si>
    <t>As an organization, I need an operations center  created  to provide oversight for infrastructure services including development of logging strategy, alerting, monitoring including all cloud endpoints.</t>
  </si>
  <si>
    <t>Holistic operations center is developed and operational covering application health and services health.   Response to events is initiated automatically wherever possible. For example rebooting a device, restarting a service, submitting a batch job.</t>
  </si>
  <si>
    <t>- Logs are correlated an anomalous patterns are alerted for deeper investigation. 
- Log management policies are defined including lifecycle management inclusive of legal document hold requirements. 
- The  monitoring strategy is well-defined and includes high valued categories of CMDB CIs and Services (including cloud services such as system, application, DB, network, containers, etc.)  
- Integrated Alerting thresholds are defined and categorized from informational-to-warning-to-exception. 
- Alerting thresholds are managed and updated periodically 
- Monitoring, Alerting and Automation are integrated to support cost and performance tuning through event management. 
- Monitoring, Alerting and Automation are integrated to provide for compliance notifications
- Define cloud event monitoring requirements
- Define IAM account requirements and map to cloud event monitoring requirements
- Publish event monitoring to centralized area with dashboard
- Automated Event Remediation
- Automated Event Escalations
- Automated Event Classification
- Automated Event Logging
- Automated Event Monitoring</t>
  </si>
  <si>
    <t xml:space="preserve">- Log management correlation identifies known patterns and flags unusual or anomalous events
- Log life-cycle management includes document holds for legal
- Monitoring is in place and a holistic operations center is inclusive of services and application oversight
- Incidents are detected using monitoring tools and alerts are automatically sent and entered into Incident Management tool
- Defined a service ‘health model’ (end-to-end events)
- Defined events correlations and rule sets
- Mapping events with action plans and functions responsible and notified
- Review of filtering and correlation analysis
- Review of services ‘health models’
- Review of event response procedures and automation
- Review of statistical information gathered by monitoring tools
- All IT devices, applications, services, networks, etc. are monitored from a single point of control, such as an Operations Bridge or a Network Operations Centre (called Operations Bridge in the rest of this section).
- The Operations Bridge is well designed and provides appropriate visibility and access to all screens, indicators and other alert mechanisms.
- The Operations Bridge provides a dashboard facility that displays service status from a business and user perspective.
- Access to the Operations Bridge is restricted to authorized staff.
- Operations procedures are periodically reviewed to ensure that they are appropriate and effective.
- Appropriate tools are used to schedule jobs and provide alerts when exceptions are encountered.
- Unscheduled activities are recorded and a summary of this activity is reviewed on a regular basis.
- Retention periods for backups are clearly defined in a policy or strategy document. 
- Test restores are regularly carried out to ensure data integrity and consistency is maintained, all required data is included and documented restore procedures are effective.
- Responsibility for ensuring media devices are cleaned in accordance with the manufacturers’ recommendations is allocated to a person or group and this work is carried out as required.
- Failures or degradation of redundant components that do not immediately impact service are rapidly detected and identified through appropriate Event Management.
- Automated Event Remediation is in place
- Automated Event Escalations is in place
- Automated Event Classification is in place
- Automated Event Logging is in place
- Automated Event Monitoring is in place
</t>
  </si>
  <si>
    <t>Describe your approach to holistic production oversight.</t>
  </si>
  <si>
    <t>Ops Center for Applications</t>
  </si>
  <si>
    <t>As an organization, I need a holistic operations center developed and operational covering application health and services health.   Response to events is initiated automatically wherever possible. For example rebooting a device, restarting a service, submitting a batch job.</t>
  </si>
  <si>
    <t>-  Logging lifecycle management is frequently checked to validate compliance with all policy requirements  
- A centralized integrated dashboard provides a holistic view of current state with the option to create roles specific views
- Monitoring is integrated with automation to facilitate failure prevention, trend analysis, and faster problem/incident resolution.  
- Reporting captures app or infrastructure performance issues before they become service impacting
- The holistic monitoring strategy is well-defined and includes all CMDB CIs and Services (including all cloud services such as system, application, DB, network, containers, etc.) 
- Integrated Alerting thresholds are defined and categorized from informational-to-warning-to-exception. 
- Alerting thresholds are consistently managed and updated 
- Monitoring, Alerting and Automation are integrated to support cost and performance tuning through event management. 
- Monitoring, Alerting and Automation are integrated to provide for continuous compliance
- Real-Time Event Analytics, AI assisted
- Automated Event Correlation
- Automated Event Tuning
- Automated Problem Detection
- Automated Service Level Reports</t>
  </si>
  <si>
    <t>- All logs (security, operations, application, network, audit, change, access, etc.) have automated collection and correlation to facilitate self-healing. 
- Cost and performance optimization are key features built on top of correlated logging capabilities. 
- Monitoring (associated with known event correlation) is integrated with automation  to facilitate failure prevention (or compliance drift). 
- Predictive analytics is leveraged to alert before services are impacted. 
- Communication is fully automated for alerts. 
- Cost and performance optimization are key features included in monitoring and alerting.
- Review of tools available for data analysis, correlation analysis, AI and ML
- Infrastructure and services can be monitored and managed from an alternative location in the event of a disaster.
- Unauthorized changes are detected and identified through appropriate Event Management.
- Breaches or potential breaches of SLA goals can be identified through appropriate Event Management.
- Significant business events, for example abnormal activity that indicates possible financial fraud, are detected and identified through appropriate Event Management.
- The status of any IT component is tracked by use of appropriate Event Management.
- Real-Time Event Analytics (AI assisted) is in place
- Automated Event Correlation is in place
- Automated Event Tuning is in place
- Automated Problem Detection is in place
- Automated Service Level Reports is in place</t>
  </si>
  <si>
    <t>Correlated Event Prevention</t>
  </si>
  <si>
    <t xml:space="preserve">As an organization, I need correlated logging, monitoring, and alerting  focused on detection and prevention of events and compliance drift prior to service impacts leveraging automation and predictive analytics. </t>
  </si>
  <si>
    <t>- A centralized integrated dashboard provides a holistic view of current state with the option to create roles specific views
- Monitoring is integrated with automation to support failure prevention and/or self-healing. 
- Monitoring utilized machine learning and artificial intelligence to detect anomalous behaviors or trends
- The holistic monitoring strategy is well-defined and includes all CMDB CIs and Services (including all cloud services such as system, application, DB, network, containers, etc.)  
- Integrated Alerting thresholds are defined and categorized from informational-to-self healing.
- Alerting thresholds are consistently managed and updated 
- Monitoring, Alerting and Automation are integrated to support continuous cost and performance optimization through auto-scaling 
- Monitoring, Alerting and Automation are integrated to provide for continuous compliance  
- Seamless collection of metrics, measures, monitoring and logging across all layers (time synchronized) 
- Integrated logging provides the foundation for continuous cost and performance optimization through auto-scaling 
- Logs are correlated an anomalous patterns are alerted for deeper investigation by ML and AI. Potentially corrective action is triggered by AI.  
- Predictive Event Analytics, AI based
- Automated Event Correlation Engine
- Automated Problem Resolution
- Automated Service Level Optimization
- Automated Event Management Visibility</t>
  </si>
  <si>
    <t>- Machine Learning or Artificial Intelligence are leveraged to identify anomalous events and potentially take action.
-  Proactive and continuous monitoring  provides the foundation for cost and performance optimization through auto-scaling.
-  Service impacts, compliance drift, and cost impacts are virtually eliminated through predictive analytics, self-healing and auto-scaling. 
- Proactive and continuous analysis provides the foundation for cost and performance optimization through auto-scaling. 
- Log management life-cycle is monitored for compliance
- Predictive Event Analytics (AI based) is in place
- Automated Event Correlation Engine is in place
- Automated Problem Resolution is in place
- Automated Service Level Optimization is in place
- Automated Event Management Visibility is in place</t>
  </si>
  <si>
    <t xml:space="preserve">Optimized Logging and Monitoring </t>
  </si>
  <si>
    <t xml:space="preserve">As an organization, I need self-healing, auto-scaling, and continuous compliance are the principles attained at the highest level of optimization for logging, monitoring and alerting. </t>
  </si>
  <si>
    <t>Change Enablement</t>
  </si>
  <si>
    <t xml:space="preserve">Change Enablement practice is in place that is focused on traditional IT changes, and the practice is structured to minimize impact, coordinate changes, and provide communication to stakeholders. </t>
  </si>
  <si>
    <t xml:space="preserve">-Documented Change  Enablement  Practice is in place for IT  with authority to authorize changes (change authority role)
- Documented Change  Enablement  policy is clearly defined
- Documented approvals can be  validated prior to change release  
Change Classifications
- Standard Changes or Pre-authorize Maintenance are well defined and clearly documented by team to create an auditable record of processes that are preordained as maintenance and do not require change records.  These changes are  low-risk, pre-authorized change that is well understood and fully documented, and which can be implemented without needing additional authorization. When the procedure for a standard change is created or modified, the procedure should be authorized and undergo a full risk assessment. 
- Normal changes are partially  automated leveraging automated risk assessments (functionality, security, compliance and business impact). Final approval for release is managed via a manual gatekeeper approval process and approval from impacted teams
- Emergency Change procedures are clearly defined with automated logging implemented to capture before and after images with escalated privileges. 
- There is a person/team accountable for the Change  Enablement  function 
- The change enablement roles are defined (leader, administrator, coordinator, technical experts) 
- Change lifecycle defined
- There is a Change Advisory Board (CAB) or other formally defined group that assesses the impact of planned changes and reviews failed changes. CAB meetings occur on a formal schedule with change request approval status clearly posted
- The required resources, skills, tools and funding for effective delivery of change enablement are identified and in place.
- Each change has a documented implementation plan that includes sufficient detail to minimize risk during implementation.
- Planned changes to the resources are performed by internal and external specialist teams. 
- A computer-based tool that incorporates ticketing and workflow management is used to record and manage all changes.
</t>
  </si>
  <si>
    <t>- There is a formally defined policy for change enablement, which is regularly reviewed.
- Change  Enablement  Practice is  in place that is focused on traditional IT changes with authority to authorize changes
- Oversight is in place for Change  Enablement  that has named ownership (Change Authority Role)
- The change classification model is broken down into "Standard" maintenance (which does not require change approval), Normal and Emergency changes
-  "Normal" changes are further classified from lowest to highest potential impacts. 
_Test plans are documented
- A  Change Advisory Board (CAB) is beginning to provide oversight for changes but are in the early stages
- Changes classified will have the following characteristics: 
-- Standard Change are managed by team and manager. The change is a  low-risk, pre-authorized change that is well understood and fully documented, and which can be implemented without needing additional authorization. When the procedure for a standard change is created or modified, the procedure should be authorized and undergo a full risk assessment. 
-- Normal Changes follow the pre-defined workflow process which includes manual approval from impacted teams and release approval based on categorization. Normal changes are planned, authorized, and controlled. They follow a process that includes collective expert assessment, authorization, and control.
-- Emergency Changes procedures are clearly defined and may enable short term escalated privileges
- There is a person/team accountable for the change enablement function
- The change manager/change emblement  team is responsible for the initial processing and verification of change requests, allocating changes to appropriate teams for assessment and authorization according to the change model, formally communicating decisions of change authorities to affected parties, monitoring and reviewing the activities of the teams that build and test changes, publishing the change schedule and ensuring that it is available as needed,  conducting regular and ad hoc service review analyses; and initiating improvements to the practice, the change models, and the standard change procedures developing the organization’s expertise in the processes and methods of the change enablement
practice.
- The change  enablement roles are defined (leader, administrator, coordinator, technical experts)
- Change Lifecycle includes: Change registration, Change assessment, Change authorization, Change planning, Change realization control, Change review and closure</t>
  </si>
  <si>
    <t xml:space="preserve">Please tell us about the Change Enablement  Practice
</t>
  </si>
  <si>
    <t>Initial Change Enablement</t>
  </si>
  <si>
    <t xml:space="preserve">As an organization, I need a Change Enablement practice is in place that is focused on traditional IT changes, and the practice is structured to minimize impact, coordinate changes, and provide communication to stakeholders. </t>
  </si>
  <si>
    <t xml:space="preserve">Change  Enablement begins to focus on change optimization utilizing automation and holistic technology changes. 
 </t>
  </si>
  <si>
    <t xml:space="preserve">- Test plans are required
- The status of each change is recorded and updated through its entire lifecycle. Regular reports are provided showing the status of all open changes.
- Appropriate scheduled maintenance windows have been agreed with the business, Service Level Management and other relevant groups. 
- The process is compatible with the overall Service Management System, and is maintained and updated as required.
- Changes are initially classified  and prioritized on the basis of risk and resource requirements, Scope of configuration and asset control, Internal and external regulatory requirements, Need for visibility of the change impact and prioritized based upon impact and urgency.
- Each change has a remediation (backout) plan.
- If a change model is successfully updated, it is communicated to the relevant stakeholders. 
- The change enablement tool integrates with other Service Management tools, particularly those used for Incident Management, Problem Management and Configuration Management.
- It is possible to find information about past and planned changes to any service or service component.
- Ticketing and workflow tools allow for traceable closure of a change when this is required. 
</t>
  </si>
  <si>
    <t xml:space="preserve">- Change enablement practice is inclusive of changes coordinated by business units for SaaS solutions, and all respective IaaS cloud changes. 
- "Normal" changes are partially automated with the final release being the last manual approval. 
- Emergency Changes procedures are clearly defined with documented logging requirements to capture before and after images with escalated privileges. These include appropriate technical and management risk assessments. Documentation is updated as required, sometimes after the change.
- Managers are tasked with reviewing emergency change results. 
- At this level 25% of the changes will be automated.  
--  A  Change Advisory Board (CAB) provides coordination and authorization for the highest potential impact changes
- There could be multiple CAB structures like Regional and Enterprise CABs 
- Standard changes are utilized more much extensively and should not be reviewed by CAB  
- Recognition in the organization that change enablement adds value
- Staff understand consequences for not following change enablement standards
- There is an escalation path for changes declined by the change review board
-IT staff understand the Change Enablement process, procedures and tools and use them effectively.
- There is a concentrated effort defined to optimize the change enablement processes 
- Change Enablement defines a formal, auditable process for authorizing changes.
- The change enablement practice  maximizes the number of successful service and product changes by ensuring that risks have been properly assessed,  changes authorized to proceed, and the change schedule is managed.
- There is a single change enablement process. It covers all changes to the production services and supporting infrastructure, including facilities and networks.
- Changes to application data that are done without using the standard business process are controlled by the change enablement process.
- Changes to the physical environment and supporting infrastructure are controlled by the change enablement process.
- Change enablement is closely integrated with Incident Management and Problem Management
- Each change is assessed for its impact on capacity, performance,  demand, client configuration, capacity, availability, service continuity, governance, legal, contractual,  regulatory requirements, and  release plans.
- The success of each change and proper functioning of the relevant services are verified following implementation by an agreed authority, except for standard changes in automated management system. Actions are taken to resolve any issues identified. </t>
  </si>
  <si>
    <t>Please describe the level of automation built into your change  enablement  practice.</t>
  </si>
  <si>
    <t>Initial Automated Change Enablement</t>
  </si>
  <si>
    <t xml:space="preserve">As an organization, I need Change  Enablement to begin  to focus on change optimization utilizing automation and holistic technology changes. 
 </t>
  </si>
  <si>
    <t xml:space="preserve"> All technology changes regardless of origination are included in the change enablement  practice. From documentation of approved "Standard" change activities, automated logging of "Emergency" changes, and documented validation of all "Normal" change test plans, Change Enablement is jointly focused on auditability and optimization.  </t>
  </si>
  <si>
    <t xml:space="preserve">- Test plans are required and validation the test was completed post change release are required. Validation testing was completed is manual. 
-Changes are validated by the Change Advisory  Board for the highest perceived impact changes 
- Cloud change enablement is  50% automated
- A Projected Service Outage (PSO) report details planned downtime and any changes to service availability and SLAs.
- Data about execution of the overall change enablement process is captured, analyzed, reviewed and reported. The data is compared to predefined KPIs and CSFs. Trends and non-compliance are identified.
- Mechanisms are in place to detect unauthorized changes to the production environment. Unauthorized changes are investigated by change enablement and appropriate actions taken.
- Implementation and remediation (backout) plans are tested before implementation.
- Access to the change enablement toolset is controlled with different access levels dependent upon role.
- There are tools supporting change planning, such as change schedulers, project management tools
- There are collaboration tools for change assessment and authorization 
- There are reporting tools for change realization control
- A Change Calendar exists, is up to date and shared with relevant stakeholders 
</t>
  </si>
  <si>
    <t>- Inclusive change enablement practice is in place that includes areas of technology change including  business areas managing SaaS, BUs managing robotic process automation, and all respective cloud changes.
-  50 % of cloud changes are automated
-  "Standard Changes" are approved for all activities (by Senior Leadership) not utilizing the change enablement process 
- Emergency changes have automated logging to capture before and after images.
- Managers are tasked with reviewing emergency change results. 
- Test plans are required and validation the test was completed post change release are required. Validation testing was completed is manual. 
- Changes are validated by the Change Authority inclusive of the CAB for the highest perceived impact changes.
- Change proposals are submitted for major changes with significant organizational and/or financial implications. They include business and financial justifications for the change and must be approved by the business before being submitted with appropriate RFCs.
- The Change Enablement process is efficient. It provides effective controls without significant increases in workload. It does not cause significant delays in implementing changes.
- Mechanisms are in place to detect unauthorized changes to the production environment. Unauthorized changes are investigated by change enablement and appropriate actions taken.
- Change records are analyzed regularly to identify underlying trends
- The results of data analysis are used to identify gaps and opportunities for improvement. Where appropriate, improvements are made.
- Configuration records are updated when a change is made to any component registered in the CMDB. 
- Change models define how third parties are involved in change realization and how the organization ensures the flow of changes. 
- Third- party dependencies are taken into consideration during
change assessment, planning, authorization, realization control, and review</t>
  </si>
  <si>
    <t>Describe your approach to emergency change needs.</t>
  </si>
  <si>
    <t>All Changes Managed</t>
  </si>
  <si>
    <t xml:space="preserve">As an organization, I need all technology changes regardless of origination to be included in the change enablement  practice. From documentation of approved "Standard" change activities, automated logging of "Emergency" changes, and documented validation of all "Normal" change test plans, Change Enablement is jointly focused on auditability and optimization.  </t>
  </si>
  <si>
    <t xml:space="preserve">Change auditability is further matured to traceability to original story (or enhancement) creation with test plan automation validating original story.  Non-planned "Emergency"  changes are logged and proactively sent to the Product Owner for review and sign-off.  Change optimization continues to improve overall automation. </t>
  </si>
  <si>
    <t xml:space="preserve"> '- Change life cycle management provides auditability to initial request
Change Classification:  
- Emergency Changes procedures are clearly defined with automated logging implemented to capture before and after images with escalated privileges.  Product Owners are notified of appropriate emergency changes
- Test plans are required and validation of the test is completed on 100%  of the changes  </t>
  </si>
  <si>
    <t>- Change life cycle management provides auditability to initial request
- Managers or Product Owners are notified of appropriate emergency changes. 
- Test plans are required and validation the test was completed post change release are required. Validation testing was completed automatically. 
- 70 % of cloud changes are automated
- change enablement is a focus of continual improvement
- The change enablement process requires changes to be approved before they are designed and developed. Except for low-risk standard changes is highly-automated environment. 
- The Change Authority provides coordination and authorization for all process related changes.  
- Changes to service portfolios, service catalogues, business requirements, service deliverables, agreements (SLAs, OLAs and supplier contracts), etc. are controlled by the change enablement process.
- Changes to IT processes and documentation are controlled by the Change Enablement process.
- Change enablement is closely integrated with Configuration Management.
- Actual resource usage and expenditure to build and implement the change are recorded for each change.
- This process is focused on the continual improvement of the change enablement practice, change models, and standard change procedures. It is triggered by change reviews highlighting  inefficiencies and other improvement opportunities or performed regularly depending on the
effectiveness of the existing models and procedures.
- The change manager or change coordinator registers improvement
initiatives  or initiates change requests
- Where contracts with customers and vendors can impose constraints on changes,  standard changes and, in general, change models, are included into contracts together with clearly defined costs and approval procedures for any proposed changes.</t>
  </si>
  <si>
    <t xml:space="preserve">Describe your audit trail for production changes from initial idea through implementation testing. </t>
  </si>
  <si>
    <t>Change Enablement Auditability</t>
  </si>
  <si>
    <t xml:space="preserve">As an organization, I need change auditability to be further matured for traceability to original story (or enhancement) creation with test plan automation validating original story.  Non-planned "Emergency"  changes are logged and proactively sent to the Product Owner for review and sign-off.  Change optimization continues to improve overall automation. </t>
  </si>
  <si>
    <t xml:space="preserve">At this level change enablement is automated for both execution and traceability. Audit exceptions are rare as are manual changes. 
 </t>
  </si>
  <si>
    <t>- Normal Changes are automated leveraging automated risk assessments (functionality, risk, compliance and business impact) and automated change approval (through policy criteria definition) 
- 95% of changes are auto approved, applied, and validated with audit evidence available
- Audit results demonstrate the completeness of the practice by lack of findings</t>
  </si>
  <si>
    <t>- Normal Changes are automated leveraging automated risk assessments (functionality, risk, compliance and business impact) and automated change approval (through policy criteria definition) 
- 95% of changes are auto approved, applied, and validated with audit evidence available</t>
  </si>
  <si>
    <t>Change  Management Automation</t>
  </si>
  <si>
    <t>Failure Mode Analysis</t>
  </si>
  <si>
    <t xml:space="preserve">Siloed failure mode analysis per machine. To a large majority, failure analysis is manually handled based on experience from machine operator. Standard OT-environmental insights based on SCADA and MES system logs. Long analytics cycle. 
</t>
  </si>
  <si>
    <t xml:space="preserve">- Systems log analysis process documented 
- Documented process to review failures 
- Manually written failure reports
- Plan for a plan </t>
  </si>
  <si>
    <t>- Customer is using proprietary software to analyze PLC data
- Machine operations are adjusted manually based on individual experience not data
- No to limited trend analysis 
- Mix mode of FMA due to wide range of the age of equipment
- OME restrictions regarding data access 
- Awareness a strategy needs to be defined
- Desire to measure OEE scores
- Systems log analysis process documented 
- Processes are defined to review failures 
- Manually written failure reports</t>
  </si>
  <si>
    <t>Please describe your approach to failure mode analysis.</t>
  </si>
  <si>
    <t>Federated Failure Mode Analysis</t>
  </si>
  <si>
    <t xml:space="preserve">As an organization, I need failure mode analysis per machine. At this stage, the failure analysis may be manually handled based on experience from machine operator. Standard OT-environmental insights should be based on SCADA and MES system logs.  
</t>
  </si>
  <si>
    <t>- Proprietary software used to analyze PLC data
-  Experts adjust usage based on experience 
- Limited trend analysis is used 
- Mix mode of FMA due to wide range of the age of equipment
- There are likely restrictions to data due to OME policies
- There is awareness of a need for a formal FMA strategy  
- Desire to measure OEE scores
- Systems log analysis process documented 
- Processes are defined to review failures 
- Manually written failure reports</t>
  </si>
  <si>
    <t>Failure Mode Analysis strategy defined. Proof-of-Concept implementation of condition monitoring solutions on single machines that allow real-time insights into machine performance, cycle times and others based on PLC data and additional sensor data points. Visualization capabilities enhance the end-user experience.</t>
  </si>
  <si>
    <t xml:space="preserve">- Root cause analysis capabilities available
- Condition monitoring solutions available per single machines 
- Conditional monitoring procedures 
- Data visualization Processes 
- Selection criteria and expectations are defined for data visualization and conditional monitoring tools
- Standardized metrics established </t>
  </si>
  <si>
    <t>- Condition monitoring solutions available per single machines 
- Different condition monitoring solutions are compared and selected
- Data is visualized
- Real-time insights for single machines available
- OEE scores are over 40 
- FMA strategy defined 
- Trend analysis being used for specific devices 
- Standardized metrics established 
- Root cause analysis capabilities available
- Conditional monitoring procedures are defined
- Data visualization processes are defined related to FMA
- Selection criteria and expectations are defined for data visualization and conditional monitoring tools
- Standardized metrics established</t>
  </si>
  <si>
    <t>Please describe your strategy for failure mode analysis.</t>
  </si>
  <si>
    <t>Failure Mode Analysis Strategy</t>
  </si>
  <si>
    <t>As an organization, I need a Failure Mode Analysis strategy defined. Additionally, I need a Proof-of-Concept implementation of condition monitoring solutions on single machines that allow real-time insights into machine performance, cycle times and others based on PLC data and additional sensor data points. Visualization capabilities will enhance the end-user experience.</t>
  </si>
  <si>
    <t>- Condition monitoring solutions available per single machines 
- Different condition monitoring solutions are compared and selected
- Data is visualized
- Real-time insights for single machines available
- OEE scores are over 40 
-  FMA strategy defined 
- Trend analysis being used for specific devices 
- Standardized metrics established 
- Root cause analysis capabilities available
-_ Conditional monitoring procedures are defined
- Data visualization processes are defined related to FMA
- Selection criteria and expectations are defined for data visualization and conditional monitoring tools
- Standardized metrics established</t>
  </si>
  <si>
    <t>Extended condition monitoring capabilities towards predictive analytics. Allowing users to access historic data and potentially smaller, automated predictions based on simple algorithms. Clustering of multiple machines and data points for larger, context-based analytics. Implementation of an IoT platform solution stack.</t>
  </si>
  <si>
    <t>- Condition monitoring process implemented across production lines
- Simple automated prediction available for single machines</t>
  </si>
  <si>
    <t>- Condition monitoring implemented at scale
- OEE scores are over 60 
- Conditions are logged and correlated 
- Trend analysis is centralized  
- Automation in place for failure proactive predication awareness 
- Coordinated IT OT architecture 
- Strategy implemented 
- Measurable KPIs for FMA improvements
- Condition monitoring process implemented across production lines
- Simple automated prediction available for single machines</t>
  </si>
  <si>
    <t>How have you scaled condition monitoring?</t>
  </si>
  <si>
    <t>Conditional Monitoring</t>
  </si>
  <si>
    <t>As an organization, I need extended condition monitoring capabilities towards predictive analytics. I need users to access historic data and potentially smaller, automated predictions based on simple algorithms. Additionally, I need clustering of multiple machines and data points for larger, context-based analytics. Implementation of an IoT platform solution stack.</t>
  </si>
  <si>
    <t>Integrated failure mode analysis per process / production line, extracting data across the ISA-95 stack. Integrated OT – IT architectural landscape covering network, hardware, software. Implemented security concept.</t>
  </si>
  <si>
    <t xml:space="preserve">- Failure mode analysis available based on data of whole ISA-95 stack
- Security concept implemented
- Digital twin tooling selection criteria
</t>
  </si>
  <si>
    <t xml:space="preserve">- Failure mode analysis is process based 
- Architecture is based on ISA-95 stack 
- OEE scores are over 70 
- Automation in place for preventative response
- Integrated IT OT Architecture
- Utilization of basic digital twin (example behavioral model and metrics, data flows) 
- Failure mode analysis available based on data of whole ISA-95 stack
- FMA ML, DL, and AI strategy being defined
- FMA product line integration planned </t>
  </si>
  <si>
    <t>Integrate Failure Mode Analysis</t>
  </si>
  <si>
    <t>As an organization, I need integrated failure mode analysis per process / production line, extracting data across the ISA-95 stack. I need an integrated OT – IT architectural landscape covering network, hardware, software. Implemented security concept.</t>
  </si>
  <si>
    <t>Fully integrated and automated failure mode analysis across the entire plant. End-to-end proactive analytical techniques based on ML/DL for identifying, tracking and mitigating product and process failures.</t>
  </si>
  <si>
    <t xml:space="preserve">- Automated failure mode analysis for entire plant available
- ML, DL and AI focused on FMA implemented
- Digital twin processes defined 
</t>
  </si>
  <si>
    <t>- ML, DL, AI methods implemented
- Fully integrated production line
- Fully integrated failure mode analysis 
- Single pane of glass available 
- OEE scores are over 85+
- Utilization of advanced  digital twin (example full 3D models)</t>
  </si>
  <si>
    <t>Automate Failure Mode Analysis</t>
  </si>
  <si>
    <t>As an organization, I need integrated and automated failure mode analysis across the entire plant. End-to-end proactive analytical techniques based on ML/DL for identifying, tracking and mitigating product and process failures.</t>
  </si>
  <si>
    <t>Incident Response &amp; Management</t>
  </si>
  <si>
    <t xml:space="preserve">Incident response and management processes and procedures are created and published. Tickets may be manually created in the Service Desk tool. Incident prioritization and classifications are being established. </t>
  </si>
  <si>
    <t xml:space="preserve">- There is documented procedures based on incident category 
- Teams are documented and defined in the incident management system
- Formal logging of incidents  
- Identified management owner in place
- Defined roles and responsibilities 
- Documented staff training on incident management 
- Defined incident management tools and procedures
- Documented hierarchal structure for incident escalation
- Single incident management tool
- Single incident management process 
- There is a defined process allowing end users to log incidents.
- There is a procedure to identify and manage major incidents 
- There is criteria for incident classification </t>
  </si>
  <si>
    <t xml:space="preserve"> '- Incidents manually created by Service Desk 
- Team and routing assignments are completed by the Service Desk
- The Service Desk creates tickets and oversees the lifecycle of the incident
- Escalation for technical and management support is manual 
- The Service Desk or ticket owner is responsible for escalation and communication
- Staff understands  service design, recourse configuration, and events that can trigger  
-  Staff has a good understanding of the service design, resource configuration, and business impact of incidents to thus classify incidents correctly
- Staff has good knowledge of  tools and procedures 
- Hierarchal structure for incident escalation with L1 and L2 and L3 Teams clearly defined 
- Team resolving incidents where it is their primary responsibility, focus on that with conviction and see the incidents through to resolution 
- Multiple systems are frequently seen where the Service Desk is outsourced and different systems are used by the Service Desk and Internal IT.  If a single system is used then mark as non-applicable. If the mechanism is automated then rate as good
- Incident records are logged with sufficient and accurate information to enable the incident to be managed and to enable management reporting, root cause analysis and trend analysis.
- Incidents are appropriately prioritized, categorized and classified.
- The service desk agent performs the initial triage of the user query, confirming that the query does indeed refer to an incident.
- The service desk agent performs incident registration, adding the available data to the incident record.
- The service desk agent performs initial classification of the incident
- When an incident is resolved affected users are notified as soon as possible.</t>
  </si>
  <si>
    <t>Incident Response Process Published</t>
  </si>
  <si>
    <t xml:space="preserve">As an organization, incident response and management processes and procedures need to be created and published. Tickets from incidents may be manually created in the Service Desk tool. Incident prioritization and classifications are being established. </t>
  </si>
  <si>
    <t xml:space="preserve">
 '- Incidents manually created by Service Desk 
- Team and routing assignments are completed by the Service Desk
- The Service Desk creates tickets and oversees the lifecycle of the incident
- Escalation for technical and management support is manual 
- The Service Desk or ticket owner is responsible for escalation and communication
- Staff understands  service design, recourse configuration, and events that can trigger  
-  Staff has a good understanding of the service design, resource configuration, and business impact of incidents to thus classify incidents correctly
- Staff has good knowledge of  tools and procedures 
- Hierarchal structure for incident escalation with L1 and L2 and L3 Teams clearly defined 
- Team resolving incidents where it is their primary responsibility, focus on that with conviction and see the incidents through to resolution 
- Multiple systems are frequently seen where the Service Desk is outsourced and different systems are used by the Service Desk and Internal IT.  If a single system is used then mark as non-applicable. If the mechanism is automated then rate as good
- Incident records are logged with sufficient and accurate information to enable the incident to be managed and to enable management reporting, root cause analysis and trend analysis.
- Incidents are appropriately prioritized, categorized and classified.
- The service desk agent performs the initial triage of the user query, confirming that the query does indeed refer to an incident.
- The service desk agent performs incident registration, adding the available data to the incident record.
- The service desk agent performs initial classification of the incident
- When an incident is resolved affected users are notified as soon as possible.</t>
  </si>
  <si>
    <t xml:space="preserve">All incidents are integrated into ITSM tools and managed through partial automation with some manual intervention required. Incident assignment and category assignment are completed by the Service Desk team. Service Desk acts as the hub for monitoring and communicating incident status. </t>
  </si>
  <si>
    <t xml:space="preserve">-  All  incidents (including public cloud) are integrated into ITSM 
- "Self-Help" developed within the Knowledge Management System (See KMS)
- Metrics are leveraged for active management 
- Service design is documented 
- Documented incident models/templates
- There is a procedure to manage security incidents and store security details separate 
-  Escalation procedures are well defined and are adhered to.
-- There is a documented process for IM which is regularly reviewed.
- There is a process to provide the appropriate records are kept as evidence to show that processes and procedures are working correctly and effectively.
- Data about execution of the overall IM process is captured, analyzed, reviewed and reported. 
 </t>
  </si>
  <si>
    <t xml:space="preserve"> '- Cloud incidents have partial automated inclusion with some intervention required 
- "Self-Help" is being developed primarily by the Service Desk
- Incident duration, escalation, and closure metrics are being tracked
- Service Desk organization is the hub of incident management across technology organization  
-  Staff has good knowledge of  service design, recourse configuration, and events that can trigger  
 - Teams have a good knowledge and make use of incident models or templates
- Teams have good Knowledge of incident models, diagnostic tools, and methods
- Team dynamics come second to achieving the SLA or meeting a deadline
- All events which require further investigation or action are logged on the Incident Management system; for example, a transient performance problem that has not actually impacted the service delivered.
 - An event is detected by a monitoring system and identified as an incident based on a pre-defined classification.
- Incident records are updated on a regular basis until they are closed to ensure that the current status of an incident is always available.
- The status and progress of incidents are regularly monitored to ensure service levels are met.
- Updates are provided to the originator of the incident at regular intervals appropriate to the defined priority and resolution times.
- Incidents are not formally closed until the originator of the incident agrees to closure.
-  When an incident is closed, the incident category and classification are reviewed, and a check is made to see if a problem should be logged. 
- User satisfaction surveys are carried out after incidents have been closed, either for all incidents or for a significant percentage.
</t>
  </si>
  <si>
    <t xml:space="preserve">
Is there an ITSM tool used for Cloud Issues, is this integrated into the Service Desk, Self Help
 </t>
  </si>
  <si>
    <t>Incident Response Integration</t>
  </si>
  <si>
    <t xml:space="preserve">As an organization, all incidents should be integrated into the ITSM tool and managed through partial automation with some to little manual intervention required. Incident assignment and category assignment are completed by the Service Desk team. Service Desk acts as the hub for monitoring and communicating incident status. </t>
  </si>
  <si>
    <t xml:space="preserve">Incidents are detected using monitoring tools and alerts are automatically sent and entered into Incident Management tool. Basic communication is automated for team routing and management awareness. Escalation is automated based on category priority and documented resolution times.  There is a formal "swarming" protocol established for high severity priorities when expected resolution times are not met. </t>
  </si>
  <si>
    <t xml:space="preserve">- Incidents are automatically detected and included in ITSM Tool 
- Documented resolution expectation times by category
- Automated escalation for technical and management support   
- Automated incident notification
- A direct link exists between incident management, Crisis Management, and Business Continuity
-  Scripts are used to help identify and document details and symptoms of incidents
- Appropriate tools are used to help identify and document details and symptoms of incidents
- Regular checks process is defined and incident data is curated.    
- Incident Management tool processes integrates with Event Management tools, enabling incidents  response to be automated
- Automation solutions for incident management activities
- Timescales are documented for all incident-handling stages, based on incident priority level.
</t>
  </si>
  <si>
    <t>- Escalation to formal Crisis Management and potential  Business Continuity is understood 
- Incident management escalation is automated based on pre-defined criteria per category 
- "Self-Help" dashboards are leveraged from small percentage of resolutions
- Time to resolution drives automation and scripting for optimized diagnosis
-Cross functional teams are leveraged during technical escalation to help identify workaround or resolutions - a process known as "swarming" 
- Teams have good analytical skills
- Teams have a good understanding of methods and procedures required for incident resolution
- Teams have a good understanding of the service design, resource configuration, and business impact to thus close incidents correctly and accurately
- Teams have good knowledge of the requirements and commitments for incident resolution
- Replaced L1 to L2 escalation with a flattened system of pairing (or similar) with the goal of faster resolution and flow of remaining issues to L3 or something similar 
- Team has a culture where team members share successes and failures
- There a no-blame culture within teams
- Incident investigations and reviews need to address incident resolution and service restoration. Incident teams must be encouraged to act without fear of retribution if their idea fails to work
- Tools or processes are used to match incidents to known errors and previously resolved problems.
-  Incident Management tool facilitates the production of reports that can be used for management reporting and trend analysis. 
- Appropriate support from external suppliers are engaged to resolve incidents in a timely manner</t>
  </si>
  <si>
    <t>Incident Response Automated Communications</t>
  </si>
  <si>
    <t xml:space="preserve">As an organization, incidents should be detected using monitoring tools and alerts are automatically sent and entered into Incident Management tool. Basic communication is automated for team routing and management awareness. Escalation is automated based on category priority and documented resolution times.  There is a formal "swarming" protocol established for high severity priorities when expected resolution times are not met. </t>
  </si>
  <si>
    <t xml:space="preserve">Incidents are automatically created in Incident Management tool with appropriate severity and automatic routing. Incidents are primarily resolved via Level 1 Service Desk, Automation or "Self-Help".  Incident status awareness is continuous and current. </t>
  </si>
  <si>
    <t xml:space="preserve">- Cloud incidents have full automated inclusion 
- "Self-Help" dashboards are available 
- "Self-Healing" is being automated for pre-defined incidents
- Automated team assignment and routing
- Automated status communication with expectation management
- Incident Management tool process integrates with other service management tools, including tools for Configuration, Change and Problem Management.
- Continues improvement process </t>
  </si>
  <si>
    <t>- Cloud incidents are fully automated with ticket creation, team assignment and initial severity. 
- A majority of incidents are resolved at level 1 and "Self-Service" incident resolutions are growing.  
- Communication is automated to user, assigned team, and management.  
- Automated "Self-Healing" for limited incidents
- Inter-team collaboration at L3 to replace multiple re-assignments and/or over-reliance on experts and champions
 - Team members share the lessons that they have learned from experimenting so they can learn and improve
- User query management and workflow tools, collaboration tools, knowledge management tools, configuration management tools, and machine-learning based classification engines support fast and correct classification and assignment of the incidents, identification of known solutions, identification of major incidents
- The incident manager, together with service owners and other relevant stakeholders, performs a review of selected incidents such as major incidents, those not resolved in time, or all incidents over a certain period. 
- They identify opportunities for incident models and incident handling procedures optimization, including the automation of incident processing and resolution.
- The incident manager registers the improvement initiatives to be processed with the involvement of the continual improvement practice or initiates a change request (if incident models, procedures, and automation are included within the scope of the change enablement practice).</t>
  </si>
  <si>
    <t xml:space="preserve">
**  Is there an ITSM tool used for Cloud Issues, is this integrated into the Service Desk, Self Help
- Are there metrics used for active management, Automated ticket generation, Scripts for diagnosis and remediation Automated escalation and notification, Link between incident management, crisis management and business continuity
- Dashboards, automated team assignments and routing, automated communications and expectation management</t>
  </si>
  <si>
    <t xml:space="preserve">Incident Response Automated Routing </t>
  </si>
  <si>
    <t xml:space="preserve">As an organization, cloud incidents need to be automatically created in the Incident Management tool with appropriate severity and automatic routing. Incidents are primarily resolved via Level 1 Service Desk, Automation or "Self-Help".  Incident status awareness is continuous and current. </t>
  </si>
  <si>
    <t xml:space="preserve">Service impacts, compliance drift, and cost impacts are rare due to self-healing and auto-scaling.  In cases, where auto correction is not possible automation is built to speed correction.  </t>
  </si>
  <si>
    <t>- Predictive analytics, machine learning, artificial intelligence, self-healing and auto-scaling are in used to dramatically reduce service impacts, compliance drift, and costs variations. 
- Where self-healing is not appropriate or implemented, scripts are fully developed to speed diagnosis and remediation. 
- Incident events and trends are used in planning to further reduce the probability of occurrence. 
- Analysis and investigation tools, knowledge management tools, configuration management tools, and collaboration tools support fast and correct definition and testing of hypothesis, effective collaboration of multiple specialists/teams
- Remote administration tools, automated deployment systems, and collaboration tools support fast correction of the faulty CIs and restoration of the services
- User query and workflow management tools, and collaboration tools support fast and comprehensive overview of the incident lifecycle</t>
  </si>
  <si>
    <t xml:space="preserve">Auto-scaling and Auto-healing Reduce Service Impacts </t>
  </si>
  <si>
    <t xml:space="preserve">As an organization, cloud service impacts, compliance drift, and cost impacts should be rare due to self-healing and auto-scaling.  In cases, where auto correction is not possible automation is built to speed correction.  </t>
  </si>
  <si>
    <t xml:space="preserve">- Predictive analytics, machine learning, artificial intelligence, self-healing and auto-scaling are in used to dramatically reduce service impacts, compliance drift, and costs variations. 
- Where self-healing is not appropriate or implemented, scripts are fully developed to speed diagnosis and remediation. 
- Incident events and trends are used in planning to further reduce the probability of occurrence. 
- Analysis and investigation tools, knowledge management tools, configuration management tools, and collaboration tools support fast and correct definition and testing of hypothesis, effective collaboration of multiple specialists/teams
- Remote administration tools, automated deployment systems, and collaboration tools support fast correction of the faulty CIs and restoration of the services
- User query and workflow management tools, and collaboration tools support fast and comprehensive overview of the incident lifecycle
</t>
  </si>
  <si>
    <t>Knowledge Management</t>
  </si>
  <si>
    <t xml:space="preserve">Operational Knowledge Management efforts are focused on Service Desk and incident response.  Knowledge management policy and plan are defined. 
 </t>
  </si>
  <si>
    <t>- "Knowledge Management" is structured for Service Desk support 
- Service Desk KM repository is managed primarily by the Service Management team with input from Level 2 support 
- "Runbooks" are built during system creation at a point in time
-  Knowledge Management Policy
- Knowledge Management Plan 
- Knowledge Management Role</t>
  </si>
  <si>
    <t>- Overall functional needs are met for Service Desk Support. 
- The primary focus of the Knowledge Management System (KMS) is helping he Service Desk  provide level 1 resolution. 
- Level 2 Supports provides input an content review.  
- "Runbooks" are being created during system creation. 
- There is a formally defined policy for Knowledge Management, which is regularly reviewed.
- There is a documented plan for the  implementation and operation of Knowledge Management.
-  There is a person, team or function that is responsible for carrying out activities directly related to the support and maintenance of Knowledge Management data and toolsets, and has the required skills, and influence to carry out the work.</t>
  </si>
  <si>
    <t xml:space="preserve">Please describe your Knowledge Management practice or knowledge base.
</t>
  </si>
  <si>
    <t xml:space="preserve">The knowledge manager role maybe associated with a job title, but it is common practice to have a dedicated person within the organization oversee the KM practice.  These roles are more likely to be found in larger organizations with a complex management system or where the knowledge management practice is mature, and the importance of the knowledge assets are recognized. For smaller organizations knowledge management practice may include a knowledge management team and temporary teams assigned for a specific knowledge management activity or project. The most common and effective practice is to identify the people responsible for the knowledge management practice in every team: product, functional, or management. The knowledge management practice should be integrated into every activity and every practice, instead of being kept isolated within a dedicated formal structure. </t>
  </si>
  <si>
    <t>Service Desk Knowledge Management</t>
  </si>
  <si>
    <t xml:space="preserve">As an organization, I need operational  Knowledge Management efforts focused on Service Desk and incident response.  Knowledge management policy and plan are defined. 
 </t>
  </si>
  <si>
    <t xml:space="preserve">Knowledge management is expanded beyond Service Desk and is leveraged by the broader technology support organizations. The KMS and Runbooks are built for purpose and are managed in separate repositories. </t>
  </si>
  <si>
    <t xml:space="preserve">- "Knowledge Management" is structured for Service Desk and broader Support  
- "Knowledge Repositories and "Runbooks" are built for purpose 
- Service Desk KM repository is managed primarily by the Service Management team with input from Level 2 support 
- "Runbooks" are built during system creation at a point in time
- Documented process for Knowledge Management 
- Documented resources, skills, tools and funding  
- Documented  needs for data, information and knowledge  
- Service Knowledge Management System (SKMS)  
- Registration Process  </t>
  </si>
  <si>
    <t>- Knowledge management is expanded beyond Service Desk and is leveraged by the broader technology support organizations including cloud support teams. 
-  The KMS and Runbooks are built for purpose and are managed in separate repositories. 
- There is a documented process for Knowledge Management, which is regularly reviewed. This includes interfaces and relationships with other processes.  Detailed procedures and/or work instructions are available where appropriate.
- The process is compatible with the overall Service Management System, and is maintained and updated as required.
- The required resources, skills, tools and funding for effective delivery of Knowledge Management are identified and in place.
- There is a knowledge manager role focusing less on coordinating and completing actions through knowledge asset management, but rather to create a knowledge management culture and competencies for the organization's evolution. 
- There a role responsible for the definition, communication and execution of the knowledge management strategy, plans and guidelines.
- The organization has documented what data, information and knowledge are needed to deliver the IT services efficiently and effectively.
- A Service Knowledge Management System (SKMS) or architecture has been defined that ensures data, information and knowledge can be stored, processed and shared to meet the organizations requirements.
Establishing and maintaining the knowledge management environment
- Review external and internal requirements and factors of influence 
- Understand current culture of knowledge usage and knowledge sharing 
On-demand information discovery
- Registration of information request: Team  accepts information request in agreed format (usually includes: area of information, purpose of requested information, currently available sources, requested format, and timing,)
-  Research and data collection: Team  identifies roles and people that are likely to be involved in the research and assigns (or requests resource allocation) them to work on the request. 
- Information processing and presentation; Assigned members of the knowledge management team analyze and structure the collected data and presents it in the agreed format. 
- Agreed stakeholders (information requester and/or other intended recipients) review the research output and confirm.</t>
  </si>
  <si>
    <t>How has knowledge management expanded beyond the service desk?</t>
  </si>
  <si>
    <t xml:space="preserve">Technology Stack Knowledge Management </t>
  </si>
  <si>
    <t xml:space="preserve">As an organization, I need knowledge management to expanded beyond Service Desk and  leveraged by the broader technology support organizations. The KMS and Runbooks are built for purpose and are managed in separate repositories. </t>
  </si>
  <si>
    <t xml:space="preserve">Knowledge Management practices are evolving with stakeholder needs driving content. Active collaboration across knowledge communities drive accuracy and content validations. Operational runbooks are updated and reconciled. </t>
  </si>
  <si>
    <t xml:space="preserve">- Awareness of knowledge repository and process by majority of stakeholders in need
- Collaboration and communities are forming to contribute and reconcile
- Knowledge Management is expanding beyond Service Desk and Support needs 
- Basic metrics exists regarding usage and accuracy  
- Data foundation (CMDB or CMS), Services Request, Asset Management, ID Management, SKMS, etc. are all reconciled at a points in time) 
- All "runbooks" are updated and reconciled at fixed points in time
- Records management processes 
- Knowledge management team is a team  
-  Knowledge management  initiatives review process 
- Knowledge integration process 
- Knowledge asset discovery process
- Knowledge asset classification process </t>
  </si>
  <si>
    <t>- Knowledge Management practices are evolving and stakeholder knowledge needs are the primary driver for acquiring information.
-  An active awareness campaign and practice drives collaboration and the build out of common interest groups. 
-   Metric are built that allows for community validation and scoring on the accuracy (and usage). 
- Where appropriate reconciliation occurs to validate the KMS against information repositories and the CMDB
- Basic metrics exists regarding usage and accuracy.
- Appropriate records are kept as evidence to show that processes and procedures are working correctly and effectively.
- The knowledge management team is a team of people with different competencies who work together and lead the knowledge management practice to achieve the desired outcomes. 
- The Knowledge Management System is used throughout the organization to provide supporting data in decision making processes, ensuring that work is not duplicated and mistakes are not repeated.
- Appropriate tools, processes and technologies are in place to ensure the efficient and effective collection, storage, processing and presentation of data, information and knowledge.
- All data is collected, maintained and used in accordance with any legal, intellectual property or copyright obligations.
Establishing and maintaining the knowledge management environment
- Review initiatives and initiate improvements
- Promote and empower usage of knowledge management practice across the organization 
On-demand information discovery
- Knowledge integration and review: Accepted information is reviewed to assess opportunities for integration into organization's knowledge management 
systems.
Knowledge asset management
- Knowledge asset discovery:  The knowledge management team analyses the information assets of the 
organization.  
- Knowledge assets analysis and classification: Team evaluates the importance of the knowledge assets and identifies the appropriate management guidelines and the responsible team or role to assign the knowledge asset management responsibilities
- When applicable guideline is identified, it is assigned to appropriate team or person to manage the information assets.</t>
  </si>
  <si>
    <t>Please describe your operational runbook life-cycle.</t>
  </si>
  <si>
    <t>Knowledge Management Collaboration</t>
  </si>
  <si>
    <t xml:space="preserve">As an organization, I need Knowledge Management practices evolved with stakeholder needs driving content. Active collaboration across knowledge communities drive accuracy and content validations. Operational runbooks are updated and reconciled. </t>
  </si>
  <si>
    <t xml:space="preserve">Knowledge Management adoption is high with very active communities and collaboration on content. The KM Strategy has purposeful federated KM repositories.  
</t>
  </si>
  <si>
    <t xml:space="preserve">- High level of awareness of knowledge repository and process
- Formal Knowledge Management strategy/practice exists and has strong support 
- Formal metrics exists regarding usage and accuracy  
- Data foundation (CMDB, Services Request, Asset Management, ID Management, SKMS, etc. are all reconciled at a points in time) 
- KM Presentation layers or Service Knowledge Management Systems (SKMS) are each customized for the service performed 
- KM trend analysis process 
-  KM periodic assessment process 
- Optimization process  
-  Knowledge asset review and improvement process </t>
  </si>
  <si>
    <t xml:space="preserve">- Knowledge Management Repositories are centralized where appropriate
- Usage of Knowledge Management best practices are beyond technology. 
- A formal KM strategy has been defined and progress is being tracked against KPIs. 
- Collaboration and communities are fully invested in contributing and reconciling
- All "runbooks" are updated and reconciled at fixed points in time
- Data about execution of the overall Knowledge Management process is captured, analyzed, reviewed and reported. The data is compared to predefined KPIs and CSFs. Trends and non-compliance are identified.
- The results of data analysis are used to identify gaps and opportunities for improvement. Where appropriate, improvements are made.
- Technical staff demonstrate their support and commitment to Knowledge Management through the regular contribution and sharing of knowledge.
- Periodic assessments are undertaken to understand if the actual knowledge available to staff differs from their requirements. The output of the assessment is used to identify required improvements.
Establishing and maintaining the knowledge management environment
- Optimize response and identify improvements: The knowledge manager together with the knowledge management team members should identify the optimal response of the knowledge management approach to organizational strategy. 
- Promote and empower usage of knowledge management practice across the organization 
Knowledge asset management
 - Development of knowledge asset management guidelines:  Specialists who develop the guidelines for the management of the newly discovered knowledge asset. This includes assessment of the applicable policies. 
-  Knowledge asset review and improvement initiation; The team performs a review of the information asset management to assess the applicable key metrics of the practice and initiate improvements in the information asset management process and the practice in general. Improvement initiatives are communicated to the relevant stakeholders and managed through the continual improvement practice. </t>
  </si>
  <si>
    <t xml:space="preserve">Knowledge Management Purposeful Federation </t>
  </si>
  <si>
    <t xml:space="preserve">As an organization, I need Knowledge Management adoption high with  very active communities and collaboration on content. The KM Strategy has purposeful federated KM repositories.  
</t>
  </si>
  <si>
    <t xml:space="preserve">Knowledge Management adoption functionality includes the ability to subscribe by topic, keyword or author.  All features of IT runbooks are updated in real-time where possible.   </t>
  </si>
  <si>
    <t>- KMS supports publish and subscribe capabilities
- External knowledge is networked into the repository 
- Leadership has established clear expectations and support for repository collaboration
- Data foundation (CMDB, Services Request, Asset Management, ID Management, SKMS, etc. are all reconciled in real time)</t>
  </si>
  <si>
    <t xml:space="preserve"> '- The KM Strategy has strong support from leadership and the practice is recognized within the firm for accuracy and  optimizing capabilities. 
- All features of IT runbooks are updated in real-time where possible.   
- All "runbooks" are updated in real-time
- Data science technology, software platforms, virtual reality, artificial intelligence, machine 
learning, IOT (internet of things), and other new approaches continually evolve to leverage 
knowledge management strategies. 
- Knowledge management practice can significantly benefit from automation (e.g. establishing and maintaining the KM environment; On demand information discovery; Information model management and integration; </t>
  </si>
  <si>
    <t>Publish and Subscribe Knowledge Management</t>
  </si>
  <si>
    <t xml:space="preserve">As an organization, I need Knowledge Management adoption functionality to include  the ability to subscribe by topic, keyword or author.  All features of IT runbooks are updated in real-time where possible.   </t>
  </si>
  <si>
    <t>- Critical to the cloud operating model is the Vision defining new business outcomes.... Why hybrid/cloud ... What will be different? ( see Governance and Architecture) 
- Hybrid architecture implementation priorities are documented: SaaS 1st, PaaS 2nd, IaaS 3rd, etc.  (whatever is appropriate for the firm) 
- Teams are organized traditionally by function (Infrastructure Teams and Development Teams)
- Federated prioritization occurs for budget expenditure and are project based
- "Service Requests" are leveraged to engage cross functional needs
- Most new features, services, and capabilities are built as needed on a project basis or at request of leadership   
- Processes and Shared Services are standardized  
- IaC and Automation only are adopted as a key principle
- Cloud program is limited to shared services, select applications and workloads
- The initial cloud program may be built by central services without applications input
- The initial cloud program may be built by business unit development teams without central services 
- IT Governance exists for architecture and project deployments 
- Design documents for cloud builds will be gathered and published
- Performance, functionality, and characteristic requirements will be documented for cloud services 
- Cloud roles are defined and RACIs completed (see People Pillar) 
- There is a centralized approach for cloud endpoint monitoring with particular focus on compliance and drift alerting.  (see Centralized Logging, Monitoring and Alerting)</t>
  </si>
  <si>
    <t>- The organization has clarity on how the business will benefit from leveraging a cloud approach to delivery
- Traditional technology organization implementation with infrastructure teams organized by platform (sever, storage, network, etc.) and application delivery organized by business unit delivery.  
- Incentives are in place for Application Delivery based on new functionality and Infrastructure based on availability
- Budgets are likely organized in a similar model to the organization with prioritization occurring within each business unity.  
- Infrastructure services teams forecasts expenses based on previous period consumption.
- New services/infrastructure needs are requested at project initiation and design. 
- Cloud consumption is limited to shared services or federated efforts from business units with internal development capabilities. 
- Cloud governance and operations are starting to be centralized with a defined Cloud Owner/Sponsor and the formation of a TBO  
-TBO  placement in the workflow of the organization is defined between other governing bodies such as the PMO or Architectural approval boards
- Cloud specific career paths  are developed with clear RACI (See People)</t>
  </si>
  <si>
    <t xml:space="preserve">How are teams organized to deliver cloud services ?
- Teams by functionality or Platform (Server, Storage, Network,  - application delivery by Business Unit)
</t>
  </si>
  <si>
    <t>Traditional Operating Model</t>
  </si>
  <si>
    <t xml:space="preserve">As an organization, I need traditional team alignments and reporting structures in place as the organization begins its cloud operating model journey. Traditional budgeting and project focus delivery as the cloud strategy and governance are gaining momentum.   </t>
  </si>
  <si>
    <t xml:space="preserve">- The organization has clarity on how the business will benefit from leveraging a cloud approach to delivery
- Traditional technology organization implementation with infrastructure teams organized by platform (sever, storage, network, etc.) and application delivery organized by business unit delivery. 
- Incentives are in place for application delivery based on new functionality and Infrastructure based on availability
- Budgets are organized in a similar model to the organization with prioritization occurring within each business unity. 
- Infrastructure services teams forecasts expenses based on previous period consumption.
- New services/infrastructure needs are requested at project initiation and design.
- Cloud consumption is limited to shared services or federated efforts from business units with internal development capabilities.
- Cloud governance and operations are starting to be centralized with a defined Cloud Owner/Sponsor and the formation of a TBO (See Governance and Arch)
- TBO  placement in the workflow of the organization is defined between other governing bodies such as the PMO or Architectural approval boards
- Cloud specific career paths  are developed with clear RACI (See People)
- Hybrid architecture implementation priorities documented: SaaS 1st, PaaS 2nd, IaaS 3rd, etc.  (whatever appropriate for the firm) 
- Federated prioritization occurs for budget expenditure and project based
- "Service Requests"  leveraged to engage cross functional needs 
- Processes and Shared Services standardized 
- IaC and Automation only adopted as a key principle  
- Design documents for cloud builds gathered and published
- Performance, functionality, and characteristic requirements documented for cloud services </t>
  </si>
  <si>
    <t>- Hub-and-Spoke model creates virtual cross-functional teams
- Periodic planning cycle (likely consistent with fiscal year)
- Project Prioritization process based on characteristics such as Risk, ROI, and Customer 
- Centers of Excellence are starting to form beyond the TBO (DevOps, RPA, Data)
- Strategies are developed and shared broadly with the team and organization  
- Cloud service management processes are developed to respond to automation
- Daily service management and reporting continue to develop to ensure quality operations
- Automated deployments include streamlined end-to-end services initiation for target applications
- Automation process maps outline interactions and dependencies between service lines
- Documented automated controls objectives by application and data classification 
- IaC, DevOps, and Containerization all anticipate Multi-Cloud Hybrid deployments (see DevOps, Governance and Architecture) 
- Cloud notification, reporting, and response updated to enable automation
- List of manual activities to be applied for controls to enable automation
- A mix of automated and manual processes support semi-automated provisioning and operations
- GRC framework updated for cloud services and control requirements based on application/data classifications</t>
  </si>
  <si>
    <t xml:space="preserve">- Teams are organized traditionally by function but have cross-functional membership (Hub-and Spoke Model) 
- Annual planning cycles determine resource needs and expectation by function
- Enterprise prioritization of projects drives work to be completed 
- New features, services, and capabilities are built as needed on a project basis without "emergency injects" from leadership (i.e.. no pet projects) 
- Clarity of strategy and value propositions are visible in executive leadership with consistency of message and continuous feedback loop
- Strategies are developed and shared broadly with the team and organization  
-_ The TBO is becoming an enabling body with new business functionality requirements for architypes and security patterns being proactive established prior to consumption needs
- The TBO is actively prioritizing the backlogs for maturity growth (CTM roadmap) and new business functionality 
- The TBO Product Owner or Sponsor reports to a direct report of the CTO/CIO 
- The TBO has sponsored and approved a complete RACI for all Cloud Roles
- Governance Risk and Compliance are actively engaged with the TBO to provide direction on cloud services and controls
- A FinOps function is engaged with, or part of, the TBO to ensure financial considerations are being represented </t>
  </si>
  <si>
    <t>Describe your enterprise prioritization process and how these priorities feed into your hybrid cloud governance function.</t>
  </si>
  <si>
    <t xml:space="preserve">Cross Functional Operations  </t>
  </si>
  <si>
    <t xml:space="preserve">As an organization, I need cross-functional team capabilities which may be serviced through hub-and-spoke partially dedicated resources.  Annual planning cycles are in place with enterprise prioritization determining funding for the firm.   The TBO is executing (see Governance and Architecture), and the cloud operating model is built.   </t>
  </si>
  <si>
    <t xml:space="preserve">- Teams are organized traditionally by function but have cross-functional membership (Hub-and Spoke Model)
- Annual planning cycles determine resource needs and expectation by function
- Enterprise prioritization of projects drives work to be completed
- New features, services, and capabilities are built as needed on a project basis without "emergency injects" from leadership (i.e.. no pet projects)
- Clarity of strategy and value propositions are visible in executive leadership with consistency of message and continuous feedback loop
- Strategies are developed and shared broadly with the team and organization 
- The TBO is becoming an enabling body with new business functionality requirements for architypes and security patterns being proactive established prior to consumption needs
- The TBO is actively prioritizing the backlogs for maturity growth (CTM roadmap) and new business functionality
- The TBO Product Owner or Sponsor reports to a direct report of the CTO/CIO
- A hub-and-spoke capability to create virtual cross-functional teams 
 A project prioritization process based on characteristics such as Risk, ROI, and Customer
- Centers of Excellence starting to form beyond the TBO (DevOps, RPA, Data, and FinOps)
- Strategies developed and shared broadly with the team and organization 
- Cloud service management processes developed to respond to automation
- Daily service management and reporting developed to ensure quality operations
- Automated deployments streamlined end-to-end services initiation for target applications
- Automation process maps to outline interactions and dependencies between service lines
- Documented automated controls objectives by application and data classification
- IaC, DevOps, and Containerization all anticipate Multi-Cloud Hybrid deployments 
- Cloud notification, reporting, and response updated to enable automation
- A list of manual activities for controls to enable future automation
- A mix of automated and manual processes support semi-automated provisioning and operations
- GRC framework updated for cloud services and control requirements based on application/data classification
- A FinOps function is in place to ensure that financial considerations are built into appropriate elements of the operating model structure and FinOps capabilities are being developed </t>
  </si>
  <si>
    <t>- Some teams are organized cross-functionally  
- Cross functional representation will likely be through CoE assignment or temporary assignment and 'dotted line" 
- Customer centric principles and capabilities we be emerging and driving newer features, services, and capabilities 
- New features, services, and capabilities enter the workflow via the respective team Product Owners
- There is limited "Silo" divisions   
- External partnership relationships are being leveraged to accelerate and scale
- Cloud strategy to expand throughout the enterprise is created and deployed 
- Daily testing and validation of cloud services demonstrate controls remain in place
- Continuous process improvement is focused on 'end-to-end' velocity ( See People Pillar)
- Containerization architecture is synchronized and common between cloud providers</t>
  </si>
  <si>
    <t xml:space="preserve">- Teams are becoming more “distributed” and cross-functional capabilities are both permanent and as-needed temporary assignments. 
- Distributed teams are dependent on functional standards from the TBO regarding site engineering being embedded within the team
- The organization is transitioning to a product focused customer centric delivery model and work is prioritized by product owners. 
-  Silos and matrix reporting is replacing traditional reporting lines. 
- TBO is functioning in rhythm with all other organizational bodies that may include (PMO, Architecture, SAFe Portfolio/PI Planning, etc.) 
- The TBO is actively prioritizing the backlogs for maturity growth (CTM roadmap), new business functionality, and new CSP capability introduction 
- There is now a single cloud initiative with no cultural hangover of previous efforts    
- Clarity and full by-in exists for organizational alignments, new processes for projects, new operational guidelines, and changes in jobs and new roles  (See People Pillar) </t>
  </si>
  <si>
    <t xml:space="preserve">Is there a desire or program in place to move to a distributed cross functional team approach with embedded SRE? Please describe your approach or plans. </t>
  </si>
  <si>
    <t>Initial Distributed Operations</t>
  </si>
  <si>
    <t xml:space="preserve">As an organization, I need "distributed" cross functional teams to become the more common operating model. These distributed teams need to take on more of the traditional infrastructure roles as they deliver in a product focus manner. The TBO plays an integral role in defining standards and patterns that enables teams to be structured in a distributed manner.
 </t>
  </si>
  <si>
    <t xml:space="preserve">- Teams are becoming more “distributed” and cross-functional capabilities are both permanent and as-needed temporary assignments.
- Distributed teams are dependent on functional standards from the TBO regarding site engineering being embedded within the team
- The organization is transitioning to a product focused customer centric delivery model and work is prioritized by product owners.
-  Silos and matrix reporting are replacing traditional reporting lines.
- TBO is functioning in rhythm with all other organizational bodies that may include (PMO, Architecture, SAFe Portfolio/PI Planning, etc.)
- The TBO is actively prioritizing the backlogs for maturity growth (CTM roadmap), new business functionality, and new CSP capability introduction
- There is now a single cloud initiative with no cultural hangover of previous efforts   
- Clarity and full by-in exists for organizational alignments, new processes for projects, new operational guidelines, and changes in jobs and new roles  (See People Pillar)
- Some teams organized cross-functionally 
- Cross functional representation(likely be through CoE assignment or temporary assignment and 'dotted line")
- New features, services, and capabilities entering the workflow via the respective team Product Owners
- External partnership relationships leveraged to accelerate and scale 
- Daily testing and validation of cloud services which demonstrate control are in place
- Continuous process improvement  focused on 'end-to-end' velocity
- Containerization architecture  synchronized and common between cloud providers </t>
  </si>
  <si>
    <t xml:space="preserve"> '- Teams are organized autonomously and are cross-functionally  
- Cross functional representation can be direct reports, CCoE assignment, or temporary assignment and 'dotted line" 
- Clarity of strategy and value propositions are visible in executive leadership with consistency of message and continuous feedback loops 
- "Silo" divisions have been eliminated and holistic collaboration on value delivery is primary 
- Deep partnership relationships are leveraged to accelerate and scale
- Migration of applications and workloads at scale to various hybrid cloud end-points
- Auto recovery for HA applications based on cloud architecture
- Rehydration procedures in place for underperformance and DR
- Processes ensure audit compliance for both infrastructure and application automation  
- Non-compliant services are auto remediated or isolated  
- Processes are mature and focus on control throughout the full service lifecycle</t>
  </si>
  <si>
    <t>Describes teams that you have in place which operates autonomously and in a cross functional manner.</t>
  </si>
  <si>
    <t>Fully Distributed Operations</t>
  </si>
  <si>
    <t xml:space="preserve">As an organization, I need "distributed" cross functional teams as the operating model. These distributed teams continue to take on more of the traditional infrastructure roles as they deliver in a product focus manner. These distributed teams are primarily organized in a product centric approach.   </t>
  </si>
  <si>
    <t>- Teams are fully “distributed” and cross-functional capabilities are both permanent and as-needed temporary assignments.
- The organization has transitioned to a product focused customer centric delivery model and work is prioritized by product owners only.
- New features, services, and capabilities enter the workflow via the respective team Product Owners ONLY 
- Organizational processes are reviewed regularly to optimize and automate.
- Processes are continuously reviewed for optimization (Lean Design) and automation
- End-to-end provisioning of app/infrastructure &lt; 4 hours
- Audit preparation time is 1/2 of historical operations
- Hybrid cloud implementations support rehydration and end-to-end provisioning.  
- Clarity of strategy and value propositions visible in executive leadership with consistency of message and continuous feedback loops
- "Silo" divisions have been eliminated and holistic collaboration on value delivery 
- Deep partnership relationships leveraged to accelerate and scale
- Migration of applications and workloads at scale to various hybrid cloud end-points
- Auto recovery for HA applications based on cloud architecture
- Rehydration procedures in place for underperformance and DR
- Processes provide audit compliance for both infrastructure and application automation 
- Non-compliant services being auto remediated or isolated 
- Processes matured and focused on controls throughout the full service lifecycle</t>
  </si>
  <si>
    <t>- Teams are organized autonomously and are cross-functionally represented
- Site Engineering encompassed into cross-functional team
- New features, services, and capabilities are driven by customer centric and product centric principles (via Value Streams if SAFe) 
- Emerging cloud technologies are evaluated and seamlessly implemented into the appropriate cloud end-points
- Services auto register with security/compliance framework for all provisioned systems 
- AI correlation and assessment of all operational data and service events 
- Daily service reporting to infrastructure and application operations for configuration remediation
- All services are operated within IT security operations framework and disciplines 
- Automatic collection of security, compliance, regulatory, and financial artifacts at time of remediation  
- Infrastructure services under continuous review to ensure capabilities meet application needs 
- Increase end-to-end velocity of service provisioning</t>
  </si>
  <si>
    <t>Federated Operations</t>
  </si>
  <si>
    <t xml:space="preserve">As an organization, I need "federated” teams with complete site engineering capabilities to provide solutions at a high pace to meet customer needs. These federated teams are fully organized from a product perspective.  Shared Services still exist in the organization to provide common capabilities at scale but "federated" teams are empowered to leverage the services and complete full service functions.   Continuous optimization, compliance and cost management are the norm. </t>
  </si>
  <si>
    <t xml:space="preserve">- Teams are “federated” with complete site engineering capabilities embedded into the cross-functional model.
- Enterprise product management (or SAFe Value Stream Lean Budgets) provides funding for on a product basis.
- Shared Services exists to provide basic common services that enable scale.
- While teams are autonomous, architecture, standards and compliance requirements are driven by the TBO with real time reporting 
- "Silo" divisions have been eliminated and holistic collaboration on value delivery is primary
- Deep partnership relationships are leveraged to accelerate and scale
- Continuous optimization of services  scale up, scale down, prune underperforming, self-healing, auto recovery 
- Site engineering encompassed into cross-functional teams
- New features, services, and capabilities driven by customer centric and product centric principles (via Value Streams if SAFe)
- Emerging cloud technologies evaluated and seamlessly implemented into the appropriate cloud end-points
- Services auto register with security/compliance framework for all provisioned systems
- Correlation and assessment of all operational data and service events
- Daily service reporting to infrastructure and application operations for configuration remediation
- All services operated within IT security operations framework and disciplines
- Automatic collection of security, compliance, regulatory, and financial artifacts at time of remediation 
- Infrastructure services under continuous review to ensure capabilities meet application needs
- Increase end-to-end velocity of service provisioning </t>
  </si>
  <si>
    <t>Problem Management</t>
  </si>
  <si>
    <t xml:space="preserve">There is a documented plan for the  implementation and operation of Problem Management.   Root cause analysis and prevention are utilized for the highest severity problems. </t>
  </si>
  <si>
    <t xml:space="preserve">- Problem management process is defined
- Root cause identification expectation set for highest categories 
- Cloud problem management is defined and managed
- Problem severity classification exists
- Workarounds are developed as needed 
- Problem impact analysis 
- Problem management owner
</t>
  </si>
  <si>
    <t>- Problems within a firm's cloud practice are integrated with the firms overall problem management practices  
- Root cause analysis is used to prevent recurring incidents and to identify areas of potential service improvement such as improved error reporting or filtering.
- Root cause analysis is undertaken on all incidents where the impact is significant.
- Highest severity level problems are closed when "root cause" is identified and the highest categories of processes have added the resolution to their respective process improvement backlogs
- Workarounds are in place the minimize impact
- There is a Problem Management process owner who is accountable for the overall process and has appropriate authority to define, manage and improve the process.
- Personnel responsible for reactive and proactive problem management, especially trend analysis and reporting, have appropriate skills.
- Data is collected to show the effectiveness of reactive problem identification in reducing the number and impact of incidents.
- When a change is required to resolve a problem the Change Management system is used.
- There is a formally defined policy for Problem Management, which is regularly reviewed.
- There is a documented process for Problem Management, which is regularly reviewed. This includes interfaces and relationships with other processes.  Detailed procedures and/or work instructions are available where appropriate.
- Appropriate records are kept as evidence to show that processes and procedures are working correctly and effectively.</t>
  </si>
  <si>
    <t xml:space="preserve">Please tell us about Problem Management.
</t>
  </si>
  <si>
    <t>Cloud Problem Integration</t>
  </si>
  <si>
    <t xml:space="preserve">As an organization, I need a documented plan for the  implementation and operation of Problem Management.   Root cause analysis and prevention are utilized for the highest severity problems. </t>
  </si>
  <si>
    <t xml:space="preserve"> The Service Desk and other technical functions identify problems where the definitive cause of an incident is unknown and there is a likelihood that it may reoccur. All major problems are reviewed at closure. All learnings and improvements are documented and appropriate actions taken. Root cause analysis is utilized for all problems and the highest category of applications must be fully remediated prior to closing the problem. The remaining categories of applications require the problem resolutions be added to the respective team backlogs .  All of the possible candidates for remediation are identified.  </t>
  </si>
  <si>
    <t xml:space="preserve"> '- Impact analysis completed and all candidates identified
- Highest category of applications are fully remediated
- All possible candidates have the correction proactively added to backlogs for prioritization 
- Workflow management and collaboration tools, and configuration management tools
- An agreed set of criteria defines when problems should be logged that are regularly reviewed.
- Root cause analysis is used to identify the underlying cause of multiple incidents that exhibit the same symptoms.
- The process is compatible with the overall Service Management System, and is maintained and updated as required.</t>
  </si>
  <si>
    <t>- All possible candidates for problem resolution are proactively identified for remediated upon completion of "Root Cause" analysis. 
- Problem resolution only occurs after the highest category of applications are remediated and all potentially impacted candidate's backlogs or project plans reflect the need to remediate the root cause.  
- Problems are appropriately prioritized, categorized and classified.
- All identified problems are logged and include sufficient and accurate information.
- Problems are logged and managed until the underlying cause has been identified and resolved, even though the associated incident(s) may have been closed.
- All staff who need to update or access problem records have clearly defined roles and responsibilities, are familiar with the process and procedures, and are capable of using the tools.
- Two practice-specific roles may be found in organizations: problem manager and problem coordinator. These roles are often introduced in organizations where the number of problems is high. In other organizations, problem management activities are coordinated by a person or a team responsible for the CIs, service, or product with which the problem is associated; this may be the resource owner, service owner, or product owner respectively. 
- Problem Management toolset is closely integrated with the Incident Management toolset such that incidents may be linked to related problems.
- The Problem Management toolset is closely integrated with the Change Management System such that problem records may be linked to related components and services.
- All the necessary information and tools are available to facilitate problem diagnosis and resolution.
- Appropriate test systems are available that facilitate the reproduction and diagnosis of any problem.
- Problems are identified for further investigation both reactively and proactively
- Problem records are updated on a regular basis until they are closed to ensure that the current status of a problem is always available.
- Data about execution of the overall Problem Management process is captured, analyzed, reviewed and reported. The data is compared to predefined KPIs and CSFs. Trends and non-compliance are identified.</t>
  </si>
  <si>
    <t>Please describe your hybrid cloud integration within the problem management program.</t>
  </si>
  <si>
    <t>Problem Root Cause</t>
  </si>
  <si>
    <t xml:space="preserve">As an organization, I need the Service Desk and other technical functions to  leverage root cause analysis is utilized for all problems and the highest category of applications must be fully remediated prior to closing the problem. The remaining categories of applications require the problem resolutions be added to the respective team backlogs .  All of the possible candidates for remediation are identified.  </t>
  </si>
  <si>
    <t>Problems within the firm's cloud practice are fully integrated with the firm's overall problem management practices.   Root cause analysis is utilized for highest level of problems and ALL categories of applications must be fully remediated prior to closing the problem.  The process ensures that all components that might be affected by the same problem are identified and that the permanent solution is applied when identified and approved.</t>
  </si>
  <si>
    <t>- Highest level problems are only closed when "root cause" is identified and all categories of processes have implemented the resolution
- Monitoring and event management tools, user portals and other user interfaces, workflow management and collaboration tools
 - Actions are taken to minimize or eliminate the impact of incidents for any issues identified during incident or problem analysis.
- Problem escalation and arbitration procedures are well defined and adhered to.
- The effectiveness of each problem resolution is monitored, reviewed and reported.</t>
  </si>
  <si>
    <t>- Highest level of problems are only closed when ALL of the respective process have implemented the remediation. 
- The Problem Management toolset is closely integrated with the Change Management toolset such that problem records may be linked to RFCs that have caused problems.
-  All users of the Problem Management tool-set are able to use it effectively.
-  A database or other tool is available so that Known Errors can be quickly found by Incident Management.
- The IT organization distinguishes between service-affecting incidents and underlying problems, root causes or known errors and manages each in an appropriate way.
- Previous incident data is available and of a consistent quality to support reactive and proactive problem management.
- Trend analysis is carried out for all incidents to identify groups of incidents that display common characteristics.
- Trend analysis of all incidents is used to identify multiple incidents that exhibit the same symptoms.
- Problems are identified based on notifications from suppliers or contractors that a potential problem exists.
- Proactive problem identification is used to improve the quality and logging of incident data.
- Data is collected to show the effectiveness of problem management in reducing the number and impact of incidents.
- The results of data analysis are used to identify gaps and opportunities for improvement. Where appropriate, improvements are made.
- All problems are assigned to the appropriate support group for investigation and resolution. This process includes elements of arbitration to resolve conflict and uncertainty.
- Multiple incidents with the same underlying cause are tracked and managed as a single problem.
- - The Incident Management tool supports both the reactive and proactive Problem Management processes through the provision of search, analysis and reporting facilities.</t>
  </si>
  <si>
    <t>What are the requirements to close a high impacting problem?</t>
  </si>
  <si>
    <t>Complete Problem Remediation</t>
  </si>
  <si>
    <t>As an organization, I need problems within the firm's cloud practice to be fully integrated with the firm's overall problem management practices.   Root cause analysis is utilized for highest level of problems and ALL categories of applications must be fully remediated prior to closing the problem.  The process ensures that all components that might be affected by the same problem are identified and that the permanent solution is applied when identified and approved.</t>
  </si>
  <si>
    <t xml:space="preserve">Problem identification has matured to proactive analysis beyond incidents to find problems prior to service impacts. </t>
  </si>
  <si>
    <t xml:space="preserve"> '- Trend analysis of incidents is in place 
- Proactive log analysis is leveraged to identify potential problems. 
- Cross functional senior IT leadership participates in final problem closure process
- There is a closed loop error control process for change, risk, knowledge, configuration management, and incident management 
- Workaround's have a limited timeframe before being revisited</t>
  </si>
  <si>
    <t>- Means other than incidents are leveraged to identify problems including trend analysis, change management, knowledge management, and log analytics. 
- Problem models are used where necessary to define a repeatable series of steps to resolve problems conforming to an agreed set of criteria.
- A process exists to ensure that a Known Error Database is maintained and data is kept on previously resolved problems. This process manages information identified by root cause analysis, solution development or external suppliers, for the use of all involved in Problem &amp; Incident Management.
- Details of any known deficiencies for any new release of software or application code into the production environment are entered into the Known Error records for any new release. 
- The Known Error database is updated as alternative workarounds or permanent solutions are developed.</t>
  </si>
  <si>
    <t xml:space="preserve">Proactive Remediation </t>
  </si>
  <si>
    <t xml:space="preserve">As an organization, I need problem identification  matured to proactive analysis beyond incidents to find problems prior to service impacts. </t>
  </si>
  <si>
    <t xml:space="preserve">Problem lifecycle management is automated leveraging analytics, machine learning and artificial intelligence. Incidents that are automatically created and closed via self-healing and auto-scaling are actively reviewed to validate "root cause" and impact analysis have been completed. </t>
  </si>
  <si>
    <t xml:space="preserve">- Oversight program for fully automated problem resolution is in place </t>
  </si>
  <si>
    <t xml:space="preserve">- Proactive incident and problem correction actively reviewed and validated </t>
  </si>
  <si>
    <t>Automated Problem Lifecycle Management</t>
  </si>
  <si>
    <t xml:space="preserve">As an organization, I need problem lifecycle management to be automated leveraging analytics, machine learning and artificial intelligence. Incidents that are automatically created and closed via self-healing and auto-scaling are actively reviewed to validate "root cause" and impact analysis have been completed. </t>
  </si>
  <si>
    <t>Service Catalog Management</t>
  </si>
  <si>
    <t xml:space="preserve">The service catalog is being created and initial automation to enable speed of common service deployment and reduce the risk of configuration drift. </t>
  </si>
  <si>
    <t xml:space="preserve">- A Catalogue Management team has been formed.
- Defined service catalogue data structure
- Documented plan for the  implementation and operation of Service Catalogue Management
- Service Catalog exists
- Service Catalog automation
- Availability Framework and Tiering is established 
- Account architecture defined and process to place applications established 
- Shared services logging and archiving defined
- Service requirements and performance characteristics are documented
- Shared services logging and archiving defined
- Defined catalog of services including framework of features and maturity
- End-to-end service performance, functionality and capability is defined at time of engineering </t>
  </si>
  <si>
    <t>- Information about all services delivered is recorded and available from a single source. i.e. The concept of a Service Catalogue is established.
- There is a Service Catalogue Management process owner / manager who is accountable for the overall process and has appropriate authority to define, manage and improve the process.
- There is a person, team or function that is responsible for carrying out Service Catalogue Management activities, has the required skills, and influence to carry out the work.
-  Service Catalogue Management Process is defined 
- The information contained within the catalogue is protected against unauthorized access and regularly backed up.
- Manual process for: 
-- Process request for a service catalogue view
-- Validate service catalogue request
-- Form and present the requested view
-- Request and process users’ feedback
- Define service catalogue data structure
- There is a documented plan for the  implementation and operation of Service Catalogue Management.
- Design service capabilities, performance baselines published, and can be validated over time
- Service catalog is partially automated with initial standard cloud services
- Implementation, resiliency patterns at each silo are documented and published
- Design service capabilities, performance baselines published, and can be validated over time
- Service catalog is partially automated with initial standard cloud services
- Implementation, resiliency patterns at each silo are documented and published
- Service integration is executed for each critical application based on unique requirements
- Defined catalog of services including framework of features and maturity
- End-to-end service performance, functionality and capability is defined at time of engineering 
-Account architecture defined and process to place applications established 
- Service integration is executed for each critical application based on unique requirements
- Service requirements and performance characteristics are documented
-- SLAs for components are matched with their on-premises equivalent standards 
-- Minimal reuse of service patterns</t>
  </si>
  <si>
    <t xml:space="preserve">Please tell us about your service catalog.
</t>
  </si>
  <si>
    <t xml:space="preserve">Service Catalog Creation </t>
  </si>
  <si>
    <t xml:space="preserve">As an organization, I need a  service catalog to be created and initial automation to enable speed of common service deployment and reduce the risk of configuration drift. </t>
  </si>
  <si>
    <t xml:space="preserve">The service catalog incorporates foundational shared service capabilities and common infrastructure patterns.  Service capabilities are measured and tracked.
 </t>
  </si>
  <si>
    <t xml:space="preserve">- Initial set of IaaS/PaaS services are in place to meet current workloads
- Dev/Ops &amp; App/Ops owners are identified for   services/applications
- Documented automation framework for Infrastructure as code life cycle
- Provision, configure, and de-provision resource templates documented
- Define standards for cloud, naming, platforms, and design principles
- Define and document security baselines
- Defined structure and hierarchy of services
- Third-party services are reflected in the catalogue
- Service Catalogue review process </t>
  </si>
  <si>
    <t xml:space="preserve"> '
- The structure and hierarchy of services within the catalogue is defined. This contains aspects of both business and technical services.
- Interfaces exist with the business , IT Service Continuity, Service Portfolio Management, technical support teams, suppliers, Configuration Management, Business Relationship Management and Service Level Management for the preparation and validation of catalogue contents.
- Defining and maintaining service catalogue data and standard service catalogue views
- Changes to the Service Catalogue are managed under the IT Change Management process.
- The latest revision of the catalogue is published and communicated to all appropriate personnel.
- The Service Catalogue Team develops the skills and competencies needed for all activities.
- Analyze stakeholders' requirements for the service catalogue
- Collect and maintain service catalogue data
- The catalogue contains information about: 
- - service descriptions
- - service owners and contacts
- - business owners and consumers
- - service levels and targets
- - relationships to core services
 -- relationships between IT services and business processes
- Third-party services are reflected in the organization's Service Catalogue.
- There is a formally defined policy for Service Catalogue Management, which is regularly reviewed.
- The required resources, skills, tools and funding for effective delivery of Service Catalogue Management are identified and in place.
- Data about execution of the overall Service Catalogue Management process is captured, analyzed, reviewed and reported. The data is compared to predefined KPIs and CSFs. Trends and non-compliance are identified.
- IaaS services available and fully tagged and compliance upon automated provisioning
- 50%+ of IaaS requests will be executed via catalog request (target)
- 5%+ of environments operate on standard catalog services
- Documented automation framework for Infrastructure as code life cycle
- Infrastructure as code reference templates and process (per atomic, compound services</t>
  </si>
  <si>
    <t>Please describe how you measure the success of your Service Catalog.</t>
  </si>
  <si>
    <t xml:space="preserve">Foundational Cloud Service Catalog </t>
  </si>
  <si>
    <t xml:space="preserve">As an organization, I need a service catalog to incorporate foundational shared service capabilities and common infrastructure patterns.  Service capabilities are measured and tracked.
 </t>
  </si>
  <si>
    <t xml:space="preserve">The service catalog moves towards supporting all infrastructure patterns and only through an exception approval process are custom services allowed. Real-time reporting is in place to validate compliance and avoid drift.  </t>
  </si>
  <si>
    <t xml:space="preserve"> '- Automated encryption of storage, data flows, etc.. 
- Integration of cloud services into centralized dashboards
- Clear service portfolio ownership for all services
- Fully integrated operational monitoring and logging capabilities  
- Defined service catalogue standard views for key stakeholder groups      </t>
  </si>
  <si>
    <t>- Interfaces exist with the business , IT Service Continuity, Service Portfolio Management, technical support teams, suppliers, Configuration Management, Business Relationship Management and Service Level Management for the preparation and validation of catalogue contents.
- The catalogue is updated with those services being prepared to run in the live environments. 
- The contents of the catalogue are regularly checked for accuracy and completeness.
- Define and agree service catalogue standard views for key stakeholder groups
- The level of detail in the Service Catalogue is not too detailed to be effectively used or managed. 
- The Service Catalogue is included in, and managed as part of, the Configuration Management System (CMS) or Service Knowledge Management System (SKMS).
- The suppliers' access to the organization's Service Catalogue is considered.
- Third-party tools are used for service automation.
- There is a documented process for Service Catalogue Management, which is regularly reviewed. This includes interfaces and relationships with other processes.  Detailed procedures and/or work instructions are available where appropriate.
- Appropriate records are kept as evidence to show that processes and procedures are working correctly and effectively.
- The results of data analysis are used to identify gaps and opportunities for improvement. Where appropriate, improvements are made.
- PaaS available and fully tagged and compliant upon automated provisioning 
- Performance and price objectives will be set for each service as part of SLAs/SLOs   
- Custom services are executed only after approval by the governance team
- 60%+ IaaS/PaaS will be executed and delivered via catalog request (target)
- 40%+ of environments operate on standard catalog services
- Service design integrates IaaS and PaaS services into service catalog with end-to-end provisioning
- Integration of cloud services into centralized dashboards
- Application teams develop deployment templates including self-service of infrastructure templates</t>
  </si>
  <si>
    <t>What percentage of your infrastructure patterns are deployed via your service catalog?</t>
  </si>
  <si>
    <t>Service Catalog Scaling</t>
  </si>
  <si>
    <t xml:space="preserve">As an organization, I need the service catalog to move towards supporting all infrastructure patterns and only through an exception approval process are custom services allowed. Real-time reporting is in place to validate compliance and avoid drift.  </t>
  </si>
  <si>
    <t xml:space="preserve">The service catalog supports all patterns and only through an exception approval process are custom services allowed. Real-time reporting is in place to validate compliance and avoid drift.  The service catalog should guide selection of all IaaS, PaaS, and Application patterns. 
 </t>
  </si>
  <si>
    <t>- New functional requirements and features are tied to periodical updates of templates 
- Application templates include both Infrastructure and application deployment
- Application landscape include multiple role templates that together deploy landscape
- BCP/resiliency patterns are published in catalog</t>
  </si>
  <si>
    <t>- The Service Catalogue is a subset of the Service Portfolio which contains information on all services including future services and retired services.
- The catalogue is available to and used in all Service Management processes. 
- The contents of the catalogue are complete, accurate and up to date.
- IaaS and PaaS services are provisioned within security, compliance, and regulatory
- IaaS and PaaS services are provisioned within financial management frameworks
- IaaS and PaaS services have performance baseline objectives SLOs to be tested at provisioning 
- 80%+ of environments operate on standard catalog services
- Customer demand management provides continuous set of requirements for service design
- Application current and future requirements are well understood and broadly communicated 
- Application landscape deployments have QA functionality and performance tests
- Services matured to meet demand burst (auto scaling service available)</t>
  </si>
  <si>
    <t>Describe your integration of IaaS, PaaS, and Application Patterns into your Service Catalog.</t>
  </si>
  <si>
    <t>Complete Pattern Service Catalog</t>
  </si>
  <si>
    <t xml:space="preserve">As an organization, I need the service catalog to support  all patterns and only through an exception approval process are custom services allowed. Real-time reporting is in place to validate compliance and avoid drift.  The service catalog should guide selection of all IaaS, PaaS, and Application patterns. 
 </t>
  </si>
  <si>
    <t xml:space="preserve">The service catalog offerings are regularly updated and managed throughout their lifecycle. All shared services must be documented and automatically integrated and the application landscape needs to be optimized.   </t>
  </si>
  <si>
    <t xml:space="preserve">- Documented standard per shared services
- Integration coding components/examples for shared services
- Shared services QA standardized test code available
- Performance baselines SLOs set for all cloud services
- Service deployment, baselining and QA testing available for every template </t>
  </si>
  <si>
    <t xml:space="preserve">- Introduction of new IaaS, PaaS services to meet application demands
- Automation framework to guide, deploy, test, and validate services 
- IaaS/PaaS service roadmaps are regularly reviewed to incorporate End of Service Life (EoSL) dates
- 90% of applications operate on standard catalog services
- Application IaaS and PaaS services patterns are tracked for refresh, optimization, and renewal
- Application life cycle continuous workload re-profiling to ensure movement to next gen services 
- Application use pattern modeling enables financial planning and service capability
- Proactive assessment IaaS, PaaS, and serverless technologies for 'best in class solution selection
- Continuous/automated service optimization based utilization
</t>
  </si>
  <si>
    <t>Lifecycle Service Catalog</t>
  </si>
  <si>
    <t xml:space="preserve">As an organization, I need the service catalog offerings to be regularly updated and managed throughout their lifecycle. All shared services must be documented and automatically integrated and the application landscape needs to be optimized.   </t>
  </si>
  <si>
    <t xml:space="preserve">Service Configuration Management </t>
  </si>
  <si>
    <t>The Configuration Management Systems in place are primarily acting as a data warehouse for configuration items and their relationships.  The organization recognizes a need for a service management configuration plan and assigns an owner to develop the plan.</t>
  </si>
  <si>
    <t>- Multiple Configuration Management Systems (CMS) may exists for different functions 
- Partial CMDB (or CMS)  reconciliation is completed
- CMDB (or CMS) is populated with CI configurations and CI relationships based on CI asset categories such as on premise servers, cloud servers, storage, etc.  
- CMDB (or CMS) at this level is primarily an inventory tool of assets recorded 
-  Configuration process owner defined
- Service configuration management tools
- Documented service configurati0n plan</t>
  </si>
  <si>
    <t>- There may be multiple unreconciled  CMDB's. 
- The CMS(s) that exist likely have both manual and automated methods Configuration Items (CIs) population.
- Portions of the information (particularly manual entries) may only be archived via manual methods. 
- Manual and automated Configuration Item creations
- Manual archival for inactive CIs
- There is a configuration management process owner who is accountable for the overall process and has appropriate authority to define, manage and improve the process.
- Suitable tool(s) have been deployed to enable the regular collection and recording of accurate asset and configuration data.
- CMS solutions are often a part of the integrated service management tools or designed for easy integration with them.  They ensure the effective exchange of configuration information between the practices.  Typically, key functionalities of CMS solutions include CI discovery, updates, modeling of relationships, impact assessment, the data health checks and verification, and wide integration with external data sources. 
- Analysis and communication tools and CMS tools:  both support discussions, prioritization, data and workflow modeling, integration, and data exchange. 
- Service Management tools, discovery and monitoring tools, service management record-keeping tools: integration with other practices for data exchange. 
- The scope of Configuration Management is documented and clearly defines which configuration items are to be managed
- When a new service is introduced, or a major change is made, there is a formally documented plan for creating or updating configuration data.
- There is a documented plan for the  implementation and operation of Configuration Management.</t>
  </si>
  <si>
    <t xml:space="preserve">Please describe the current configuration management strategy for  hybrid cloud resources
- Manual vs automated configuration, archival of configurations, configuration repository, automated discovery with config item creation
</t>
  </si>
  <si>
    <t>Configuration Management System</t>
  </si>
  <si>
    <t>As an organization, I need Configuration Management Systems in place to be  primarily acting as a data warehouse for configuration items and their relationships.  The organization recognizes a need for a service management configuration plan and assigns an owner to develop the plan.</t>
  </si>
  <si>
    <t xml:space="preserve">A centralized standard CMS has been defined and the corresponding strategy is being implemented. </t>
  </si>
  <si>
    <t>- A single standard CMDB has been defined as the authoritative repository
- Any remaining legacy CMDBs or CMSs are being reconciled to the authoritative repository until decommission
- A documented CMS strategy or roadmap exists 
- Initial CMS Use Cases have been defined 
- Documented KPIs and metrics exist 
- For non-automated reconciliation there will be a defined manual process for archival
- The authoritative CMDB (or CMS) is reconciled and accuracy metrics reported 
- Develop automated alerting to flag misconfigured systems
- Develop automated mitigations and responses to misconfigured systems
- Record and collect all relevant reporting and monitoring data into centralized area</t>
  </si>
  <si>
    <t>- A centralized standard CMS has been defined and any federated configuration repositories are being reconciled prior to their decommission. 
- Accuracy and timeliness of CIs are reported 
- Scheduled automated discovery with automated Configuration Item creation provides point in time accuracy
- There is a person, team or function that is responsible for carrying out service asset management activities, has the required skills, and influence to carry out the work.
- All staff who need to update or access asset or configuration data have clearly defined roles and responsibilities, are familiar with the process and procedures, and are capable of using the tools.
- Teams have a good standing of the service configuration management practice and its role in the SVS (Service Value System).
- Teams have a good understanding of stakeholder requirements, service configuration management methods and tools, available sources of information and means of automation.
- Teams have good knowledge of the organization's resources and relevant CI models. 
- Teams have good knowledge of the CI model.
- In larger organizations, a specialized team of configuration manager(s) and configuration coordinator(s) exist: dedicated specialists focused on the service configuration management practice.  This team may be supported by external consultants when specific expertise is needed; typically to review and update this service configuration management approach. 
- In smaller organizations, the configuration management specialist team maybe virtual, including people with other roles and tasks to perform.  To review and transform the practice, the team may be coordinated as a project; the ongoing activities are embedded in other practices and value streams. 
- Suitable tool(s) have been deployed to enable configuration data to be analyzed, to identify patterns, trends, unauthorized changes and other exceptions
- Access to the service asset and configuration data is controlled with appropriate security measures.
- There is a formally defined policy for Configuration Management, which is regularly reviewed.
- ISO 20000 requires that changes are traceable and auditable
- Configuration records are updated when changes are made to the component parts of the IT service.
- The required resources, skills, tools and funding for effective delivery of  Configuration Management are identified and in place.
- Data about execution of the overall  Configuration Management processes is captured, analyzed, reviewed and reported. The data is compared to predefined KPIs and CSFs. Trends and non-compliance are identified.</t>
  </si>
  <si>
    <t xml:space="preserve">How do you report the accuracy of your CMDB? </t>
  </si>
  <si>
    <t xml:space="preserve">Centralized Configuration Management </t>
  </si>
  <si>
    <t xml:space="preserve">As an organization, I need a centralized standard CMS defined and the corresponding strategy to be implemented. </t>
  </si>
  <si>
    <t xml:space="preserve">THE CMDB or CMS is THE authoritative source for all configuration items.  All cloud configuration items are included. Use cases and content are being reconciled to validate completeness and need for CIs. 
</t>
  </si>
  <si>
    <t xml:space="preserve">- Single CMDB or CMS as the authoritative source
- Documented strategy contains use cases with data being tailored to match 
- Some automated discovery with automated Configuration Item creations create Real-Time CI inventory additions
-  Remainder of CIs are scheduled to provide CI inventory additions  
- CMDB or CMS accuracy goals with active project efforts to increase accuracy are underway
- CMDB or CMS is fully populated with CI configurations and CI relationships to support specific Service Management goals which may include Incident, Problem, Availability, Change, Asset, Knowledge, Risk and Continuity Management. 
- Daily config management report, no discrepancies found between 'expected config' and 'as is Config' data
- CMDB or CMS Dashboard is designed to provide continual health </t>
  </si>
  <si>
    <t>- A single centralized CMDB or CMS is the authoritative source.  
- Automated discovery includes both scheduled and real-time CI creation.   
- KPIs finalized with goals to attain higher timeliness and accuracy. 
-  There are minor manual interventions to manage items flagged during reconciliation processes.  
-  CMDB or CMS usage is actively reported upon to validate use cases and content consumption. 
- There are daily configuration managed reports with plans to build a dashboard
- Minimal manual interventions due to flagged reconciliations  
- There is a configuration control board, or similar group, responsible for ensuring that all changes and releases adhere to configuration management policies and standards.
- Teams have good leadership and communication skills, and a good understanding of the agreed approach to service configuration management.
- Teams have good knowledge of the organization's approach to service configuration management 
-Teams have a good understanding of the configuration data sources and means of automation. 
- To review and update the service configuration management approach, a wider configuration team is formed to represent multiple stakeholders.  These may include configuration managers, practice owners, product or service owners, resource owners, project managers, other stakeholders or representatives. 
- Suitable tool(s) have been deployed to present asset and configuration data in a way that is effective for people who need to use it
- There are clear standards that define the detailed information required for each item under the control of  Configuration Management.
-  Configuration data is centrally maintained, is available to all personnel who need it and is used to fully support most technical and Service Management functions.
- Configuration data is captured and recorded in sufficient detail to support technical and Service Management processes.
- The relationships between component parts of the service are clearly identified.
- Configuration Management applies to all technical components that deliver or support the service; including hardware and software on servers, storage, desktop clients and network devices.
- Configuration information on IT service components can be quickly identified and easily accessed by all personnel who may need this data.
- Suitable reports can be quickly and easily generated from the CMS to provide information required by the business, technical support staff and ITSM users.
- Service asset and configuration data is managed and controlled such that it is always available, even in the event of a disaster.
- Configuration data is used by Change Management to determine the impact of changes to related components and services.
- The process ensures that all relevant components and related documentation in the live environment are baselined before any change or release.
The process records and maintains sufficient information such that changes to IT services and components are traceable and auditable
- Configuration data is used by Incident and Problem Management to assist with logging, diagnosis and resolution of incidents.</t>
  </si>
  <si>
    <t xml:space="preserve">Are all hybrid cloud configuration items included in your centralized CMDB or CMS? If so, describe your process of reconciliation. </t>
  </si>
  <si>
    <t xml:space="preserve">Authoritative Configuration Management </t>
  </si>
  <si>
    <t xml:space="preserve">As an organization, I need the CMS  to be authoritative source for all configuration items.  All cloud configuration items are included. Use cases and content are being reconciled to validate completeness and need for CIs. 
</t>
  </si>
  <si>
    <t xml:space="preserve">The CMDB or CMS provides a central point for all capacity, demand, lifecycle management, availability, recovery,  and software asset management processes. Service mapping is utilized to discover and validate the completeness of the CMDB.   </t>
  </si>
  <si>
    <t>- Fully automated discovery processes exist for automated Configuration Item creations create Real-Time CI inventory additions
- A documented Exception Process exists for reconciliations requiring manual intervention 
- CMDB or CMS is fully populated with CI configurations and CI relationships to support specific Service Management use cases which may include Incident, Problem, Availability, Change, Asset, Knowledge, Risk and Continuity Management. 
- Fully automated dashboard provides continual status. 
- Service mapping enables you to view interconnected dependencies across your hybrid cloud ecosystem.</t>
  </si>
  <si>
    <t>- The CMDB or CMS is fully automated with CIs created in real-time. 
- The CMDB or CMS maintains a consistent 95% accuracy or better. 
- Use cases are continually being evaluated to optimize the content of the CMDB.
- Automated discovery includes both scheduled and real-time CI creation. 
- Manual interventions to manage items flagged during reconciliation processes are treated as exceptions.   
- CMDB or CMS usage is actively reported upon to validate use cases and content consumption. 
- The dashboard provides continuous status. 
- Service mapping capability is leveraged to increase the completeness of the CMDB or CMS by analyzing traffic between CIs. 
- The level of detail in the configuration management system is not too detailed to be effectively managed.
- Documentation required to manage configuration items is identified in the Configuration Management System.
- Configuration Management applies to users, IT Staff, process documentation, SLAs, buildings and all other components of the IT service
- Information relating to software licenses is recorded in the Configuration Management System
- The effectiveness of the service configuration management practice is based on the quality of the information used.  This information includes, but is not limited to, information about: organizational strategy, organizational architecture, the organization's portfolios, stakeholder requirements and needs for configuration information, applicable regulatory requirements, configuration data from internal and external sources, technology trends, CI-related records from management practices, financial data, IT asset data. 
- Ensuring that configuration data is updated at every relevant change of status of the CIs, automating the CMDB, and generally capturing configuration data is very important for the service configuration management practice. 
CMS tools, discovery and monitoring tools, Service management record-keeping tools: integration with other practices for data exchange, CMDB or CMS navigation, CI models library, data health monitoring and verification. 
- Configuration Management is integrated with the Change Management system.
- ISO 20000 actually requires that the plans for both processes are integrated
- Regular audits are performed to ensure that all component parts of the IT service are recorded in the Configuration Management system.</t>
  </si>
  <si>
    <t>Describe the level of automation built into your CMDB and the level of expected accuracy.</t>
  </si>
  <si>
    <t>Automated Configuration Management</t>
  </si>
  <si>
    <t xml:space="preserve">As an organization, I need the CMDB or CMS to provide  a central point for all capacity, demand, lifecycle management, availability, recovery,  and software asset management processes. Service mapping is utilized to discover and validate the completeness of the CMDB.   </t>
  </si>
  <si>
    <t xml:space="preserve">The CMDB maintains 100% accuracy is optimized to meet specific goals and is the hub for automation. </t>
  </si>
  <si>
    <t>- Fully automated discovery processes with automated Configuration Item creations and archival in real-time. 
- CMDB (or CMS) is fully populated with CI configurations and CI relationships to support specific use cases and goals which may include Incident, Problem, Availability, Change, Asset, Knowledge, Risk and Continuity Management. 
- The well-constructed CMDB (or CMS) has documented goals regarding expected Service Management support expectations to optimize content</t>
  </si>
  <si>
    <t xml:space="preserve">- The CMDB is fully automated with all CI's created and archived in real-time.
- The CMDB maintains a consistent 100% accuracy. 
- Use cases are continually being evaluated to optimize the content of the CMDB. 
- Manual interventions to manage items flagged during reconciliation processes are treated as exceptions.   
- CMDB usage is actively reported upon to validate use cases and content consumption. 
- The dashboard provides continuous status. Well-constructed CMDB's (or CMS) have documented goals regarding expected Service Management support expectations to optimize content
- Bi-directional arithmetic and recursive relationship capabilities are automated
- Very few services are delivered using only an organization's own resources.  Most, if not all, depend on other services, this often means that organizations constantly handle resources that are provided as part of third party services.  Similarly, organizations' resources are widely used by their service consumers.  This requires the effective coordination of the service configuration management practice between the members of the service relationship ecosystem.  The exact level of coordination depends on the type of service relationship.  The closer the relationship and higher the trust, the more configuration information can be shared and management activities performed together.  At minimum, an exchange of limited configuration data between the organizations is established: at maximum, a wide integration or sharing of CMSs can be considered. </t>
  </si>
  <si>
    <t>Complete Configuration Accuracy</t>
  </si>
  <si>
    <t xml:space="preserve">As an organization, I need the CMDB to maintain  100% accuracy is optimized to meet specific goals and is the hub for automation. </t>
  </si>
  <si>
    <t>Service Desk</t>
  </si>
  <si>
    <t>The Service Desk provides a single point of contact for the resolution or fulfilment of all user incidents and service requests.</t>
  </si>
  <si>
    <t xml:space="preserve">- There is documented Service Desk procedures  
- Service Desk roles defined 
 - Documented staff training for the Service Desk
- Service Desk lifecycle procedure
- Service Desk query validation process
- Service Desk triage process 
- Service Desk Owner </t>
  </si>
  <si>
    <t xml:space="preserve">
- Local service desk team
- Incidents manually created by Service Desk 
- Team and routing assignments are completed by the Service Desk
- The Service Desk creates tickets and oversees the lifecycle of the incident
- The Service Desk or ticket owner is responsible for escalation and communication
- Staff understands  service design, recourse configuration, and events that can trigger  
-  Staff has a good understanding of the service design, resource configuration, and business impact of incidents to thus classify incidents correctly
- There is documented Service Desk procedures  
- Sufficient staff with appropriate skills are available at all times to meet service level requirements.
- Skills are maintained through formal training programs, mentoring and knowledge transfer.
- Multiple systems are frequently seen where the Service Desk is outsourced and different systems are used by the Service Desk and Internal IT.  If a single system is used then mark as non-applicable. If the mechanism is automated then rate as good
- The service desk agent performs the initial triage of the user query, confirming that the query does indeed refer to an incident.
- The service desk agent performs incident registration, adding the available data to the incident record.
- The service desk agent performs initial classification of the incident
- When an incident is resolved affected users are notified as soon as possible.
- The Service Desk is effectively organized to meet business needs and considers the geographic, political and cultural needs of users. 
- The Service Desk accurately log all user incidents and service requests, and assign appropriate categories and priorities.
- The Service Desk accurately log all user incidents and service requests, and assign appropriate categories and priorities.
- IT Service Continuity plans provide appropriate provision for the Service Desk function. 
- Service Desk acknowledges and records the user query. 
- The Service Desk validates the user query.
- The Service Desk triages  the user query and initiate the appropriate activities
- Appropriate telephone technology is in place to enable Support Desk staff to provide efficient and effective service to users.
- All Service Desk staff have clearly defined roles and responsibilities and are familiar with all relevant processes and procedures.
- There is a person who is responsible for the efficient and effective operation of the Service Desk. </t>
  </si>
  <si>
    <t xml:space="preserve">Please describe your Service Desk practice.
</t>
  </si>
  <si>
    <t>Initial Service Desk</t>
  </si>
  <si>
    <t>As an organization, I need a Service Desk to provide  a single point of contact for the resolution or fulfilment of all user incidents and service requests.</t>
  </si>
  <si>
    <t xml:space="preserve">The Service Desk integrates incidents into  ITSM tools and manages them  through partial automation with some manual intervention required. Service Desk acts as the hub for monitoring and communicating incident status. </t>
  </si>
  <si>
    <t xml:space="preserve">-  Documented alignment to ITSM 
- "Self-Help" developed within the Knowledge Management System (See KMS)
- Metrics are leveraged for active management 
- Service design is documented 
-  Escalation procedures are well defined and are adhered to.
- Staff communication plans and templates documented 
- Communication channels defined 
- Communication templates defined
- Service Desk SLAs defined 
- Remote Access Tools
- Automated alerts and triggers </t>
  </si>
  <si>
    <t xml:space="preserve">
- Distributed service desk team is supported 
- "Self-Help" is being developed primarily by the Service Desk
- Incident duration, escalation, and closure metrics are being tracked by the Service Desk 
- Service Desk organization is the hub of incident management across technology organization  
-  Staff has good knowledge of  service design, recourse configuration, and events that can trigger  
- Staff are able to communicate effectively with users and have the right balance of technical, business, and language skills together with a good understanding of the cultural environment.
 - Teams have a good knowledge and make use of incident models or templates
- Teams have good Knowledge of incident models, diagnostic tools, and methods
- Team dynamics come second to achieving the SLA or meeting a deadline
 - An event is detected by a monitoring system and identified as an incident based on a pre-defined classification.
- The status and progress of incidents are regularly monitored to ensure service levels are met.
- Updates are provided to the originator of the incident at regular intervals appropriate to the defined priority and resolution times.
- User satisfaction surveys are carried out after incidents have been closed, either for all incidents or for a significant percentage.
- Service Desk activities are clearly aligned with the ITSM processes and the interfaces between any organizations and groups involved are clear ly defined.
- Incidents and service requests are owned, monitored and managed throughout their lifecycle by the Service Desk.
- Communication with users advising of scheduled outages, planned changes, etc. is handled by the Service Desk. 
- The SLA includes appropriate service levels for the Service Desk function.
- Regular reports are produced which allow the performance of the Service Desk function to be assessed against agreed service levels. 
- Every outgoing interaction from the service desk must comply with a consistent standard of quality maintained by the service provider, no matter how small the target audience is.
- A standardized communication plan is in place
- Communication channels are defined by communication need and  stakeholder
- Information packing templates are defined 
- Mass communication plan is defined for cases when the practice needs to communicate to a group of users 
- Tools are used to provide effective user communication and interaction with the Service Desk. For example electronic chat facilities, web access to call handling tool, Web-based service status reports, and automated emails.
- Remote access tools (e.g. Altiris, NetMeeting, MS Remote Assistant) are available to improve the efficiency and effectiveness of incident resolution and request fulfilment.
- Service Desk tools provide automated alerts and triggers that support SLA and escalation requirements. </t>
  </si>
  <si>
    <t xml:space="preserve">Does your Service Desk act as the hub for all incident management. Please describe.
</t>
  </si>
  <si>
    <t>Integrated Service Desk</t>
  </si>
  <si>
    <t xml:space="preserve">As an organization, I need a Service Desk to integrate  incidents into  ITSM tools and manages them  through partial automation with some manual intervention required. Service Desk acts as the hub for monitoring and communicating incident status. </t>
  </si>
  <si>
    <t xml:space="preserve"> 
- A direct link exists between incident management, Crisis Management, and Business Continuity
-  Scripts are used to help identify and document details and symptoms of incidents
- Appropriate tools are used to help identify and document details and symptoms of incidents
- Regular checks process is defined and incident data is curated.    
- Communication intervals are documented
- Process to identify re-occurring user needs 
- Staff utilization measurement in place
- Process automation tools 
</t>
  </si>
  <si>
    <t xml:space="preserve">
- Virtual service desk team and hybrid service desk organization are supported 
- Escalation to formal Crisis Management and potential  Business Continuity is understood 
- "Self-Help" dashboards are leveraged from small percentage of resolutions
- Teams have good analytical skills
- Teams have a good understanding of methods and procedures required for incident resolution
- Teams have a good understanding of the service design, resource configuration, and business impact to thus close incidents correctly and accurately
- Teams have good knowledge of the requirements and commitments for incident resolution
- Team has a culture where team members share successes and failures
- There a no-blame culture within teams
- Appropriate support from external suppliers are engaged to resolve incidents in a timely manner
 - Users are updated by the Service Desk of the status of their incident or service request at appropriate intervals.
- The full lifecycle of user interaction is effectively documented and managed: from logging the initial request through resolution/escalation; progress reporting; user notification/agreement; and closure.
- Regular checks are made on the quality of incident and service request data entered by Service Desk personnel. Individual and group feedback is provided where necessary.
- User training needs and other opportunities for improvement will be identified and reported by the Service Desk.
- Regular measurements are made to demonstrate and report on the efficiency and effectiveness of the Service Desk Function. The data is analyzed and improvements initiated as required.
- Staff utilization is measured, analyzed and planned to ensure that sufficient resources are available to fulfil all roles and responsibilities.
- When self-service tools are employed to automate the first contact between a user and the service provider, some aspects of the query validation become automatic. 
- Automated validations can be built into the user journey to enhance and customize it and limit the variability of user experiences. 
- The user query management and workflow tools are normally integrated with configuration and asset management tools and other sources of data. 
- Gathering and processing receipt confirmations and the feedback</t>
  </si>
  <si>
    <t xml:space="preserve">How do you leverage automation within your Service Desk for detection and remediation?
</t>
  </si>
  <si>
    <t>Comprehensive Service Desk</t>
  </si>
  <si>
    <t xml:space="preserve">As an organization, I need incidents detected using monitoring tools and alerts  automatically sent and entered into Incident Management tool. Basic communication is automated for team routing and management awareness. Escalation is automated based on category priority and documented resolution times.  There is a formal "swarming" protocol established for high severity priorities when expected resolution times are not met. </t>
  </si>
  <si>
    <t xml:space="preserve">The Service Desk provides oversight for incidents that are automatically created in Incident Management tool with appropriate severity and automatic routing. Incidents are primarily resolved via Level 1 Service Desk, Automation or "Self-Help".  </t>
  </si>
  <si>
    <t xml:space="preserve">- "Self-Healing" is being automated for pre-defined incidents
- Automated team assignment and routing
- Automated status communication with expectation management
- Continues improvement process 
-  Service Desk tools integration process
- Super User identification process 
- Super User training program 
- Service Desk automation oversight process 
- Automation templates defined </t>
  </si>
  <si>
    <t xml:space="preserve"> - Communication is automated to user, assigned team, and management.  
- Automated "Self-Healing" for limited incidents
 - Team members share the lessons that they have learned from experimenting so they can learn and improve
- Service Desk tools are fully integrated with Service Management tools used elsewhere in the IT organization. For example the Service Desk has access to the same Service Knowledge Management System, Incident Management system, Known Error Database as other support staff.
- They identify opportunities for incident models and incident handling procedures optimization, including the automation of incident processing and resolution.
- Where appropriate, Super Users are established within user communities to help people use business applications, to assist in logging and managing incidents and to pass information from the Service Desk to users.
- Automation of user query handling ensures that there will be an impartial record of interactions. This can prove useful even for the basic improvement and optimization activities, such as estimating overall demand for user support or calculating the ratio of unaddressed calls. 
- Automated query classification based on the data collected during the previous steps can reduce human effort and time spent on triaging and routing queries. 
- Using automation, some query types can be resolved with no human interaction (for example, by suggesting a self-help guide or diagnostics steps to the user based on contextual analysis of the query) or by a minimum amount of human interaction. 
- In an automated service delivery environment, a set of templates normally exists for all notification types generated over the lifecycle of a query record. </t>
  </si>
  <si>
    <t xml:space="preserve">How does your Service Desk provide oversight for automated incident remediation?
</t>
  </si>
  <si>
    <t>Automated Service Desk</t>
  </si>
  <si>
    <t xml:space="preserve">As an organization, I need Service Desk to provide oversight for incidents that are automatically created in Incident Management tool with appropriate severity and automatic routing. Incidents are primarily resolved via Level 1 Service Desk, Automation or "Self-Help".  </t>
  </si>
  <si>
    <t xml:space="preserve">The Service Desk provides oversight and governance for service impacts, compliance drift, and cost impacts while monitoring self-healing and auto-scaling.  In cases, where auto correction is not possible automation is built to speed correction.  </t>
  </si>
  <si>
    <t>-Service Desk planning process
- Trending and predictive analytics are in use to prevent incidents
- Automated "Self-Healing" for appropriate incidents
- Monitoring utilized machine learning and artificial intelligence to detect incidents prior to impact</t>
  </si>
  <si>
    <t>- The Service Desk uses predictive analytics, machine learning, artificial intelligence, self-healing and auto-scaling are in used to dramatically reduce service impacts, compliance drift, and costs variations. 
- Where self-healing is not appropriate or implemented, scripts are fully developed to speed diagnosis and remediation. 
- Incident events and trends are used in planning to further reduce the probability of occurrence. 
- Analysis and investigation tools, knowledge management tools, configuration management tools, and collaboration tools support fast and correct definition and testing of hypothesis, effective collaboration of multiple specialists/teams
- Remote administration tools, automated deployment systems, and collaboration tools support fast correction of the faulty CIs and restoration of the services
- User query and workflow management tools, and collaboration tools support fast and comprehensive overview of the incident lifecycle</t>
  </si>
  <si>
    <t>Advanced Service Desk</t>
  </si>
  <si>
    <t xml:space="preserve">As an organization, I need a  Service Desk to provide  oversight and governance for service impacts, compliance drift, and cost impacts while monitoring self-healing and auto-scaling.  In cases, where auto correction is not possible automation is built to speed correction.  </t>
  </si>
  <si>
    <r>
      <t>Supplier</t>
    </r>
    <r>
      <rPr>
        <strike/>
        <sz val="11"/>
        <color rgb="FF000000"/>
        <rFont val="Aptos Narrow"/>
        <family val="2"/>
        <scheme val="minor"/>
      </rPr>
      <t xml:space="preserve"> </t>
    </r>
    <r>
      <rPr>
        <sz val="11"/>
        <color rgb="FF000000"/>
        <rFont val="Aptos Narrow"/>
        <family val="2"/>
        <scheme val="minor"/>
      </rPr>
      <t>Management</t>
    </r>
  </si>
  <si>
    <t xml:space="preserve">Supplier management is managed via overarching expectations by individual solution consumers. </t>
  </si>
  <si>
    <t>- Documented Selection Criteria 
- Supplier Relationship Owners 
- Supplier Contacts Documented 
- (Approved) supplier list
- Basic evaluation of supplier process</t>
  </si>
  <si>
    <t>- Supplier management is primarily a joint responsibility between the consumer of product and/or services and procurement. 
- Selection criteria of suppliers/solutions are documented and published for each BU
- Supplier relationships are managed by each team using models that meet the needs for each organization. 
- Critical tools and solutions have a predefined internal relationship owner 
- Internal owners are responsible for monitoring renewal dates and validating licensing compliance    
- Periodic relationship management meetings are held
- Internal owners are aware of supplier contacts and escalation approach 
- Existing tools and solutions are evaluated when expectations are missed
- Suppliers are being asked for their ESG policies and scores
- Supplier environment, social, and governance (ESG) requirements are being planned and shared with key suppliers
- Identification of suppliers and services used (e.g. supplier contact information, service descriptions, service agreements, contracts)
- (Approved) supplier list
- Basic evaluation of suppliers (e.g. supplier performance, risk assessment) in any form to reach some kind of preference when multiple suppliers are present</t>
  </si>
  <si>
    <t xml:space="preserve">What is the current approach to supplier relationship management?
</t>
  </si>
  <si>
    <t xml:space="preserve">Initial Vendor Management </t>
  </si>
  <si>
    <t xml:space="preserve">As an organization, I need supplier management to manage overarching expectations by individual solution consumers. </t>
  </si>
  <si>
    <r>
      <t>Supplier</t>
    </r>
    <r>
      <rPr>
        <strike/>
        <sz val="11"/>
        <rFont val="Aptos Narrow"/>
        <family val="2"/>
        <scheme val="minor"/>
      </rPr>
      <t xml:space="preserve"> </t>
    </r>
    <r>
      <rPr>
        <sz val="11"/>
        <rFont val="Aptos Narrow"/>
        <family val="2"/>
        <scheme val="minor"/>
      </rPr>
      <t>Management</t>
    </r>
  </si>
  <si>
    <t xml:space="preserve">Centralized contract management provides for license renewals and formal expectations are communicated to suppliers. There is a documented process for Supplier Management, which is regularly reviewed. This includes interfaces and relationships with other processes.  </t>
  </si>
  <si>
    <t xml:space="preserve">-  Centralized Common Selection Criteria 
- Centralized Contract Management
- License Reconciliation Process 
- Proactive License Renewal Process 
- Supplier Service Levels (SLAs) Documented 
- Supplier Service ESG Service Levels Reconciliation 
- Supplier ESG KPIs documented 
- Documented supplier management strategy
- Documented supplier management process </t>
  </si>
  <si>
    <t xml:space="preserve"> '- Evaluations give strong considerations to the selection of solutions that can be used across the hybrid cloud and multi-cloud  
- Detailed procedures and/or work instructions are available where appropriate.
- The required resources, skills, tools and funding for effective delivery of Supplier Management are identified and in place.
- Common selection criteria of suppliers/solutions are documented and published 
- A sourcing strategy is agreed upon and in place
- Supplier management procedures are defined 
- Centralized contracts for critical tooling and services 
- Everything delivered by a supplier is documented in a formal agreement, which includes requirements, scope, levels of service and communication processes.
- Contract management manages expectations for renewals which are conducted proactively 
- Supplier contract management is normalized
- Periodically licensing is reconciled with Asset Management to validate compliance through decentralized processes  
- Centralized contract management validates content and proactively manages renewals.  
- Suppliers are held to predefined expectations and are expected to share roadmaps and strategy on periodic basis. 
- Suppliers are being provided ESG expectations and reconciliation is occurring 
-  Standards are established for Supplier ESG requirements that are consistent with organizational ESG policies
- KPIs and metrics are developed for Supplier ESG expectations
- There is a supplier management process manager who is accountable for the overall process and has appropriate authority to define, manage and improve the process.
- All supplier contracts include measurable targets against which the supplier can be measured.
- Data about execution of the overall Supplier Management process is captured, analyzed, reviewed and reported. The data is compared to predefined KPIs and CSFs. Trends and non-compliance are identified.
- Business continuity plans of some maturity for suppliers the org depends on in delivering critical services
- Joint responsibility model and roles &amp; responsibilities defined </t>
  </si>
  <si>
    <t xml:space="preserve">Describe how contracts and licenses are monitored to validate compliance and renewal requirements. </t>
  </si>
  <si>
    <t>Centralized Contract Management</t>
  </si>
  <si>
    <t xml:space="preserve">As an organization, I need centralized contract management to provide  for license renewals and formal expectations  communicated to suppliers. There is a documented process for Supplier Management, which is regularly reviewed. This includes interfaces and relationships with other processes.  </t>
  </si>
  <si>
    <t xml:space="preserve">Supplier management program brings consistency based on establishing supplier tiers. </t>
  </si>
  <si>
    <t xml:space="preserve">- Centralized Supplier Management Program Formation
- Supplier Tiers Documented
- Supplier Management Program Documented
- Formal ‘supplier selection process’  defined
- Documented Escalation Process 
- Supplier Industry Benchmark's 
- Dispute management process 
- Statements of Request
- Invitations to Tender
- ‘Service improvement plans’ documented 
- 'Cost optimization plans’ documented 
</t>
  </si>
  <si>
    <t>- A centralized supplier management program is being formed and an overall supplier management strategy has been developed. 
- Supplier tiering program exists based on supplier criticality
- Sourcing strategy procedure is reviewed periodically
- Most critical suppliers are expected to provide future roadmaps, re-occurring relationship meetings, executive sponsorship, clarity around escalation, and technical architecture insights. 
- Methods of communication between IT and suppliers is clearly documented, including activities, triggers, information requirements, and contacts. This includes documentation of interfaces between supplier processes and IT processes where appropriate
- Formal ‘supplier selection process’  defined
- There is formal process for managing disputes.
- ‘Service improvement plans’ are documented 
- 'Cost optimization plans’ documented 
- For strategic services the selection process includes a formal supplier selection process which may also include demonstrations or trials  
- Critical third parties provide clarity on capabilities and future roadmaps
- Supplier engagement and relationship management are based on established tiers
- Based on tiers consistent representation and escalation paths are established 
- Supplier costs for service is based on "Industry TCO Benchmark"  
- KPIs and metrics are developed for supplier ESG expectations
- Supplier management scores are included in TBO Dashboard
- There is a person, team or function that is responsible for carrying out supplier management activities, has the required skills, and influence to carry out the work.
- Responsibility for managing the relationship and contracts for each supplier has been assigned.
- Appropriate resources exist to support and manage all suppliers based upon supplier categorization.
- Statements of Requirements (SORs) and Invitations to Tender (ITTs) are used to document business needs 
- Supplier contracts include appropriate incentives to encourage both parties to perform continual service improvement.
- All contracts are regularly reviewed and amended as appropriate to ensure alignment with business needs and that contractual obligations are met.</t>
  </si>
  <si>
    <t xml:space="preserve">Please describe your approach to supplier tiers. </t>
  </si>
  <si>
    <t>Vendor Management by Tiers</t>
  </si>
  <si>
    <t xml:space="preserve">As an organization, I need a supplier management program to bring consistency based on establishing supplier tiers. </t>
  </si>
  <si>
    <t xml:space="preserve">
A centralized supplier management program exists and provides oversight for supplier engagements from onboarding to offboarding. </t>
  </si>
  <si>
    <t xml:space="preserve"> - Centralized Supplier Management Program
- Supplier Viability Process Defined
- Supplier Future Roadmaps Documented 
- Supplier Onboarding and Off boarding Process 
- Ongoing Tool Evaluation Process
- Supplier Scorecards
- 3rd Party ESG Supplier Assessments
 - Supplier &amp; Contract Database (SCD) 
 - Supplier governance policies 
- Risk &amp; compliance management plans</t>
  </si>
  <si>
    <t>- A centralized supplier management program exists and provides oversight for supplier engagements from onboarding to sunset. 
- For critical tooling, deep due diligence regarding viability and strategy are conducted 
- Risk assessments of each supplier arrangement are conducted as appropriate.
- Available suppliers are documented and approved 
- Critical third parties provide clarity on capabilities and future roadmaps with a focus on innovation and quality 
- Centralized and consistent onboarding for all suppliers based on tiers 
- Centralized and consistent process for decommissioning a tool or supplier
- All third parties provide consistent representation and escalation paths which are updated on prescribed periods
- Re-occurring relationship/governance meetings are held with critical suppliers  
- Existing tools and solutions are evaluated periodically to measure their features, functions, and cost are still best fit solution for organization   
- All critical tools and services have executive sponsors on the client and supplier side that meet periodically to maintain strategic alignment
- Suppliers have pre-defined scorecards based on tiering with metrics that are appropriate for the service or tools provided
- 3rd Party ESG assessments are expected of key suppliers 
- Supplier details are recorded in a Supplier &amp; Contract Database (SCD), and include at least: supplier details, products and services, contract details and renewal dates.
- Changes to supplier and contract details are managed via the Change Management process.
- Changes to supplier and contract details are subject to risk and benefit analysis.
- Processes are in place to deal with end of service or the transfer of service to another supplier
- Supplier governance policies are defined 
- Risk &amp; compliance management plans are defined</t>
  </si>
  <si>
    <t xml:space="preserve">Describe your supplier management life-cycle. </t>
  </si>
  <si>
    <t>Centralized Vendor Management</t>
  </si>
  <si>
    <t xml:space="preserve">
As an organization, I need a centralized supplier management program to  provide  oversight for supplier engagements from onboarding to offboarding. </t>
  </si>
  <si>
    <t xml:space="preserve">Supplier Management has really become Partner Management for the deepest and most critical providers. Client and Partner co-develop strategy and there is collaboration on joint success.   </t>
  </si>
  <si>
    <t xml:space="preserve">- Supplier Partner Advisory Council Seat
- Re-occurring Supplier Viability Assessments
- ESG Policy Compliance without Exception
-  Automated supplier management processes
- Supplier innovation and collaboration initiatives (not necessarily a seat on the advisory council)
- Continuous improvement plans
- Quality assurance programs 
</t>
  </si>
  <si>
    <t>- The client sits on the partner's advisory council and the partner shares key architectural and innovation ideas with the client.
-  Critical suppliers provide a seat at the table for influencing solution directions.   
- Critical suppliers business viability and strategy is measured to validate alignment and capability on a re-occurring basis. 
- Existing tools and solutions are evaluated periodically to measure their features, functions, and cost are still best fit solution for organization   
- High impact services business viability and strategy are evaluated periodically 
- All suppliers are in compliance with the  ESG Policy 
- Automated supplier management processes
- Supplier innovation and collaboration initiatives (not necessarily a seat on the advisory council)
- Continuous improvement plans
- Quality assurance programs</t>
  </si>
  <si>
    <t xml:space="preserve">Partner Management </t>
  </si>
  <si>
    <t xml:space="preserve">As an organization, I need Supplier Management to become Partner Management for the deepest and most critical providers. Client and Partner co-develop strategy and there is collaboration on joint success.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</si>
</sst>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1"/>
      <name val="Aptos Narrow"/>
      <family val="2"/>
      <scheme val="minor"/>
    </font>
    <font>
      <u/>
      <sz val="11"/>
      <color theme="10"/>
      <name val="Aptos Narrow"/>
      <family val="2"/>
      <scheme val="minor"/>
    </font>
    <font>
      <u/>
      <sz val="11"/>
      <name val="Aptos Narrow"/>
      <family val="2"/>
      <scheme val="minor"/>
    </font>
    <font>
      <strike/>
      <sz val="11"/>
      <name val="Aptos Narrow"/>
      <family val="2"/>
      <scheme val="minor"/>
    </font>
    <font>
      <sz val="11"/>
      <color theme="9"/>
      <name val="Arial"/>
      <family val="2"/>
    </font>
    <font>
      <sz val="11"/>
      <name val="Calibri"/>
      <family val="2"/>
    </font>
    <font>
      <sz val="11"/>
      <color rgb="FF5B9BD5"/>
      <name val="Arial"/>
      <family val="2"/>
    </font>
    <font>
      <i/>
      <sz val="11"/>
      <name val="Aptos Narrow"/>
      <family val="2"/>
      <scheme val="minor"/>
    </font>
    <font>
      <u/>
      <sz val="11"/>
      <color rgb="FF0563C1"/>
      <name val="Aptos Narrow"/>
      <family val="2"/>
      <scheme val="minor"/>
    </font>
    <font>
      <sz val="11"/>
      <color rgb="FF000000"/>
      <name val="Aptos Narrow"/>
      <family val="2"/>
      <scheme val="minor"/>
    </font>
    <font>
      <sz val="11"/>
      <color rgb="FF9C5700"/>
      <name val="Aptos Narrow"/>
      <family val="2"/>
      <scheme val="minor"/>
    </font>
    <font>
      <strike/>
      <sz val="11"/>
      <color rgb="FF000000"/>
      <name val="Aptos Narrow"/>
      <family val="2"/>
      <scheme val="minor"/>
    </font>
    <font>
      <sz val="10"/>
      <color rgb="FF000000"/>
      <name val="Tahoma"/>
      <family val="2"/>
    </font>
  </fonts>
  <fills count="10">
    <fill>
      <patternFill patternType="none"/>
    </fill>
    <fill>
      <patternFill patternType="gray125"/>
    </fill>
    <fill>
      <patternFill patternType="solid">
        <fgColor rgb="FFFFEB9C"/>
      </patternFill>
    </fill>
    <fill>
      <patternFill patternType="solid">
        <fgColor rgb="FF32DAC8"/>
        <bgColor indexed="64"/>
      </patternFill>
    </fill>
    <fill>
      <patternFill patternType="solid">
        <fgColor rgb="FFD9FFF7"/>
        <bgColor indexed="64"/>
      </patternFill>
    </fill>
    <fill>
      <patternFill patternType="solid">
        <fgColor rgb="FFDDEBF7"/>
        <bgColor rgb="FF000000"/>
      </patternFill>
    </fill>
    <fill>
      <patternFill patternType="solid">
        <fgColor theme="0"/>
        <bgColor indexed="64"/>
      </patternFill>
    </fill>
    <fill>
      <patternFill patternType="solid">
        <fgColor rgb="FFFFFFFF"/>
        <bgColor indexed="64"/>
      </patternFill>
    </fill>
    <fill>
      <patternFill patternType="solid">
        <fgColor theme="0"/>
        <bgColor theme="0"/>
      </patternFill>
    </fill>
    <fill>
      <patternFill patternType="solid">
        <fgColor rgb="FFFFFFFF"/>
        <bgColor rgb="FF000000"/>
      </patternFill>
    </fill>
  </fills>
  <borders count="1">
    <border>
      <left/>
      <right/>
      <top/>
      <bottom/>
      <diagonal/>
    </border>
  </borders>
  <cellStyleXfs count="6">
    <xf numFmtId="0" fontId="0" fillId="0" borderId="0"/>
    <xf numFmtId="0" fontId="11" fillId="2" borderId="0" applyNumberFormat="0" applyBorder="0" applyAlignment="0" applyProtection="0"/>
    <xf numFmtId="0" fontId="2" fillId="0" borderId="0" applyNumberFormat="0" applyFill="0" applyBorder="0" applyAlignment="0" applyProtection="0"/>
    <xf numFmtId="0" fontId="5" fillId="4" borderId="0">
      <alignment vertical="top" wrapText="1"/>
    </xf>
    <xf numFmtId="0" fontId="7" fillId="5" borderId="0">
      <alignment vertical="top" wrapText="1"/>
    </xf>
    <xf numFmtId="0" fontId="9" fillId="0" borderId="0" applyNumberFormat="0" applyFill="0" applyBorder="0" applyAlignment="0" applyProtection="0"/>
  </cellStyleXfs>
  <cellXfs count="37">
    <xf numFmtId="0" fontId="0" fillId="0" borderId="0" xfId="0"/>
    <xf numFmtId="0" fontId="1" fillId="3" borderId="0" xfId="0" applyFont="1" applyFill="1" applyAlignment="1">
      <alignment horizontal="left" vertical="center"/>
    </xf>
    <xf numFmtId="49" fontId="1" fillId="3" borderId="0" xfId="0" applyNumberFormat="1" applyFont="1" applyFill="1" applyAlignment="1">
      <alignment horizontal="left" vertical="center"/>
    </xf>
    <xf numFmtId="0" fontId="1" fillId="0" borderId="0" xfId="0" applyFont="1" applyAlignment="1">
      <alignment horizontal="left" vertical="center"/>
    </xf>
    <xf numFmtId="0" fontId="1" fillId="0" borderId="0" xfId="0" quotePrefix="1" applyFont="1" applyAlignment="1">
      <alignment horizontal="left" vertical="center"/>
    </xf>
    <xf numFmtId="0" fontId="1" fillId="0" borderId="0" xfId="0" applyFont="1" applyAlignment="1">
      <alignment horizontal="left" vertical="top"/>
    </xf>
    <xf numFmtId="0" fontId="1" fillId="0" borderId="0" xfId="0" quotePrefix="1" applyFont="1" applyAlignment="1">
      <alignment horizontal="left" vertical="center" wrapText="1"/>
    </xf>
    <xf numFmtId="0" fontId="1" fillId="0" borderId="0" xfId="0" applyFont="1" applyAlignment="1">
      <alignment horizontal="left"/>
    </xf>
    <xf numFmtId="0" fontId="3" fillId="0" borderId="0" xfId="2" applyFont="1" applyFill="1" applyBorder="1" applyAlignment="1">
      <alignment horizontal="left" vertical="center"/>
    </xf>
    <xf numFmtId="49" fontId="1" fillId="0" borderId="0" xfId="0" quotePrefix="1" applyNumberFormat="1" applyFont="1" applyAlignment="1">
      <alignment horizontal="left" vertical="center"/>
    </xf>
    <xf numFmtId="16" fontId="1" fillId="0" borderId="0" xfId="0" applyNumberFormat="1" applyFont="1" applyAlignment="1">
      <alignment horizontal="left" vertical="center"/>
    </xf>
    <xf numFmtId="16" fontId="1" fillId="0" borderId="0" xfId="0" quotePrefix="1" applyNumberFormat="1" applyFont="1" applyAlignment="1">
      <alignment horizontal="left" vertical="center"/>
    </xf>
    <xf numFmtId="0" fontId="1" fillId="0" borderId="0" xfId="0" quotePrefix="1" applyFont="1" applyAlignment="1">
      <alignment horizontal="left" vertical="top"/>
    </xf>
    <xf numFmtId="0" fontId="1" fillId="0" borderId="0" xfId="3" quotePrefix="1" applyFont="1" applyFill="1" applyAlignment="1">
      <alignment horizontal="left" vertical="center"/>
    </xf>
    <xf numFmtId="0" fontId="1" fillId="0" borderId="0" xfId="3" applyFont="1" applyFill="1" applyAlignment="1">
      <alignment horizontal="left" vertical="center"/>
    </xf>
    <xf numFmtId="0" fontId="6" fillId="0" borderId="0" xfId="0" applyFont="1" applyAlignment="1">
      <alignment horizontal="left" vertical="center"/>
    </xf>
    <xf numFmtId="0" fontId="6" fillId="0" borderId="0" xfId="0" quotePrefix="1" applyFont="1" applyAlignment="1">
      <alignment horizontal="left"/>
    </xf>
    <xf numFmtId="0" fontId="1" fillId="0" borderId="0" xfId="4" applyFont="1" applyFill="1" applyAlignment="1">
      <alignment horizontal="left" vertical="center"/>
    </xf>
    <xf numFmtId="0" fontId="1" fillId="0" borderId="0" xfId="4" quotePrefix="1" applyFont="1" applyFill="1" applyAlignment="1">
      <alignment horizontal="left" vertical="center"/>
    </xf>
    <xf numFmtId="0" fontId="3" fillId="0" borderId="0" xfId="5" applyFont="1" applyFill="1" applyBorder="1" applyAlignment="1">
      <alignment horizontal="left" vertical="center"/>
    </xf>
    <xf numFmtId="49" fontId="1" fillId="0" borderId="0" xfId="0" applyNumberFormat="1" applyFont="1" applyAlignment="1">
      <alignment horizontal="left" vertical="center"/>
    </xf>
    <xf numFmtId="0" fontId="1" fillId="0" borderId="0" xfId="0" applyFont="1" applyAlignment="1">
      <alignment horizontal="left" vertical="center" readingOrder="1"/>
    </xf>
    <xf numFmtId="0" fontId="1" fillId="6" borderId="0" xfId="0" applyFont="1" applyFill="1" applyAlignment="1">
      <alignment horizontal="left" vertical="center"/>
    </xf>
    <xf numFmtId="0" fontId="1" fillId="6" borderId="0" xfId="0" quotePrefix="1" applyFont="1" applyFill="1" applyAlignment="1">
      <alignment horizontal="left" vertical="center"/>
    </xf>
    <xf numFmtId="0" fontId="1" fillId="7" borderId="0" xfId="0" applyFont="1" applyFill="1" applyAlignment="1">
      <alignment horizontal="left" vertical="center"/>
    </xf>
    <xf numFmtId="0" fontId="1" fillId="7" borderId="0" xfId="0" applyFont="1" applyFill="1" applyAlignment="1">
      <alignment horizontal="left" vertical="top"/>
    </xf>
    <xf numFmtId="0" fontId="1" fillId="7" borderId="0" xfId="0" quotePrefix="1" applyFont="1" applyFill="1" applyAlignment="1">
      <alignment horizontal="left" vertical="center"/>
    </xf>
    <xf numFmtId="0" fontId="1" fillId="6" borderId="0" xfId="0" applyFont="1" applyFill="1" applyAlignment="1">
      <alignment horizontal="left" vertical="top"/>
    </xf>
    <xf numFmtId="0" fontId="1" fillId="8" borderId="0" xfId="0" quotePrefix="1" applyFont="1" applyFill="1" applyAlignment="1">
      <alignment horizontal="left" vertical="center"/>
    </xf>
    <xf numFmtId="0" fontId="1" fillId="8" borderId="0" xfId="0" applyFont="1" applyFill="1" applyAlignment="1">
      <alignment horizontal="left" vertical="center"/>
    </xf>
    <xf numFmtId="0" fontId="1" fillId="9" borderId="0" xfId="0" applyFont="1" applyFill="1" applyAlignment="1">
      <alignment horizontal="left" vertical="center"/>
    </xf>
    <xf numFmtId="49" fontId="1" fillId="6" borderId="0" xfId="0" quotePrefix="1" applyNumberFormat="1" applyFont="1" applyFill="1" applyAlignment="1">
      <alignment horizontal="left" vertical="center"/>
    </xf>
    <xf numFmtId="9" fontId="1" fillId="0" borderId="0" xfId="0" applyNumberFormat="1" applyFont="1" applyAlignment="1">
      <alignment horizontal="left" vertical="center"/>
    </xf>
    <xf numFmtId="0" fontId="10" fillId="0" borderId="0" xfId="0" applyFont="1" applyAlignment="1">
      <alignment horizontal="left" vertical="top"/>
    </xf>
    <xf numFmtId="0" fontId="1" fillId="0" borderId="0" xfId="1" applyFont="1" applyFill="1" applyBorder="1" applyAlignment="1">
      <alignment horizontal="left" vertical="center"/>
    </xf>
    <xf numFmtId="0" fontId="10" fillId="0" borderId="0" xfId="0" applyFont="1" applyAlignment="1">
      <alignment horizontal="left" vertical="center"/>
    </xf>
    <xf numFmtId="0" fontId="0" fillId="0" borderId="0" xfId="0" applyAlignment="1">
      <alignment horizontal="left"/>
    </xf>
  </cellXfs>
  <cellStyles count="6">
    <cellStyle name="Hyperlink" xfId="2" builtinId="8"/>
    <cellStyle name="Hyperlink 2" xfId="5" xr:uid="{6B401BCD-E7BA-C74B-AD97-475A30683CF6}"/>
    <cellStyle name="Modified" xfId="4" xr:uid="{8D857281-9073-3343-87AC-10BE57318CDB}"/>
    <cellStyle name="Neutral" xfId="1" builtinId="28"/>
    <cellStyle name="New" xfId="3" xr:uid="{9BE66AF6-F303-BE44-82CC-A70614613610}"/>
    <cellStyle name="Normal" xfId="0" builtinId="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hpe-my.sharepoint.com/personal/vernon_rauch_hpe_com/Documents/E2CAF%20Transformation%20Program%20For%20APAC/E2CAF%20Model%202.6/E2CAF%202.6%20Gold%20Copy%20(VR%20Local).xlsx" TargetMode="External"/><Relationship Id="rId1" Type="http://schemas.openxmlformats.org/officeDocument/2006/relationships/externalLinkPath" Target="https://hpe-my.sharepoint.com/personal/vernon_rauch_hpe_com/Documents/E2CAF%20Transformation%20Program%20For%20APAC/E2CAF%20Model%202.6/E2CAF%202.6%20Gold%20Copy%20(VR%20Lo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Glossary"/>
      <sheetName val="Change Log"/>
      <sheetName val="IDsTable"/>
      <sheetName val="Scoring"/>
      <sheetName val="Customer Roadmap"/>
      <sheetName val="Strategy &amp; Governance"/>
      <sheetName val="Security"/>
      <sheetName val="People"/>
      <sheetName val="Applications"/>
      <sheetName val="Data"/>
      <sheetName val="DevOps"/>
      <sheetName val="Innovation"/>
      <sheetName val="Operations"/>
      <sheetName val="Master"/>
      <sheetName val="Baidia"/>
    </sheetNames>
    <sheetDataSet>
      <sheetData sheetId="0"/>
      <sheetData sheetId="1"/>
      <sheetData sheetId="2"/>
      <sheetData sheetId="3">
        <row r="40">
          <cell r="C40" t="str">
            <v>Inno</v>
          </cell>
        </row>
        <row r="41">
          <cell r="C41" t="str">
            <v>Sec</v>
          </cell>
        </row>
        <row r="42">
          <cell r="C42" t="str">
            <v>DvOp</v>
          </cell>
        </row>
        <row r="43">
          <cell r="C43" t="str">
            <v>Ppl</v>
          </cell>
        </row>
        <row r="44">
          <cell r="C44" t="str">
            <v>Ops</v>
          </cell>
        </row>
        <row r="45">
          <cell r="C45" t="str">
            <v>Data</v>
          </cell>
        </row>
        <row r="46">
          <cell r="C46" t="str">
            <v>Apps</v>
          </cell>
        </row>
        <row r="47">
          <cell r="C47" t="str">
            <v>SaG</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Fatigante, Steven" id="{2910FBA4-3362-7348-8FE9-BB6ED367FEF6}" userId="steven.fatigante@hpe.com" providerId="PeoplePicker"/>
  <person displayName="Amos, Richard" id="{7327BC09-3E04-F846-A5D1-B85A0173AA9B}" userId="S::richard.amos@hpe.com::a1cbb369-c61e-4847-9afd-bd193e4f2d5f" providerId="AD"/>
  <person displayName="Fatigante, Steven" id="{AFDD84C1-BF34-104D-9257-A2257830922A}" userId="S::steven.fatigante@hpe.com::eee6e528-1eb0-4a67-a6ce-84998056611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601" dT="2023-03-15T15:52:04.09" personId="{AFDD84C1-BF34-104D-9257-A2257830922A}" id="{8AC4B02C-5C90-F74B-985E-A298FC93A49D}">
    <text>What is a sustainable reference architecture?</text>
  </threadedComment>
  <threadedComment ref="I601" dT="2023-03-15T16:11:21.00" personId="{7327BC09-3E04-F846-A5D1-B85A0173AA9B}" id="{07262CF4-1920-184B-B0BC-7A70B77D2580}" parentId="{8AC4B02C-5C90-F74B-985E-A298FC93A49D}">
    <text>@Fatigante, Steven I tried to describe those attributes in the implementation activities</text>
    <mentions>
      <mention mentionpersonId="{2910FBA4-3362-7348-8FE9-BB6ED367FEF6}" mentionId="{05FAD016-595B-B44B-A38D-B65499C17B49}" startIndex="0" length="18"/>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hbr.org/2018/04/theres-no-good-alternative-to-investing-in-rd" TargetMode="External"/><Relationship Id="rId7" Type="http://schemas.openxmlformats.org/officeDocument/2006/relationships/vmlDrawing" Target="../drawings/vmlDrawing1.vml"/><Relationship Id="rId2" Type="http://schemas.openxmlformats.org/officeDocument/2006/relationships/hyperlink" Target="https://www.innovationleader.com/webcasts/innovation-as-a-career-path-and-breakthrough-capabilities/1172.article" TargetMode="External"/><Relationship Id="rId1" Type="http://schemas.openxmlformats.org/officeDocument/2006/relationships/hyperlink" Target="https://www.innovationleader.com/" TargetMode="External"/><Relationship Id="rId6" Type="http://schemas.openxmlformats.org/officeDocument/2006/relationships/hyperlink" Target="http://corporateinnovation.berkeley.edu/wp-content/uploads/2014/10/Apr08_Grabbing_Lightning.pdf" TargetMode="External"/><Relationship Id="rId5" Type="http://schemas.openxmlformats.org/officeDocument/2006/relationships/hyperlink" Target="http://corporateinnovation.berkeley.edu/wp-content/uploads/2014/10/Apr08_Grabbing_Lightning.pdf" TargetMode="External"/><Relationship Id="rId4" Type="http://schemas.openxmlformats.org/officeDocument/2006/relationships/hyperlink" Target="http://corporateinnovation.berkeley.edu/wp-content/uploads/2014/10/Apr08_Grabbing_Lightning.pdf"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FB553-80AD-A246-AC0C-A36BA8BD12A6}">
  <sheetPr codeName="Sheet16"/>
  <dimension ref="A1:V1395"/>
  <sheetViews>
    <sheetView tabSelected="1" workbookViewId="0"/>
  </sheetViews>
  <sheetFormatPr baseColWidth="10" defaultRowHeight="15" x14ac:dyDescent="0.2"/>
  <cols>
    <col min="1" max="2" width="10.83203125" style="36"/>
    <col min="3" max="3" width="21.5" style="36" customWidth="1"/>
    <col min="4" max="4" width="34" style="36" customWidth="1"/>
    <col min="5" max="6" width="10.83203125" style="36"/>
    <col min="7" max="7" width="53" style="36" bestFit="1" customWidth="1"/>
    <col min="8" max="16384" width="10.83203125" style="36"/>
  </cols>
  <sheetData>
    <row r="1" spans="1:22" s="3" customFormat="1" ht="15" customHeight="1" x14ac:dyDescent="0.2">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1" t="s">
        <v>15</v>
      </c>
      <c r="Q1" s="2" t="s">
        <v>16</v>
      </c>
      <c r="R1" s="1" t="s">
        <v>17</v>
      </c>
      <c r="S1" s="2" t="s">
        <v>18</v>
      </c>
      <c r="T1" s="1" t="s">
        <v>19</v>
      </c>
    </row>
    <row r="2" spans="1:22" s="5" customFormat="1" ht="15" customHeight="1" x14ac:dyDescent="0.2">
      <c r="A2" s="3" t="str">
        <f>_xlfn.CONCAT([1]IDsTable!$C$47,".",_xlfn.XLOOKUP(C2,[1]!Table14[Subdomains],[1]!Table14[Index]),".",_xlfn.XLOOKUP(G2,[1]!Table15[Capabilities],[1]!Table15[Index]),".",$H2)</f>
        <v>SaG.1.2.1</v>
      </c>
      <c r="B2" s="3" t="s">
        <v>20</v>
      </c>
      <c r="C2" s="3" t="s">
        <v>21</v>
      </c>
      <c r="D2" s="4" t="s">
        <v>22</v>
      </c>
      <c r="E2" s="4" t="s">
        <v>23</v>
      </c>
      <c r="F2" s="3" t="s">
        <v>24</v>
      </c>
      <c r="G2" s="3" t="s">
        <v>25</v>
      </c>
      <c r="H2" s="3">
        <v>1</v>
      </c>
      <c r="I2" s="4" t="s">
        <v>26</v>
      </c>
      <c r="J2" s="4" t="s">
        <v>27</v>
      </c>
      <c r="K2" s="4" t="s">
        <v>28</v>
      </c>
      <c r="L2" s="3" t="s">
        <v>29</v>
      </c>
      <c r="M2" s="4"/>
      <c r="N2" s="4"/>
      <c r="O2" s="4"/>
      <c r="P2" s="3" t="s">
        <v>30</v>
      </c>
      <c r="Q2" s="3" t="s">
        <v>31</v>
      </c>
      <c r="R2" s="3" t="s">
        <v>32</v>
      </c>
      <c r="S2" s="4" t="s">
        <v>33</v>
      </c>
      <c r="T2" s="3"/>
    </row>
    <row r="3" spans="1:22" s="5" customFormat="1" ht="15" customHeight="1" x14ac:dyDescent="0.2">
      <c r="A3" s="3" t="str">
        <f>_xlfn.CONCAT([1]IDsTable!$C$47,".",_xlfn.XLOOKUP(C3,[1]!Table14[Subdomains],[1]!Table14[Index]),".",_xlfn.XLOOKUP(G3,[1]!Table15[Capabilities],[1]!Table15[Index]),".",$H3)</f>
        <v>SaG.1.2.2</v>
      </c>
      <c r="B3" s="3" t="s">
        <v>20</v>
      </c>
      <c r="C3" s="3" t="s">
        <v>21</v>
      </c>
      <c r="D3" s="4" t="s">
        <v>22</v>
      </c>
      <c r="E3" s="4" t="s">
        <v>23</v>
      </c>
      <c r="F3" s="3" t="s">
        <v>24</v>
      </c>
      <c r="G3" s="3" t="s">
        <v>25</v>
      </c>
      <c r="H3" s="3">
        <v>2</v>
      </c>
      <c r="I3" s="4" t="s">
        <v>34</v>
      </c>
      <c r="J3" s="4" t="s">
        <v>35</v>
      </c>
      <c r="K3" s="4" t="s">
        <v>36</v>
      </c>
      <c r="L3" s="3" t="s">
        <v>37</v>
      </c>
      <c r="M3" s="4"/>
      <c r="N3" s="4"/>
      <c r="O3" s="4" t="s">
        <v>38</v>
      </c>
      <c r="P3" s="3" t="s">
        <v>30</v>
      </c>
      <c r="Q3" s="3" t="s">
        <v>39</v>
      </c>
      <c r="R3" s="3" t="s">
        <v>40</v>
      </c>
      <c r="S3" s="3" t="s">
        <v>41</v>
      </c>
      <c r="T3" s="3"/>
    </row>
    <row r="4" spans="1:22" s="5" customFormat="1" ht="15" customHeight="1" x14ac:dyDescent="0.2">
      <c r="A4" s="3" t="str">
        <f>_xlfn.CONCAT([1]IDsTable!$C$47,".",_xlfn.XLOOKUP(C4,[1]!Table14[Subdomains],[1]!Table14[Index]),".",_xlfn.XLOOKUP(G4,[1]!Table15[Capabilities],[1]!Table15[Index]),".",$H4)</f>
        <v>SaG.1.2.3</v>
      </c>
      <c r="B4" s="3" t="s">
        <v>20</v>
      </c>
      <c r="C4" s="3" t="s">
        <v>21</v>
      </c>
      <c r="D4" s="4" t="s">
        <v>22</v>
      </c>
      <c r="E4" s="4" t="s">
        <v>23</v>
      </c>
      <c r="F4" s="3" t="s">
        <v>24</v>
      </c>
      <c r="G4" s="3" t="s">
        <v>25</v>
      </c>
      <c r="H4" s="3">
        <v>3</v>
      </c>
      <c r="I4" s="4" t="s">
        <v>42</v>
      </c>
      <c r="J4" s="4" t="s">
        <v>43</v>
      </c>
      <c r="K4" s="4" t="s">
        <v>44</v>
      </c>
      <c r="L4" s="3" t="s">
        <v>45</v>
      </c>
      <c r="M4" s="4"/>
      <c r="N4" s="4"/>
      <c r="O4" s="4"/>
      <c r="P4" s="3" t="s">
        <v>30</v>
      </c>
      <c r="Q4" s="3" t="s">
        <v>46</v>
      </c>
      <c r="R4" s="3" t="s">
        <v>47</v>
      </c>
      <c r="S4" s="4" t="s">
        <v>48</v>
      </c>
      <c r="T4" s="3"/>
    </row>
    <row r="5" spans="1:22" s="5" customFormat="1" ht="15" customHeight="1" x14ac:dyDescent="0.2">
      <c r="A5" s="3" t="str">
        <f>_xlfn.CONCAT([1]IDsTable!$C$47,".",_xlfn.XLOOKUP(C5,[1]!Table14[Subdomains],[1]!Table14[Index]),".",_xlfn.XLOOKUP(G5,[1]!Table15[Capabilities],[1]!Table15[Index]),".",$H5)</f>
        <v>SaG.1.2.4</v>
      </c>
      <c r="B5" s="3" t="s">
        <v>20</v>
      </c>
      <c r="C5" s="3" t="s">
        <v>21</v>
      </c>
      <c r="D5" s="4" t="s">
        <v>22</v>
      </c>
      <c r="E5" s="4" t="s">
        <v>23</v>
      </c>
      <c r="F5" s="3" t="s">
        <v>24</v>
      </c>
      <c r="G5" s="3" t="s">
        <v>25</v>
      </c>
      <c r="H5" s="3">
        <v>4</v>
      </c>
      <c r="I5" s="4" t="s">
        <v>49</v>
      </c>
      <c r="J5" s="4" t="s">
        <v>50</v>
      </c>
      <c r="K5" s="4" t="s">
        <v>51</v>
      </c>
      <c r="L5" s="3" t="s">
        <v>52</v>
      </c>
      <c r="M5" s="4"/>
      <c r="N5" s="4"/>
      <c r="O5" s="4"/>
      <c r="P5" s="3" t="s">
        <v>30</v>
      </c>
      <c r="Q5" s="3" t="s">
        <v>53</v>
      </c>
      <c r="R5" s="3" t="s">
        <v>49</v>
      </c>
      <c r="S5" s="3" t="s">
        <v>54</v>
      </c>
      <c r="T5" s="3"/>
    </row>
    <row r="6" spans="1:22" s="5" customFormat="1" ht="15" customHeight="1" x14ac:dyDescent="0.2">
      <c r="A6" s="3" t="str">
        <f>_xlfn.CONCAT([1]IDsTable!$C$47,".",_xlfn.XLOOKUP(C6,[1]!Table14[Subdomains],[1]!Table14[Index]),".",_xlfn.XLOOKUP(G6,[1]!Table15[Capabilities],[1]!Table15[Index]),".",$H6)</f>
        <v>SaG.1.2.5</v>
      </c>
      <c r="B6" s="3" t="s">
        <v>20</v>
      </c>
      <c r="C6" s="3" t="s">
        <v>21</v>
      </c>
      <c r="D6" s="4" t="s">
        <v>22</v>
      </c>
      <c r="E6" s="4" t="s">
        <v>23</v>
      </c>
      <c r="F6" s="3" t="s">
        <v>24</v>
      </c>
      <c r="G6" s="3" t="s">
        <v>25</v>
      </c>
      <c r="H6" s="3">
        <v>5</v>
      </c>
      <c r="I6" s="4" t="s">
        <v>55</v>
      </c>
      <c r="J6" s="4" t="s">
        <v>56</v>
      </c>
      <c r="K6" s="4" t="s">
        <v>57</v>
      </c>
      <c r="L6" s="3" t="s">
        <v>58</v>
      </c>
      <c r="M6" s="4"/>
      <c r="N6" s="4"/>
      <c r="O6" s="4"/>
      <c r="P6" s="3" t="s">
        <v>30</v>
      </c>
      <c r="Q6" s="3" t="s">
        <v>59</v>
      </c>
      <c r="R6" s="3" t="s">
        <v>60</v>
      </c>
      <c r="S6" s="4" t="s">
        <v>61</v>
      </c>
      <c r="T6" s="3"/>
    </row>
    <row r="7" spans="1:22" s="5" customFormat="1" ht="15" customHeight="1" x14ac:dyDescent="0.2">
      <c r="A7" s="3" t="s">
        <v>62</v>
      </c>
      <c r="B7" s="3" t="s">
        <v>20</v>
      </c>
      <c r="C7" s="3" t="s">
        <v>21</v>
      </c>
      <c r="D7" s="4"/>
      <c r="E7" s="4" t="s">
        <v>23</v>
      </c>
      <c r="F7" s="3" t="s">
        <v>63</v>
      </c>
      <c r="G7" s="3" t="s">
        <v>64</v>
      </c>
      <c r="H7" s="3">
        <v>1</v>
      </c>
      <c r="I7" s="4" t="s">
        <v>65</v>
      </c>
      <c r="J7" s="4" t="s">
        <v>66</v>
      </c>
      <c r="K7" s="4" t="s">
        <v>67</v>
      </c>
      <c r="L7" s="4" t="s">
        <v>68</v>
      </c>
      <c r="M7" s="4"/>
      <c r="N7" s="4"/>
      <c r="O7" s="4"/>
      <c r="P7" s="4" t="s">
        <v>69</v>
      </c>
      <c r="Q7" s="3" t="s">
        <v>70</v>
      </c>
      <c r="R7" s="3" t="s">
        <v>71</v>
      </c>
      <c r="S7" s="4" t="s">
        <v>67</v>
      </c>
      <c r="T7" s="3"/>
      <c r="V7" s="5" t="s">
        <v>38</v>
      </c>
    </row>
    <row r="8" spans="1:22" s="5" customFormat="1" ht="15" customHeight="1" x14ac:dyDescent="0.2">
      <c r="A8" s="3" t="s">
        <v>72</v>
      </c>
      <c r="B8" s="3" t="s">
        <v>20</v>
      </c>
      <c r="C8" s="3" t="s">
        <v>21</v>
      </c>
      <c r="D8" s="4"/>
      <c r="E8" s="4" t="s">
        <v>23</v>
      </c>
      <c r="F8" s="3" t="s">
        <v>63</v>
      </c>
      <c r="G8" s="3" t="s">
        <v>64</v>
      </c>
      <c r="H8" s="3">
        <v>2</v>
      </c>
      <c r="I8" s="4" t="s">
        <v>73</v>
      </c>
      <c r="J8" s="4" t="s">
        <v>74</v>
      </c>
      <c r="K8" s="4" t="s">
        <v>75</v>
      </c>
      <c r="L8" s="4" t="s">
        <v>76</v>
      </c>
      <c r="M8" s="4"/>
      <c r="N8" s="4"/>
      <c r="O8" s="4"/>
      <c r="P8" s="3"/>
      <c r="Q8" s="3" t="s">
        <v>77</v>
      </c>
      <c r="R8" s="3" t="s">
        <v>78</v>
      </c>
      <c r="S8" s="4" t="s">
        <v>75</v>
      </c>
      <c r="T8" s="3"/>
    </row>
    <row r="9" spans="1:22" s="5" customFormat="1" ht="15" customHeight="1" x14ac:dyDescent="0.2">
      <c r="A9" s="3" t="s">
        <v>79</v>
      </c>
      <c r="B9" s="3" t="s">
        <v>20</v>
      </c>
      <c r="C9" s="3" t="s">
        <v>21</v>
      </c>
      <c r="D9" s="4"/>
      <c r="E9" s="4" t="s">
        <v>23</v>
      </c>
      <c r="F9" s="3" t="s">
        <v>63</v>
      </c>
      <c r="G9" s="3" t="s">
        <v>64</v>
      </c>
      <c r="H9" s="3">
        <v>3</v>
      </c>
      <c r="I9" s="4" t="s">
        <v>80</v>
      </c>
      <c r="J9" s="4" t="s">
        <v>81</v>
      </c>
      <c r="K9" s="4" t="s">
        <v>82</v>
      </c>
      <c r="L9" s="3" t="s">
        <v>83</v>
      </c>
      <c r="M9" s="4"/>
      <c r="N9" s="4"/>
      <c r="O9" s="4"/>
      <c r="P9" s="3"/>
      <c r="Q9" s="3" t="s">
        <v>84</v>
      </c>
      <c r="R9" s="3" t="s">
        <v>85</v>
      </c>
      <c r="S9" s="4" t="s">
        <v>86</v>
      </c>
      <c r="T9" s="3"/>
    </row>
    <row r="10" spans="1:22" s="5" customFormat="1" ht="15" customHeight="1" x14ac:dyDescent="0.2">
      <c r="A10" s="3" t="s">
        <v>87</v>
      </c>
      <c r="B10" s="3" t="s">
        <v>20</v>
      </c>
      <c r="C10" s="3" t="s">
        <v>21</v>
      </c>
      <c r="D10" s="4"/>
      <c r="E10" s="4" t="s">
        <v>23</v>
      </c>
      <c r="F10" s="3" t="s">
        <v>63</v>
      </c>
      <c r="G10" s="3" t="s">
        <v>64</v>
      </c>
      <c r="H10" s="3">
        <v>4</v>
      </c>
      <c r="I10" s="4" t="s">
        <v>88</v>
      </c>
      <c r="J10" s="4" t="s">
        <v>89</v>
      </c>
      <c r="K10" s="4" t="s">
        <v>90</v>
      </c>
      <c r="L10" s="3" t="s">
        <v>37</v>
      </c>
      <c r="M10" s="4"/>
      <c r="N10" s="4"/>
      <c r="O10" s="4"/>
      <c r="P10" s="3"/>
      <c r="Q10" s="3" t="s">
        <v>91</v>
      </c>
      <c r="R10" s="3" t="s">
        <v>92</v>
      </c>
      <c r="S10" s="4" t="s">
        <v>93</v>
      </c>
      <c r="T10" s="3"/>
    </row>
    <row r="11" spans="1:22" s="5" customFormat="1" ht="15" customHeight="1" x14ac:dyDescent="0.2">
      <c r="A11" s="3" t="s">
        <v>94</v>
      </c>
      <c r="B11" s="3" t="s">
        <v>20</v>
      </c>
      <c r="C11" s="3" t="s">
        <v>21</v>
      </c>
      <c r="D11" s="4"/>
      <c r="E11" s="4" t="s">
        <v>23</v>
      </c>
      <c r="F11" s="3" t="s">
        <v>63</v>
      </c>
      <c r="G11" s="3" t="s">
        <v>64</v>
      </c>
      <c r="H11" s="3">
        <v>5</v>
      </c>
      <c r="I11" s="4" t="s">
        <v>95</v>
      </c>
      <c r="J11" s="4" t="s">
        <v>96</v>
      </c>
      <c r="K11" s="4" t="s">
        <v>97</v>
      </c>
      <c r="L11" s="3" t="s">
        <v>45</v>
      </c>
      <c r="M11" s="4"/>
      <c r="N11" s="4"/>
      <c r="O11" s="4"/>
      <c r="P11" s="3"/>
      <c r="Q11" s="3" t="s">
        <v>98</v>
      </c>
      <c r="R11" s="3" t="s">
        <v>99</v>
      </c>
      <c r="S11" s="4" t="s">
        <v>100</v>
      </c>
      <c r="T11" s="3"/>
      <c r="U11" s="5" t="s">
        <v>38</v>
      </c>
    </row>
    <row r="12" spans="1:22" s="5" customFormat="1" ht="15" customHeight="1" x14ac:dyDescent="0.2">
      <c r="A12" s="3" t="str">
        <f>_xlfn.CONCAT([1]IDsTable!$C$47,".",_xlfn.XLOOKUP(C12,[1]!Table14[Subdomains],[1]!Table14[Index]),".",_xlfn.XLOOKUP(G12,[1]!Table15[Capabilities],[1]!Table15[Index]),".",$H12)</f>
        <v>SaG.1.3.1</v>
      </c>
      <c r="B12" s="3" t="s">
        <v>20</v>
      </c>
      <c r="C12" s="3" t="s">
        <v>21</v>
      </c>
      <c r="D12" s="6" t="s">
        <v>101</v>
      </c>
      <c r="E12" s="4" t="s">
        <v>23</v>
      </c>
      <c r="F12" s="3" t="s">
        <v>63</v>
      </c>
      <c r="G12" s="3" t="s">
        <v>102</v>
      </c>
      <c r="H12" s="3">
        <v>1</v>
      </c>
      <c r="I12" s="3" t="s">
        <v>103</v>
      </c>
      <c r="J12" s="4" t="s">
        <v>104</v>
      </c>
      <c r="K12" s="3" t="s">
        <v>105</v>
      </c>
      <c r="L12" s="3" t="s">
        <v>106</v>
      </c>
      <c r="M12" s="4"/>
      <c r="N12" s="4"/>
      <c r="O12" s="4"/>
      <c r="P12" s="3"/>
      <c r="Q12" s="3" t="s">
        <v>107</v>
      </c>
      <c r="R12" s="3" t="s">
        <v>108</v>
      </c>
      <c r="S12" s="4" t="s">
        <v>109</v>
      </c>
      <c r="T12" s="3"/>
    </row>
    <row r="13" spans="1:22" s="5" customFormat="1" ht="15" customHeight="1" x14ac:dyDescent="0.2">
      <c r="A13" s="3" t="str">
        <f>_xlfn.CONCAT([1]IDsTable!$C$47,".",_xlfn.XLOOKUP(C13,[1]!Table14[Subdomains],[1]!Table14[Index]),".",_xlfn.XLOOKUP(G13,[1]!Table15[Capabilities],[1]!Table15[Index]),".",$H13)</f>
        <v>SaG.1.3.2</v>
      </c>
      <c r="B13" s="3" t="s">
        <v>20</v>
      </c>
      <c r="C13" s="3" t="s">
        <v>21</v>
      </c>
      <c r="D13" s="4"/>
      <c r="E13" s="4" t="s">
        <v>23</v>
      </c>
      <c r="F13" s="3" t="s">
        <v>63</v>
      </c>
      <c r="G13" s="3" t="s">
        <v>102</v>
      </c>
      <c r="H13" s="3">
        <v>2</v>
      </c>
      <c r="I13" s="3" t="s">
        <v>110</v>
      </c>
      <c r="J13" s="4" t="s">
        <v>111</v>
      </c>
      <c r="K13" s="3" t="s">
        <v>112</v>
      </c>
      <c r="L13" s="3" t="s">
        <v>113</v>
      </c>
      <c r="M13" s="4"/>
      <c r="N13" s="4"/>
      <c r="O13" s="4"/>
      <c r="P13" s="3"/>
      <c r="Q13" s="3" t="s">
        <v>114</v>
      </c>
      <c r="R13" s="3" t="s">
        <v>115</v>
      </c>
      <c r="S13" s="4" t="s">
        <v>116</v>
      </c>
      <c r="T13" s="3"/>
    </row>
    <row r="14" spans="1:22" s="5" customFormat="1" ht="15" customHeight="1" x14ac:dyDescent="0.2">
      <c r="A14" s="3" t="str">
        <f>_xlfn.CONCAT([1]IDsTable!$C$47,".",_xlfn.XLOOKUP(C14,[1]!Table14[Subdomains],[1]!Table14[Index]),".",_xlfn.XLOOKUP(G14,[1]!Table15[Capabilities],[1]!Table15[Index]),".",$H14)</f>
        <v>SaG.1.3.3</v>
      </c>
      <c r="B14" s="3" t="s">
        <v>20</v>
      </c>
      <c r="C14" s="3" t="s">
        <v>21</v>
      </c>
      <c r="D14" s="4"/>
      <c r="E14" s="4" t="s">
        <v>23</v>
      </c>
      <c r="F14" s="3" t="s">
        <v>63</v>
      </c>
      <c r="G14" s="3" t="s">
        <v>102</v>
      </c>
      <c r="H14" s="3">
        <v>3</v>
      </c>
      <c r="I14" s="3" t="s">
        <v>117</v>
      </c>
      <c r="J14" s="4" t="s">
        <v>118</v>
      </c>
      <c r="K14" s="3" t="s">
        <v>119</v>
      </c>
      <c r="L14" s="3" t="s">
        <v>120</v>
      </c>
      <c r="M14" s="4"/>
      <c r="N14" s="4"/>
      <c r="O14" s="4"/>
      <c r="P14" s="3"/>
      <c r="Q14" s="3" t="s">
        <v>121</v>
      </c>
      <c r="R14" s="3" t="s">
        <v>122</v>
      </c>
      <c r="S14" s="4" t="s">
        <v>123</v>
      </c>
      <c r="T14" s="3"/>
    </row>
    <row r="15" spans="1:22" s="5" customFormat="1" ht="15" customHeight="1" x14ac:dyDescent="0.2">
      <c r="A15" s="3" t="str">
        <f>_xlfn.CONCAT([1]IDsTable!$C$47,".",_xlfn.XLOOKUP(C15,[1]!Table14[Subdomains],[1]!Table14[Index]),".",_xlfn.XLOOKUP(G15,[1]!Table15[Capabilities],[1]!Table15[Index]),".",$H15)</f>
        <v>SaG.1.3.4</v>
      </c>
      <c r="B15" s="3" t="s">
        <v>20</v>
      </c>
      <c r="C15" s="3" t="s">
        <v>21</v>
      </c>
      <c r="D15" s="4"/>
      <c r="E15" s="4" t="s">
        <v>23</v>
      </c>
      <c r="F15" s="3" t="s">
        <v>63</v>
      </c>
      <c r="G15" s="3" t="s">
        <v>102</v>
      </c>
      <c r="H15" s="3">
        <v>4</v>
      </c>
      <c r="I15" s="3" t="s">
        <v>124</v>
      </c>
      <c r="J15" s="4" t="s">
        <v>125</v>
      </c>
      <c r="K15" s="3" t="s">
        <v>126</v>
      </c>
      <c r="L15" s="3" t="s">
        <v>127</v>
      </c>
      <c r="M15" s="4"/>
      <c r="N15" s="4"/>
      <c r="O15" s="4"/>
      <c r="P15" s="3"/>
      <c r="Q15" s="3" t="s">
        <v>128</v>
      </c>
      <c r="R15" s="3" t="s">
        <v>129</v>
      </c>
      <c r="S15" s="3" t="s">
        <v>130</v>
      </c>
      <c r="T15" s="3"/>
    </row>
    <row r="16" spans="1:22" s="5" customFormat="1" ht="15" customHeight="1" x14ac:dyDescent="0.2">
      <c r="A16" s="3" t="str">
        <f>_xlfn.CONCAT([1]IDsTable!$C$47,".",_xlfn.XLOOKUP(C16,[1]!Table14[Subdomains],[1]!Table14[Index]),".",_xlfn.XLOOKUP(G16,[1]!Table15[Capabilities],[1]!Table15[Index]),".",$H16)</f>
        <v>SaG.1.3.5</v>
      </c>
      <c r="B16" s="3" t="s">
        <v>20</v>
      </c>
      <c r="C16" s="3" t="s">
        <v>21</v>
      </c>
      <c r="D16" s="4"/>
      <c r="E16" s="4" t="s">
        <v>23</v>
      </c>
      <c r="F16" s="3" t="s">
        <v>63</v>
      </c>
      <c r="G16" s="3" t="s">
        <v>102</v>
      </c>
      <c r="H16" s="3">
        <v>5</v>
      </c>
      <c r="I16" s="3" t="s">
        <v>131</v>
      </c>
      <c r="J16" s="4" t="s">
        <v>132</v>
      </c>
      <c r="K16" s="3" t="s">
        <v>133</v>
      </c>
      <c r="L16" s="3" t="s">
        <v>134</v>
      </c>
      <c r="M16" s="4"/>
      <c r="N16" s="4"/>
      <c r="O16" s="4"/>
      <c r="P16" s="3"/>
      <c r="Q16" s="3" t="s">
        <v>135</v>
      </c>
      <c r="R16" s="3" t="s">
        <v>131</v>
      </c>
      <c r="S16" s="4" t="s">
        <v>136</v>
      </c>
      <c r="T16" s="3"/>
    </row>
    <row r="17" spans="1:20" s="5" customFormat="1" ht="15" customHeight="1" x14ac:dyDescent="0.2">
      <c r="A17" s="3" t="str">
        <f>_xlfn.CONCAT([1]IDsTable!$C$47,".",_xlfn.XLOOKUP(C17,[1]!Table14[Subdomains],[1]!Table14[Index]),".",_xlfn.XLOOKUP(G17,[1]!Table15[Capabilities],[1]!Table15[Index]),".",$H17)</f>
        <v>SaG.1.6.1</v>
      </c>
      <c r="B17" s="3" t="s">
        <v>20</v>
      </c>
      <c r="C17" s="3" t="s">
        <v>21</v>
      </c>
      <c r="D17" s="3" t="s">
        <v>38</v>
      </c>
      <c r="E17" s="3" t="s">
        <v>137</v>
      </c>
      <c r="F17" s="3" t="s">
        <v>63</v>
      </c>
      <c r="G17" s="3" t="s">
        <v>138</v>
      </c>
      <c r="H17" s="3">
        <v>1</v>
      </c>
      <c r="I17" s="4" t="s">
        <v>139</v>
      </c>
      <c r="J17" s="4" t="s">
        <v>140</v>
      </c>
      <c r="K17" s="4" t="s">
        <v>141</v>
      </c>
      <c r="L17" s="3" t="s">
        <v>142</v>
      </c>
      <c r="M17" s="4"/>
      <c r="N17" s="4"/>
      <c r="O17" s="4"/>
      <c r="P17" s="3" t="s">
        <v>143</v>
      </c>
      <c r="Q17" s="3" t="s">
        <v>144</v>
      </c>
      <c r="R17" s="4" t="s">
        <v>145</v>
      </c>
      <c r="S17" s="4" t="s">
        <v>141</v>
      </c>
      <c r="T17" s="3"/>
    </row>
    <row r="18" spans="1:20" s="5" customFormat="1" ht="15" customHeight="1" x14ac:dyDescent="0.2">
      <c r="A18" s="3" t="str">
        <f>_xlfn.CONCAT([1]IDsTable!$C$47,".",_xlfn.XLOOKUP(C18,[1]!Table14[Subdomains],[1]!Table14[Index]),".",_xlfn.XLOOKUP(G18,[1]!Table15[Capabilities],[1]!Table15[Index]),".",$H18)</f>
        <v>SaG.1.6.2</v>
      </c>
      <c r="B18" s="3" t="s">
        <v>20</v>
      </c>
      <c r="C18" s="3" t="s">
        <v>21</v>
      </c>
      <c r="D18" s="3"/>
      <c r="E18" s="3" t="s">
        <v>137</v>
      </c>
      <c r="F18" s="3" t="s">
        <v>63</v>
      </c>
      <c r="G18" s="3" t="s">
        <v>138</v>
      </c>
      <c r="H18" s="3">
        <v>2</v>
      </c>
      <c r="I18" s="4" t="s">
        <v>146</v>
      </c>
      <c r="J18" s="4" t="s">
        <v>147</v>
      </c>
      <c r="K18" s="4" t="s">
        <v>148</v>
      </c>
      <c r="L18" s="3" t="s">
        <v>149</v>
      </c>
      <c r="M18" s="4"/>
      <c r="N18" s="4"/>
      <c r="O18" s="4"/>
      <c r="P18" s="3" t="s">
        <v>150</v>
      </c>
      <c r="Q18" s="3" t="s">
        <v>151</v>
      </c>
      <c r="R18" s="4" t="s">
        <v>152</v>
      </c>
      <c r="S18" s="4" t="s">
        <v>148</v>
      </c>
      <c r="T18" s="3"/>
    </row>
    <row r="19" spans="1:20" s="5" customFormat="1" ht="15" customHeight="1" x14ac:dyDescent="0.2">
      <c r="A19" s="3" t="str">
        <f>_xlfn.CONCAT([1]IDsTable!$C$47,".",_xlfn.XLOOKUP(C19,[1]!Table14[Subdomains],[1]!Table14[Index]),".",_xlfn.XLOOKUP(G19,[1]!Table15[Capabilities],[1]!Table15[Index]),".",$H19)</f>
        <v>SaG.1.6.3</v>
      </c>
      <c r="B19" s="3" t="s">
        <v>20</v>
      </c>
      <c r="C19" s="3" t="s">
        <v>21</v>
      </c>
      <c r="D19" s="3"/>
      <c r="E19" s="3" t="s">
        <v>137</v>
      </c>
      <c r="F19" s="3" t="s">
        <v>63</v>
      </c>
      <c r="G19" s="3" t="s">
        <v>138</v>
      </c>
      <c r="H19" s="3">
        <v>3</v>
      </c>
      <c r="I19" s="4" t="s">
        <v>153</v>
      </c>
      <c r="J19" s="4" t="s">
        <v>154</v>
      </c>
      <c r="K19" s="4" t="s">
        <v>155</v>
      </c>
      <c r="L19" s="3" t="s">
        <v>156</v>
      </c>
      <c r="M19" s="4"/>
      <c r="N19" s="4"/>
      <c r="O19" s="4"/>
      <c r="P19" s="3"/>
      <c r="Q19" s="3" t="s">
        <v>157</v>
      </c>
      <c r="R19" s="4" t="s">
        <v>158</v>
      </c>
      <c r="S19" s="4" t="s">
        <v>155</v>
      </c>
      <c r="T19" s="3"/>
    </row>
    <row r="20" spans="1:20" s="5" customFormat="1" ht="15" customHeight="1" x14ac:dyDescent="0.2">
      <c r="A20" s="3" t="str">
        <f>_xlfn.CONCAT([1]IDsTable!$C$47,".",_xlfn.XLOOKUP(C20,[1]!Table14[Subdomains],[1]!Table14[Index]),".",_xlfn.XLOOKUP(G20,[1]!Table15[Capabilities],[1]!Table15[Index]),".",$H20)</f>
        <v>SaG.1.6.4</v>
      </c>
      <c r="B20" s="3" t="s">
        <v>20</v>
      </c>
      <c r="C20" s="3" t="s">
        <v>21</v>
      </c>
      <c r="D20" s="3"/>
      <c r="E20" s="3" t="s">
        <v>137</v>
      </c>
      <c r="F20" s="3" t="s">
        <v>63</v>
      </c>
      <c r="G20" s="3" t="s">
        <v>138</v>
      </c>
      <c r="H20" s="3">
        <v>4</v>
      </c>
      <c r="I20" s="4" t="s">
        <v>159</v>
      </c>
      <c r="J20" s="4" t="s">
        <v>160</v>
      </c>
      <c r="K20" s="4" t="s">
        <v>161</v>
      </c>
      <c r="L20" s="4"/>
      <c r="M20" s="4"/>
      <c r="N20" s="4"/>
      <c r="O20" s="4"/>
      <c r="P20" s="3"/>
      <c r="Q20" s="3" t="s">
        <v>162</v>
      </c>
      <c r="R20" s="4" t="s">
        <v>163</v>
      </c>
      <c r="S20" s="4" t="s">
        <v>161</v>
      </c>
      <c r="T20" s="3"/>
    </row>
    <row r="21" spans="1:20" s="5" customFormat="1" ht="15" customHeight="1" x14ac:dyDescent="0.2">
      <c r="A21" s="3" t="str">
        <f>_xlfn.CONCAT([1]IDsTable!$C$47,".",_xlfn.XLOOKUP(C21,[1]!Table14[Subdomains],[1]!Table14[Index]),".",_xlfn.XLOOKUP(G21,[1]!Table15[Capabilities],[1]!Table15[Index]),".",$H21)</f>
        <v>SaG.1.4.1</v>
      </c>
      <c r="B21" s="3" t="s">
        <v>20</v>
      </c>
      <c r="C21" s="3" t="s">
        <v>21</v>
      </c>
      <c r="D21" s="4"/>
      <c r="E21" s="4" t="s">
        <v>23</v>
      </c>
      <c r="F21" s="3" t="s">
        <v>24</v>
      </c>
      <c r="G21" s="3" t="s">
        <v>164</v>
      </c>
      <c r="H21" s="3">
        <v>1</v>
      </c>
      <c r="I21" s="4" t="s">
        <v>165</v>
      </c>
      <c r="J21" s="4" t="s">
        <v>166</v>
      </c>
      <c r="K21" s="4" t="s">
        <v>167</v>
      </c>
      <c r="L21" s="4" t="s">
        <v>168</v>
      </c>
      <c r="M21" s="4"/>
      <c r="N21" s="4"/>
      <c r="O21" s="4"/>
      <c r="P21" s="3"/>
      <c r="Q21" s="3" t="s">
        <v>169</v>
      </c>
      <c r="R21" s="3" t="s">
        <v>170</v>
      </c>
      <c r="S21" s="4" t="s">
        <v>171</v>
      </c>
      <c r="T21" s="3"/>
    </row>
    <row r="22" spans="1:20" s="5" customFormat="1" ht="15" customHeight="1" x14ac:dyDescent="0.2">
      <c r="A22" s="3" t="str">
        <f>_xlfn.CONCAT([1]IDsTable!$C$47,".",_xlfn.XLOOKUP(C22,[1]!Table14[Subdomains],[1]!Table14[Index]),".",_xlfn.XLOOKUP(G22,[1]!Table15[Capabilities],[1]!Table15[Index]),".",$H22)</f>
        <v>SaG.1.4.2</v>
      </c>
      <c r="B22" s="3" t="s">
        <v>20</v>
      </c>
      <c r="C22" s="3" t="s">
        <v>21</v>
      </c>
      <c r="D22" s="4"/>
      <c r="E22" s="4" t="s">
        <v>23</v>
      </c>
      <c r="F22" s="3" t="s">
        <v>24</v>
      </c>
      <c r="G22" s="3" t="s">
        <v>164</v>
      </c>
      <c r="H22" s="3">
        <v>2</v>
      </c>
      <c r="I22" s="4" t="s">
        <v>172</v>
      </c>
      <c r="J22" s="4" t="s">
        <v>173</v>
      </c>
      <c r="K22" s="4" t="s">
        <v>174</v>
      </c>
      <c r="L22" s="4" t="s">
        <v>175</v>
      </c>
      <c r="M22" s="4"/>
      <c r="N22" s="4"/>
      <c r="O22" s="4"/>
      <c r="P22" s="3"/>
      <c r="Q22" s="3" t="s">
        <v>176</v>
      </c>
      <c r="R22" s="3" t="s">
        <v>177</v>
      </c>
      <c r="S22" s="4" t="s">
        <v>178</v>
      </c>
      <c r="T22" s="3"/>
    </row>
    <row r="23" spans="1:20" s="5" customFormat="1" ht="15" customHeight="1" x14ac:dyDescent="0.2">
      <c r="A23" s="3" t="str">
        <f>_xlfn.CONCAT([1]IDsTable!$C$47,".",_xlfn.XLOOKUP(C23,[1]!Table14[Subdomains],[1]!Table14[Index]),".",_xlfn.XLOOKUP(G23,[1]!Table15[Capabilities],[1]!Table15[Index]),".",$H23)</f>
        <v>SaG.1.4.3</v>
      </c>
      <c r="B23" s="3" t="s">
        <v>20</v>
      </c>
      <c r="C23" s="3" t="s">
        <v>21</v>
      </c>
      <c r="D23" s="4"/>
      <c r="E23" s="4" t="s">
        <v>23</v>
      </c>
      <c r="F23" s="3" t="s">
        <v>24</v>
      </c>
      <c r="G23" s="3" t="s">
        <v>164</v>
      </c>
      <c r="H23" s="3">
        <v>3</v>
      </c>
      <c r="I23" s="4" t="s">
        <v>179</v>
      </c>
      <c r="J23" s="4" t="s">
        <v>180</v>
      </c>
      <c r="K23" s="4" t="s">
        <v>181</v>
      </c>
      <c r="L23" s="4" t="s">
        <v>182</v>
      </c>
      <c r="M23" s="4"/>
      <c r="N23" s="4"/>
      <c r="O23" s="4"/>
      <c r="P23" s="3"/>
      <c r="Q23" s="3" t="s">
        <v>183</v>
      </c>
      <c r="R23" s="3" t="s">
        <v>179</v>
      </c>
      <c r="S23" s="4" t="s">
        <v>184</v>
      </c>
      <c r="T23" s="3"/>
    </row>
    <row r="24" spans="1:20" s="5" customFormat="1" ht="15" customHeight="1" x14ac:dyDescent="0.2">
      <c r="A24" s="3" t="str">
        <f>_xlfn.CONCAT([1]IDsTable!$C$47,".",_xlfn.XLOOKUP(C24,[1]!Table14[Subdomains],[1]!Table14[Index]),".",_xlfn.XLOOKUP(G24,[1]!Table15[Capabilities],[1]!Table15[Index]),".",$H24)</f>
        <v>SaG.1.4.4</v>
      </c>
      <c r="B24" s="3" t="s">
        <v>20</v>
      </c>
      <c r="C24" s="3" t="s">
        <v>21</v>
      </c>
      <c r="D24" s="4"/>
      <c r="E24" s="4" t="s">
        <v>23</v>
      </c>
      <c r="F24" s="3" t="s">
        <v>24</v>
      </c>
      <c r="G24" s="3" t="s">
        <v>164</v>
      </c>
      <c r="H24" s="3">
        <v>4</v>
      </c>
      <c r="I24" s="4" t="s">
        <v>185</v>
      </c>
      <c r="J24" s="4" t="s">
        <v>186</v>
      </c>
      <c r="K24" s="4" t="s">
        <v>187</v>
      </c>
      <c r="L24" s="4" t="s">
        <v>188</v>
      </c>
      <c r="M24" s="4"/>
      <c r="N24" s="4"/>
      <c r="O24" s="4"/>
      <c r="P24" s="3"/>
      <c r="Q24" s="3" t="s">
        <v>189</v>
      </c>
      <c r="R24" s="3" t="s">
        <v>185</v>
      </c>
      <c r="S24" s="4" t="s">
        <v>190</v>
      </c>
      <c r="T24" s="3"/>
    </row>
    <row r="25" spans="1:20" s="5" customFormat="1" ht="15" customHeight="1" x14ac:dyDescent="0.2">
      <c r="A25" s="3" t="str">
        <f>_xlfn.CONCAT([1]IDsTable!$C$47,".",_xlfn.XLOOKUP(C25,[1]!Table14[Subdomains],[1]!Table14[Index]),".",_xlfn.XLOOKUP(G25,[1]!Table15[Capabilities],[1]!Table15[Index]),".",$H25)</f>
        <v>SaG.1.4.5</v>
      </c>
      <c r="B25" s="3" t="s">
        <v>20</v>
      </c>
      <c r="C25" s="3" t="s">
        <v>21</v>
      </c>
      <c r="D25" s="4"/>
      <c r="E25" s="4" t="s">
        <v>23</v>
      </c>
      <c r="F25" s="3" t="s">
        <v>24</v>
      </c>
      <c r="G25" s="3" t="s">
        <v>164</v>
      </c>
      <c r="H25" s="3">
        <v>5</v>
      </c>
      <c r="I25" s="4" t="s">
        <v>191</v>
      </c>
      <c r="J25" s="4" t="s">
        <v>192</v>
      </c>
      <c r="K25" s="4" t="s">
        <v>193</v>
      </c>
      <c r="L25" s="3" t="s">
        <v>194</v>
      </c>
      <c r="M25" s="4"/>
      <c r="N25" s="4"/>
      <c r="O25" s="4"/>
      <c r="P25" s="3"/>
      <c r="Q25" s="3" t="s">
        <v>195</v>
      </c>
      <c r="R25" s="3" t="s">
        <v>191</v>
      </c>
      <c r="S25" s="4" t="s">
        <v>193</v>
      </c>
      <c r="T25" s="3"/>
    </row>
    <row r="26" spans="1:20" s="5" customFormat="1" ht="15" customHeight="1" x14ac:dyDescent="0.2">
      <c r="A26" s="3" t="str">
        <f>_xlfn.CONCAT([1]IDsTable!$C$47,".",_xlfn.XLOOKUP(C26,[1]!Table14[Subdomains],[1]!Table14[Index]),".",_xlfn.XLOOKUP(G26,[1]!Table15[Capabilities],[1]!Table15[Index]),".",$H26)</f>
        <v>SaG.1.5.1</v>
      </c>
      <c r="B26" s="3" t="s">
        <v>20</v>
      </c>
      <c r="C26" s="3" t="s">
        <v>21</v>
      </c>
      <c r="D26" s="4"/>
      <c r="E26" s="4" t="s">
        <v>23</v>
      </c>
      <c r="F26" s="3" t="s">
        <v>24</v>
      </c>
      <c r="G26" s="3" t="s">
        <v>196</v>
      </c>
      <c r="H26" s="3">
        <v>1</v>
      </c>
      <c r="I26" s="4" t="s">
        <v>197</v>
      </c>
      <c r="J26" s="4" t="s">
        <v>198</v>
      </c>
      <c r="K26" s="4" t="s">
        <v>199</v>
      </c>
      <c r="L26" s="3" t="s">
        <v>200</v>
      </c>
      <c r="M26" s="4"/>
      <c r="N26" s="4"/>
      <c r="O26" s="4"/>
      <c r="P26" s="3"/>
      <c r="Q26" s="3" t="s">
        <v>201</v>
      </c>
      <c r="R26" s="3" t="s">
        <v>202</v>
      </c>
      <c r="S26" s="4" t="s">
        <v>203</v>
      </c>
      <c r="T26" s="3"/>
    </row>
    <row r="27" spans="1:20" s="5" customFormat="1" ht="15" customHeight="1" x14ac:dyDescent="0.2">
      <c r="A27" s="3" t="str">
        <f>_xlfn.CONCAT([1]IDsTable!$C$47,".",_xlfn.XLOOKUP(C27,[1]!Table14[Subdomains],[1]!Table14[Index]),".",_xlfn.XLOOKUP(G27,[1]!Table15[Capabilities],[1]!Table15[Index]),".",$H27)</f>
        <v>SaG.1.5.2</v>
      </c>
      <c r="B27" s="3" t="s">
        <v>20</v>
      </c>
      <c r="C27" s="3" t="s">
        <v>21</v>
      </c>
      <c r="D27" s="4"/>
      <c r="E27" s="4" t="s">
        <v>23</v>
      </c>
      <c r="F27" s="3" t="s">
        <v>24</v>
      </c>
      <c r="G27" s="3" t="s">
        <v>196</v>
      </c>
      <c r="H27" s="3">
        <v>2</v>
      </c>
      <c r="I27" s="4" t="s">
        <v>204</v>
      </c>
      <c r="J27" s="4" t="s">
        <v>205</v>
      </c>
      <c r="K27" s="4" t="s">
        <v>206</v>
      </c>
      <c r="L27" s="4" t="s">
        <v>188</v>
      </c>
      <c r="M27" s="4"/>
      <c r="N27" s="4"/>
      <c r="O27" s="4"/>
      <c r="P27" s="3"/>
      <c r="Q27" s="3" t="s">
        <v>207</v>
      </c>
      <c r="R27" s="3" t="s">
        <v>208</v>
      </c>
      <c r="S27" s="4" t="s">
        <v>209</v>
      </c>
      <c r="T27" s="3"/>
    </row>
    <row r="28" spans="1:20" s="5" customFormat="1" ht="15" customHeight="1" x14ac:dyDescent="0.2">
      <c r="A28" s="3" t="str">
        <f>_xlfn.CONCAT([1]IDsTable!$C$47,".",_xlfn.XLOOKUP(C28,[1]!Table14[Subdomains],[1]!Table14[Index]),".",_xlfn.XLOOKUP(G28,[1]!Table15[Capabilities],[1]!Table15[Index]),".",$H28)</f>
        <v>SaG.1.5.3</v>
      </c>
      <c r="B28" s="3" t="s">
        <v>20</v>
      </c>
      <c r="C28" s="3" t="s">
        <v>21</v>
      </c>
      <c r="D28" s="4"/>
      <c r="E28" s="4" t="s">
        <v>23</v>
      </c>
      <c r="F28" s="3" t="s">
        <v>24</v>
      </c>
      <c r="G28" s="3" t="s">
        <v>196</v>
      </c>
      <c r="H28" s="3">
        <v>3</v>
      </c>
      <c r="I28" s="4" t="s">
        <v>210</v>
      </c>
      <c r="J28" s="4" t="s">
        <v>211</v>
      </c>
      <c r="K28" s="4" t="s">
        <v>212</v>
      </c>
      <c r="L28" s="3" t="s">
        <v>194</v>
      </c>
      <c r="M28" s="4"/>
      <c r="N28" s="4"/>
      <c r="O28" s="4"/>
      <c r="P28" s="3"/>
      <c r="Q28" s="3" t="s">
        <v>213</v>
      </c>
      <c r="R28" s="3" t="s">
        <v>214</v>
      </c>
      <c r="S28" s="4" t="s">
        <v>215</v>
      </c>
      <c r="T28" s="3"/>
    </row>
    <row r="29" spans="1:20" s="5" customFormat="1" ht="15" customHeight="1" x14ac:dyDescent="0.2">
      <c r="A29" s="3" t="str">
        <f>_xlfn.CONCAT([1]IDsTable!$C$47,".",_xlfn.XLOOKUP(C29,[1]!Table14[Subdomains],[1]!Table14[Index]),".",_xlfn.XLOOKUP(G29,[1]!Table15[Capabilities],[1]!Table15[Index]),".",$H29)</f>
        <v>SaG.1.5.4</v>
      </c>
      <c r="B29" s="3" t="s">
        <v>20</v>
      </c>
      <c r="C29" s="3" t="s">
        <v>21</v>
      </c>
      <c r="D29" s="4"/>
      <c r="E29" s="4" t="s">
        <v>23</v>
      </c>
      <c r="F29" s="3" t="s">
        <v>24</v>
      </c>
      <c r="G29" s="3" t="s">
        <v>196</v>
      </c>
      <c r="H29" s="3">
        <v>4</v>
      </c>
      <c r="I29" s="4" t="s">
        <v>216</v>
      </c>
      <c r="J29" s="4" t="s">
        <v>217</v>
      </c>
      <c r="K29" s="4" t="s">
        <v>218</v>
      </c>
      <c r="L29" s="3" t="s">
        <v>219</v>
      </c>
      <c r="M29" s="4"/>
      <c r="N29" s="4"/>
      <c r="O29" s="4"/>
      <c r="P29" s="3"/>
      <c r="Q29" s="3" t="s">
        <v>220</v>
      </c>
      <c r="R29" s="3" t="s">
        <v>221</v>
      </c>
      <c r="S29" s="4" t="s">
        <v>222</v>
      </c>
      <c r="T29" s="3"/>
    </row>
    <row r="30" spans="1:20" s="5" customFormat="1" ht="15" customHeight="1" x14ac:dyDescent="0.2">
      <c r="A30" s="3" t="str">
        <f>_xlfn.CONCAT([1]IDsTable!$C$47,".",_xlfn.XLOOKUP(C30,[1]!Table14[Subdomains],[1]!Table14[Index]),".",_xlfn.XLOOKUP(G30,[1]!Table15[Capabilities],[1]!Table15[Index]),".",$H30)</f>
        <v>SaG.1.5.5</v>
      </c>
      <c r="B30" s="3" t="s">
        <v>20</v>
      </c>
      <c r="C30" s="3" t="s">
        <v>21</v>
      </c>
      <c r="D30" s="4"/>
      <c r="E30" s="4" t="s">
        <v>23</v>
      </c>
      <c r="F30" s="3" t="s">
        <v>24</v>
      </c>
      <c r="G30" s="3" t="s">
        <v>196</v>
      </c>
      <c r="H30" s="3">
        <v>5</v>
      </c>
      <c r="I30" s="4" t="s">
        <v>223</v>
      </c>
      <c r="J30" s="4" t="s">
        <v>217</v>
      </c>
      <c r="K30" s="4" t="s">
        <v>224</v>
      </c>
      <c r="L30" s="3" t="s">
        <v>225</v>
      </c>
      <c r="M30" s="4"/>
      <c r="N30" s="4"/>
      <c r="O30" s="4"/>
      <c r="P30" s="3"/>
      <c r="Q30" s="3" t="s">
        <v>226</v>
      </c>
      <c r="R30" s="3" t="s">
        <v>227</v>
      </c>
      <c r="S30" s="4" t="s">
        <v>228</v>
      </c>
      <c r="T30" s="3"/>
    </row>
    <row r="31" spans="1:20" s="5" customFormat="1" ht="15" customHeight="1" x14ac:dyDescent="0.2">
      <c r="A31" s="3" t="str">
        <f>_xlfn.CONCAT([1]IDsTable!$C$47,".",_xlfn.XLOOKUP(C31,[1]!Table14[Subdomains],[1]!Table14[Index]),".",_xlfn.XLOOKUP(G31,[1]!Table15[Capabilities],[1]!Table15[Index]),".",$H31)</f>
        <v>SaG.2.2.1</v>
      </c>
      <c r="B31" s="3" t="s">
        <v>20</v>
      </c>
      <c r="C31" s="3" t="s">
        <v>229</v>
      </c>
      <c r="D31" s="4" t="s">
        <v>22</v>
      </c>
      <c r="E31" s="4" t="s">
        <v>23</v>
      </c>
      <c r="F31" s="3" t="s">
        <v>24</v>
      </c>
      <c r="G31" s="3" t="s">
        <v>230</v>
      </c>
      <c r="H31" s="3">
        <v>1</v>
      </c>
      <c r="I31" s="4" t="s">
        <v>231</v>
      </c>
      <c r="J31" s="4" t="s">
        <v>232</v>
      </c>
      <c r="K31" s="4" t="s">
        <v>233</v>
      </c>
      <c r="L31" s="4" t="s">
        <v>234</v>
      </c>
      <c r="M31" s="4"/>
      <c r="N31" s="4"/>
      <c r="O31" s="4"/>
      <c r="P31" s="7" t="s">
        <v>235</v>
      </c>
      <c r="Q31" s="3" t="s">
        <v>236</v>
      </c>
      <c r="R31" s="3" t="s">
        <v>231</v>
      </c>
      <c r="S31" s="4" t="s">
        <v>237</v>
      </c>
      <c r="T31" s="3"/>
    </row>
    <row r="32" spans="1:20" s="5" customFormat="1" ht="15" customHeight="1" x14ac:dyDescent="0.2">
      <c r="A32" s="3" t="str">
        <f>_xlfn.CONCAT([1]IDsTable!$C$47,".",_xlfn.XLOOKUP(C32,[1]!Table14[Subdomains],[1]!Table14[Index]),".",_xlfn.XLOOKUP(G32,[1]!Table15[Capabilities],[1]!Table15[Index]),".",$H32)</f>
        <v>SaG.2.2.2</v>
      </c>
      <c r="B32" s="3" t="s">
        <v>20</v>
      </c>
      <c r="C32" s="3" t="s">
        <v>229</v>
      </c>
      <c r="D32" s="4" t="s">
        <v>22</v>
      </c>
      <c r="E32" s="4" t="s">
        <v>23</v>
      </c>
      <c r="F32" s="3" t="s">
        <v>24</v>
      </c>
      <c r="G32" s="3" t="s">
        <v>230</v>
      </c>
      <c r="H32" s="3">
        <v>2</v>
      </c>
      <c r="I32" s="4" t="s">
        <v>238</v>
      </c>
      <c r="J32" s="4" t="s">
        <v>239</v>
      </c>
      <c r="K32" s="4" t="s">
        <v>240</v>
      </c>
      <c r="L32" s="4" t="s">
        <v>241</v>
      </c>
      <c r="M32" s="4"/>
      <c r="N32" s="4"/>
      <c r="O32" s="4" t="s">
        <v>38</v>
      </c>
      <c r="P32" s="7" t="s">
        <v>235</v>
      </c>
      <c r="Q32" s="3" t="s">
        <v>242</v>
      </c>
      <c r="R32" s="3" t="s">
        <v>243</v>
      </c>
      <c r="S32" s="4" t="s">
        <v>244</v>
      </c>
      <c r="T32" s="3"/>
    </row>
    <row r="33" spans="1:22" s="5" customFormat="1" ht="15" customHeight="1" x14ac:dyDescent="0.2">
      <c r="A33" s="3" t="str">
        <f>_xlfn.CONCAT([1]IDsTable!$C$47,".",_xlfn.XLOOKUP(C33,[1]!Table14[Subdomains],[1]!Table14[Index]),".",_xlfn.XLOOKUP(G33,[1]!Table15[Capabilities],[1]!Table15[Index]),".",$H33)</f>
        <v>SaG.2.2.3</v>
      </c>
      <c r="B33" s="3" t="s">
        <v>20</v>
      </c>
      <c r="C33" s="3" t="s">
        <v>229</v>
      </c>
      <c r="D33" s="4" t="s">
        <v>22</v>
      </c>
      <c r="E33" s="4" t="s">
        <v>23</v>
      </c>
      <c r="F33" s="3" t="s">
        <v>24</v>
      </c>
      <c r="G33" s="3" t="s">
        <v>230</v>
      </c>
      <c r="H33" s="3">
        <v>3</v>
      </c>
      <c r="I33" s="3" t="s">
        <v>245</v>
      </c>
      <c r="J33" s="4" t="s">
        <v>246</v>
      </c>
      <c r="K33" s="3" t="s">
        <v>247</v>
      </c>
      <c r="L33" s="3" t="s">
        <v>248</v>
      </c>
      <c r="M33" s="4"/>
      <c r="N33" s="4"/>
      <c r="O33" s="4"/>
      <c r="P33" s="7" t="s">
        <v>235</v>
      </c>
      <c r="Q33" s="3" t="s">
        <v>249</v>
      </c>
      <c r="R33" s="3" t="s">
        <v>245</v>
      </c>
      <c r="S33" s="4" t="s">
        <v>250</v>
      </c>
      <c r="T33" s="8"/>
    </row>
    <row r="34" spans="1:22" s="7" customFormat="1" ht="15" customHeight="1" x14ac:dyDescent="0.2">
      <c r="A34" s="3" t="str">
        <f>_xlfn.CONCAT([1]IDsTable!$C$47,".",_xlfn.XLOOKUP(C34,[1]!Table14[Subdomains],[1]!Table14[Index]),".",_xlfn.XLOOKUP(G34,[1]!Table15[Capabilities],[1]!Table15[Index]),".",$H34)</f>
        <v>SaG.2.2.4</v>
      </c>
      <c r="B34" s="3" t="s">
        <v>20</v>
      </c>
      <c r="C34" s="3" t="s">
        <v>229</v>
      </c>
      <c r="D34" s="4" t="s">
        <v>22</v>
      </c>
      <c r="E34" s="4" t="s">
        <v>23</v>
      </c>
      <c r="F34" s="3" t="s">
        <v>24</v>
      </c>
      <c r="G34" s="3" t="s">
        <v>230</v>
      </c>
      <c r="H34" s="3">
        <v>4</v>
      </c>
      <c r="I34" s="3" t="s">
        <v>251</v>
      </c>
      <c r="J34" s="4" t="s">
        <v>252</v>
      </c>
      <c r="K34" s="3" t="s">
        <v>253</v>
      </c>
      <c r="L34" s="3" t="s">
        <v>254</v>
      </c>
      <c r="M34" s="4"/>
      <c r="N34" s="4"/>
      <c r="O34" s="4"/>
      <c r="P34" s="7" t="s">
        <v>235</v>
      </c>
      <c r="Q34" s="3" t="s">
        <v>255</v>
      </c>
      <c r="R34" s="3" t="s">
        <v>251</v>
      </c>
      <c r="S34" s="4" t="s">
        <v>256</v>
      </c>
      <c r="T34" s="3"/>
      <c r="U34" s="5"/>
      <c r="V34" s="5"/>
    </row>
    <row r="35" spans="1:22" s="7" customFormat="1" ht="15" customHeight="1" x14ac:dyDescent="0.2">
      <c r="A35" s="3" t="str">
        <f>_xlfn.CONCAT([1]IDsTable!$C$47,".",_xlfn.XLOOKUP(C35,[1]!Table14[Subdomains],[1]!Table14[Index]),".",_xlfn.XLOOKUP(G35,[1]!Table15[Capabilities],[1]!Table15[Index]),".",$H35)</f>
        <v>SaG.2.2.4</v>
      </c>
      <c r="B35" s="3" t="s">
        <v>20</v>
      </c>
      <c r="C35" s="3" t="s">
        <v>229</v>
      </c>
      <c r="D35" s="4" t="s">
        <v>22</v>
      </c>
      <c r="E35" s="4" t="s">
        <v>23</v>
      </c>
      <c r="F35" s="3" t="s">
        <v>24</v>
      </c>
      <c r="G35" s="3" t="s">
        <v>230</v>
      </c>
      <c r="H35" s="3">
        <v>4</v>
      </c>
      <c r="I35" s="4" t="s">
        <v>257</v>
      </c>
      <c r="J35" s="4" t="s">
        <v>258</v>
      </c>
      <c r="K35" s="4" t="s">
        <v>259</v>
      </c>
      <c r="L35" s="3" t="s">
        <v>260</v>
      </c>
      <c r="M35" s="4"/>
      <c r="N35" s="4"/>
      <c r="O35" s="4"/>
      <c r="P35" s="7" t="s">
        <v>235</v>
      </c>
      <c r="Q35" s="3" t="s">
        <v>261</v>
      </c>
      <c r="R35" s="3" t="s">
        <v>257</v>
      </c>
      <c r="S35" s="4" t="s">
        <v>262</v>
      </c>
      <c r="T35" s="3"/>
      <c r="U35" s="5"/>
      <c r="V35" s="5"/>
    </row>
    <row r="36" spans="1:22" s="5" customFormat="1" ht="15" customHeight="1" x14ac:dyDescent="0.2">
      <c r="A36" s="3" t="str">
        <f>_xlfn.CONCAT([1]IDsTable!$C$47,".",_xlfn.XLOOKUP(C36,[1]!Table14[Subdomains],[1]!Table14[Index]),".",_xlfn.XLOOKUP(G36,[1]!Table15[Capabilities],[1]!Table15[Index]),".",$H36)</f>
        <v>SaG.2.2.5</v>
      </c>
      <c r="B36" s="3" t="s">
        <v>20</v>
      </c>
      <c r="C36" s="3" t="s">
        <v>229</v>
      </c>
      <c r="D36" s="4" t="s">
        <v>22</v>
      </c>
      <c r="E36" s="4" t="s">
        <v>23</v>
      </c>
      <c r="F36" s="3" t="s">
        <v>24</v>
      </c>
      <c r="G36" s="3" t="s">
        <v>230</v>
      </c>
      <c r="H36" s="3">
        <v>5</v>
      </c>
      <c r="I36" s="3" t="s">
        <v>263</v>
      </c>
      <c r="J36" s="4" t="s">
        <v>264</v>
      </c>
      <c r="K36" s="4" t="s">
        <v>265</v>
      </c>
      <c r="L36" s="3" t="s">
        <v>248</v>
      </c>
      <c r="M36" s="4"/>
      <c r="N36" s="4"/>
      <c r="O36" s="4"/>
      <c r="P36" s="7" t="s">
        <v>235</v>
      </c>
      <c r="Q36" s="3" t="s">
        <v>266</v>
      </c>
      <c r="R36" s="3" t="s">
        <v>263</v>
      </c>
      <c r="S36" s="4" t="s">
        <v>265</v>
      </c>
      <c r="T36" s="3"/>
    </row>
    <row r="37" spans="1:22" s="5" customFormat="1" ht="15" customHeight="1" x14ac:dyDescent="0.2">
      <c r="A37" s="3" t="str">
        <f>_xlfn.CONCAT([1]IDsTable!$C$47,".",_xlfn.XLOOKUP(C37,[1]!Table14[Subdomains],[1]!Table14[Index]),".",_xlfn.XLOOKUP(G37,[1]!Table15[Capabilities],[1]!Table15[Index]),".",$H37)</f>
        <v>SaG.2.2.5</v>
      </c>
      <c r="B37" s="3" t="s">
        <v>20</v>
      </c>
      <c r="C37" s="3" t="s">
        <v>229</v>
      </c>
      <c r="D37" s="4" t="s">
        <v>22</v>
      </c>
      <c r="E37" s="4" t="s">
        <v>23</v>
      </c>
      <c r="F37" s="3" t="s">
        <v>24</v>
      </c>
      <c r="G37" s="3" t="s">
        <v>230</v>
      </c>
      <c r="H37" s="3">
        <v>5</v>
      </c>
      <c r="I37" s="4" t="s">
        <v>267</v>
      </c>
      <c r="J37" s="4" t="s">
        <v>268</v>
      </c>
      <c r="K37" s="4" t="s">
        <v>269</v>
      </c>
      <c r="L37" s="3" t="s">
        <v>254</v>
      </c>
      <c r="M37" s="4"/>
      <c r="N37" s="4"/>
      <c r="O37" s="4"/>
      <c r="P37" s="7" t="s">
        <v>235</v>
      </c>
      <c r="Q37" s="3" t="s">
        <v>270</v>
      </c>
      <c r="R37" s="3" t="s">
        <v>267</v>
      </c>
      <c r="S37" s="4" t="s">
        <v>271</v>
      </c>
      <c r="T37" s="3"/>
    </row>
    <row r="38" spans="1:22" s="7" customFormat="1" ht="15" customHeight="1" x14ac:dyDescent="0.2">
      <c r="A38" s="3" t="str">
        <f>_xlfn.CONCAT([1]IDsTable!$C$47,".",_xlfn.XLOOKUP(C38,[1]!Table14[Subdomains],[1]!Table14[Index]),".",_xlfn.XLOOKUP(G38,[1]!Table15[Capabilities],[1]!Table15[Index]),".",$H38)</f>
        <v>SaG.2.3.1</v>
      </c>
      <c r="B38" s="3" t="s">
        <v>20</v>
      </c>
      <c r="C38" s="3" t="s">
        <v>229</v>
      </c>
      <c r="D38" s="4" t="s">
        <v>22</v>
      </c>
      <c r="E38" s="4" t="s">
        <v>23</v>
      </c>
      <c r="F38" s="3" t="s">
        <v>63</v>
      </c>
      <c r="G38" s="3" t="s">
        <v>272</v>
      </c>
      <c r="H38" s="3">
        <v>1</v>
      </c>
      <c r="I38" s="3" t="s">
        <v>273</v>
      </c>
      <c r="J38" s="4" t="s">
        <v>274</v>
      </c>
      <c r="K38" s="3" t="s">
        <v>275</v>
      </c>
      <c r="L38" s="3" t="s">
        <v>260</v>
      </c>
      <c r="M38" s="3"/>
      <c r="N38" s="3"/>
      <c r="O38" s="3"/>
      <c r="P38" s="3"/>
      <c r="Q38" s="3" t="s">
        <v>276</v>
      </c>
      <c r="R38" s="3" t="s">
        <v>273</v>
      </c>
      <c r="S38" s="4" t="s">
        <v>277</v>
      </c>
      <c r="T38" s="3"/>
    </row>
    <row r="39" spans="1:22" s="7" customFormat="1" ht="15" customHeight="1" x14ac:dyDescent="0.2">
      <c r="A39" s="3" t="str">
        <f>_xlfn.CONCAT([1]IDsTable!$C$47,".",_xlfn.XLOOKUP(C39,[1]!Table14[Subdomains],[1]!Table14[Index]),".",_xlfn.XLOOKUP(G39,[1]!Table15[Capabilities],[1]!Table15[Index]),".",$H39)</f>
        <v>SaG.2.3.2</v>
      </c>
      <c r="B39" s="3" t="s">
        <v>20</v>
      </c>
      <c r="C39" s="3" t="s">
        <v>229</v>
      </c>
      <c r="D39" s="4" t="s">
        <v>22</v>
      </c>
      <c r="E39" s="4" t="s">
        <v>23</v>
      </c>
      <c r="F39" s="3" t="s">
        <v>63</v>
      </c>
      <c r="G39" s="3" t="s">
        <v>272</v>
      </c>
      <c r="H39" s="3">
        <v>2</v>
      </c>
      <c r="I39" s="4" t="s">
        <v>278</v>
      </c>
      <c r="J39" s="4" t="s">
        <v>279</v>
      </c>
      <c r="K39" s="4" t="s">
        <v>280</v>
      </c>
      <c r="L39" s="4" t="s">
        <v>281</v>
      </c>
      <c r="M39" s="4"/>
      <c r="N39" s="4"/>
      <c r="O39" s="4"/>
      <c r="P39" s="3"/>
      <c r="Q39" s="3" t="s">
        <v>282</v>
      </c>
      <c r="R39" s="3" t="s">
        <v>283</v>
      </c>
      <c r="S39" s="4" t="s">
        <v>284</v>
      </c>
      <c r="T39" s="3"/>
    </row>
    <row r="40" spans="1:22" s="5" customFormat="1" ht="15" customHeight="1" x14ac:dyDescent="0.2">
      <c r="A40" s="3" t="str">
        <f>_xlfn.CONCAT([1]IDsTable!$C$47,".",_xlfn.XLOOKUP(C40,[1]!Table14[Subdomains],[1]!Table14[Index]),".",_xlfn.XLOOKUP(G40,[1]!Table15[Capabilities],[1]!Table15[Index]),".",$H40)</f>
        <v>SaG.2.3.2</v>
      </c>
      <c r="B40" s="3" t="s">
        <v>20</v>
      </c>
      <c r="C40" s="3" t="s">
        <v>229</v>
      </c>
      <c r="D40" s="4" t="s">
        <v>22</v>
      </c>
      <c r="E40" s="4" t="s">
        <v>23</v>
      </c>
      <c r="F40" s="3" t="s">
        <v>63</v>
      </c>
      <c r="G40" s="3" t="s">
        <v>272</v>
      </c>
      <c r="H40" s="3">
        <v>2</v>
      </c>
      <c r="I40" s="3" t="s">
        <v>285</v>
      </c>
      <c r="J40" s="4" t="s">
        <v>286</v>
      </c>
      <c r="K40" s="4" t="s">
        <v>287</v>
      </c>
      <c r="L40" s="3" t="s">
        <v>288</v>
      </c>
      <c r="M40" s="4"/>
      <c r="N40" s="4"/>
      <c r="O40" s="4"/>
      <c r="P40" s="3"/>
      <c r="Q40" s="3" t="s">
        <v>289</v>
      </c>
      <c r="R40" s="3" t="s">
        <v>290</v>
      </c>
      <c r="S40" s="4" t="s">
        <v>291</v>
      </c>
      <c r="T40" s="3"/>
    </row>
    <row r="41" spans="1:22" s="5" customFormat="1" ht="15" customHeight="1" x14ac:dyDescent="0.2">
      <c r="A41" s="3" t="str">
        <f>_xlfn.CONCAT([1]IDsTable!$C$47,".",_xlfn.XLOOKUP(C41,[1]!Table14[Subdomains],[1]!Table14[Index]),".",_xlfn.XLOOKUP(G41,[1]!Table15[Capabilities],[1]!Table15[Index]),".",$H41)</f>
        <v>SaG.2.3.2</v>
      </c>
      <c r="B41" s="3" t="s">
        <v>20</v>
      </c>
      <c r="C41" s="3" t="s">
        <v>229</v>
      </c>
      <c r="D41" s="4" t="s">
        <v>22</v>
      </c>
      <c r="E41" s="4" t="s">
        <v>23</v>
      </c>
      <c r="F41" s="3" t="s">
        <v>63</v>
      </c>
      <c r="G41" s="3" t="s">
        <v>272</v>
      </c>
      <c r="H41" s="3">
        <v>2</v>
      </c>
      <c r="I41" s="3" t="s">
        <v>292</v>
      </c>
      <c r="J41" s="4" t="s">
        <v>293</v>
      </c>
      <c r="K41" s="4" t="s">
        <v>294</v>
      </c>
      <c r="L41" s="3" t="s">
        <v>295</v>
      </c>
      <c r="M41" s="4"/>
      <c r="N41" s="4"/>
      <c r="O41" s="4"/>
      <c r="P41" s="7" t="s">
        <v>296</v>
      </c>
      <c r="Q41" s="3" t="s">
        <v>297</v>
      </c>
      <c r="R41" s="3" t="s">
        <v>298</v>
      </c>
      <c r="S41" s="4" t="s">
        <v>299</v>
      </c>
      <c r="T41" s="3"/>
    </row>
    <row r="42" spans="1:22" s="7" customFormat="1" ht="15" customHeight="1" x14ac:dyDescent="0.2">
      <c r="A42" s="3" t="str">
        <f>_xlfn.CONCAT([1]IDsTable!$C$47,".",_xlfn.XLOOKUP(C42,[1]!Table14[Subdomains],[1]!Table14[Index]),".",_xlfn.XLOOKUP(G42,[1]!Table15[Capabilities],[1]!Table15[Index]),".",$H42)</f>
        <v>SaG.2.3.2</v>
      </c>
      <c r="B42" s="3" t="s">
        <v>20</v>
      </c>
      <c r="C42" s="3" t="s">
        <v>229</v>
      </c>
      <c r="D42" s="4" t="s">
        <v>22</v>
      </c>
      <c r="E42" s="4" t="s">
        <v>23</v>
      </c>
      <c r="F42" s="3" t="s">
        <v>63</v>
      </c>
      <c r="G42" s="3" t="s">
        <v>272</v>
      </c>
      <c r="H42" s="3">
        <v>2</v>
      </c>
      <c r="I42" s="4" t="s">
        <v>300</v>
      </c>
      <c r="J42" s="4" t="s">
        <v>301</v>
      </c>
      <c r="K42" s="4" t="s">
        <v>302</v>
      </c>
      <c r="L42" s="3" t="s">
        <v>303</v>
      </c>
      <c r="M42" s="4"/>
      <c r="N42" s="4"/>
      <c r="O42" s="4"/>
      <c r="P42" s="7" t="s">
        <v>296</v>
      </c>
      <c r="Q42" s="3" t="s">
        <v>304</v>
      </c>
      <c r="R42" s="3" t="s">
        <v>300</v>
      </c>
      <c r="S42" s="4" t="s">
        <v>305</v>
      </c>
      <c r="T42" s="3"/>
    </row>
    <row r="43" spans="1:22" s="5" customFormat="1" ht="15" customHeight="1" x14ac:dyDescent="0.2">
      <c r="A43" s="3" t="str">
        <f>_xlfn.CONCAT([1]IDsTable!$C$47,".",_xlfn.XLOOKUP(C43,[1]!Table14[Subdomains],[1]!Table14[Index]),".",_xlfn.XLOOKUP(G43,[1]!Table15[Capabilities],[1]!Table15[Index]),".",$H43)</f>
        <v>SaG.2.3.3</v>
      </c>
      <c r="B43" s="3" t="s">
        <v>20</v>
      </c>
      <c r="C43" s="3" t="s">
        <v>229</v>
      </c>
      <c r="D43" s="4" t="s">
        <v>22</v>
      </c>
      <c r="E43" s="4" t="s">
        <v>23</v>
      </c>
      <c r="F43" s="3" t="s">
        <v>63</v>
      </c>
      <c r="G43" s="3" t="s">
        <v>272</v>
      </c>
      <c r="H43" s="3">
        <v>3</v>
      </c>
      <c r="I43" s="3" t="s">
        <v>306</v>
      </c>
      <c r="J43" s="4" t="s">
        <v>307</v>
      </c>
      <c r="K43" s="4" t="s">
        <v>308</v>
      </c>
      <c r="L43" s="4" t="s">
        <v>309</v>
      </c>
      <c r="M43" s="4"/>
      <c r="N43" s="4"/>
      <c r="O43" s="4"/>
      <c r="P43" s="7" t="s">
        <v>296</v>
      </c>
      <c r="Q43" s="3" t="s">
        <v>310</v>
      </c>
      <c r="R43" s="3" t="s">
        <v>306</v>
      </c>
      <c r="S43" s="4" t="s">
        <v>311</v>
      </c>
      <c r="T43" s="3"/>
      <c r="U43" s="7"/>
      <c r="V43" s="7"/>
    </row>
    <row r="44" spans="1:22" s="5" customFormat="1" ht="15" customHeight="1" x14ac:dyDescent="0.2">
      <c r="A44" s="3" t="str">
        <f>_xlfn.CONCAT([1]IDsTable!$C$47,".",_xlfn.XLOOKUP(C44,[1]!Table14[Subdomains],[1]!Table14[Index]),".",_xlfn.XLOOKUP(G44,[1]!Table15[Capabilities],[1]!Table15[Index]),".",$H44)</f>
        <v>SaG.2.3.3</v>
      </c>
      <c r="B44" s="3" t="s">
        <v>20</v>
      </c>
      <c r="C44" s="3" t="s">
        <v>229</v>
      </c>
      <c r="D44" s="4" t="s">
        <v>22</v>
      </c>
      <c r="E44" s="4" t="s">
        <v>23</v>
      </c>
      <c r="F44" s="3" t="s">
        <v>63</v>
      </c>
      <c r="G44" s="3" t="s">
        <v>272</v>
      </c>
      <c r="H44" s="3">
        <v>3</v>
      </c>
      <c r="I44" s="3" t="s">
        <v>306</v>
      </c>
      <c r="J44" s="4" t="s">
        <v>312</v>
      </c>
      <c r="K44" s="4" t="s">
        <v>313</v>
      </c>
      <c r="L44" s="4" t="s">
        <v>314</v>
      </c>
      <c r="M44" s="4"/>
      <c r="N44" s="4"/>
      <c r="O44" s="4"/>
      <c r="P44" s="7" t="s">
        <v>296</v>
      </c>
      <c r="Q44" s="3" t="s">
        <v>315</v>
      </c>
      <c r="R44" s="3" t="s">
        <v>306</v>
      </c>
      <c r="S44" s="4" t="s">
        <v>316</v>
      </c>
      <c r="T44" s="3"/>
    </row>
    <row r="45" spans="1:22" s="5" customFormat="1" ht="15" customHeight="1" x14ac:dyDescent="0.2">
      <c r="A45" s="3" t="str">
        <f>_xlfn.CONCAT([1]IDsTable!$C$47,".",_xlfn.XLOOKUP(C45,[1]!Table14[Subdomains],[1]!Table14[Index]),".",_xlfn.XLOOKUP(G45,[1]!Table15[Capabilities],[1]!Table15[Index]),".",$H45)</f>
        <v>SaG.2.3.3</v>
      </c>
      <c r="B45" s="3" t="s">
        <v>20</v>
      </c>
      <c r="C45" s="3" t="s">
        <v>229</v>
      </c>
      <c r="D45" s="4" t="s">
        <v>22</v>
      </c>
      <c r="E45" s="4" t="s">
        <v>23</v>
      </c>
      <c r="F45" s="3" t="s">
        <v>63</v>
      </c>
      <c r="G45" s="3" t="s">
        <v>272</v>
      </c>
      <c r="H45" s="3">
        <v>3</v>
      </c>
      <c r="I45" s="3" t="s">
        <v>317</v>
      </c>
      <c r="J45" s="4" t="s">
        <v>318</v>
      </c>
      <c r="K45" s="4" t="s">
        <v>319</v>
      </c>
      <c r="L45" s="4" t="s">
        <v>320</v>
      </c>
      <c r="M45" s="4"/>
      <c r="N45" s="4"/>
      <c r="O45" s="4"/>
      <c r="P45" s="7" t="s">
        <v>296</v>
      </c>
      <c r="Q45" s="3" t="s">
        <v>321</v>
      </c>
      <c r="R45" s="3" t="s">
        <v>317</v>
      </c>
      <c r="S45" s="3" t="s">
        <v>319</v>
      </c>
      <c r="T45" s="3"/>
    </row>
    <row r="46" spans="1:22" s="7" customFormat="1" ht="15" customHeight="1" x14ac:dyDescent="0.2">
      <c r="A46" s="3" t="str">
        <f>_xlfn.CONCAT([1]IDsTable!$C$47,".",_xlfn.XLOOKUP(C46,[1]!Table14[Subdomains],[1]!Table14[Index]),".",_xlfn.XLOOKUP(G46,[1]!Table15[Capabilities],[1]!Table15[Index]),".",$H46)</f>
        <v>SaG.2.3.3</v>
      </c>
      <c r="B46" s="3" t="s">
        <v>20</v>
      </c>
      <c r="C46" s="3" t="s">
        <v>229</v>
      </c>
      <c r="D46" s="4" t="s">
        <v>22</v>
      </c>
      <c r="E46" s="4" t="s">
        <v>23</v>
      </c>
      <c r="F46" s="3" t="s">
        <v>63</v>
      </c>
      <c r="G46" s="3" t="s">
        <v>272</v>
      </c>
      <c r="H46" s="3">
        <v>3</v>
      </c>
      <c r="I46" s="4" t="s">
        <v>322</v>
      </c>
      <c r="J46" s="4" t="s">
        <v>323</v>
      </c>
      <c r="K46" s="4" t="s">
        <v>324</v>
      </c>
      <c r="L46" s="4" t="s">
        <v>325</v>
      </c>
      <c r="M46" s="4"/>
      <c r="N46" s="4"/>
      <c r="O46" s="4"/>
      <c r="P46" s="7" t="s">
        <v>296</v>
      </c>
      <c r="Q46" s="3" t="s">
        <v>326</v>
      </c>
      <c r="R46" s="3" t="s">
        <v>327</v>
      </c>
      <c r="S46" s="4" t="s">
        <v>328</v>
      </c>
      <c r="T46" s="3"/>
    </row>
    <row r="47" spans="1:22" s="5" customFormat="1" ht="15" customHeight="1" x14ac:dyDescent="0.2">
      <c r="A47" s="3" t="str">
        <f>_xlfn.CONCAT([1]IDsTable!$C$47,".",_xlfn.XLOOKUP(C47,[1]!Table14[Subdomains],[1]!Table14[Index]),".",_xlfn.XLOOKUP(G47,[1]!Table15[Capabilities],[1]!Table15[Index]),".",$H47)</f>
        <v>SaG.2.3.3</v>
      </c>
      <c r="B47" s="3" t="s">
        <v>20</v>
      </c>
      <c r="C47" s="3" t="s">
        <v>229</v>
      </c>
      <c r="D47" s="4" t="s">
        <v>22</v>
      </c>
      <c r="E47" s="4" t="s">
        <v>23</v>
      </c>
      <c r="F47" s="3" t="s">
        <v>63</v>
      </c>
      <c r="G47" s="3" t="s">
        <v>272</v>
      </c>
      <c r="H47" s="3">
        <v>3</v>
      </c>
      <c r="I47" s="4" t="s">
        <v>329</v>
      </c>
      <c r="J47" s="4" t="s">
        <v>330</v>
      </c>
      <c r="K47" s="4" t="s">
        <v>331</v>
      </c>
      <c r="L47" s="4" t="s">
        <v>332</v>
      </c>
      <c r="M47" s="4"/>
      <c r="N47" s="4"/>
      <c r="O47" s="4"/>
      <c r="P47" s="7" t="s">
        <v>296</v>
      </c>
      <c r="Q47" s="3" t="s">
        <v>333</v>
      </c>
      <c r="R47" s="3" t="s">
        <v>334</v>
      </c>
      <c r="S47" s="4" t="s">
        <v>335</v>
      </c>
      <c r="T47" s="3"/>
    </row>
    <row r="48" spans="1:22" s="5" customFormat="1" ht="15" customHeight="1" x14ac:dyDescent="0.2">
      <c r="A48" s="3" t="str">
        <f>_xlfn.CONCAT([1]IDsTable!$C$47,".",_xlfn.XLOOKUP(C48,[1]!Table14[Subdomains],[1]!Table14[Index]),".",_xlfn.XLOOKUP(G48,[1]!Table15[Capabilities],[1]!Table15[Index]),".",$H48)</f>
        <v>SaG.2.3.4</v>
      </c>
      <c r="B48" s="3" t="s">
        <v>20</v>
      </c>
      <c r="C48" s="3" t="s">
        <v>229</v>
      </c>
      <c r="D48" s="4" t="s">
        <v>22</v>
      </c>
      <c r="E48" s="4" t="s">
        <v>23</v>
      </c>
      <c r="F48" s="3" t="s">
        <v>63</v>
      </c>
      <c r="G48" s="3" t="s">
        <v>272</v>
      </c>
      <c r="H48" s="3">
        <v>4</v>
      </c>
      <c r="I48" s="3" t="s">
        <v>336</v>
      </c>
      <c r="J48" s="4" t="s">
        <v>337</v>
      </c>
      <c r="K48" s="3" t="s">
        <v>338</v>
      </c>
      <c r="L48" s="3" t="s">
        <v>339</v>
      </c>
      <c r="M48" s="4"/>
      <c r="N48" s="4"/>
      <c r="O48" s="4"/>
      <c r="P48" s="7" t="s">
        <v>296</v>
      </c>
      <c r="Q48" s="3" t="s">
        <v>340</v>
      </c>
      <c r="R48" s="3" t="s">
        <v>336</v>
      </c>
      <c r="S48" s="4" t="s">
        <v>341</v>
      </c>
      <c r="T48" s="3"/>
    </row>
    <row r="49" spans="1:22" s="5" customFormat="1" ht="15" customHeight="1" x14ac:dyDescent="0.2">
      <c r="A49" s="3" t="str">
        <f>_xlfn.CONCAT([1]IDsTable!$C$47,".",_xlfn.XLOOKUP(C49,[1]!Table14[Subdomains],[1]!Table14[Index]),".",_xlfn.XLOOKUP(G49,[1]!Table15[Capabilities],[1]!Table15[Index]),".",$H49)</f>
        <v>SaG.2.3.4</v>
      </c>
      <c r="B49" s="3" t="s">
        <v>20</v>
      </c>
      <c r="C49" s="3" t="s">
        <v>229</v>
      </c>
      <c r="D49" s="4" t="s">
        <v>22</v>
      </c>
      <c r="E49" s="4" t="s">
        <v>23</v>
      </c>
      <c r="F49" s="3" t="s">
        <v>63</v>
      </c>
      <c r="G49" s="3" t="s">
        <v>272</v>
      </c>
      <c r="H49" s="3">
        <v>4</v>
      </c>
      <c r="I49" s="3" t="s">
        <v>342</v>
      </c>
      <c r="J49" s="4" t="s">
        <v>343</v>
      </c>
      <c r="K49" s="4" t="s">
        <v>344</v>
      </c>
      <c r="L49" s="4" t="s">
        <v>345</v>
      </c>
      <c r="M49" s="4"/>
      <c r="N49" s="4"/>
      <c r="O49" s="4"/>
      <c r="P49" s="7" t="s">
        <v>296</v>
      </c>
      <c r="Q49" s="3" t="s">
        <v>346</v>
      </c>
      <c r="R49" s="3" t="s">
        <v>347</v>
      </c>
      <c r="S49" s="4" t="s">
        <v>348</v>
      </c>
      <c r="T49" s="3"/>
    </row>
    <row r="50" spans="1:22" s="5" customFormat="1" ht="15" customHeight="1" x14ac:dyDescent="0.2">
      <c r="A50" s="3" t="str">
        <f>_xlfn.CONCAT([1]IDsTable!$C$47,".",_xlfn.XLOOKUP(C50,[1]!Table14[Subdomains],[1]!Table14[Index]),".",_xlfn.XLOOKUP(G50,[1]!Table15[Capabilities],[1]!Table15[Index]),".",$H50)</f>
        <v>SaG.2.3.4</v>
      </c>
      <c r="B50" s="3" t="s">
        <v>20</v>
      </c>
      <c r="C50" s="3" t="s">
        <v>229</v>
      </c>
      <c r="D50" s="4" t="s">
        <v>22</v>
      </c>
      <c r="E50" s="4" t="s">
        <v>23</v>
      </c>
      <c r="F50" s="3" t="s">
        <v>63</v>
      </c>
      <c r="G50" s="3" t="s">
        <v>272</v>
      </c>
      <c r="H50" s="3">
        <v>4</v>
      </c>
      <c r="I50" s="4" t="s">
        <v>349</v>
      </c>
      <c r="J50" s="4" t="s">
        <v>350</v>
      </c>
      <c r="K50" s="4" t="s">
        <v>351</v>
      </c>
      <c r="L50" s="4" t="s">
        <v>352</v>
      </c>
      <c r="M50" s="4"/>
      <c r="N50" s="4"/>
      <c r="O50" s="4"/>
      <c r="P50" s="7" t="s">
        <v>296</v>
      </c>
      <c r="Q50" s="3" t="s">
        <v>353</v>
      </c>
      <c r="R50" s="3" t="s">
        <v>349</v>
      </c>
      <c r="S50" s="4" t="s">
        <v>354</v>
      </c>
      <c r="T50" s="3"/>
      <c r="U50" s="7"/>
      <c r="V50" s="7"/>
    </row>
    <row r="51" spans="1:22" s="5" customFormat="1" ht="15" customHeight="1" x14ac:dyDescent="0.2">
      <c r="A51" s="3" t="str">
        <f>_xlfn.CONCAT([1]IDsTable!$C$47,".",_xlfn.XLOOKUP(C51,[1]!Table14[Subdomains],[1]!Table14[Index]),".",_xlfn.XLOOKUP(G51,[1]!Table15[Capabilities],[1]!Table15[Index]),".",$H51)</f>
        <v>SaG.2.3.4</v>
      </c>
      <c r="B51" s="3" t="s">
        <v>20</v>
      </c>
      <c r="C51" s="3" t="s">
        <v>229</v>
      </c>
      <c r="D51" s="4" t="s">
        <v>22</v>
      </c>
      <c r="E51" s="4" t="s">
        <v>23</v>
      </c>
      <c r="F51" s="3" t="s">
        <v>63</v>
      </c>
      <c r="G51" s="3" t="s">
        <v>272</v>
      </c>
      <c r="H51" s="3">
        <v>4</v>
      </c>
      <c r="I51" s="3"/>
      <c r="J51" s="4" t="s">
        <v>355</v>
      </c>
      <c r="K51" s="4" t="s">
        <v>356</v>
      </c>
      <c r="L51" s="4" t="s">
        <v>357</v>
      </c>
      <c r="M51" s="4"/>
      <c r="N51" s="4"/>
      <c r="O51" s="4"/>
      <c r="P51" s="7" t="s">
        <v>296</v>
      </c>
      <c r="Q51" s="3" t="s">
        <v>358</v>
      </c>
      <c r="R51" s="3" t="s">
        <v>359</v>
      </c>
      <c r="S51" s="4" t="s">
        <v>360</v>
      </c>
      <c r="T51" s="3"/>
    </row>
    <row r="52" spans="1:22" s="5" customFormat="1" ht="15" customHeight="1" x14ac:dyDescent="0.2">
      <c r="A52" s="3" t="str">
        <f>_xlfn.CONCAT([1]IDsTable!$C$47,".",_xlfn.XLOOKUP(C52,[1]!Table14[Subdomains],[1]!Table14[Index]),".",_xlfn.XLOOKUP(G52,[1]!Table15[Capabilities],[1]!Table15[Index]),".",$H52)</f>
        <v>SaG.2.3.5</v>
      </c>
      <c r="B52" s="3" t="s">
        <v>20</v>
      </c>
      <c r="C52" s="3" t="s">
        <v>229</v>
      </c>
      <c r="D52" s="4" t="s">
        <v>22</v>
      </c>
      <c r="E52" s="4" t="s">
        <v>23</v>
      </c>
      <c r="F52" s="3" t="s">
        <v>63</v>
      </c>
      <c r="G52" s="3" t="s">
        <v>272</v>
      </c>
      <c r="H52" s="3">
        <v>5</v>
      </c>
      <c r="I52" s="3" t="s">
        <v>361</v>
      </c>
      <c r="J52" s="4" t="s">
        <v>362</v>
      </c>
      <c r="K52" s="4" t="s">
        <v>363</v>
      </c>
      <c r="L52" s="3" t="s">
        <v>364</v>
      </c>
      <c r="M52" s="4"/>
      <c r="N52" s="4"/>
      <c r="O52" s="4"/>
      <c r="P52" s="7" t="s">
        <v>296</v>
      </c>
      <c r="Q52" s="3" t="s">
        <v>365</v>
      </c>
      <c r="R52" s="3" t="s">
        <v>366</v>
      </c>
      <c r="S52" s="4" t="s">
        <v>367</v>
      </c>
      <c r="T52" s="3"/>
    </row>
    <row r="53" spans="1:22" s="5" customFormat="1" ht="15" customHeight="1" x14ac:dyDescent="0.2">
      <c r="A53" s="3" t="str">
        <f>_xlfn.CONCAT([1]IDsTable!$C$47,".",_xlfn.XLOOKUP(C53,[1]!Table14[Subdomains],[1]!Table14[Index]),".",_xlfn.XLOOKUP(G53,[1]!Table15[Capabilities],[1]!Table15[Index]),".",$H53)</f>
        <v>SaG.2.3.5</v>
      </c>
      <c r="B53" s="3" t="s">
        <v>20</v>
      </c>
      <c r="C53" s="3" t="s">
        <v>229</v>
      </c>
      <c r="D53" s="4" t="s">
        <v>22</v>
      </c>
      <c r="E53" s="4" t="s">
        <v>23</v>
      </c>
      <c r="F53" s="3" t="s">
        <v>63</v>
      </c>
      <c r="G53" s="3" t="s">
        <v>272</v>
      </c>
      <c r="H53" s="3">
        <v>5</v>
      </c>
      <c r="I53" s="3" t="s">
        <v>361</v>
      </c>
      <c r="J53" s="4" t="s">
        <v>368</v>
      </c>
      <c r="K53" s="4" t="s">
        <v>369</v>
      </c>
      <c r="L53" s="3" t="s">
        <v>370</v>
      </c>
      <c r="M53" s="4"/>
      <c r="N53" s="4"/>
      <c r="O53" s="4"/>
      <c r="P53" s="7" t="s">
        <v>296</v>
      </c>
      <c r="Q53" s="3" t="s">
        <v>371</v>
      </c>
      <c r="R53" s="3" t="s">
        <v>361</v>
      </c>
      <c r="S53" s="4" t="s">
        <v>369</v>
      </c>
      <c r="T53" s="3"/>
    </row>
    <row r="54" spans="1:22" s="5" customFormat="1" ht="15" customHeight="1" x14ac:dyDescent="0.2">
      <c r="A54" s="3" t="str">
        <f>_xlfn.CONCAT([1]IDsTable!$C$47,".",_xlfn.XLOOKUP(C54,[1]!Table14[Subdomains],[1]!Table14[Index]),".",_xlfn.XLOOKUP(G54,[1]!Table15[Capabilities],[1]!Table15[Index]),".",$H54)</f>
        <v>SaG.2.3.5</v>
      </c>
      <c r="B54" s="3" t="s">
        <v>20</v>
      </c>
      <c r="C54" s="3" t="s">
        <v>229</v>
      </c>
      <c r="D54" s="4" t="s">
        <v>22</v>
      </c>
      <c r="E54" s="4" t="s">
        <v>23</v>
      </c>
      <c r="F54" s="3" t="s">
        <v>63</v>
      </c>
      <c r="G54" s="3" t="s">
        <v>272</v>
      </c>
      <c r="H54" s="3">
        <v>5</v>
      </c>
      <c r="I54" s="3" t="s">
        <v>361</v>
      </c>
      <c r="J54" s="4" t="s">
        <v>372</v>
      </c>
      <c r="K54" s="4" t="s">
        <v>373</v>
      </c>
      <c r="L54" s="3" t="s">
        <v>374</v>
      </c>
      <c r="M54" s="4"/>
      <c r="N54" s="4"/>
      <c r="O54" s="4"/>
      <c r="P54" s="7" t="s">
        <v>296</v>
      </c>
      <c r="Q54" s="3" t="s">
        <v>375</v>
      </c>
      <c r="R54" s="3" t="s">
        <v>361</v>
      </c>
      <c r="S54" s="4" t="s">
        <v>376</v>
      </c>
      <c r="T54" s="3"/>
    </row>
    <row r="55" spans="1:22" s="5" customFormat="1" ht="15" customHeight="1" x14ac:dyDescent="0.2">
      <c r="A55" s="3" t="s">
        <v>377</v>
      </c>
      <c r="B55" s="3" t="s">
        <v>20</v>
      </c>
      <c r="C55" s="3" t="s">
        <v>229</v>
      </c>
      <c r="D55" s="3"/>
      <c r="E55" s="3" t="s">
        <v>137</v>
      </c>
      <c r="F55" s="3" t="s">
        <v>63</v>
      </c>
      <c r="G55" s="3" t="s">
        <v>378</v>
      </c>
      <c r="H55" s="3">
        <v>1</v>
      </c>
      <c r="I55" s="3" t="s">
        <v>379</v>
      </c>
      <c r="J55" s="4" t="s">
        <v>380</v>
      </c>
      <c r="K55" s="4" t="s">
        <v>381</v>
      </c>
      <c r="L55" s="4" t="s">
        <v>382</v>
      </c>
      <c r="M55" s="4"/>
      <c r="N55" s="4"/>
      <c r="O55" s="4"/>
      <c r="P55" s="3" t="s">
        <v>383</v>
      </c>
      <c r="Q55" s="3" t="s">
        <v>384</v>
      </c>
      <c r="R55" s="3" t="s">
        <v>385</v>
      </c>
      <c r="S55" s="4" t="s">
        <v>381</v>
      </c>
      <c r="T55" s="3"/>
    </row>
    <row r="56" spans="1:22" s="5" customFormat="1" ht="15" customHeight="1" x14ac:dyDescent="0.2">
      <c r="A56" s="3" t="s">
        <v>386</v>
      </c>
      <c r="B56" s="3" t="s">
        <v>20</v>
      </c>
      <c r="C56" s="3" t="s">
        <v>229</v>
      </c>
      <c r="D56" s="3"/>
      <c r="E56" s="3" t="s">
        <v>137</v>
      </c>
      <c r="F56" s="3" t="s">
        <v>63</v>
      </c>
      <c r="G56" s="3" t="s">
        <v>378</v>
      </c>
      <c r="H56" s="3">
        <v>2</v>
      </c>
      <c r="I56" s="4" t="s">
        <v>387</v>
      </c>
      <c r="J56" s="4" t="s">
        <v>388</v>
      </c>
      <c r="K56" s="4" t="s">
        <v>389</v>
      </c>
      <c r="L56" s="4" t="s">
        <v>390</v>
      </c>
      <c r="M56" s="4"/>
      <c r="N56" s="4"/>
      <c r="O56" s="4"/>
      <c r="P56" s="4" t="s">
        <v>391</v>
      </c>
      <c r="Q56" s="3" t="s">
        <v>392</v>
      </c>
      <c r="R56" s="4" t="s">
        <v>387</v>
      </c>
      <c r="S56" s="4" t="s">
        <v>389</v>
      </c>
      <c r="T56" s="3"/>
    </row>
    <row r="57" spans="1:22" s="5" customFormat="1" ht="15" customHeight="1" x14ac:dyDescent="0.2">
      <c r="A57" s="3" t="s">
        <v>393</v>
      </c>
      <c r="B57" s="3" t="s">
        <v>20</v>
      </c>
      <c r="C57" s="3" t="s">
        <v>229</v>
      </c>
      <c r="D57" s="3"/>
      <c r="E57" s="3" t="s">
        <v>137</v>
      </c>
      <c r="F57" s="3" t="s">
        <v>63</v>
      </c>
      <c r="G57" s="3" t="s">
        <v>378</v>
      </c>
      <c r="H57" s="3">
        <v>3</v>
      </c>
      <c r="I57" s="4" t="s">
        <v>394</v>
      </c>
      <c r="J57" s="4" t="s">
        <v>395</v>
      </c>
      <c r="K57" s="4" t="s">
        <v>396</v>
      </c>
      <c r="L57" s="4" t="s">
        <v>397</v>
      </c>
      <c r="M57" s="4"/>
      <c r="N57" s="4"/>
      <c r="O57" s="4"/>
      <c r="P57" s="3"/>
      <c r="Q57" s="3" t="s">
        <v>398</v>
      </c>
      <c r="R57" s="3" t="s">
        <v>399</v>
      </c>
      <c r="S57" s="4" t="s">
        <v>396</v>
      </c>
      <c r="T57" s="3"/>
    </row>
    <row r="58" spans="1:22" s="5" customFormat="1" ht="15" customHeight="1" x14ac:dyDescent="0.2">
      <c r="A58" s="3" t="s">
        <v>400</v>
      </c>
      <c r="B58" s="3" t="s">
        <v>20</v>
      </c>
      <c r="C58" s="3" t="s">
        <v>229</v>
      </c>
      <c r="D58" s="3"/>
      <c r="E58" s="3" t="s">
        <v>137</v>
      </c>
      <c r="F58" s="3" t="s">
        <v>63</v>
      </c>
      <c r="G58" s="3" t="s">
        <v>401</v>
      </c>
      <c r="H58" s="3">
        <v>4</v>
      </c>
      <c r="I58" s="4" t="s">
        <v>402</v>
      </c>
      <c r="J58" s="4" t="s">
        <v>403</v>
      </c>
      <c r="K58" s="4" t="s">
        <v>404</v>
      </c>
      <c r="L58" s="3" t="s">
        <v>405</v>
      </c>
      <c r="M58" s="4"/>
      <c r="N58" s="4"/>
      <c r="O58" s="4"/>
      <c r="P58" s="3"/>
      <c r="Q58" s="3" t="s">
        <v>406</v>
      </c>
      <c r="R58" s="3" t="s">
        <v>402</v>
      </c>
      <c r="S58" s="4" t="s">
        <v>404</v>
      </c>
      <c r="T58" s="3"/>
    </row>
    <row r="59" spans="1:22" s="5" customFormat="1" ht="15" customHeight="1" x14ac:dyDescent="0.2">
      <c r="A59" s="3" t="s">
        <v>407</v>
      </c>
      <c r="B59" s="3" t="s">
        <v>20</v>
      </c>
      <c r="C59" s="3" t="s">
        <v>229</v>
      </c>
      <c r="D59" s="3"/>
      <c r="E59" s="3" t="s">
        <v>137</v>
      </c>
      <c r="F59" s="3" t="s">
        <v>63</v>
      </c>
      <c r="G59" s="3" t="s">
        <v>378</v>
      </c>
      <c r="H59" s="3">
        <v>5</v>
      </c>
      <c r="I59" s="4" t="s">
        <v>408</v>
      </c>
      <c r="J59" s="4" t="s">
        <v>409</v>
      </c>
      <c r="K59" s="4" t="s">
        <v>410</v>
      </c>
      <c r="L59" s="3" t="s">
        <v>411</v>
      </c>
      <c r="M59" s="4"/>
      <c r="N59" s="4"/>
      <c r="O59" s="4"/>
      <c r="P59" s="3"/>
      <c r="Q59" s="3" t="s">
        <v>412</v>
      </c>
      <c r="R59" s="4" t="s">
        <v>408</v>
      </c>
      <c r="S59" s="4" t="s">
        <v>410</v>
      </c>
      <c r="T59" s="8"/>
    </row>
    <row r="60" spans="1:22" s="5" customFormat="1" ht="15" customHeight="1" x14ac:dyDescent="0.2">
      <c r="A60" s="3" t="str">
        <f>_xlfn.CONCAT([1]IDsTable!$C$47,".",_xlfn.XLOOKUP(C60,[1]!Table14[Subdomains],[1]!Table14[Index]),".",_xlfn.XLOOKUP(G60,[1]!Table15[Capabilities],[1]!Table15[Index]),".",$H60)</f>
        <v>SaG.2.4.1</v>
      </c>
      <c r="B60" s="3" t="s">
        <v>20</v>
      </c>
      <c r="C60" s="3" t="s">
        <v>229</v>
      </c>
      <c r="D60" s="6" t="s">
        <v>101</v>
      </c>
      <c r="E60" s="4" t="s">
        <v>23</v>
      </c>
      <c r="F60" s="3" t="s">
        <v>63</v>
      </c>
      <c r="G60" s="3" t="s">
        <v>413</v>
      </c>
      <c r="H60" s="3">
        <v>1</v>
      </c>
      <c r="I60" s="3" t="s">
        <v>414</v>
      </c>
      <c r="J60" s="4" t="s">
        <v>415</v>
      </c>
      <c r="K60" s="3" t="s">
        <v>416</v>
      </c>
      <c r="L60" s="3" t="s">
        <v>417</v>
      </c>
      <c r="M60" s="4"/>
      <c r="N60" s="4"/>
      <c r="O60" s="4"/>
      <c r="P60" s="3"/>
      <c r="Q60" s="3" t="s">
        <v>418</v>
      </c>
      <c r="R60" s="3" t="s">
        <v>414</v>
      </c>
      <c r="S60" s="3" t="s">
        <v>416</v>
      </c>
      <c r="T60" s="3"/>
    </row>
    <row r="61" spans="1:22" s="5" customFormat="1" ht="15" customHeight="1" x14ac:dyDescent="0.2">
      <c r="A61" s="3" t="str">
        <f>_xlfn.CONCAT([1]IDsTable!$C$47,".",_xlfn.XLOOKUP(C61,[1]!Table14[Subdomains],[1]!Table14[Index]),".",_xlfn.XLOOKUP(G61,[1]!Table15[Capabilities],[1]!Table15[Index]),".",$H61)</f>
        <v>SaG.2.4.1</v>
      </c>
      <c r="B61" s="3" t="s">
        <v>20</v>
      </c>
      <c r="C61" s="3" t="s">
        <v>229</v>
      </c>
      <c r="D61" s="6" t="s">
        <v>101</v>
      </c>
      <c r="E61" s="4" t="s">
        <v>23</v>
      </c>
      <c r="F61" s="3" t="s">
        <v>63</v>
      </c>
      <c r="G61" s="3" t="s">
        <v>413</v>
      </c>
      <c r="H61" s="3">
        <v>1</v>
      </c>
      <c r="I61" s="3" t="s">
        <v>419</v>
      </c>
      <c r="J61" s="4" t="s">
        <v>420</v>
      </c>
      <c r="K61" s="4" t="s">
        <v>421</v>
      </c>
      <c r="L61" s="4" t="s">
        <v>422</v>
      </c>
      <c r="M61" s="4"/>
      <c r="N61" s="4"/>
      <c r="O61" s="4"/>
      <c r="P61" s="3"/>
      <c r="Q61" s="3" t="s">
        <v>423</v>
      </c>
      <c r="R61" s="3" t="s">
        <v>424</v>
      </c>
      <c r="S61" s="4" t="s">
        <v>421</v>
      </c>
      <c r="T61" s="3"/>
    </row>
    <row r="62" spans="1:22" s="5" customFormat="1" ht="15" customHeight="1" x14ac:dyDescent="0.2">
      <c r="A62" s="3" t="str">
        <f>_xlfn.CONCAT([1]IDsTable!$C$47,".",_xlfn.XLOOKUP(C62,[1]!Table14[Subdomains],[1]!Table14[Index]),".",_xlfn.XLOOKUP(G62,[1]!Table15[Capabilities],[1]!Table15[Index]),".",$H62)</f>
        <v>SaG.2.4.1</v>
      </c>
      <c r="B62" s="3" t="s">
        <v>20</v>
      </c>
      <c r="C62" s="3" t="s">
        <v>229</v>
      </c>
      <c r="D62" s="6" t="s">
        <v>101</v>
      </c>
      <c r="E62" s="4" t="s">
        <v>23</v>
      </c>
      <c r="F62" s="3" t="s">
        <v>63</v>
      </c>
      <c r="G62" s="3" t="s">
        <v>413</v>
      </c>
      <c r="H62" s="3">
        <v>1</v>
      </c>
      <c r="I62" s="3" t="s">
        <v>425</v>
      </c>
      <c r="J62" s="4" t="s">
        <v>426</v>
      </c>
      <c r="K62" s="3" t="s">
        <v>427</v>
      </c>
      <c r="L62" s="4" t="s">
        <v>428</v>
      </c>
      <c r="M62" s="4"/>
      <c r="N62" s="4"/>
      <c r="O62" s="4"/>
      <c r="P62" s="3"/>
      <c r="Q62" s="3" t="s">
        <v>429</v>
      </c>
      <c r="R62" s="3" t="s">
        <v>425</v>
      </c>
      <c r="S62" s="3" t="s">
        <v>427</v>
      </c>
      <c r="T62" s="3"/>
    </row>
    <row r="63" spans="1:22" s="5" customFormat="1" ht="15" customHeight="1" x14ac:dyDescent="0.2">
      <c r="A63" s="3" t="str">
        <f>_xlfn.CONCAT([1]IDsTable!$C$47,".",_xlfn.XLOOKUP(C63,[1]!Table14[Subdomains],[1]!Table14[Index]),".",_xlfn.XLOOKUP(G63,[1]!Table15[Capabilities],[1]!Table15[Index]),".",$H63)</f>
        <v>SaG.2.4.1</v>
      </c>
      <c r="B63" s="3" t="s">
        <v>20</v>
      </c>
      <c r="C63" s="3" t="s">
        <v>229</v>
      </c>
      <c r="D63" s="6" t="s">
        <v>101</v>
      </c>
      <c r="E63" s="4" t="s">
        <v>23</v>
      </c>
      <c r="F63" s="3" t="s">
        <v>63</v>
      </c>
      <c r="G63" s="3" t="s">
        <v>413</v>
      </c>
      <c r="H63" s="3">
        <v>1</v>
      </c>
      <c r="I63" s="3" t="s">
        <v>430</v>
      </c>
      <c r="J63" s="4" t="s">
        <v>431</v>
      </c>
      <c r="K63" s="4" t="s">
        <v>432</v>
      </c>
      <c r="L63" s="3" t="s">
        <v>433</v>
      </c>
      <c r="M63" s="4"/>
      <c r="N63" s="4"/>
      <c r="O63" s="4"/>
      <c r="P63" s="3"/>
      <c r="Q63" s="3" t="s">
        <v>434</v>
      </c>
      <c r="R63" s="3" t="s">
        <v>430</v>
      </c>
      <c r="S63" s="4" t="s">
        <v>432</v>
      </c>
      <c r="T63" s="3"/>
    </row>
    <row r="64" spans="1:22" s="5" customFormat="1" ht="15" customHeight="1" x14ac:dyDescent="0.2">
      <c r="A64" s="3" t="str">
        <f>_xlfn.CONCAT([1]IDsTable!$C$47,".",_xlfn.XLOOKUP(C64,[1]!Table14[Subdomains],[1]!Table14[Index]),".",_xlfn.XLOOKUP(G64,[1]!Table15[Capabilities],[1]!Table15[Index]),".",$H64)</f>
        <v>SaG.2.4.1</v>
      </c>
      <c r="B64" s="3" t="s">
        <v>20</v>
      </c>
      <c r="C64" s="3" t="s">
        <v>229</v>
      </c>
      <c r="D64" s="6" t="s">
        <v>101</v>
      </c>
      <c r="E64" s="4" t="s">
        <v>23</v>
      </c>
      <c r="F64" s="3" t="s">
        <v>63</v>
      </c>
      <c r="G64" s="3" t="s">
        <v>413</v>
      </c>
      <c r="H64" s="3">
        <v>1</v>
      </c>
      <c r="I64" s="3" t="s">
        <v>435</v>
      </c>
      <c r="J64" s="4" t="s">
        <v>436</v>
      </c>
      <c r="K64" s="4" t="s">
        <v>437</v>
      </c>
      <c r="L64" s="4" t="s">
        <v>438</v>
      </c>
      <c r="M64" s="4"/>
      <c r="N64" s="4"/>
      <c r="O64" s="4"/>
      <c r="P64" s="3"/>
      <c r="Q64" s="3" t="s">
        <v>439</v>
      </c>
      <c r="R64" s="3" t="s">
        <v>435</v>
      </c>
      <c r="S64" s="4" t="s">
        <v>437</v>
      </c>
      <c r="T64" s="3"/>
    </row>
    <row r="65" spans="1:20" s="5" customFormat="1" ht="15" customHeight="1" x14ac:dyDescent="0.2">
      <c r="A65" s="3" t="str">
        <f>_xlfn.CONCAT([1]IDsTable!$C$47,".",_xlfn.XLOOKUP(C65,[1]!Table14[Subdomains],[1]!Table14[Index]),".",_xlfn.XLOOKUP(G65,[1]!Table15[Capabilities],[1]!Table15[Index]),".",$H65)</f>
        <v>SaG.2.4.2</v>
      </c>
      <c r="B65" s="3" t="s">
        <v>20</v>
      </c>
      <c r="C65" s="3" t="s">
        <v>229</v>
      </c>
      <c r="D65" s="4"/>
      <c r="E65" s="4" t="s">
        <v>23</v>
      </c>
      <c r="F65" s="3" t="s">
        <v>63</v>
      </c>
      <c r="G65" s="3" t="s">
        <v>413</v>
      </c>
      <c r="H65" s="3">
        <v>2</v>
      </c>
      <c r="I65" s="3" t="s">
        <v>440</v>
      </c>
      <c r="J65" s="4" t="s">
        <v>441</v>
      </c>
      <c r="K65" s="4" t="s">
        <v>442</v>
      </c>
      <c r="L65" s="4" t="s">
        <v>443</v>
      </c>
      <c r="M65" s="4"/>
      <c r="N65" s="4"/>
      <c r="O65" s="4"/>
      <c r="P65" s="3"/>
      <c r="Q65" s="3" t="s">
        <v>444</v>
      </c>
      <c r="R65" s="3" t="s">
        <v>440</v>
      </c>
      <c r="S65" s="4" t="s">
        <v>445</v>
      </c>
      <c r="T65" s="3"/>
    </row>
    <row r="66" spans="1:20" s="5" customFormat="1" ht="15" customHeight="1" x14ac:dyDescent="0.2">
      <c r="A66" s="3" t="str">
        <f>_xlfn.CONCAT([1]IDsTable!$C$47,".",_xlfn.XLOOKUP(C66,[1]!Table14[Subdomains],[1]!Table14[Index]),".",_xlfn.XLOOKUP(G66,[1]!Table15[Capabilities],[1]!Table15[Index]),".",$H66)</f>
        <v>SaG.2.4.2</v>
      </c>
      <c r="B66" s="3" t="s">
        <v>20</v>
      </c>
      <c r="C66" s="3" t="s">
        <v>229</v>
      </c>
      <c r="D66" s="4"/>
      <c r="E66" s="4" t="s">
        <v>23</v>
      </c>
      <c r="F66" s="3" t="s">
        <v>63</v>
      </c>
      <c r="G66" s="3" t="s">
        <v>413</v>
      </c>
      <c r="H66" s="3">
        <v>2</v>
      </c>
      <c r="I66" s="3" t="s">
        <v>446</v>
      </c>
      <c r="J66" s="4" t="s">
        <v>447</v>
      </c>
      <c r="K66" s="4" t="s">
        <v>448</v>
      </c>
      <c r="L66" s="4" t="s">
        <v>449</v>
      </c>
      <c r="M66" s="4"/>
      <c r="N66" s="4"/>
      <c r="O66" s="4"/>
      <c r="P66" s="3"/>
      <c r="Q66" s="3" t="s">
        <v>450</v>
      </c>
      <c r="R66" s="3" t="s">
        <v>446</v>
      </c>
      <c r="S66" s="4" t="s">
        <v>448</v>
      </c>
      <c r="T66" s="3"/>
    </row>
    <row r="67" spans="1:20" s="5" customFormat="1" ht="15" customHeight="1" x14ac:dyDescent="0.2">
      <c r="A67" s="3" t="str">
        <f>_xlfn.CONCAT([1]IDsTable!$C$47,".",_xlfn.XLOOKUP(C67,[1]!Table14[Subdomains],[1]!Table14[Index]),".",_xlfn.XLOOKUP(G67,[1]!Table15[Capabilities],[1]!Table15[Index]),".",$H67)</f>
        <v>SaG.2.4.2</v>
      </c>
      <c r="B67" s="3" t="s">
        <v>20</v>
      </c>
      <c r="C67" s="3" t="s">
        <v>229</v>
      </c>
      <c r="D67" s="4"/>
      <c r="E67" s="4" t="s">
        <v>23</v>
      </c>
      <c r="F67" s="3" t="s">
        <v>63</v>
      </c>
      <c r="G67" s="3" t="s">
        <v>413</v>
      </c>
      <c r="H67" s="3">
        <v>2</v>
      </c>
      <c r="I67" s="3" t="s">
        <v>451</v>
      </c>
      <c r="J67" s="4" t="s">
        <v>452</v>
      </c>
      <c r="K67" s="4" t="s">
        <v>453</v>
      </c>
      <c r="L67" s="4" t="s">
        <v>454</v>
      </c>
      <c r="M67" s="4"/>
      <c r="N67" s="4"/>
      <c r="O67" s="4"/>
      <c r="P67" s="3"/>
      <c r="Q67" s="3" t="s">
        <v>455</v>
      </c>
      <c r="R67" s="3" t="s">
        <v>451</v>
      </c>
      <c r="S67" s="4" t="s">
        <v>456</v>
      </c>
      <c r="T67" s="3"/>
    </row>
    <row r="68" spans="1:20" s="5" customFormat="1" ht="15" customHeight="1" x14ac:dyDescent="0.2">
      <c r="A68" s="3" t="str">
        <f>_xlfn.CONCAT([1]IDsTable!$C$47,".",_xlfn.XLOOKUP(C68,[1]!Table14[Subdomains],[1]!Table14[Index]),".",_xlfn.XLOOKUP(G68,[1]!Table15[Capabilities],[1]!Table15[Index]),".",$H68)</f>
        <v>SaG.2.4.2</v>
      </c>
      <c r="B68" s="3" t="s">
        <v>20</v>
      </c>
      <c r="C68" s="3" t="s">
        <v>229</v>
      </c>
      <c r="D68" s="4"/>
      <c r="E68" s="4" t="s">
        <v>23</v>
      </c>
      <c r="F68" s="3" t="s">
        <v>63</v>
      </c>
      <c r="G68" s="3" t="s">
        <v>413</v>
      </c>
      <c r="H68" s="3">
        <v>2</v>
      </c>
      <c r="I68" s="3" t="s">
        <v>457</v>
      </c>
      <c r="J68" s="4" t="s">
        <v>458</v>
      </c>
      <c r="K68" s="4" t="s">
        <v>459</v>
      </c>
      <c r="L68" s="4" t="s">
        <v>460</v>
      </c>
      <c r="M68" s="4"/>
      <c r="N68" s="4"/>
      <c r="O68" s="4"/>
      <c r="P68" s="3"/>
      <c r="Q68" s="3" t="s">
        <v>461</v>
      </c>
      <c r="R68" s="3" t="s">
        <v>457</v>
      </c>
      <c r="S68" s="4" t="s">
        <v>462</v>
      </c>
      <c r="T68" s="3"/>
    </row>
    <row r="69" spans="1:20" s="5" customFormat="1" ht="15" customHeight="1" x14ac:dyDescent="0.2">
      <c r="A69" s="3" t="str">
        <f>_xlfn.CONCAT([1]IDsTable!$C$47,".",_xlfn.XLOOKUP(C69,[1]!Table14[Subdomains],[1]!Table14[Index]),".",_xlfn.XLOOKUP(G69,[1]!Table15[Capabilities],[1]!Table15[Index]),".",$H69)</f>
        <v>SaG.2.4.2</v>
      </c>
      <c r="B69" s="3" t="s">
        <v>20</v>
      </c>
      <c r="C69" s="3" t="s">
        <v>229</v>
      </c>
      <c r="D69" s="4"/>
      <c r="E69" s="4" t="s">
        <v>23</v>
      </c>
      <c r="F69" s="3" t="s">
        <v>63</v>
      </c>
      <c r="G69" s="3" t="s">
        <v>413</v>
      </c>
      <c r="H69" s="3">
        <v>2</v>
      </c>
      <c r="I69" s="3" t="s">
        <v>463</v>
      </c>
      <c r="J69" s="4" t="s">
        <v>464</v>
      </c>
      <c r="K69" s="4" t="s">
        <v>465</v>
      </c>
      <c r="L69" s="4"/>
      <c r="M69" s="4"/>
      <c r="N69" s="4"/>
      <c r="O69" s="4"/>
      <c r="P69" s="3"/>
      <c r="Q69" s="3" t="s">
        <v>466</v>
      </c>
      <c r="R69" s="3" t="s">
        <v>463</v>
      </c>
      <c r="S69" s="4" t="s">
        <v>465</v>
      </c>
      <c r="T69" s="3"/>
    </row>
    <row r="70" spans="1:20" s="5" customFormat="1" ht="15" customHeight="1" x14ac:dyDescent="0.2">
      <c r="A70" s="3" t="str">
        <f>_xlfn.CONCAT([1]IDsTable!$C$47,".",_xlfn.XLOOKUP(C70,[1]!Table14[Subdomains],[1]!Table14[Index]),".",_xlfn.XLOOKUP(G70,[1]!Table15[Capabilities],[1]!Table15[Index]),".",$H70)</f>
        <v>SaG.2.4.2</v>
      </c>
      <c r="B70" s="3" t="s">
        <v>20</v>
      </c>
      <c r="C70" s="3" t="s">
        <v>229</v>
      </c>
      <c r="D70" s="4"/>
      <c r="E70" s="4" t="s">
        <v>23</v>
      </c>
      <c r="F70" s="3" t="s">
        <v>63</v>
      </c>
      <c r="G70" s="3" t="s">
        <v>413</v>
      </c>
      <c r="H70" s="3">
        <v>2</v>
      </c>
      <c r="I70" s="3" t="s">
        <v>467</v>
      </c>
      <c r="J70" s="4" t="s">
        <v>468</v>
      </c>
      <c r="K70" s="4" t="s">
        <v>469</v>
      </c>
      <c r="L70" s="4" t="s">
        <v>470</v>
      </c>
      <c r="M70" s="4"/>
      <c r="N70" s="4"/>
      <c r="O70" s="4"/>
      <c r="P70" s="3"/>
      <c r="Q70" s="3" t="s">
        <v>471</v>
      </c>
      <c r="R70" s="3" t="s">
        <v>467</v>
      </c>
      <c r="S70" s="4" t="s">
        <v>469</v>
      </c>
      <c r="T70" s="3"/>
    </row>
    <row r="71" spans="1:20" s="5" customFormat="1" ht="15" customHeight="1" x14ac:dyDescent="0.2">
      <c r="A71" s="3" t="str">
        <f>_xlfn.CONCAT([1]IDsTable!$C$47,".",_xlfn.XLOOKUP(C71,[1]!Table14[Subdomains],[1]!Table14[Index]),".",_xlfn.XLOOKUP(G71,[1]!Table15[Capabilities],[1]!Table15[Index]),".",$H71)</f>
        <v>SaG.2.4.2</v>
      </c>
      <c r="B71" s="3" t="s">
        <v>20</v>
      </c>
      <c r="C71" s="3" t="s">
        <v>229</v>
      </c>
      <c r="D71" s="4"/>
      <c r="E71" s="4" t="s">
        <v>23</v>
      </c>
      <c r="F71" s="3" t="s">
        <v>63</v>
      </c>
      <c r="G71" s="3" t="s">
        <v>413</v>
      </c>
      <c r="H71" s="3">
        <v>2</v>
      </c>
      <c r="I71" s="3" t="s">
        <v>472</v>
      </c>
      <c r="J71" s="4" t="s">
        <v>473</v>
      </c>
      <c r="K71" s="4" t="s">
        <v>474</v>
      </c>
      <c r="L71" s="4"/>
      <c r="M71" s="4"/>
      <c r="N71" s="4"/>
      <c r="O71" s="4"/>
      <c r="P71" s="3"/>
      <c r="Q71" s="3" t="s">
        <v>475</v>
      </c>
      <c r="R71" s="3" t="s">
        <v>472</v>
      </c>
      <c r="S71" s="4" t="s">
        <v>474</v>
      </c>
      <c r="T71" s="3"/>
    </row>
    <row r="72" spans="1:20" s="5" customFormat="1" ht="15" customHeight="1" x14ac:dyDescent="0.2">
      <c r="A72" s="3" t="str">
        <f>_xlfn.CONCAT([1]IDsTable!$C$47,".",_xlfn.XLOOKUP(C72,[1]!Table14[Subdomains],[1]!Table14[Index]),".",_xlfn.XLOOKUP(G72,[1]!Table15[Capabilities],[1]!Table15[Index]),".",$H72)</f>
        <v>SaG.2.4.2</v>
      </c>
      <c r="B72" s="3" t="s">
        <v>20</v>
      </c>
      <c r="C72" s="3" t="s">
        <v>229</v>
      </c>
      <c r="D72" s="4"/>
      <c r="E72" s="4" t="s">
        <v>23</v>
      </c>
      <c r="F72" s="3" t="s">
        <v>63</v>
      </c>
      <c r="G72" s="3" t="s">
        <v>413</v>
      </c>
      <c r="H72" s="3">
        <v>2</v>
      </c>
      <c r="I72" s="3" t="s">
        <v>476</v>
      </c>
      <c r="J72" s="4" t="s">
        <v>477</v>
      </c>
      <c r="K72" s="3" t="s">
        <v>478</v>
      </c>
      <c r="L72" s="3"/>
      <c r="M72" s="4"/>
      <c r="N72" s="4"/>
      <c r="O72" s="4"/>
      <c r="P72" s="3" t="s">
        <v>479</v>
      </c>
      <c r="Q72" s="3" t="s">
        <v>480</v>
      </c>
      <c r="R72" s="3" t="s">
        <v>476</v>
      </c>
      <c r="S72" s="3" t="s">
        <v>478</v>
      </c>
      <c r="T72" s="3"/>
    </row>
    <row r="73" spans="1:20" s="5" customFormat="1" ht="15" customHeight="1" x14ac:dyDescent="0.2">
      <c r="A73" s="3" t="str">
        <f>_xlfn.CONCAT([1]IDsTable!$C$47,".",_xlfn.XLOOKUP(C73,[1]!Table14[Subdomains],[1]!Table14[Index]),".",_xlfn.XLOOKUP(G73,[1]!Table15[Capabilities],[1]!Table15[Index]),".",$H73)</f>
        <v>SaG.2.4.2</v>
      </c>
      <c r="B73" s="3" t="s">
        <v>20</v>
      </c>
      <c r="C73" s="3" t="s">
        <v>229</v>
      </c>
      <c r="D73" s="4"/>
      <c r="E73" s="4" t="s">
        <v>23</v>
      </c>
      <c r="F73" s="3" t="s">
        <v>63</v>
      </c>
      <c r="G73" s="3" t="s">
        <v>413</v>
      </c>
      <c r="H73" s="3">
        <v>2</v>
      </c>
      <c r="I73" s="4" t="s">
        <v>481</v>
      </c>
      <c r="J73" s="4" t="s">
        <v>482</v>
      </c>
      <c r="K73" s="4" t="s">
        <v>483</v>
      </c>
      <c r="L73" s="4" t="s">
        <v>484</v>
      </c>
      <c r="M73" s="4"/>
      <c r="N73" s="4"/>
      <c r="O73" s="4"/>
      <c r="P73" s="3"/>
      <c r="Q73" s="3" t="s">
        <v>485</v>
      </c>
      <c r="R73" s="3" t="s">
        <v>481</v>
      </c>
      <c r="S73" s="4" t="s">
        <v>483</v>
      </c>
      <c r="T73" s="3"/>
    </row>
    <row r="74" spans="1:20" s="5" customFormat="1" ht="15" customHeight="1" x14ac:dyDescent="0.2">
      <c r="A74" s="3" t="str">
        <f>_xlfn.CONCAT([1]IDsTable!$C$47,".",_xlfn.XLOOKUP(C74,[1]!Table14[Subdomains],[1]!Table14[Index]),".",_xlfn.XLOOKUP(G74,[1]!Table15[Capabilities],[1]!Table15[Index]),".",$H74)</f>
        <v>SaG.2.4.3</v>
      </c>
      <c r="B74" s="3" t="s">
        <v>20</v>
      </c>
      <c r="C74" s="3" t="s">
        <v>229</v>
      </c>
      <c r="D74" s="4"/>
      <c r="E74" s="4" t="s">
        <v>23</v>
      </c>
      <c r="F74" s="3" t="s">
        <v>63</v>
      </c>
      <c r="G74" s="3" t="s">
        <v>413</v>
      </c>
      <c r="H74" s="3">
        <v>3</v>
      </c>
      <c r="I74" s="3" t="s">
        <v>486</v>
      </c>
      <c r="J74" s="4" t="s">
        <v>487</v>
      </c>
      <c r="K74" s="4" t="s">
        <v>488</v>
      </c>
      <c r="L74" s="4" t="s">
        <v>489</v>
      </c>
      <c r="M74" s="4"/>
      <c r="N74" s="4"/>
      <c r="O74" s="4"/>
      <c r="P74" s="3"/>
      <c r="Q74" s="3" t="s">
        <v>490</v>
      </c>
      <c r="R74" s="3" t="s">
        <v>486</v>
      </c>
      <c r="S74" s="4" t="s">
        <v>488</v>
      </c>
      <c r="T74" s="3"/>
    </row>
    <row r="75" spans="1:20" s="5" customFormat="1" ht="15" customHeight="1" x14ac:dyDescent="0.2">
      <c r="A75" s="3" t="str">
        <f>_xlfn.CONCAT([1]IDsTable!$C$47,".",_xlfn.XLOOKUP(C75,[1]!Table14[Subdomains],[1]!Table14[Index]),".",_xlfn.XLOOKUP(G75,[1]!Table15[Capabilities],[1]!Table15[Index]),".",$H75)</f>
        <v>SaG.2.4.3</v>
      </c>
      <c r="B75" s="3" t="s">
        <v>20</v>
      </c>
      <c r="C75" s="3" t="s">
        <v>229</v>
      </c>
      <c r="D75" s="4"/>
      <c r="E75" s="4" t="s">
        <v>23</v>
      </c>
      <c r="F75" s="3" t="s">
        <v>63</v>
      </c>
      <c r="G75" s="3" t="s">
        <v>413</v>
      </c>
      <c r="H75" s="3">
        <v>3</v>
      </c>
      <c r="I75" s="4" t="s">
        <v>491</v>
      </c>
      <c r="J75" s="4" t="s">
        <v>492</v>
      </c>
      <c r="K75" s="4" t="s">
        <v>493</v>
      </c>
      <c r="L75" s="4" t="s">
        <v>494</v>
      </c>
      <c r="M75" s="4"/>
      <c r="N75" s="4"/>
      <c r="O75" s="4"/>
      <c r="P75" s="3"/>
      <c r="Q75" s="3" t="s">
        <v>495</v>
      </c>
      <c r="R75" s="3" t="s">
        <v>491</v>
      </c>
      <c r="S75" s="4" t="s">
        <v>493</v>
      </c>
      <c r="T75" s="3"/>
    </row>
    <row r="76" spans="1:20" s="5" customFormat="1" ht="15" customHeight="1" x14ac:dyDescent="0.2">
      <c r="A76" s="3" t="str">
        <f>_xlfn.CONCAT([1]IDsTable!$C$47,".",_xlfn.XLOOKUP(C76,[1]!Table14[Subdomains],[1]!Table14[Index]),".",_xlfn.XLOOKUP(G76,[1]!Table15[Capabilities],[1]!Table15[Index]),".",$H76)</f>
        <v>SaG.2.4.3</v>
      </c>
      <c r="B76" s="3" t="s">
        <v>20</v>
      </c>
      <c r="C76" s="3" t="s">
        <v>229</v>
      </c>
      <c r="D76" s="4"/>
      <c r="E76" s="4" t="s">
        <v>23</v>
      </c>
      <c r="F76" s="3" t="s">
        <v>63</v>
      </c>
      <c r="G76" s="3" t="s">
        <v>413</v>
      </c>
      <c r="H76" s="3">
        <v>3</v>
      </c>
      <c r="I76" s="3" t="s">
        <v>496</v>
      </c>
      <c r="J76" s="4" t="s">
        <v>497</v>
      </c>
      <c r="K76" s="3" t="s">
        <v>498</v>
      </c>
      <c r="L76" s="3" t="s">
        <v>499</v>
      </c>
      <c r="M76" s="4"/>
      <c r="N76" s="4"/>
      <c r="O76" s="4"/>
      <c r="P76" s="3"/>
      <c r="Q76" s="3" t="s">
        <v>500</v>
      </c>
      <c r="R76" s="3" t="s">
        <v>496</v>
      </c>
      <c r="S76" s="3" t="s">
        <v>501</v>
      </c>
      <c r="T76" s="3"/>
    </row>
    <row r="77" spans="1:20" s="5" customFormat="1" ht="15" customHeight="1" x14ac:dyDescent="0.2">
      <c r="A77" s="3" t="str">
        <f>_xlfn.CONCAT([1]IDsTable!$C$47,".",_xlfn.XLOOKUP(C77,[1]!Table14[Subdomains],[1]!Table14[Index]),".",_xlfn.XLOOKUP(G77,[1]!Table15[Capabilities],[1]!Table15[Index]),".",$H77)</f>
        <v>SaG.2.4.4</v>
      </c>
      <c r="B77" s="3" t="s">
        <v>20</v>
      </c>
      <c r="C77" s="3" t="s">
        <v>229</v>
      </c>
      <c r="D77" s="4"/>
      <c r="E77" s="4" t="s">
        <v>23</v>
      </c>
      <c r="F77" s="3" t="s">
        <v>63</v>
      </c>
      <c r="G77" s="3" t="s">
        <v>413</v>
      </c>
      <c r="H77" s="3">
        <v>4</v>
      </c>
      <c r="I77" s="4" t="s">
        <v>502</v>
      </c>
      <c r="J77" s="4" t="s">
        <v>503</v>
      </c>
      <c r="K77" s="4" t="s">
        <v>504</v>
      </c>
      <c r="L77" s="4" t="s">
        <v>505</v>
      </c>
      <c r="M77" s="4"/>
      <c r="N77" s="4"/>
      <c r="O77" s="4"/>
      <c r="P77" s="3"/>
      <c r="Q77" s="3" t="s">
        <v>506</v>
      </c>
      <c r="R77" s="3" t="s">
        <v>502</v>
      </c>
      <c r="S77" s="4" t="s">
        <v>504</v>
      </c>
      <c r="T77" s="3"/>
    </row>
    <row r="78" spans="1:20" s="5" customFormat="1" ht="15" customHeight="1" x14ac:dyDescent="0.2">
      <c r="A78" s="3" t="str">
        <f>_xlfn.CONCAT([1]IDsTable!$C$47,".",_xlfn.XLOOKUP(C78,[1]!Table14[Subdomains],[1]!Table14[Index]),".",_xlfn.XLOOKUP(G78,[1]!Table15[Capabilities],[1]!Table15[Index]),".",$H78)</f>
        <v>SaG.2.4.4</v>
      </c>
      <c r="B78" s="3" t="s">
        <v>20</v>
      </c>
      <c r="C78" s="3" t="s">
        <v>229</v>
      </c>
      <c r="D78" s="4"/>
      <c r="E78" s="4" t="s">
        <v>23</v>
      </c>
      <c r="F78" s="3" t="s">
        <v>63</v>
      </c>
      <c r="G78" s="3" t="s">
        <v>413</v>
      </c>
      <c r="H78" s="3">
        <v>4</v>
      </c>
      <c r="I78" s="3" t="s">
        <v>507</v>
      </c>
      <c r="J78" s="4" t="s">
        <v>508</v>
      </c>
      <c r="K78" s="4" t="s">
        <v>509</v>
      </c>
      <c r="L78" s="4" t="s">
        <v>510</v>
      </c>
      <c r="M78" s="4"/>
      <c r="N78" s="4"/>
      <c r="O78" s="4"/>
      <c r="P78" s="3"/>
      <c r="Q78" s="3" t="s">
        <v>511</v>
      </c>
      <c r="R78" s="3" t="s">
        <v>507</v>
      </c>
      <c r="S78" s="3" t="s">
        <v>509</v>
      </c>
      <c r="T78" s="3"/>
    </row>
    <row r="79" spans="1:20" s="5" customFormat="1" ht="15" customHeight="1" x14ac:dyDescent="0.2">
      <c r="A79" s="3" t="str">
        <f>_xlfn.CONCAT([1]IDsTable!$C$47,".",_xlfn.XLOOKUP(C79,[1]!Table14[Subdomains],[1]!Table14[Index]),".",_xlfn.XLOOKUP(G79,[1]!Table15[Capabilities],[1]!Table15[Index]),".",$H79)</f>
        <v>SaG.2.4.5</v>
      </c>
      <c r="B79" s="3" t="s">
        <v>20</v>
      </c>
      <c r="C79" s="3" t="s">
        <v>229</v>
      </c>
      <c r="D79" s="4"/>
      <c r="E79" s="4" t="s">
        <v>23</v>
      </c>
      <c r="F79" s="3" t="s">
        <v>63</v>
      </c>
      <c r="G79" s="3" t="s">
        <v>413</v>
      </c>
      <c r="H79" s="3">
        <v>5</v>
      </c>
      <c r="I79" s="4" t="s">
        <v>512</v>
      </c>
      <c r="J79" s="4" t="s">
        <v>513</v>
      </c>
      <c r="K79" s="4" t="s">
        <v>514</v>
      </c>
      <c r="L79" s="4"/>
      <c r="M79" s="4"/>
      <c r="N79" s="4"/>
      <c r="O79" s="4"/>
      <c r="P79" s="3"/>
      <c r="Q79" s="3" t="s">
        <v>515</v>
      </c>
      <c r="R79" s="3" t="s">
        <v>512</v>
      </c>
      <c r="S79" s="4" t="s">
        <v>516</v>
      </c>
      <c r="T79" s="3"/>
    </row>
    <row r="80" spans="1:20" s="5" customFormat="1" ht="15" customHeight="1" x14ac:dyDescent="0.2">
      <c r="A80" s="3" t="str">
        <f>_xlfn.CONCAT([1]IDsTable!$C$47,".",_xlfn.XLOOKUP(C80,[1]!Table14[Subdomains],[1]!Table14[Index]),".",_xlfn.XLOOKUP(G80,[1]!Table15[Capabilities],[1]!Table15[Index]),".",$H80)</f>
        <v>SaG.2.4.5</v>
      </c>
      <c r="B80" s="3" t="s">
        <v>20</v>
      </c>
      <c r="C80" s="3" t="s">
        <v>229</v>
      </c>
      <c r="D80" s="4"/>
      <c r="E80" s="4" t="s">
        <v>23</v>
      </c>
      <c r="F80" s="3" t="s">
        <v>63</v>
      </c>
      <c r="G80" s="3" t="s">
        <v>413</v>
      </c>
      <c r="H80" s="3">
        <v>5</v>
      </c>
      <c r="I80" s="4" t="s">
        <v>517</v>
      </c>
      <c r="J80" s="4" t="s">
        <v>518</v>
      </c>
      <c r="K80" s="4" t="s">
        <v>519</v>
      </c>
      <c r="L80" s="4"/>
      <c r="M80" s="4"/>
      <c r="N80" s="4"/>
      <c r="O80" s="4"/>
      <c r="P80" s="3"/>
      <c r="Q80" s="3" t="s">
        <v>520</v>
      </c>
      <c r="R80" s="3" t="s">
        <v>517</v>
      </c>
      <c r="S80" s="4" t="s">
        <v>519</v>
      </c>
      <c r="T80" s="3"/>
    </row>
    <row r="81" spans="1:22" s="7" customFormat="1" ht="15" customHeight="1" x14ac:dyDescent="0.2">
      <c r="A81" s="3" t="str">
        <f>_xlfn.CONCAT([1]IDsTable!$C$47,".",_xlfn.XLOOKUP(C81,[1]!Table14[Subdomains],[1]!Table14[Index]),".",_xlfn.XLOOKUP(G81,[1]!Table15[Capabilities],[1]!Table15[Index]),".",$H81)</f>
        <v>SaG.3.1.1</v>
      </c>
      <c r="B81" s="3" t="s">
        <v>20</v>
      </c>
      <c r="C81" s="3" t="s">
        <v>521</v>
      </c>
      <c r="D81" s="4"/>
      <c r="E81" s="4" t="s">
        <v>23</v>
      </c>
      <c r="F81" s="3" t="s">
        <v>63</v>
      </c>
      <c r="G81" s="3" t="s">
        <v>522</v>
      </c>
      <c r="H81" s="3">
        <v>1</v>
      </c>
      <c r="I81" s="4" t="s">
        <v>523</v>
      </c>
      <c r="J81" s="4" t="s">
        <v>524</v>
      </c>
      <c r="K81" s="4" t="s">
        <v>525</v>
      </c>
      <c r="L81" s="4" t="s">
        <v>526</v>
      </c>
      <c r="M81" s="4"/>
      <c r="N81" s="4"/>
      <c r="O81" s="4"/>
      <c r="P81" s="3"/>
      <c r="Q81" s="3" t="s">
        <v>527</v>
      </c>
      <c r="R81" s="3" t="s">
        <v>528</v>
      </c>
      <c r="S81" s="4" t="s">
        <v>529</v>
      </c>
      <c r="T81" s="3"/>
      <c r="U81" s="5"/>
      <c r="V81" s="5"/>
    </row>
    <row r="82" spans="1:22" s="7" customFormat="1" ht="15" customHeight="1" x14ac:dyDescent="0.2">
      <c r="A82" s="3" t="str">
        <f>_xlfn.CONCAT([1]IDsTable!$C$47,".",_xlfn.XLOOKUP(C82,[1]!Table14[Subdomains],[1]!Table14[Index]),".",_xlfn.XLOOKUP(G82,[1]!Table15[Capabilities],[1]!Table15[Index]),".",$H82)</f>
        <v>SaG.3.1.2</v>
      </c>
      <c r="B82" s="3" t="s">
        <v>20</v>
      </c>
      <c r="C82" s="3" t="s">
        <v>521</v>
      </c>
      <c r="D82" s="4"/>
      <c r="E82" s="4" t="s">
        <v>23</v>
      </c>
      <c r="F82" s="3" t="s">
        <v>63</v>
      </c>
      <c r="G82" s="3" t="s">
        <v>522</v>
      </c>
      <c r="H82" s="3">
        <v>2</v>
      </c>
      <c r="I82" s="3" t="s">
        <v>530</v>
      </c>
      <c r="J82" s="4" t="s">
        <v>531</v>
      </c>
      <c r="K82" s="4" t="s">
        <v>532</v>
      </c>
      <c r="L82" s="3" t="s">
        <v>533</v>
      </c>
      <c r="M82" s="4"/>
      <c r="N82" s="4"/>
      <c r="O82" s="4"/>
      <c r="P82" s="3"/>
      <c r="Q82" s="3" t="s">
        <v>534</v>
      </c>
      <c r="R82" s="3" t="s">
        <v>530</v>
      </c>
      <c r="S82" s="4" t="s">
        <v>535</v>
      </c>
      <c r="T82" s="3"/>
      <c r="U82" s="5"/>
      <c r="V82" s="5"/>
    </row>
    <row r="83" spans="1:22" s="7" customFormat="1" ht="15" customHeight="1" x14ac:dyDescent="0.2">
      <c r="A83" s="3" t="str">
        <f>_xlfn.CONCAT([1]IDsTable!$C$47,".",_xlfn.XLOOKUP(C83,[1]!Table14[Subdomains],[1]!Table14[Index]),".",_xlfn.XLOOKUP(G83,[1]!Table15[Capabilities],[1]!Table15[Index]),".",$H83)</f>
        <v>SaG.3.1.3</v>
      </c>
      <c r="B83" s="3" t="s">
        <v>20</v>
      </c>
      <c r="C83" s="3" t="s">
        <v>521</v>
      </c>
      <c r="D83" s="4"/>
      <c r="E83" s="4" t="s">
        <v>23</v>
      </c>
      <c r="F83" s="3" t="s">
        <v>63</v>
      </c>
      <c r="G83" s="3" t="s">
        <v>522</v>
      </c>
      <c r="H83" s="3">
        <v>3</v>
      </c>
      <c r="I83" s="4" t="s">
        <v>536</v>
      </c>
      <c r="J83" s="4" t="s">
        <v>537</v>
      </c>
      <c r="K83" s="4" t="s">
        <v>538</v>
      </c>
      <c r="L83" s="3" t="s">
        <v>539</v>
      </c>
      <c r="M83" s="4"/>
      <c r="N83" s="4"/>
      <c r="O83" s="4"/>
      <c r="P83" s="3"/>
      <c r="Q83" s="3" t="s">
        <v>540</v>
      </c>
      <c r="R83" s="3" t="s">
        <v>536</v>
      </c>
      <c r="S83" s="4" t="s">
        <v>541</v>
      </c>
      <c r="T83" s="3"/>
      <c r="U83" s="5"/>
      <c r="V83" s="5"/>
    </row>
    <row r="84" spans="1:22" s="7" customFormat="1" ht="15" customHeight="1" x14ac:dyDescent="0.2">
      <c r="A84" s="3" t="str">
        <f>_xlfn.CONCAT([1]IDsTable!$C$47,".",_xlfn.XLOOKUP(C84,[1]!Table14[Subdomains],[1]!Table14[Index]),".",_xlfn.XLOOKUP(G84,[1]!Table15[Capabilities],[1]!Table15[Index]),".",$H84)</f>
        <v>SaG.3.1.4</v>
      </c>
      <c r="B84" s="3" t="s">
        <v>20</v>
      </c>
      <c r="C84" s="3" t="s">
        <v>521</v>
      </c>
      <c r="D84" s="4"/>
      <c r="E84" s="4" t="s">
        <v>23</v>
      </c>
      <c r="F84" s="3" t="s">
        <v>63</v>
      </c>
      <c r="G84" s="3" t="s">
        <v>522</v>
      </c>
      <c r="H84" s="3">
        <v>4</v>
      </c>
      <c r="I84" s="4" t="s">
        <v>542</v>
      </c>
      <c r="J84" s="4" t="s">
        <v>543</v>
      </c>
      <c r="K84" s="4" t="s">
        <v>544</v>
      </c>
      <c r="L84" s="3" t="s">
        <v>545</v>
      </c>
      <c r="M84" s="4"/>
      <c r="N84" s="4"/>
      <c r="O84" s="4"/>
      <c r="P84" s="3"/>
      <c r="Q84" s="3" t="s">
        <v>546</v>
      </c>
      <c r="R84" s="3" t="s">
        <v>547</v>
      </c>
      <c r="S84" s="4" t="s">
        <v>548</v>
      </c>
      <c r="T84" s="3"/>
      <c r="U84" s="5"/>
      <c r="V84" s="5"/>
    </row>
    <row r="85" spans="1:22" s="7" customFormat="1" ht="15" customHeight="1" x14ac:dyDescent="0.2">
      <c r="A85" s="3" t="str">
        <f>_xlfn.CONCAT([1]IDsTable!$C$47,".",_xlfn.XLOOKUP(C85,[1]!Table14[Subdomains],[1]!Table14[Index]),".",_xlfn.XLOOKUP(G85,[1]!Table15[Capabilities],[1]!Table15[Index]),".",$H85)</f>
        <v>SaG.3.1.5</v>
      </c>
      <c r="B85" s="3" t="s">
        <v>20</v>
      </c>
      <c r="C85" s="3" t="s">
        <v>521</v>
      </c>
      <c r="D85" s="4"/>
      <c r="E85" s="4" t="s">
        <v>23</v>
      </c>
      <c r="F85" s="3" t="s">
        <v>63</v>
      </c>
      <c r="G85" s="3" t="s">
        <v>522</v>
      </c>
      <c r="H85" s="3">
        <v>5</v>
      </c>
      <c r="I85" s="4" t="s">
        <v>549</v>
      </c>
      <c r="J85" s="4" t="s">
        <v>550</v>
      </c>
      <c r="K85" s="4" t="s">
        <v>551</v>
      </c>
      <c r="L85" s="3"/>
      <c r="M85" s="4"/>
      <c r="N85" s="4"/>
      <c r="O85" s="4"/>
      <c r="P85" s="3"/>
      <c r="Q85" s="3" t="s">
        <v>552</v>
      </c>
      <c r="R85" s="3" t="s">
        <v>549</v>
      </c>
      <c r="S85" s="3" t="s">
        <v>553</v>
      </c>
      <c r="T85" s="3"/>
      <c r="U85" s="5"/>
      <c r="V85" s="5"/>
    </row>
    <row r="86" spans="1:22" s="7" customFormat="1" ht="15" customHeight="1" x14ac:dyDescent="0.2">
      <c r="A86" s="3" t="str">
        <f>_xlfn.CONCAT([1]IDsTable!$C$47,".",_xlfn.XLOOKUP(C86,[1]!Table14[Subdomains],[1]!Table14[Index]),".",_xlfn.XLOOKUP(G86,[1]!Table15[Capabilities],[1]!Table15[Index]),".",$H86)</f>
        <v>SaG.3.3.1</v>
      </c>
      <c r="B86" s="3" t="s">
        <v>20</v>
      </c>
      <c r="C86" s="3" t="s">
        <v>521</v>
      </c>
      <c r="D86" s="6" t="s">
        <v>101</v>
      </c>
      <c r="E86" s="4" t="s">
        <v>23</v>
      </c>
      <c r="F86" s="3" t="s">
        <v>24</v>
      </c>
      <c r="G86" s="3" t="s">
        <v>554</v>
      </c>
      <c r="H86" s="3">
        <v>1</v>
      </c>
      <c r="I86" s="4" t="s">
        <v>555</v>
      </c>
      <c r="J86" s="4" t="s">
        <v>556</v>
      </c>
      <c r="K86" s="4" t="s">
        <v>557</v>
      </c>
      <c r="L86" s="4" t="s">
        <v>558</v>
      </c>
      <c r="M86" s="4"/>
      <c r="N86" s="4"/>
      <c r="O86" s="4"/>
      <c r="P86" s="3"/>
      <c r="Q86" s="3" t="s">
        <v>559</v>
      </c>
      <c r="R86" s="3" t="s">
        <v>555</v>
      </c>
      <c r="S86" s="4" t="s">
        <v>557</v>
      </c>
      <c r="T86" s="3"/>
      <c r="U86" s="5"/>
      <c r="V86" s="5"/>
    </row>
    <row r="87" spans="1:22" s="7" customFormat="1" ht="15" customHeight="1" x14ac:dyDescent="0.2">
      <c r="A87" s="3" t="str">
        <f>_xlfn.CONCAT([1]IDsTable!$C$47,".",_xlfn.XLOOKUP(C87,[1]!Table14[Subdomains],[1]!Table14[Index]),".",_xlfn.XLOOKUP(G87,[1]!Table15[Capabilities],[1]!Table15[Index]),".",$H87)</f>
        <v>SaG.3.3.2</v>
      </c>
      <c r="B87" s="3" t="s">
        <v>20</v>
      </c>
      <c r="C87" s="3" t="s">
        <v>521</v>
      </c>
      <c r="D87" s="4"/>
      <c r="E87" s="4" t="s">
        <v>23</v>
      </c>
      <c r="F87" s="3" t="s">
        <v>24</v>
      </c>
      <c r="G87" s="3" t="s">
        <v>554</v>
      </c>
      <c r="H87" s="3">
        <v>2</v>
      </c>
      <c r="I87" s="4" t="s">
        <v>560</v>
      </c>
      <c r="J87" s="4" t="s">
        <v>561</v>
      </c>
      <c r="K87" s="4" t="s">
        <v>562</v>
      </c>
      <c r="L87" s="4" t="s">
        <v>563</v>
      </c>
      <c r="M87" s="4"/>
      <c r="N87" s="4"/>
      <c r="O87" s="4"/>
      <c r="P87" s="3" t="s">
        <v>564</v>
      </c>
      <c r="Q87" s="3" t="s">
        <v>565</v>
      </c>
      <c r="R87" s="3" t="s">
        <v>566</v>
      </c>
      <c r="S87" s="4" t="s">
        <v>567</v>
      </c>
      <c r="T87" s="3"/>
      <c r="U87" s="5"/>
      <c r="V87" s="5"/>
    </row>
    <row r="88" spans="1:22" s="7" customFormat="1" ht="15" customHeight="1" x14ac:dyDescent="0.2">
      <c r="A88" s="3" t="str">
        <f>_xlfn.CONCAT([1]IDsTable!$C$47,".",_xlfn.XLOOKUP(C88,[1]!Table14[Subdomains],[1]!Table14[Index]),".",_xlfn.XLOOKUP(G88,[1]!Table15[Capabilities],[1]!Table15[Index]),".",$H88)</f>
        <v>SaG.3.3.3</v>
      </c>
      <c r="B88" s="3" t="s">
        <v>20</v>
      </c>
      <c r="C88" s="3" t="s">
        <v>521</v>
      </c>
      <c r="D88" s="4"/>
      <c r="E88" s="4" t="s">
        <v>23</v>
      </c>
      <c r="F88" s="3" t="s">
        <v>24</v>
      </c>
      <c r="G88" s="3" t="s">
        <v>554</v>
      </c>
      <c r="H88" s="3">
        <v>3</v>
      </c>
      <c r="I88" s="4" t="s">
        <v>568</v>
      </c>
      <c r="J88" s="4" t="s">
        <v>569</v>
      </c>
      <c r="K88" s="4" t="s">
        <v>570</v>
      </c>
      <c r="L88" s="4" t="s">
        <v>571</v>
      </c>
      <c r="M88" s="4"/>
      <c r="N88" s="4"/>
      <c r="O88" s="4"/>
      <c r="P88" s="3"/>
      <c r="Q88" s="3" t="s">
        <v>572</v>
      </c>
      <c r="R88" s="3" t="s">
        <v>568</v>
      </c>
      <c r="S88" s="4" t="s">
        <v>573</v>
      </c>
      <c r="T88" s="3"/>
      <c r="U88" s="5"/>
      <c r="V88" s="5"/>
    </row>
    <row r="89" spans="1:22" s="7" customFormat="1" ht="15" customHeight="1" x14ac:dyDescent="0.2">
      <c r="A89" s="3" t="str">
        <f>_xlfn.CONCAT([1]IDsTable!$C$47,".",_xlfn.XLOOKUP(C89,[1]!Table14[Subdomains],[1]!Table14[Index]),".",_xlfn.XLOOKUP(G89,[1]!Table15[Capabilities],[1]!Table15[Index]),".",$H89)</f>
        <v>SaG.3.3.4</v>
      </c>
      <c r="B89" s="3" t="s">
        <v>20</v>
      </c>
      <c r="C89" s="3" t="s">
        <v>521</v>
      </c>
      <c r="D89" s="4"/>
      <c r="E89" s="4" t="s">
        <v>23</v>
      </c>
      <c r="F89" s="3" t="s">
        <v>24</v>
      </c>
      <c r="G89" s="3" t="s">
        <v>554</v>
      </c>
      <c r="H89" s="3">
        <v>4</v>
      </c>
      <c r="I89" s="4" t="s">
        <v>574</v>
      </c>
      <c r="J89" s="4" t="s">
        <v>575</v>
      </c>
      <c r="K89" s="4" t="s">
        <v>576</v>
      </c>
      <c r="L89" s="4" t="s">
        <v>577</v>
      </c>
      <c r="M89" s="4"/>
      <c r="N89" s="4"/>
      <c r="O89" s="4"/>
      <c r="P89" s="3"/>
      <c r="Q89" s="3" t="s">
        <v>578</v>
      </c>
      <c r="R89" s="3" t="s">
        <v>574</v>
      </c>
      <c r="S89" s="4" t="s">
        <v>579</v>
      </c>
      <c r="T89" s="3"/>
      <c r="U89" s="5"/>
      <c r="V89" s="5"/>
    </row>
    <row r="90" spans="1:22" s="5" customFormat="1" ht="15" customHeight="1" x14ac:dyDescent="0.2">
      <c r="A90" s="3" t="str">
        <f>_xlfn.CONCAT([1]IDsTable!$C$47,".",_xlfn.XLOOKUP(C90,[1]!Table14[Subdomains],[1]!Table14[Index]),".",_xlfn.XLOOKUP(G90,[1]!Table15[Capabilities],[1]!Table15[Index]),".",$H90)</f>
        <v>SaG.3.3.5</v>
      </c>
      <c r="B90" s="3" t="s">
        <v>20</v>
      </c>
      <c r="C90" s="3" t="s">
        <v>521</v>
      </c>
      <c r="D90" s="4"/>
      <c r="E90" s="4" t="s">
        <v>23</v>
      </c>
      <c r="F90" s="3" t="s">
        <v>24</v>
      </c>
      <c r="G90" s="3" t="s">
        <v>554</v>
      </c>
      <c r="H90" s="3">
        <v>5</v>
      </c>
      <c r="I90" s="4" t="s">
        <v>580</v>
      </c>
      <c r="J90" s="4" t="s">
        <v>581</v>
      </c>
      <c r="K90" s="4" t="s">
        <v>582</v>
      </c>
      <c r="L90" s="4"/>
      <c r="M90" s="4"/>
      <c r="N90" s="4"/>
      <c r="O90" s="4"/>
      <c r="P90" s="3"/>
      <c r="Q90" s="3" t="s">
        <v>583</v>
      </c>
      <c r="R90" s="3" t="s">
        <v>580</v>
      </c>
      <c r="S90" s="4" t="s">
        <v>582</v>
      </c>
      <c r="T90" s="3"/>
    </row>
    <row r="91" spans="1:22" s="5" customFormat="1" ht="15" customHeight="1" x14ac:dyDescent="0.2">
      <c r="A91" s="3" t="str">
        <f>_xlfn.CONCAT([1]IDsTable!$C$47,".",_xlfn.XLOOKUP(C91,[1]!Table14[Subdomains],[1]!Table14[Index]),".",_xlfn.XLOOKUP(G91,[1]!Table15[Capabilities],[1]!Table15[Index]),".",$H91)</f>
        <v>SaG.3.6.1</v>
      </c>
      <c r="B91" s="3" t="s">
        <v>20</v>
      </c>
      <c r="C91" s="3" t="s">
        <v>521</v>
      </c>
      <c r="D91" s="4"/>
      <c r="E91" s="4" t="s">
        <v>23</v>
      </c>
      <c r="F91" s="3" t="s">
        <v>63</v>
      </c>
      <c r="G91" s="3" t="s">
        <v>584</v>
      </c>
      <c r="H91" s="3">
        <v>1</v>
      </c>
      <c r="I91" s="3" t="s">
        <v>585</v>
      </c>
      <c r="J91" s="4" t="s">
        <v>586</v>
      </c>
      <c r="K91" s="4" t="s">
        <v>587</v>
      </c>
      <c r="L91" s="3" t="s">
        <v>588</v>
      </c>
      <c r="M91" s="4"/>
      <c r="N91" s="4"/>
      <c r="O91" s="3"/>
      <c r="P91" s="3"/>
      <c r="Q91" s="3" t="s">
        <v>589</v>
      </c>
      <c r="R91" s="3" t="s">
        <v>590</v>
      </c>
      <c r="S91" s="4" t="s">
        <v>591</v>
      </c>
      <c r="T91" s="3"/>
    </row>
    <row r="92" spans="1:22" s="5" customFormat="1" ht="15" customHeight="1" x14ac:dyDescent="0.2">
      <c r="A92" s="3" t="str">
        <f>_xlfn.CONCAT([1]IDsTable!$C$47,".",_xlfn.XLOOKUP(C92,[1]!Table14[Subdomains],[1]!Table14[Index]),".",_xlfn.XLOOKUP(G92,[1]!Table15[Capabilities],[1]!Table15[Index]),".",$H92)</f>
        <v>SaG.3.6.2</v>
      </c>
      <c r="B92" s="3" t="s">
        <v>20</v>
      </c>
      <c r="C92" s="3" t="s">
        <v>521</v>
      </c>
      <c r="D92" s="4"/>
      <c r="E92" s="4" t="s">
        <v>23</v>
      </c>
      <c r="F92" s="3" t="s">
        <v>63</v>
      </c>
      <c r="G92" s="3" t="s">
        <v>584</v>
      </c>
      <c r="H92" s="3">
        <v>2</v>
      </c>
      <c r="I92" s="3" t="s">
        <v>592</v>
      </c>
      <c r="J92" s="4" t="s">
        <v>593</v>
      </c>
      <c r="K92" s="4" t="s">
        <v>594</v>
      </c>
      <c r="L92" s="3" t="s">
        <v>595</v>
      </c>
      <c r="M92" s="4"/>
      <c r="N92" s="4"/>
      <c r="O92" s="3"/>
      <c r="P92" s="3"/>
      <c r="Q92" s="3" t="s">
        <v>596</v>
      </c>
      <c r="R92" s="3" t="s">
        <v>597</v>
      </c>
      <c r="S92" s="4" t="s">
        <v>598</v>
      </c>
      <c r="T92" s="3"/>
    </row>
    <row r="93" spans="1:22" s="5" customFormat="1" ht="15" customHeight="1" x14ac:dyDescent="0.2">
      <c r="A93" s="3" t="str">
        <f>_xlfn.CONCAT([1]IDsTable!$C$47,".",_xlfn.XLOOKUP(C93,[1]!Table14[Subdomains],[1]!Table14[Index]),".",_xlfn.XLOOKUP(G93,[1]!Table15[Capabilities],[1]!Table15[Index]),".",$H93)</f>
        <v>SaG.3.6.3</v>
      </c>
      <c r="B93" s="3" t="s">
        <v>20</v>
      </c>
      <c r="C93" s="3" t="s">
        <v>521</v>
      </c>
      <c r="D93" s="4"/>
      <c r="E93" s="4" t="s">
        <v>23</v>
      </c>
      <c r="F93" s="3" t="s">
        <v>63</v>
      </c>
      <c r="G93" s="3" t="s">
        <v>584</v>
      </c>
      <c r="H93" s="3">
        <v>3</v>
      </c>
      <c r="I93" s="3" t="s">
        <v>599</v>
      </c>
      <c r="J93" s="4" t="s">
        <v>600</v>
      </c>
      <c r="K93" s="4" t="s">
        <v>601</v>
      </c>
      <c r="L93" s="3" t="s">
        <v>602</v>
      </c>
      <c r="M93" s="4"/>
      <c r="N93" s="4"/>
      <c r="O93" s="3"/>
      <c r="P93" s="3"/>
      <c r="Q93" s="3" t="s">
        <v>603</v>
      </c>
      <c r="R93" s="3" t="s">
        <v>604</v>
      </c>
      <c r="S93" s="4" t="s">
        <v>605</v>
      </c>
      <c r="T93" s="3"/>
    </row>
    <row r="94" spans="1:22" s="5" customFormat="1" ht="15" customHeight="1" x14ac:dyDescent="0.2">
      <c r="A94" s="3" t="str">
        <f>_xlfn.CONCAT([1]IDsTable!$C$47,".",_xlfn.XLOOKUP(C94,[1]!Table14[Subdomains],[1]!Table14[Index]),".",_xlfn.XLOOKUP(G94,[1]!Table15[Capabilities],[1]!Table15[Index]),".",$H94)</f>
        <v>SaG.3.6.4</v>
      </c>
      <c r="B94" s="3" t="s">
        <v>20</v>
      </c>
      <c r="C94" s="3" t="s">
        <v>521</v>
      </c>
      <c r="D94" s="4"/>
      <c r="E94" s="4" t="s">
        <v>23</v>
      </c>
      <c r="F94" s="3" t="s">
        <v>63</v>
      </c>
      <c r="G94" s="3" t="s">
        <v>584</v>
      </c>
      <c r="H94" s="3">
        <v>4</v>
      </c>
      <c r="I94" s="3" t="s">
        <v>606</v>
      </c>
      <c r="J94" s="4" t="s">
        <v>607</v>
      </c>
      <c r="K94" s="4" t="s">
        <v>608</v>
      </c>
      <c r="L94" s="3" t="s">
        <v>609</v>
      </c>
      <c r="M94" s="4"/>
      <c r="N94" s="4"/>
      <c r="O94" s="3"/>
      <c r="P94" s="3"/>
      <c r="Q94" s="3" t="s">
        <v>610</v>
      </c>
      <c r="R94" s="3" t="s">
        <v>611</v>
      </c>
      <c r="S94" s="4" t="s">
        <v>612</v>
      </c>
      <c r="T94" s="3"/>
    </row>
    <row r="95" spans="1:22" s="5" customFormat="1" ht="15" customHeight="1" x14ac:dyDescent="0.2">
      <c r="A95" s="3" t="str">
        <f>_xlfn.CONCAT([1]IDsTable!$C$47,".",_xlfn.XLOOKUP(C95,[1]!Table14[Subdomains],[1]!Table14[Index]),".",_xlfn.XLOOKUP(G95,[1]!Table15[Capabilities],[1]!Table15[Index]),".",$H95)</f>
        <v>SaG.3.6.5</v>
      </c>
      <c r="B95" s="3" t="s">
        <v>20</v>
      </c>
      <c r="C95" s="3" t="s">
        <v>521</v>
      </c>
      <c r="D95" s="4"/>
      <c r="E95" s="4" t="s">
        <v>23</v>
      </c>
      <c r="F95" s="3" t="s">
        <v>63</v>
      </c>
      <c r="G95" s="3" t="s">
        <v>584</v>
      </c>
      <c r="H95" s="3">
        <v>5</v>
      </c>
      <c r="I95" s="3" t="s">
        <v>613</v>
      </c>
      <c r="J95" s="4" t="s">
        <v>614</v>
      </c>
      <c r="K95" s="4" t="s">
        <v>615</v>
      </c>
      <c r="L95" s="3" t="s">
        <v>616</v>
      </c>
      <c r="M95" s="4"/>
      <c r="N95" s="4"/>
      <c r="O95" s="3"/>
      <c r="P95" s="3"/>
      <c r="Q95" s="3" t="s">
        <v>617</v>
      </c>
      <c r="R95" s="3" t="s">
        <v>613</v>
      </c>
      <c r="S95" s="4" t="s">
        <v>618</v>
      </c>
      <c r="T95" s="3"/>
    </row>
    <row r="96" spans="1:22" s="5" customFormat="1" ht="15" customHeight="1" x14ac:dyDescent="0.2">
      <c r="A96" s="3" t="str">
        <f>_xlfn.CONCAT([1]IDsTable!$C$47,".",_xlfn.XLOOKUP(C96,[1]!Table14[Subdomains],[1]!Table14[Index]),".",_xlfn.XLOOKUP(G96,[1]!Table15[Capabilities],[1]!Table15[Index]),".",$H96)</f>
        <v>SaG.3.4.1</v>
      </c>
      <c r="B96" s="3" t="s">
        <v>20</v>
      </c>
      <c r="C96" s="3" t="s">
        <v>521</v>
      </c>
      <c r="D96" s="4" t="s">
        <v>22</v>
      </c>
      <c r="E96" s="4" t="s">
        <v>23</v>
      </c>
      <c r="F96" s="3" t="s">
        <v>24</v>
      </c>
      <c r="G96" s="3" t="s">
        <v>619</v>
      </c>
      <c r="H96" s="3">
        <v>1</v>
      </c>
      <c r="I96" s="4" t="s">
        <v>620</v>
      </c>
      <c r="J96" s="4" t="s">
        <v>621</v>
      </c>
      <c r="K96" s="4" t="s">
        <v>622</v>
      </c>
      <c r="L96" s="4" t="s">
        <v>623</v>
      </c>
      <c r="M96" s="4"/>
      <c r="N96" s="4"/>
      <c r="O96" s="4"/>
      <c r="P96" s="3" t="s">
        <v>624</v>
      </c>
      <c r="Q96" s="3" t="s">
        <v>625</v>
      </c>
      <c r="R96" s="3" t="s">
        <v>626</v>
      </c>
      <c r="S96" s="3" t="s">
        <v>627</v>
      </c>
      <c r="T96" s="3"/>
      <c r="U96" s="7"/>
      <c r="V96" s="7"/>
    </row>
    <row r="97" spans="1:22" s="5" customFormat="1" ht="15" customHeight="1" x14ac:dyDescent="0.2">
      <c r="A97" s="3" t="str">
        <f>_xlfn.CONCAT([1]IDsTable!$C$47,".",_xlfn.XLOOKUP(C97,[1]!Table14[Subdomains],[1]!Table14[Index]),".",_xlfn.XLOOKUP(G97,[1]!Table15[Capabilities],[1]!Table15[Index]),".",$H97)</f>
        <v>SaG.3.4.2</v>
      </c>
      <c r="B97" s="3" t="s">
        <v>20</v>
      </c>
      <c r="C97" s="3" t="s">
        <v>521</v>
      </c>
      <c r="D97" s="4" t="s">
        <v>22</v>
      </c>
      <c r="E97" s="4" t="s">
        <v>23</v>
      </c>
      <c r="F97" s="3" t="s">
        <v>24</v>
      </c>
      <c r="G97" s="3" t="s">
        <v>619</v>
      </c>
      <c r="H97" s="3">
        <v>2</v>
      </c>
      <c r="I97" s="4" t="s">
        <v>628</v>
      </c>
      <c r="J97" s="4" t="s">
        <v>629</v>
      </c>
      <c r="K97" s="4" t="s">
        <v>630</v>
      </c>
      <c r="L97" s="4" t="s">
        <v>631</v>
      </c>
      <c r="M97" s="4"/>
      <c r="N97" s="4"/>
      <c r="O97" s="4"/>
      <c r="P97" s="3"/>
      <c r="Q97" s="3" t="s">
        <v>632</v>
      </c>
      <c r="R97" s="3" t="s">
        <v>628</v>
      </c>
      <c r="S97" s="4" t="s">
        <v>633</v>
      </c>
      <c r="T97" s="3"/>
      <c r="U97" s="7"/>
      <c r="V97" s="7"/>
    </row>
    <row r="98" spans="1:22" s="5" customFormat="1" ht="15" customHeight="1" x14ac:dyDescent="0.2">
      <c r="A98" s="3" t="str">
        <f>_xlfn.CONCAT([1]IDsTable!$C$47,".",_xlfn.XLOOKUP(C98,[1]!Table14[Subdomains],[1]!Table14[Index]),".",_xlfn.XLOOKUP(G98,[1]!Table15[Capabilities],[1]!Table15[Index]),".",$H98)</f>
        <v>SaG.3.4.3</v>
      </c>
      <c r="B98" s="3" t="s">
        <v>20</v>
      </c>
      <c r="C98" s="3" t="s">
        <v>521</v>
      </c>
      <c r="D98" s="4" t="s">
        <v>22</v>
      </c>
      <c r="E98" s="4" t="s">
        <v>23</v>
      </c>
      <c r="F98" s="3" t="s">
        <v>24</v>
      </c>
      <c r="G98" s="5" t="s">
        <v>619</v>
      </c>
      <c r="H98" s="3">
        <v>3</v>
      </c>
      <c r="I98" s="4" t="s">
        <v>634</v>
      </c>
      <c r="J98" s="4" t="s">
        <v>635</v>
      </c>
      <c r="K98" s="4" t="s">
        <v>636</v>
      </c>
      <c r="L98" s="4"/>
      <c r="M98" s="4"/>
      <c r="N98" s="4"/>
      <c r="O98" s="4"/>
      <c r="P98" s="3"/>
      <c r="Q98" s="3" t="s">
        <v>637</v>
      </c>
      <c r="R98" s="3" t="s">
        <v>638</v>
      </c>
      <c r="S98" s="4" t="s">
        <v>639</v>
      </c>
      <c r="T98" s="3"/>
      <c r="U98" s="7"/>
      <c r="V98" s="7"/>
    </row>
    <row r="99" spans="1:22" s="5" customFormat="1" ht="15" customHeight="1" x14ac:dyDescent="0.2">
      <c r="A99" s="3" t="str">
        <f>_xlfn.CONCAT([1]IDsTable!$C$47,".",_xlfn.XLOOKUP(C99,[1]!Table14[Subdomains],[1]!Table14[Index]),".",_xlfn.XLOOKUP(G99,[1]!Table15[Capabilities],[1]!Table15[Index]),".",$H99)</f>
        <v>SaG.3.4.4</v>
      </c>
      <c r="B99" s="3" t="s">
        <v>20</v>
      </c>
      <c r="C99" s="3" t="s">
        <v>521</v>
      </c>
      <c r="D99" s="4" t="s">
        <v>22</v>
      </c>
      <c r="E99" s="4" t="s">
        <v>23</v>
      </c>
      <c r="F99" s="3" t="s">
        <v>24</v>
      </c>
      <c r="G99" s="3" t="s">
        <v>619</v>
      </c>
      <c r="H99" s="3">
        <v>4</v>
      </c>
      <c r="I99" s="3" t="s">
        <v>640</v>
      </c>
      <c r="J99" s="4" t="s">
        <v>641</v>
      </c>
      <c r="K99" s="4" t="s">
        <v>642</v>
      </c>
      <c r="L99" s="4" t="s">
        <v>643</v>
      </c>
      <c r="M99" s="4"/>
      <c r="N99" s="4"/>
      <c r="O99" s="4"/>
      <c r="P99" s="3" t="s">
        <v>644</v>
      </c>
      <c r="Q99" s="3" t="s">
        <v>645</v>
      </c>
      <c r="R99" s="3" t="s">
        <v>640</v>
      </c>
      <c r="S99" s="4" t="s">
        <v>646</v>
      </c>
      <c r="T99" s="3"/>
      <c r="U99" s="7"/>
      <c r="V99" s="7"/>
    </row>
    <row r="100" spans="1:22" s="5" customFormat="1" ht="15" customHeight="1" x14ac:dyDescent="0.2">
      <c r="A100" s="3" t="str">
        <f>_xlfn.CONCAT([1]IDsTable!$C$47,".",_xlfn.XLOOKUP(C100,[1]!Table14[Subdomains],[1]!Table14[Index]),".",_xlfn.XLOOKUP(G100,[1]!Table15[Capabilities],[1]!Table15[Index]),".",$H100)</f>
        <v>SaG.3.4.5</v>
      </c>
      <c r="B100" s="3" t="s">
        <v>20</v>
      </c>
      <c r="C100" s="3" t="s">
        <v>521</v>
      </c>
      <c r="D100" s="4" t="s">
        <v>22</v>
      </c>
      <c r="E100" s="4" t="s">
        <v>23</v>
      </c>
      <c r="F100" s="3" t="s">
        <v>24</v>
      </c>
      <c r="G100" s="3" t="s">
        <v>619</v>
      </c>
      <c r="H100" s="3">
        <v>5</v>
      </c>
      <c r="I100" s="3" t="s">
        <v>647</v>
      </c>
      <c r="J100" s="4" t="s">
        <v>648</v>
      </c>
      <c r="K100" s="4" t="s">
        <v>649</v>
      </c>
      <c r="L100" s="4"/>
      <c r="M100" s="4"/>
      <c r="N100" s="4"/>
      <c r="O100" s="4"/>
      <c r="P100" s="3"/>
      <c r="Q100" s="3" t="s">
        <v>619</v>
      </c>
      <c r="R100" s="3" t="s">
        <v>647</v>
      </c>
      <c r="S100" s="4" t="s">
        <v>649</v>
      </c>
      <c r="T100" s="3"/>
    </row>
    <row r="101" spans="1:22" s="5" customFormat="1" ht="15" customHeight="1" x14ac:dyDescent="0.2">
      <c r="A101" s="3" t="s">
        <v>650</v>
      </c>
      <c r="B101" s="3" t="s">
        <v>20</v>
      </c>
      <c r="C101" s="3" t="s">
        <v>521</v>
      </c>
      <c r="D101" s="6" t="s">
        <v>101</v>
      </c>
      <c r="E101" s="3" t="s">
        <v>137</v>
      </c>
      <c r="F101" s="3" t="s">
        <v>24</v>
      </c>
      <c r="G101" s="3" t="s">
        <v>651</v>
      </c>
      <c r="H101" s="3">
        <v>1</v>
      </c>
      <c r="I101" s="4" t="s">
        <v>652</v>
      </c>
      <c r="J101" s="6" t="s">
        <v>653</v>
      </c>
      <c r="K101" s="4" t="s">
        <v>654</v>
      </c>
      <c r="L101" s="4" t="s">
        <v>655</v>
      </c>
      <c r="M101" s="4"/>
      <c r="N101" s="4"/>
      <c r="O101" s="4"/>
      <c r="P101" s="3" t="s">
        <v>656</v>
      </c>
      <c r="Q101" s="3" t="s">
        <v>657</v>
      </c>
      <c r="R101" s="4" t="s">
        <v>658</v>
      </c>
      <c r="S101" s="4" t="s">
        <v>659</v>
      </c>
      <c r="T101" s="3"/>
    </row>
    <row r="102" spans="1:22" s="5" customFormat="1" ht="15" customHeight="1" x14ac:dyDescent="0.2">
      <c r="A102" s="3" t="s">
        <v>660</v>
      </c>
      <c r="B102" s="3" t="s">
        <v>20</v>
      </c>
      <c r="C102" s="3" t="s">
        <v>521</v>
      </c>
      <c r="D102" s="3"/>
      <c r="E102" s="3" t="s">
        <v>137</v>
      </c>
      <c r="F102" s="3" t="s">
        <v>24</v>
      </c>
      <c r="G102" s="3" t="s">
        <v>651</v>
      </c>
      <c r="H102" s="3">
        <v>2</v>
      </c>
      <c r="I102" s="4" t="s">
        <v>661</v>
      </c>
      <c r="J102" s="4" t="s">
        <v>662</v>
      </c>
      <c r="K102" s="4" t="s">
        <v>663</v>
      </c>
      <c r="L102" s="4" t="s">
        <v>664</v>
      </c>
      <c r="M102" s="4"/>
      <c r="N102" s="4"/>
      <c r="O102" s="4"/>
      <c r="P102" s="3" t="s">
        <v>665</v>
      </c>
      <c r="Q102" s="3" t="s">
        <v>666</v>
      </c>
      <c r="R102" s="3" t="s">
        <v>661</v>
      </c>
      <c r="S102" s="4" t="s">
        <v>663</v>
      </c>
      <c r="T102" s="3"/>
    </row>
    <row r="103" spans="1:22" s="5" customFormat="1" ht="15" customHeight="1" x14ac:dyDescent="0.2">
      <c r="A103" s="3" t="s">
        <v>667</v>
      </c>
      <c r="B103" s="3" t="s">
        <v>20</v>
      </c>
      <c r="C103" s="3" t="s">
        <v>521</v>
      </c>
      <c r="D103" s="3"/>
      <c r="E103" s="3" t="s">
        <v>137</v>
      </c>
      <c r="F103" s="3" t="s">
        <v>24</v>
      </c>
      <c r="G103" s="3" t="s">
        <v>651</v>
      </c>
      <c r="H103" s="3">
        <v>3</v>
      </c>
      <c r="I103" s="4" t="s">
        <v>668</v>
      </c>
      <c r="J103" s="4" t="s">
        <v>669</v>
      </c>
      <c r="K103" s="4" t="s">
        <v>670</v>
      </c>
      <c r="L103" s="4" t="s">
        <v>671</v>
      </c>
      <c r="M103" s="4"/>
      <c r="N103" s="4"/>
      <c r="O103" s="4"/>
      <c r="P103" s="3" t="s">
        <v>672</v>
      </c>
      <c r="Q103" s="3" t="s">
        <v>673</v>
      </c>
      <c r="R103" s="4" t="s">
        <v>674</v>
      </c>
      <c r="S103" s="4" t="s">
        <v>670</v>
      </c>
      <c r="T103" s="3"/>
    </row>
    <row r="104" spans="1:22" s="5" customFormat="1" ht="15" customHeight="1" x14ac:dyDescent="0.2">
      <c r="A104" s="3" t="s">
        <v>675</v>
      </c>
      <c r="B104" s="3" t="s">
        <v>20</v>
      </c>
      <c r="C104" s="3" t="s">
        <v>521</v>
      </c>
      <c r="D104" s="3"/>
      <c r="E104" s="3" t="s">
        <v>137</v>
      </c>
      <c r="F104" s="3" t="s">
        <v>24</v>
      </c>
      <c r="G104" s="3" t="s">
        <v>651</v>
      </c>
      <c r="H104" s="3">
        <v>4</v>
      </c>
      <c r="I104" s="4" t="s">
        <v>676</v>
      </c>
      <c r="J104" s="4" t="s">
        <v>677</v>
      </c>
      <c r="K104" s="4" t="s">
        <v>678</v>
      </c>
      <c r="L104" s="4" t="s">
        <v>679</v>
      </c>
      <c r="M104" s="4"/>
      <c r="N104" s="4"/>
      <c r="O104" s="4"/>
      <c r="P104" s="3"/>
      <c r="Q104" s="3" t="s">
        <v>680</v>
      </c>
      <c r="R104" s="4" t="s">
        <v>681</v>
      </c>
      <c r="S104" s="4" t="s">
        <v>678</v>
      </c>
      <c r="T104" s="3"/>
    </row>
    <row r="105" spans="1:22" s="5" customFormat="1" ht="15" customHeight="1" x14ac:dyDescent="0.2">
      <c r="A105" s="3" t="str">
        <f>_xlfn.CONCAT([1]IDsTable!$C$47,".",_xlfn.XLOOKUP(C105,[1]!Table14[Subdomains],[1]!Table14[Index]),".",_xlfn.XLOOKUP(G105,[1]!Table15[Capabilities],[1]!Table15[Index]),".",$H105)</f>
        <v>SaG.3.2.1</v>
      </c>
      <c r="B105" s="3" t="s">
        <v>20</v>
      </c>
      <c r="C105" s="3" t="s">
        <v>521</v>
      </c>
      <c r="D105" s="4"/>
      <c r="E105" s="4" t="s">
        <v>23</v>
      </c>
      <c r="F105" s="3" t="s">
        <v>24</v>
      </c>
      <c r="G105" s="3" t="s">
        <v>682</v>
      </c>
      <c r="H105" s="3">
        <v>1</v>
      </c>
      <c r="I105" s="3" t="s">
        <v>683</v>
      </c>
      <c r="J105" s="4" t="s">
        <v>684</v>
      </c>
      <c r="K105" s="4" t="s">
        <v>685</v>
      </c>
      <c r="L105" s="3" t="s">
        <v>686</v>
      </c>
      <c r="M105" s="3"/>
      <c r="N105" s="3"/>
      <c r="O105" s="3"/>
      <c r="P105" s="3" t="s">
        <v>38</v>
      </c>
      <c r="Q105" s="3" t="s">
        <v>687</v>
      </c>
      <c r="R105" s="3" t="s">
        <v>688</v>
      </c>
      <c r="S105" s="4" t="s">
        <v>689</v>
      </c>
      <c r="T105" s="3"/>
      <c r="U105" s="7"/>
      <c r="V105" s="7"/>
    </row>
    <row r="106" spans="1:22" s="5" customFormat="1" ht="15" customHeight="1" x14ac:dyDescent="0.2">
      <c r="A106" s="3" t="str">
        <f>_xlfn.CONCAT([1]IDsTable!$C$47,".",_xlfn.XLOOKUP(C106,[1]!Table14[Subdomains],[1]!Table14[Index]),".",_xlfn.XLOOKUP(G106,[1]!Table15[Capabilities],[1]!Table15[Index]),".",$H106)</f>
        <v>SaG.3.2.2</v>
      </c>
      <c r="B106" s="3" t="s">
        <v>20</v>
      </c>
      <c r="C106" s="3" t="s">
        <v>521</v>
      </c>
      <c r="D106" s="4"/>
      <c r="E106" s="4" t="s">
        <v>23</v>
      </c>
      <c r="F106" s="3" t="s">
        <v>24</v>
      </c>
      <c r="G106" s="3" t="s">
        <v>682</v>
      </c>
      <c r="H106" s="3">
        <v>2</v>
      </c>
      <c r="I106" s="3" t="s">
        <v>690</v>
      </c>
      <c r="J106" s="3" t="s">
        <v>691</v>
      </c>
      <c r="K106" s="4" t="s">
        <v>692</v>
      </c>
      <c r="L106" s="3" t="s">
        <v>693</v>
      </c>
      <c r="M106" s="3"/>
      <c r="N106" s="3"/>
      <c r="O106" s="3"/>
      <c r="P106" s="3" t="s">
        <v>38</v>
      </c>
      <c r="Q106" s="3" t="s">
        <v>694</v>
      </c>
      <c r="R106" s="3" t="s">
        <v>695</v>
      </c>
      <c r="S106" s="4" t="s">
        <v>696</v>
      </c>
      <c r="T106" s="3"/>
      <c r="U106" s="7"/>
      <c r="V106" s="7"/>
    </row>
    <row r="107" spans="1:22" s="5" customFormat="1" ht="15" customHeight="1" x14ac:dyDescent="0.2">
      <c r="A107" s="3" t="str">
        <f>_xlfn.CONCAT([1]IDsTable!$C$47,".",_xlfn.XLOOKUP(C107,[1]!Table14[Subdomains],[1]!Table14[Index]),".",_xlfn.XLOOKUP(G107,[1]!Table15[Capabilities],[1]!Table15[Index]),".",$H107)</f>
        <v>SaG.3.2.3</v>
      </c>
      <c r="B107" s="3" t="s">
        <v>20</v>
      </c>
      <c r="C107" s="3" t="s">
        <v>521</v>
      </c>
      <c r="D107" s="4"/>
      <c r="E107" s="4" t="s">
        <v>23</v>
      </c>
      <c r="F107" s="3" t="s">
        <v>24</v>
      </c>
      <c r="G107" s="3" t="s">
        <v>682</v>
      </c>
      <c r="H107" s="3">
        <v>3</v>
      </c>
      <c r="I107" s="3" t="s">
        <v>697</v>
      </c>
      <c r="J107" s="4" t="s">
        <v>698</v>
      </c>
      <c r="K107" s="4" t="s">
        <v>699</v>
      </c>
      <c r="L107" s="3" t="s">
        <v>700</v>
      </c>
      <c r="M107" s="3"/>
      <c r="N107" s="3"/>
      <c r="O107" s="3"/>
      <c r="P107" s="3" t="s">
        <v>38</v>
      </c>
      <c r="Q107" s="3" t="s">
        <v>701</v>
      </c>
      <c r="R107" s="3" t="s">
        <v>702</v>
      </c>
      <c r="S107" s="4" t="s">
        <v>703</v>
      </c>
      <c r="T107" s="3"/>
      <c r="U107" s="7"/>
      <c r="V107" s="7"/>
    </row>
    <row r="108" spans="1:22" s="5" customFormat="1" ht="15" customHeight="1" x14ac:dyDescent="0.2">
      <c r="A108" s="3" t="str">
        <f>_xlfn.CONCAT([1]IDsTable!$C$47,".",_xlfn.XLOOKUP(C108,[1]!Table14[Subdomains],[1]!Table14[Index]),".",_xlfn.XLOOKUP(G108,[1]!Table15[Capabilities],[1]!Table15[Index]),".",$H108)</f>
        <v>SaG.3.2.4</v>
      </c>
      <c r="B108" s="3" t="s">
        <v>20</v>
      </c>
      <c r="C108" s="3" t="s">
        <v>521</v>
      </c>
      <c r="D108" s="4"/>
      <c r="E108" s="4" t="s">
        <v>23</v>
      </c>
      <c r="F108" s="3" t="s">
        <v>24</v>
      </c>
      <c r="G108" s="3" t="s">
        <v>682</v>
      </c>
      <c r="H108" s="3">
        <v>4</v>
      </c>
      <c r="I108" s="3" t="s">
        <v>704</v>
      </c>
      <c r="J108" s="4" t="s">
        <v>705</v>
      </c>
      <c r="K108" s="4" t="s">
        <v>706</v>
      </c>
      <c r="L108" s="3" t="s">
        <v>707</v>
      </c>
      <c r="M108" s="3"/>
      <c r="N108" s="3"/>
      <c r="O108" s="3"/>
      <c r="P108" s="3" t="s">
        <v>38</v>
      </c>
      <c r="Q108" s="3" t="s">
        <v>708</v>
      </c>
      <c r="R108" s="3" t="s">
        <v>709</v>
      </c>
      <c r="S108" s="4" t="s">
        <v>710</v>
      </c>
      <c r="T108" s="3"/>
      <c r="U108" s="7"/>
      <c r="V108" s="7"/>
    </row>
    <row r="109" spans="1:22" s="5" customFormat="1" ht="15" customHeight="1" x14ac:dyDescent="0.2">
      <c r="A109" s="3" t="str">
        <f>_xlfn.CONCAT([1]IDsTable!$C$47,".",_xlfn.XLOOKUP(C109,[1]!Table14[Subdomains],[1]!Table14[Index]),".",_xlfn.XLOOKUP(G109,[1]!Table15[Capabilities],[1]!Table15[Index]),".",$H109)</f>
        <v>SaG.3.2.5</v>
      </c>
      <c r="B109" s="3" t="s">
        <v>20</v>
      </c>
      <c r="C109" s="3" t="s">
        <v>521</v>
      </c>
      <c r="D109" s="4"/>
      <c r="E109" s="4" t="s">
        <v>23</v>
      </c>
      <c r="F109" s="3" t="s">
        <v>24</v>
      </c>
      <c r="G109" s="3" t="s">
        <v>682</v>
      </c>
      <c r="H109" s="3">
        <v>5</v>
      </c>
      <c r="I109" s="3" t="s">
        <v>711</v>
      </c>
      <c r="J109" s="4" t="s">
        <v>712</v>
      </c>
      <c r="K109" s="4" t="s">
        <v>713</v>
      </c>
      <c r="L109" s="3"/>
      <c r="M109" s="3"/>
      <c r="N109" s="3"/>
      <c r="O109" s="3"/>
      <c r="P109" s="3" t="s">
        <v>38</v>
      </c>
      <c r="Q109" s="3" t="s">
        <v>714</v>
      </c>
      <c r="R109" s="3" t="s">
        <v>715</v>
      </c>
      <c r="S109" s="4" t="s">
        <v>716</v>
      </c>
      <c r="T109" s="3"/>
      <c r="U109" s="7" t="s">
        <v>38</v>
      </c>
      <c r="V109" s="7"/>
    </row>
    <row r="110" spans="1:22" s="5" customFormat="1" ht="15" customHeight="1" x14ac:dyDescent="0.2">
      <c r="A110" s="3" t="str">
        <f>_xlfn.CONCAT([1]IDsTable!$C$47,".",_xlfn.XLOOKUP(C110,[1]!Table14[Subdomains],[1]!Table14[Index]),".",_xlfn.XLOOKUP(G110,[1]!Table15[Capabilities],[1]!Table15[Index]),".",$H110)</f>
        <v>SaG.4.1.1</v>
      </c>
      <c r="B110" s="3" t="s">
        <v>20</v>
      </c>
      <c r="C110" s="3" t="s">
        <v>717</v>
      </c>
      <c r="D110" s="3"/>
      <c r="E110" s="3" t="s">
        <v>137</v>
      </c>
      <c r="F110" s="3" t="s">
        <v>63</v>
      </c>
      <c r="G110" s="3" t="s">
        <v>718</v>
      </c>
      <c r="H110" s="3">
        <v>1</v>
      </c>
      <c r="I110" s="3" t="s">
        <v>719</v>
      </c>
      <c r="J110" s="9" t="s">
        <v>720</v>
      </c>
      <c r="K110" s="9" t="s">
        <v>721</v>
      </c>
      <c r="L110" s="4" t="s">
        <v>722</v>
      </c>
      <c r="M110" s="4"/>
      <c r="N110" s="4"/>
      <c r="O110" s="4"/>
      <c r="P110" s="3" t="s">
        <v>723</v>
      </c>
      <c r="Q110" s="3" t="s">
        <v>724</v>
      </c>
      <c r="R110" s="4" t="s">
        <v>725</v>
      </c>
      <c r="S110" s="9" t="s">
        <v>721</v>
      </c>
      <c r="T110" s="3"/>
    </row>
    <row r="111" spans="1:22" s="5" customFormat="1" ht="15" customHeight="1" x14ac:dyDescent="0.2">
      <c r="A111" s="3" t="str">
        <f>_xlfn.CONCAT([1]IDsTable!$C$47,".",_xlfn.XLOOKUP(C111,[1]!Table14[Subdomains],[1]!Table14[Index]),".",_xlfn.XLOOKUP(G111,[1]!Table15[Capabilities],[1]!Table15[Index]),".",$H111)</f>
        <v>SaG.4.1.2</v>
      </c>
      <c r="B111" s="3" t="s">
        <v>20</v>
      </c>
      <c r="C111" s="3" t="s">
        <v>717</v>
      </c>
      <c r="D111" s="3"/>
      <c r="E111" s="3" t="s">
        <v>137</v>
      </c>
      <c r="F111" s="3" t="s">
        <v>63</v>
      </c>
      <c r="G111" s="3" t="s">
        <v>718</v>
      </c>
      <c r="H111" s="3">
        <v>2</v>
      </c>
      <c r="I111" s="3" t="s">
        <v>726</v>
      </c>
      <c r="J111" s="9" t="s">
        <v>727</v>
      </c>
      <c r="K111" s="9" t="s">
        <v>728</v>
      </c>
      <c r="L111" s="4" t="s">
        <v>729</v>
      </c>
      <c r="M111" s="4"/>
      <c r="N111" s="4"/>
      <c r="O111" s="4"/>
      <c r="P111" s="3" t="s">
        <v>730</v>
      </c>
      <c r="Q111" s="3" t="s">
        <v>731</v>
      </c>
      <c r="R111" s="3" t="s">
        <v>732</v>
      </c>
      <c r="S111" s="9" t="s">
        <v>728</v>
      </c>
      <c r="T111" s="3"/>
    </row>
    <row r="112" spans="1:22" s="5" customFormat="1" ht="15" customHeight="1" x14ac:dyDescent="0.2">
      <c r="A112" s="3" t="str">
        <f>_xlfn.CONCAT([1]IDsTable!$C$47,".",_xlfn.XLOOKUP(C112,[1]!Table14[Subdomains],[1]!Table14[Index]),".",_xlfn.XLOOKUP(G112,[1]!Table15[Capabilities],[1]!Table15[Index]),".",$H112)</f>
        <v>SaG.4.1.3</v>
      </c>
      <c r="B112" s="3" t="s">
        <v>20</v>
      </c>
      <c r="C112" s="3" t="s">
        <v>717</v>
      </c>
      <c r="D112" s="3"/>
      <c r="E112" s="3" t="s">
        <v>137</v>
      </c>
      <c r="F112" s="3" t="s">
        <v>63</v>
      </c>
      <c r="G112" s="3" t="s">
        <v>718</v>
      </c>
      <c r="H112" s="3">
        <v>3</v>
      </c>
      <c r="I112" s="3" t="s">
        <v>733</v>
      </c>
      <c r="J112" s="9" t="s">
        <v>734</v>
      </c>
      <c r="K112" s="9" t="s">
        <v>735</v>
      </c>
      <c r="L112" s="4" t="s">
        <v>736</v>
      </c>
      <c r="M112" s="4"/>
      <c r="N112" s="4"/>
      <c r="O112" s="4"/>
      <c r="P112" s="3" t="s">
        <v>38</v>
      </c>
      <c r="Q112" s="3" t="s">
        <v>737</v>
      </c>
      <c r="R112" s="4" t="s">
        <v>738</v>
      </c>
      <c r="S112" s="9" t="s">
        <v>735</v>
      </c>
      <c r="T112" s="3"/>
    </row>
    <row r="113" spans="1:20" s="5" customFormat="1" ht="15" customHeight="1" x14ac:dyDescent="0.2">
      <c r="A113" s="3" t="str">
        <f>_xlfn.CONCAT([1]IDsTable!$C$47,".",_xlfn.XLOOKUP(C113,[1]!Table14[Subdomains],[1]!Table14[Index]),".",_xlfn.XLOOKUP(G113,[1]!Table15[Capabilities],[1]!Table15[Index]),".",$H113)</f>
        <v>SaG.4.1.4</v>
      </c>
      <c r="B113" s="3" t="s">
        <v>20</v>
      </c>
      <c r="C113" s="3" t="s">
        <v>717</v>
      </c>
      <c r="D113" s="3"/>
      <c r="E113" s="3" t="s">
        <v>137</v>
      </c>
      <c r="F113" s="3" t="s">
        <v>63</v>
      </c>
      <c r="G113" s="3" t="s">
        <v>718</v>
      </c>
      <c r="H113" s="3">
        <v>4</v>
      </c>
      <c r="I113" s="3" t="s">
        <v>739</v>
      </c>
      <c r="J113" s="9" t="s">
        <v>740</v>
      </c>
      <c r="K113" s="9" t="s">
        <v>741</v>
      </c>
      <c r="L113" s="4"/>
      <c r="M113" s="4"/>
      <c r="N113" s="4"/>
      <c r="O113" s="4"/>
      <c r="P113" s="3" t="s">
        <v>38</v>
      </c>
      <c r="Q113" s="3" t="s">
        <v>742</v>
      </c>
      <c r="R113" s="4" t="s">
        <v>743</v>
      </c>
      <c r="S113" s="9" t="s">
        <v>741</v>
      </c>
      <c r="T113" s="3"/>
    </row>
    <row r="114" spans="1:20" s="5" customFormat="1" ht="15" customHeight="1" x14ac:dyDescent="0.2">
      <c r="A114" s="3" t="str">
        <f>_xlfn.CONCAT([1]IDsTable!$C$47,".",_xlfn.XLOOKUP(C114,[1]!Table14[Subdomains],[1]!Table14[Index]),".",_xlfn.XLOOKUP(G114,[1]!Table15[Capabilities],[1]!Table15[Index]),".",$H114)</f>
        <v>SaG.4.1.5</v>
      </c>
      <c r="B114" s="3" t="s">
        <v>20</v>
      </c>
      <c r="C114" s="3" t="s">
        <v>717</v>
      </c>
      <c r="D114" s="3"/>
      <c r="E114" s="3" t="s">
        <v>137</v>
      </c>
      <c r="F114" s="3" t="s">
        <v>63</v>
      </c>
      <c r="G114" s="3" t="s">
        <v>718</v>
      </c>
      <c r="H114" s="3">
        <v>5</v>
      </c>
      <c r="I114" s="10" t="s">
        <v>744</v>
      </c>
      <c r="J114" s="9" t="s">
        <v>745</v>
      </c>
      <c r="K114" s="9" t="s">
        <v>746</v>
      </c>
      <c r="L114" s="4"/>
      <c r="M114" s="4"/>
      <c r="N114" s="4"/>
      <c r="O114" s="4"/>
      <c r="P114" s="3" t="s">
        <v>38</v>
      </c>
      <c r="Q114" s="3" t="s">
        <v>747</v>
      </c>
      <c r="R114" s="11" t="s">
        <v>748</v>
      </c>
      <c r="S114" s="9" t="s">
        <v>746</v>
      </c>
      <c r="T114" s="3"/>
    </row>
    <row r="115" spans="1:20" s="5" customFormat="1" ht="15" customHeight="1" x14ac:dyDescent="0.2">
      <c r="A115" s="3" t="str">
        <f>_xlfn.CONCAT([1]IDsTable!$C$47,".",_xlfn.XLOOKUP(C115,[1]!Table14[Subdomains],[1]!Table14[Index]),".",_xlfn.XLOOKUP(G115,[1]!Table15[Capabilities],[1]!Table15[Index]),".",$H115)</f>
        <v>SaG.4.3.1</v>
      </c>
      <c r="B115" s="3" t="s">
        <v>20</v>
      </c>
      <c r="C115" s="3" t="s">
        <v>717</v>
      </c>
      <c r="D115" s="6" t="s">
        <v>101</v>
      </c>
      <c r="E115" s="3" t="s">
        <v>137</v>
      </c>
      <c r="F115" s="3" t="s">
        <v>63</v>
      </c>
      <c r="G115" s="3" t="s">
        <v>749</v>
      </c>
      <c r="H115" s="3">
        <v>1</v>
      </c>
      <c r="I115" s="3" t="s">
        <v>750</v>
      </c>
      <c r="J115" s="4" t="s">
        <v>751</v>
      </c>
      <c r="K115" s="12" t="s">
        <v>752</v>
      </c>
      <c r="L115" s="3" t="s">
        <v>753</v>
      </c>
      <c r="P115" s="5" t="s">
        <v>754</v>
      </c>
      <c r="Q115" s="3" t="s">
        <v>755</v>
      </c>
      <c r="R115" s="4" t="s">
        <v>756</v>
      </c>
      <c r="S115" s="12" t="s">
        <v>752</v>
      </c>
    </row>
    <row r="116" spans="1:20" s="5" customFormat="1" ht="15" customHeight="1" x14ac:dyDescent="0.2">
      <c r="A116" s="3" t="str">
        <f>_xlfn.CONCAT([1]IDsTable!$C$47,".",_xlfn.XLOOKUP(C116,[1]!Table14[Subdomains],[1]!Table14[Index]),".",_xlfn.XLOOKUP(G116,[1]!Table15[Capabilities],[1]!Table15[Index]),".",$H116)</f>
        <v>SaG.4.3.2</v>
      </c>
      <c r="B116" s="3" t="s">
        <v>20</v>
      </c>
      <c r="C116" s="3" t="s">
        <v>717</v>
      </c>
      <c r="D116" s="3"/>
      <c r="E116" s="3" t="s">
        <v>137</v>
      </c>
      <c r="F116" s="3" t="s">
        <v>63</v>
      </c>
      <c r="G116" s="3" t="s">
        <v>749</v>
      </c>
      <c r="H116" s="3">
        <v>2</v>
      </c>
      <c r="I116" s="3" t="s">
        <v>757</v>
      </c>
      <c r="J116" s="4" t="s">
        <v>758</v>
      </c>
      <c r="K116" s="12" t="s">
        <v>759</v>
      </c>
      <c r="L116" s="3" t="s">
        <v>760</v>
      </c>
      <c r="P116" s="5" t="s">
        <v>761</v>
      </c>
      <c r="Q116" s="3" t="s">
        <v>762</v>
      </c>
      <c r="R116" s="4" t="s">
        <v>763</v>
      </c>
      <c r="S116" s="12" t="s">
        <v>759</v>
      </c>
    </row>
    <row r="117" spans="1:20" s="5" customFormat="1" ht="15" customHeight="1" x14ac:dyDescent="0.2">
      <c r="A117" s="3" t="str">
        <f>_xlfn.CONCAT([1]IDsTable!$C$47,".",_xlfn.XLOOKUP(C117,[1]!Table14[Subdomains],[1]!Table14[Index]),".",_xlfn.XLOOKUP(G117,[1]!Table15[Capabilities],[1]!Table15[Index]),".",$H117)</f>
        <v>SaG.4.3.3</v>
      </c>
      <c r="B117" s="3" t="s">
        <v>20</v>
      </c>
      <c r="C117" s="3" t="s">
        <v>717</v>
      </c>
      <c r="D117" s="3"/>
      <c r="E117" s="3" t="s">
        <v>137</v>
      </c>
      <c r="F117" s="3" t="s">
        <v>63</v>
      </c>
      <c r="G117" s="3" t="s">
        <v>749</v>
      </c>
      <c r="H117" s="3">
        <v>3</v>
      </c>
      <c r="I117" s="3" t="s">
        <v>764</v>
      </c>
      <c r="J117" s="4" t="s">
        <v>765</v>
      </c>
      <c r="K117" s="12" t="s">
        <v>766</v>
      </c>
      <c r="L117" s="3" t="s">
        <v>767</v>
      </c>
      <c r="Q117" s="3" t="s">
        <v>768</v>
      </c>
      <c r="R117" s="4" t="s">
        <v>769</v>
      </c>
      <c r="S117" s="12" t="s">
        <v>766</v>
      </c>
    </row>
    <row r="118" spans="1:20" s="5" customFormat="1" ht="15" customHeight="1" x14ac:dyDescent="0.2">
      <c r="A118" s="3" t="str">
        <f>_xlfn.CONCAT([1]IDsTable!$C$47,".",_xlfn.XLOOKUP(C118,[1]!Table14[Subdomains],[1]!Table14[Index]),".",_xlfn.XLOOKUP(G118,[1]!Table15[Capabilities],[1]!Table15[Index]),".",$H118)</f>
        <v>SaG.4.3.4</v>
      </c>
      <c r="B118" s="3" t="s">
        <v>20</v>
      </c>
      <c r="C118" s="3" t="s">
        <v>717</v>
      </c>
      <c r="D118" s="3"/>
      <c r="E118" s="3" t="s">
        <v>137</v>
      </c>
      <c r="F118" s="3" t="s">
        <v>63</v>
      </c>
      <c r="G118" s="3" t="s">
        <v>749</v>
      </c>
      <c r="H118" s="3">
        <v>4</v>
      </c>
      <c r="I118" s="3" t="s">
        <v>770</v>
      </c>
      <c r="J118" s="4" t="s">
        <v>771</v>
      </c>
      <c r="K118" s="5" t="s">
        <v>772</v>
      </c>
      <c r="L118" s="3"/>
      <c r="Q118" s="3" t="s">
        <v>773</v>
      </c>
      <c r="R118" s="4" t="s">
        <v>774</v>
      </c>
      <c r="S118" s="5" t="s">
        <v>772</v>
      </c>
    </row>
    <row r="119" spans="1:20" s="5" customFormat="1" ht="15" customHeight="1" x14ac:dyDescent="0.2">
      <c r="A119" s="3" t="str">
        <f>_xlfn.CONCAT([1]IDsTable!$C$47,".",_xlfn.XLOOKUP(C119,[1]!Table14[Subdomains],[1]!Table14[Index]),".",_xlfn.XLOOKUP(G119,[1]!Table15[Capabilities],[1]!Table15[Index]),".",$H119)</f>
        <v>SaG.4.3.5</v>
      </c>
      <c r="B119" s="3" t="s">
        <v>20</v>
      </c>
      <c r="C119" s="3" t="s">
        <v>717</v>
      </c>
      <c r="D119" s="3"/>
      <c r="E119" s="3" t="s">
        <v>137</v>
      </c>
      <c r="F119" s="3" t="s">
        <v>63</v>
      </c>
      <c r="G119" s="3" t="s">
        <v>749</v>
      </c>
      <c r="H119" s="3">
        <v>5</v>
      </c>
      <c r="I119" s="3" t="s">
        <v>775</v>
      </c>
      <c r="J119" s="4" t="s">
        <v>776</v>
      </c>
      <c r="K119" s="12" t="s">
        <v>777</v>
      </c>
      <c r="L119" s="3"/>
      <c r="Q119" s="3" t="s">
        <v>778</v>
      </c>
      <c r="R119" s="4" t="s">
        <v>779</v>
      </c>
      <c r="S119" s="12" t="s">
        <v>777</v>
      </c>
    </row>
    <row r="120" spans="1:20" s="5" customFormat="1" ht="15" customHeight="1" x14ac:dyDescent="0.2">
      <c r="A120" s="3" t="str">
        <f>_xlfn.CONCAT([1]IDsTable!$C$47,".",_xlfn.XLOOKUP(C120,[1]!Table14[Subdomains],[1]!Table14[Index]),".",_xlfn.XLOOKUP(G120,[1]!Table15[Capabilities],[1]!Table15[Index]),".",$H120)</f>
        <v>SaG.4.2.1</v>
      </c>
      <c r="B120" s="3" t="s">
        <v>20</v>
      </c>
      <c r="C120" s="3" t="s">
        <v>717</v>
      </c>
      <c r="D120" s="3"/>
      <c r="E120" s="3" t="s">
        <v>137</v>
      </c>
      <c r="F120" s="3" t="s">
        <v>63</v>
      </c>
      <c r="G120" s="3" t="s">
        <v>780</v>
      </c>
      <c r="H120" s="3">
        <v>1</v>
      </c>
      <c r="I120" s="3" t="s">
        <v>781</v>
      </c>
      <c r="J120" s="9" t="s">
        <v>782</v>
      </c>
      <c r="K120" s="9" t="s">
        <v>783</v>
      </c>
      <c r="L120" s="4" t="s">
        <v>784</v>
      </c>
      <c r="M120" s="4"/>
      <c r="N120" s="4"/>
      <c r="O120" s="4"/>
      <c r="P120" s="3" t="s">
        <v>785</v>
      </c>
      <c r="Q120" s="3" t="s">
        <v>786</v>
      </c>
      <c r="R120" s="4" t="s">
        <v>787</v>
      </c>
      <c r="S120" s="9" t="s">
        <v>783</v>
      </c>
      <c r="T120" s="3"/>
    </row>
    <row r="121" spans="1:20" s="5" customFormat="1" ht="15" customHeight="1" x14ac:dyDescent="0.2">
      <c r="A121" s="3" t="str">
        <f>_xlfn.CONCAT([1]IDsTable!$C$47,".",_xlfn.XLOOKUP(C121,[1]!Table14[Subdomains],[1]!Table14[Index]),".",_xlfn.XLOOKUP(G121,[1]!Table15[Capabilities],[1]!Table15[Index]),".",$H121)</f>
        <v>SaG.4.2.2</v>
      </c>
      <c r="B121" s="3" t="s">
        <v>20</v>
      </c>
      <c r="C121" s="3" t="s">
        <v>717</v>
      </c>
      <c r="D121" s="3"/>
      <c r="E121" s="3" t="s">
        <v>137</v>
      </c>
      <c r="F121" s="3" t="s">
        <v>63</v>
      </c>
      <c r="G121" s="3" t="s">
        <v>780</v>
      </c>
      <c r="H121" s="3">
        <v>2</v>
      </c>
      <c r="I121" s="3" t="s">
        <v>788</v>
      </c>
      <c r="J121" s="9" t="s">
        <v>789</v>
      </c>
      <c r="K121" s="9" t="s">
        <v>790</v>
      </c>
      <c r="L121" s="4" t="s">
        <v>791</v>
      </c>
      <c r="M121" s="4"/>
      <c r="N121" s="4"/>
      <c r="O121" s="4"/>
      <c r="P121" s="3" t="s">
        <v>730</v>
      </c>
      <c r="Q121" s="3" t="s">
        <v>792</v>
      </c>
      <c r="R121" s="3" t="s">
        <v>793</v>
      </c>
      <c r="S121" s="9" t="s">
        <v>790</v>
      </c>
      <c r="T121" s="3"/>
    </row>
    <row r="122" spans="1:20" s="5" customFormat="1" ht="15" customHeight="1" x14ac:dyDescent="0.2">
      <c r="A122" s="3" t="str">
        <f>_xlfn.CONCAT([1]IDsTable!$C$47,".",_xlfn.XLOOKUP(C122,[1]!Table14[Subdomains],[1]!Table14[Index]),".",_xlfn.XLOOKUP(G122,[1]!Table15[Capabilities],[1]!Table15[Index]),".",$H122)</f>
        <v>SaG.4.2.3</v>
      </c>
      <c r="B122" s="3" t="s">
        <v>20</v>
      </c>
      <c r="C122" s="3" t="s">
        <v>717</v>
      </c>
      <c r="D122" s="3"/>
      <c r="E122" s="3" t="s">
        <v>137</v>
      </c>
      <c r="F122" s="3" t="s">
        <v>63</v>
      </c>
      <c r="G122" s="3" t="s">
        <v>780</v>
      </c>
      <c r="H122" s="3">
        <v>3</v>
      </c>
      <c r="I122" s="3" t="s">
        <v>794</v>
      </c>
      <c r="J122" s="9" t="s">
        <v>795</v>
      </c>
      <c r="K122" s="9" t="s">
        <v>796</v>
      </c>
      <c r="L122" s="4" t="s">
        <v>797</v>
      </c>
      <c r="M122" s="4"/>
      <c r="N122" s="4"/>
      <c r="O122" s="4"/>
      <c r="P122" s="3" t="s">
        <v>38</v>
      </c>
      <c r="Q122" s="3" t="s">
        <v>798</v>
      </c>
      <c r="R122" s="4" t="s">
        <v>799</v>
      </c>
      <c r="S122" s="9" t="s">
        <v>796</v>
      </c>
      <c r="T122" s="3"/>
    </row>
    <row r="123" spans="1:20" s="5" customFormat="1" ht="15" customHeight="1" x14ac:dyDescent="0.2">
      <c r="A123" s="3" t="str">
        <f>_xlfn.CONCAT([1]IDsTable!$C$47,".",_xlfn.XLOOKUP(C123,[1]!Table14[Subdomains],[1]!Table14[Index]),".",_xlfn.XLOOKUP(G123,[1]!Table15[Capabilities],[1]!Table15[Index]),".",$H123)</f>
        <v>SaG.4.2.4</v>
      </c>
      <c r="B123" s="3" t="s">
        <v>20</v>
      </c>
      <c r="C123" s="3" t="s">
        <v>717</v>
      </c>
      <c r="D123" s="3"/>
      <c r="E123" s="3" t="s">
        <v>137</v>
      </c>
      <c r="F123" s="3" t="s">
        <v>63</v>
      </c>
      <c r="G123" s="3" t="s">
        <v>780</v>
      </c>
      <c r="H123" s="3">
        <v>4</v>
      </c>
      <c r="I123" s="3" t="s">
        <v>800</v>
      </c>
      <c r="J123" s="9" t="s">
        <v>801</v>
      </c>
      <c r="K123" s="9" t="s">
        <v>802</v>
      </c>
      <c r="L123" s="4"/>
      <c r="M123" s="4"/>
      <c r="N123" s="4"/>
      <c r="O123" s="4"/>
      <c r="P123" s="3" t="s">
        <v>38</v>
      </c>
      <c r="Q123" s="3" t="s">
        <v>803</v>
      </c>
      <c r="R123" s="4" t="s">
        <v>804</v>
      </c>
      <c r="S123" s="9" t="s">
        <v>802</v>
      </c>
      <c r="T123" s="3"/>
    </row>
    <row r="124" spans="1:20" s="5" customFormat="1" ht="15" customHeight="1" x14ac:dyDescent="0.2">
      <c r="A124" s="3" t="str">
        <f>_xlfn.CONCAT([1]IDsTable!$C$47,".",_xlfn.XLOOKUP(C124,[1]!Table14[Subdomains],[1]!Table14[Index]),".",_xlfn.XLOOKUP(G124,[1]!Table15[Capabilities],[1]!Table15[Index]),".",$H124)</f>
        <v>SaG.4.4.1</v>
      </c>
      <c r="B124" s="3" t="s">
        <v>20</v>
      </c>
      <c r="C124" s="3" t="s">
        <v>717</v>
      </c>
      <c r="D124" s="3"/>
      <c r="E124" s="3" t="s">
        <v>137</v>
      </c>
      <c r="F124" s="3" t="s">
        <v>63</v>
      </c>
      <c r="G124" s="3" t="s">
        <v>805</v>
      </c>
      <c r="H124" s="3">
        <v>1</v>
      </c>
      <c r="I124" s="3" t="s">
        <v>806</v>
      </c>
      <c r="J124" s="4" t="s">
        <v>807</v>
      </c>
      <c r="K124" s="4" t="s">
        <v>808</v>
      </c>
      <c r="L124" s="3" t="s">
        <v>809</v>
      </c>
      <c r="Q124" s="3" t="s">
        <v>810</v>
      </c>
      <c r="R124" s="3" t="s">
        <v>811</v>
      </c>
      <c r="S124" s="4" t="s">
        <v>808</v>
      </c>
    </row>
    <row r="125" spans="1:20" s="5" customFormat="1" ht="15" customHeight="1" x14ac:dyDescent="0.2">
      <c r="A125" s="3" t="str">
        <f>_xlfn.CONCAT([1]IDsTable!$C$47,".",_xlfn.XLOOKUP(C125,[1]!Table14[Subdomains],[1]!Table14[Index]),".",_xlfn.XLOOKUP(G125,[1]!Table15[Capabilities],[1]!Table15[Index]),".",$H125)</f>
        <v>SaG.4.4.2</v>
      </c>
      <c r="B125" s="3" t="s">
        <v>20</v>
      </c>
      <c r="C125" s="3" t="s">
        <v>717</v>
      </c>
      <c r="D125" s="3"/>
      <c r="E125" s="3" t="s">
        <v>137</v>
      </c>
      <c r="F125" s="3" t="s">
        <v>63</v>
      </c>
      <c r="G125" s="3" t="s">
        <v>805</v>
      </c>
      <c r="H125" s="3">
        <v>2</v>
      </c>
      <c r="I125" s="3" t="s">
        <v>812</v>
      </c>
      <c r="J125" s="4" t="s">
        <v>813</v>
      </c>
      <c r="K125" s="4" t="s">
        <v>814</v>
      </c>
      <c r="L125" s="3" t="s">
        <v>815</v>
      </c>
      <c r="P125" s="5" t="s">
        <v>816</v>
      </c>
      <c r="Q125" s="3" t="s">
        <v>817</v>
      </c>
      <c r="R125" s="4" t="s">
        <v>818</v>
      </c>
      <c r="S125" s="4" t="s">
        <v>814</v>
      </c>
    </row>
    <row r="126" spans="1:20" s="5" customFormat="1" ht="15" customHeight="1" x14ac:dyDescent="0.2">
      <c r="A126" s="3" t="str">
        <f>_xlfn.CONCAT([1]IDsTable!$C$47,".",_xlfn.XLOOKUP(C126,[1]!Table14[Subdomains],[1]!Table14[Index]),".",_xlfn.XLOOKUP(G126,[1]!Table15[Capabilities],[1]!Table15[Index]),".",$H126)</f>
        <v>SaG.4.4.3</v>
      </c>
      <c r="B126" s="3" t="s">
        <v>20</v>
      </c>
      <c r="C126" s="3" t="s">
        <v>717</v>
      </c>
      <c r="D126" s="3"/>
      <c r="E126" s="3" t="s">
        <v>137</v>
      </c>
      <c r="F126" s="3" t="s">
        <v>63</v>
      </c>
      <c r="G126" s="3" t="s">
        <v>805</v>
      </c>
      <c r="H126" s="3">
        <v>3</v>
      </c>
      <c r="I126" s="3" t="s">
        <v>819</v>
      </c>
      <c r="J126" s="4" t="s">
        <v>820</v>
      </c>
      <c r="K126" s="4" t="s">
        <v>821</v>
      </c>
      <c r="L126" s="3" t="s">
        <v>822</v>
      </c>
      <c r="P126" s="5" t="s">
        <v>823</v>
      </c>
      <c r="Q126" s="3" t="s">
        <v>824</v>
      </c>
      <c r="R126" s="4" t="s">
        <v>825</v>
      </c>
      <c r="S126" s="4" t="s">
        <v>821</v>
      </c>
    </row>
    <row r="127" spans="1:20" s="5" customFormat="1" ht="15" customHeight="1" x14ac:dyDescent="0.2">
      <c r="A127" s="3" t="str">
        <f>_xlfn.CONCAT([1]IDsTable!$C$47,".",_xlfn.XLOOKUP(C127,[1]!Table14[Subdomains],[1]!Table14[Index]),".",_xlfn.XLOOKUP(G127,[1]!Table15[Capabilities],[1]!Table15[Index]),".",$H127)</f>
        <v>SaG.4.4.4</v>
      </c>
      <c r="B127" s="3" t="s">
        <v>20</v>
      </c>
      <c r="C127" s="3" t="s">
        <v>717</v>
      </c>
      <c r="D127" s="3"/>
      <c r="E127" s="3" t="s">
        <v>137</v>
      </c>
      <c r="F127" s="3" t="s">
        <v>63</v>
      </c>
      <c r="G127" s="3" t="s">
        <v>805</v>
      </c>
      <c r="H127" s="3">
        <v>4</v>
      </c>
      <c r="I127" s="3" t="s">
        <v>826</v>
      </c>
      <c r="J127" s="3" t="s">
        <v>827</v>
      </c>
      <c r="K127" s="12" t="s">
        <v>828</v>
      </c>
      <c r="L127" s="3"/>
      <c r="Q127" s="3" t="s">
        <v>829</v>
      </c>
      <c r="R127" s="4" t="s">
        <v>830</v>
      </c>
      <c r="S127" s="12" t="s">
        <v>828</v>
      </c>
    </row>
    <row r="128" spans="1:20" s="5" customFormat="1" ht="15" customHeight="1" x14ac:dyDescent="0.2">
      <c r="A128" s="3" t="str">
        <f>_xlfn.CONCAT([1]IDsTable!$C$47,".",_xlfn.XLOOKUP(C128,[1]!Table14[Subdomains],[1]!Table14[Index]),".",_xlfn.XLOOKUP(G128,[1]!Table15[Capabilities],[1]!Table15[Index]),".",$H128)</f>
        <v>SaG.4.4.5</v>
      </c>
      <c r="B128" s="3" t="s">
        <v>20</v>
      </c>
      <c r="C128" s="3" t="s">
        <v>717</v>
      </c>
      <c r="D128" s="3"/>
      <c r="E128" s="3" t="s">
        <v>137</v>
      </c>
      <c r="F128" s="3" t="s">
        <v>63</v>
      </c>
      <c r="G128" s="3" t="s">
        <v>805</v>
      </c>
      <c r="H128" s="3">
        <v>5</v>
      </c>
      <c r="I128" s="3" t="s">
        <v>831</v>
      </c>
      <c r="J128" s="3" t="s">
        <v>832</v>
      </c>
      <c r="K128" s="12" t="s">
        <v>833</v>
      </c>
      <c r="L128" s="3"/>
      <c r="Q128" s="3" t="s">
        <v>834</v>
      </c>
      <c r="R128" s="4" t="s">
        <v>835</v>
      </c>
      <c r="S128" s="12" t="s">
        <v>833</v>
      </c>
    </row>
    <row r="129" spans="1:22" s="5" customFormat="1" ht="15" customHeight="1" x14ac:dyDescent="0.2">
      <c r="A129" s="3" t="str">
        <f>_xlfn.CONCAT([1]IDsTable!$C$47,".",_xlfn.XLOOKUP(C129,[1]!Table14[Subdomains],[1]!Table14[Index]),".",_xlfn.XLOOKUP(G129,[1]!Table15[Capabilities],[1]!Table15[Index]),".",$H129)</f>
        <v>SaG.5.7.1</v>
      </c>
      <c r="B129" s="3" t="s">
        <v>20</v>
      </c>
      <c r="C129" s="3" t="s">
        <v>836</v>
      </c>
      <c r="D129" s="3"/>
      <c r="E129" s="3" t="s">
        <v>137</v>
      </c>
      <c r="F129" s="3" t="s">
        <v>63</v>
      </c>
      <c r="G129" s="3" t="s">
        <v>837</v>
      </c>
      <c r="H129" s="3">
        <v>1</v>
      </c>
      <c r="I129" s="4" t="s">
        <v>838</v>
      </c>
      <c r="J129" s="4" t="s">
        <v>839</v>
      </c>
      <c r="K129" s="4" t="s">
        <v>840</v>
      </c>
      <c r="L129" s="4" t="s">
        <v>841</v>
      </c>
      <c r="M129" s="4"/>
      <c r="N129" s="4"/>
      <c r="O129" s="4"/>
      <c r="P129" s="3" t="s">
        <v>842</v>
      </c>
      <c r="Q129" s="3" t="s">
        <v>843</v>
      </c>
      <c r="R129" s="4" t="s">
        <v>844</v>
      </c>
      <c r="S129" s="4" t="s">
        <v>840</v>
      </c>
      <c r="T129" s="3"/>
    </row>
    <row r="130" spans="1:22" s="5" customFormat="1" ht="15" customHeight="1" x14ac:dyDescent="0.2">
      <c r="A130" s="3" t="str">
        <f>_xlfn.CONCAT([1]IDsTable!$C$47,".",_xlfn.XLOOKUP(C130,[1]!Table14[Subdomains],[1]!Table14[Index]),".",_xlfn.XLOOKUP(G130,[1]!Table15[Capabilities],[1]!Table15[Index]),".",$H130)</f>
        <v>SaG.5.7.2</v>
      </c>
      <c r="B130" s="3" t="s">
        <v>20</v>
      </c>
      <c r="C130" s="3" t="s">
        <v>836</v>
      </c>
      <c r="D130" s="3"/>
      <c r="E130" s="3" t="s">
        <v>137</v>
      </c>
      <c r="F130" s="3" t="s">
        <v>63</v>
      </c>
      <c r="G130" s="3" t="s">
        <v>837</v>
      </c>
      <c r="H130" s="3">
        <v>2</v>
      </c>
      <c r="I130" s="4" t="s">
        <v>845</v>
      </c>
      <c r="J130" s="4" t="s">
        <v>846</v>
      </c>
      <c r="K130" s="4" t="s">
        <v>847</v>
      </c>
      <c r="L130" s="4" t="s">
        <v>848</v>
      </c>
      <c r="M130" s="4"/>
      <c r="N130" s="4"/>
      <c r="O130" s="4"/>
      <c r="P130" s="3" t="s">
        <v>849</v>
      </c>
      <c r="Q130" s="3" t="s">
        <v>850</v>
      </c>
      <c r="R130" s="4" t="s">
        <v>851</v>
      </c>
      <c r="S130" s="4" t="s">
        <v>847</v>
      </c>
      <c r="T130" s="3"/>
    </row>
    <row r="131" spans="1:22" s="5" customFormat="1" ht="15" customHeight="1" x14ac:dyDescent="0.2">
      <c r="A131" s="3" t="str">
        <f>_xlfn.CONCAT([1]IDsTable!$C$47,".",_xlfn.XLOOKUP(C131,[1]!Table14[Subdomains],[1]!Table14[Index]),".",_xlfn.XLOOKUP(G131,[1]!Table15[Capabilities],[1]!Table15[Index]),".",$H131)</f>
        <v>SaG.5.7.3</v>
      </c>
      <c r="B131" s="3" t="s">
        <v>20</v>
      </c>
      <c r="C131" s="3" t="s">
        <v>836</v>
      </c>
      <c r="D131" s="3"/>
      <c r="E131" s="3" t="s">
        <v>137</v>
      </c>
      <c r="F131" s="3" t="s">
        <v>63</v>
      </c>
      <c r="G131" s="3" t="s">
        <v>837</v>
      </c>
      <c r="H131" s="3">
        <v>3</v>
      </c>
      <c r="I131" s="4" t="s">
        <v>852</v>
      </c>
      <c r="J131" s="4" t="s">
        <v>853</v>
      </c>
      <c r="K131" s="4" t="s">
        <v>854</v>
      </c>
      <c r="L131" s="4" t="s">
        <v>855</v>
      </c>
      <c r="M131" s="4"/>
      <c r="N131" s="4"/>
      <c r="O131" s="4"/>
      <c r="P131" s="3" t="s">
        <v>856</v>
      </c>
      <c r="Q131" s="3" t="s">
        <v>857</v>
      </c>
      <c r="R131" s="4" t="s">
        <v>858</v>
      </c>
      <c r="S131" s="4" t="s">
        <v>854</v>
      </c>
      <c r="T131" s="3"/>
    </row>
    <row r="132" spans="1:22" s="5" customFormat="1" ht="15" customHeight="1" x14ac:dyDescent="0.2">
      <c r="A132" s="3" t="str">
        <f>_xlfn.CONCAT([1]IDsTable!$C$47,".",_xlfn.XLOOKUP(C132,[1]!Table14[Subdomains],[1]!Table14[Index]),".",_xlfn.XLOOKUP(G132,[1]!Table15[Capabilities],[1]!Table15[Index]),".",$H132)</f>
        <v>SaG.5.7.4</v>
      </c>
      <c r="B132" s="3" t="s">
        <v>20</v>
      </c>
      <c r="C132" s="3" t="s">
        <v>836</v>
      </c>
      <c r="D132" s="3"/>
      <c r="E132" s="3" t="s">
        <v>137</v>
      </c>
      <c r="F132" s="3" t="s">
        <v>63</v>
      </c>
      <c r="G132" s="3" t="s">
        <v>837</v>
      </c>
      <c r="H132" s="3">
        <v>4</v>
      </c>
      <c r="I132" s="4" t="s">
        <v>859</v>
      </c>
      <c r="J132" s="4" t="s">
        <v>860</v>
      </c>
      <c r="K132" s="4" t="s">
        <v>861</v>
      </c>
      <c r="L132" s="4"/>
      <c r="M132" s="4"/>
      <c r="N132" s="4"/>
      <c r="O132" s="4"/>
      <c r="P132" s="3"/>
      <c r="Q132" s="3" t="s">
        <v>862</v>
      </c>
      <c r="R132" s="4" t="s">
        <v>863</v>
      </c>
      <c r="S132" s="4" t="s">
        <v>861</v>
      </c>
      <c r="T132" s="3"/>
    </row>
    <row r="133" spans="1:22" s="5" customFormat="1" ht="15" customHeight="1" x14ac:dyDescent="0.2">
      <c r="A133" s="3" t="str">
        <f>_xlfn.CONCAT([1]IDsTable!$C$47,".",_xlfn.XLOOKUP(C133,[1]!Table14[Subdomains],[1]!Table14[Index]),".",_xlfn.XLOOKUP(G133,[1]!Table15[Capabilities],[1]!Table15[Index]),".",$H133)</f>
        <v>SaG.5.1.1</v>
      </c>
      <c r="B133" s="3" t="s">
        <v>20</v>
      </c>
      <c r="C133" s="3" t="s">
        <v>836</v>
      </c>
      <c r="D133" s="4"/>
      <c r="E133" s="4" t="s">
        <v>23</v>
      </c>
      <c r="F133" s="3" t="s">
        <v>24</v>
      </c>
      <c r="G133" s="3" t="s">
        <v>864</v>
      </c>
      <c r="H133" s="3">
        <v>1</v>
      </c>
      <c r="I133" s="3" t="s">
        <v>865</v>
      </c>
      <c r="J133" s="4" t="s">
        <v>866</v>
      </c>
      <c r="K133" s="4" t="s">
        <v>867</v>
      </c>
      <c r="L133" s="4" t="s">
        <v>868</v>
      </c>
      <c r="M133" s="4"/>
      <c r="N133" s="4"/>
      <c r="O133" s="4"/>
      <c r="P133" s="3"/>
      <c r="Q133" s="3" t="s">
        <v>869</v>
      </c>
      <c r="R133" s="3" t="s">
        <v>870</v>
      </c>
      <c r="S133" s="4" t="s">
        <v>871</v>
      </c>
      <c r="T133" s="3"/>
    </row>
    <row r="134" spans="1:22" s="5" customFormat="1" ht="15" customHeight="1" x14ac:dyDescent="0.2">
      <c r="A134" s="3" t="str">
        <f>_xlfn.CONCAT([1]IDsTable!$C$47,".",_xlfn.XLOOKUP(C134,[1]!Table14[Subdomains],[1]!Table14[Index]),".",_xlfn.XLOOKUP(G134,[1]!Table15[Capabilities],[1]!Table15[Index]),".",$H134)</f>
        <v>SaG.5.1.2</v>
      </c>
      <c r="B134" s="3" t="s">
        <v>20</v>
      </c>
      <c r="C134" s="3" t="s">
        <v>836</v>
      </c>
      <c r="D134" s="4"/>
      <c r="E134" s="4" t="s">
        <v>23</v>
      </c>
      <c r="F134" s="3" t="s">
        <v>24</v>
      </c>
      <c r="G134" s="3" t="s">
        <v>864</v>
      </c>
      <c r="H134" s="3">
        <v>2</v>
      </c>
      <c r="I134" s="3" t="s">
        <v>872</v>
      </c>
      <c r="J134" s="4" t="s">
        <v>873</v>
      </c>
      <c r="K134" s="4" t="s">
        <v>874</v>
      </c>
      <c r="L134" s="4" t="s">
        <v>875</v>
      </c>
      <c r="M134" s="4"/>
      <c r="N134" s="4"/>
      <c r="O134" s="4"/>
      <c r="P134" s="3"/>
      <c r="Q134" s="3" t="s">
        <v>876</v>
      </c>
      <c r="R134" s="3" t="s">
        <v>877</v>
      </c>
      <c r="S134" s="4" t="s">
        <v>878</v>
      </c>
      <c r="T134" s="3"/>
    </row>
    <row r="135" spans="1:22" s="5" customFormat="1" ht="15" customHeight="1" x14ac:dyDescent="0.2">
      <c r="A135" s="3" t="str">
        <f>_xlfn.CONCAT([1]IDsTable!$C$47,".",_xlfn.XLOOKUP(C135,[1]!Table14[Subdomains],[1]!Table14[Index]),".",_xlfn.XLOOKUP(G135,[1]!Table15[Capabilities],[1]!Table15[Index]),".",$H135)</f>
        <v>SaG.5.1.3</v>
      </c>
      <c r="B135" s="3" t="s">
        <v>20</v>
      </c>
      <c r="C135" s="3" t="s">
        <v>836</v>
      </c>
      <c r="D135" s="4"/>
      <c r="E135" s="4" t="s">
        <v>23</v>
      </c>
      <c r="F135" s="3" t="s">
        <v>24</v>
      </c>
      <c r="G135" s="3" t="s">
        <v>864</v>
      </c>
      <c r="H135" s="3">
        <v>3</v>
      </c>
      <c r="I135" s="3" t="s">
        <v>879</v>
      </c>
      <c r="J135" s="4" t="s">
        <v>880</v>
      </c>
      <c r="K135" s="4" t="s">
        <v>881</v>
      </c>
      <c r="L135" s="4" t="s">
        <v>882</v>
      </c>
      <c r="M135" s="4"/>
      <c r="N135" s="4"/>
      <c r="O135" s="4"/>
      <c r="P135" s="3"/>
      <c r="Q135" s="3" t="s">
        <v>883</v>
      </c>
      <c r="R135" s="3" t="s">
        <v>884</v>
      </c>
      <c r="S135" s="4" t="s">
        <v>885</v>
      </c>
      <c r="T135" s="3"/>
    </row>
    <row r="136" spans="1:22" s="5" customFormat="1" ht="15" customHeight="1" x14ac:dyDescent="0.2">
      <c r="A136" s="3" t="str">
        <f>_xlfn.CONCAT([1]IDsTable!$C$47,".",_xlfn.XLOOKUP(C136,[1]!Table14[Subdomains],[1]!Table14[Index]),".",_xlfn.XLOOKUP(G136,[1]!Table15[Capabilities],[1]!Table15[Index]),".",$H136)</f>
        <v>SaG.5.1.4</v>
      </c>
      <c r="B136" s="3" t="s">
        <v>20</v>
      </c>
      <c r="C136" s="3" t="s">
        <v>836</v>
      </c>
      <c r="D136" s="4"/>
      <c r="E136" s="4" t="s">
        <v>23</v>
      </c>
      <c r="F136" s="3" t="s">
        <v>24</v>
      </c>
      <c r="G136" s="3" t="s">
        <v>864</v>
      </c>
      <c r="H136" s="3">
        <v>4</v>
      </c>
      <c r="I136" s="3" t="s">
        <v>886</v>
      </c>
      <c r="J136" s="4" t="s">
        <v>860</v>
      </c>
      <c r="K136" s="4" t="s">
        <v>887</v>
      </c>
      <c r="L136" s="4" t="s">
        <v>888</v>
      </c>
      <c r="M136" s="4"/>
      <c r="N136" s="4"/>
      <c r="O136" s="4"/>
      <c r="P136" s="3" t="s">
        <v>38</v>
      </c>
      <c r="Q136" s="3" t="s">
        <v>889</v>
      </c>
      <c r="R136" s="3" t="s">
        <v>886</v>
      </c>
      <c r="S136" s="4" t="s">
        <v>890</v>
      </c>
      <c r="T136" s="3"/>
    </row>
    <row r="137" spans="1:22" s="5" customFormat="1" ht="15" customHeight="1" x14ac:dyDescent="0.2">
      <c r="A137" s="3" t="str">
        <f>_xlfn.CONCAT([1]IDsTable!$C$47,".",_xlfn.XLOOKUP(C137,[1]!Table14[Subdomains],[1]!Table14[Index]),".",_xlfn.XLOOKUP(G137,[1]!Table15[Capabilities],[1]!Table15[Index]),".",$H137)</f>
        <v>SaG.5.1.5</v>
      </c>
      <c r="B137" s="3" t="s">
        <v>20</v>
      </c>
      <c r="C137" s="3" t="s">
        <v>836</v>
      </c>
      <c r="D137" s="4"/>
      <c r="E137" s="4" t="s">
        <v>23</v>
      </c>
      <c r="F137" s="3" t="s">
        <v>24</v>
      </c>
      <c r="G137" s="3" t="s">
        <v>864</v>
      </c>
      <c r="H137" s="3">
        <v>5</v>
      </c>
      <c r="I137" s="3" t="s">
        <v>891</v>
      </c>
      <c r="J137" s="4" t="s">
        <v>892</v>
      </c>
      <c r="K137" s="4" t="s">
        <v>893</v>
      </c>
      <c r="L137" s="4" t="s">
        <v>894</v>
      </c>
      <c r="M137" s="4"/>
      <c r="N137" s="4"/>
      <c r="O137" s="4"/>
      <c r="P137" s="3"/>
      <c r="Q137" s="3" t="s">
        <v>864</v>
      </c>
      <c r="R137" s="3" t="s">
        <v>891</v>
      </c>
      <c r="S137" s="4" t="s">
        <v>895</v>
      </c>
      <c r="T137" s="3"/>
    </row>
    <row r="138" spans="1:22" s="5" customFormat="1" ht="15" customHeight="1" x14ac:dyDescent="0.2">
      <c r="A138" s="3" t="str">
        <f>_xlfn.CONCAT([1]IDsTable!$C$47,".",_xlfn.XLOOKUP(C138,[1]!Table14[Subdomains],[1]!Table14[Index]),".",_xlfn.XLOOKUP(G138,[1]!Table15[Capabilities],[1]!Table15[Index]),".",$H138)</f>
        <v>SaG.5.2.1</v>
      </c>
      <c r="B138" s="3" t="s">
        <v>20</v>
      </c>
      <c r="C138" s="3" t="s">
        <v>836</v>
      </c>
      <c r="D138" s="4" t="s">
        <v>22</v>
      </c>
      <c r="E138" s="4" t="s">
        <v>23</v>
      </c>
      <c r="F138" s="3" t="s">
        <v>24</v>
      </c>
      <c r="G138" s="3" t="s">
        <v>896</v>
      </c>
      <c r="H138" s="3">
        <v>1</v>
      </c>
      <c r="I138" s="3" t="s">
        <v>897</v>
      </c>
      <c r="J138" s="4" t="s">
        <v>898</v>
      </c>
      <c r="K138" s="4" t="s">
        <v>899</v>
      </c>
      <c r="L138" s="4" t="s">
        <v>900</v>
      </c>
      <c r="M138" s="4"/>
      <c r="N138" s="4"/>
      <c r="O138" s="4" t="s">
        <v>38</v>
      </c>
      <c r="P138" s="7" t="s">
        <v>901</v>
      </c>
      <c r="Q138" s="3" t="s">
        <v>21</v>
      </c>
      <c r="R138" s="3" t="s">
        <v>897</v>
      </c>
      <c r="S138" s="4" t="s">
        <v>902</v>
      </c>
      <c r="T138" s="3"/>
    </row>
    <row r="139" spans="1:22" s="5" customFormat="1" ht="15" customHeight="1" x14ac:dyDescent="0.2">
      <c r="A139" s="3" t="str">
        <f>_xlfn.CONCAT([1]IDsTable!$C$47,".",_xlfn.XLOOKUP(C139,[1]!Table14[Subdomains],[1]!Table14[Index]),".",_xlfn.XLOOKUP(G139,[1]!Table15[Capabilities],[1]!Table15[Index]),".",$H139)</f>
        <v>SaG.5.2.2</v>
      </c>
      <c r="B139" s="3" t="s">
        <v>20</v>
      </c>
      <c r="C139" s="3" t="s">
        <v>836</v>
      </c>
      <c r="D139" s="4" t="s">
        <v>22</v>
      </c>
      <c r="E139" s="4" t="s">
        <v>23</v>
      </c>
      <c r="F139" s="3" t="s">
        <v>24</v>
      </c>
      <c r="G139" s="3" t="s">
        <v>896</v>
      </c>
      <c r="H139" s="3">
        <v>2</v>
      </c>
      <c r="I139" s="3" t="s">
        <v>903</v>
      </c>
      <c r="J139" s="4" t="s">
        <v>904</v>
      </c>
      <c r="K139" s="4" t="s">
        <v>905</v>
      </c>
      <c r="L139" s="4" t="s">
        <v>906</v>
      </c>
      <c r="M139" s="4"/>
      <c r="N139" s="4"/>
      <c r="O139" s="4"/>
      <c r="P139" s="7" t="s">
        <v>901</v>
      </c>
      <c r="Q139" s="3" t="s">
        <v>907</v>
      </c>
      <c r="R139" s="3" t="s">
        <v>903</v>
      </c>
      <c r="S139" s="4" t="s">
        <v>908</v>
      </c>
      <c r="T139" s="3"/>
    </row>
    <row r="140" spans="1:22" s="7" customFormat="1" ht="15" customHeight="1" x14ac:dyDescent="0.2">
      <c r="A140" s="3" t="str">
        <f>_xlfn.CONCAT([1]IDsTable!$C$47,".",_xlfn.XLOOKUP(C140,[1]!Table14[Subdomains],[1]!Table14[Index]),".",_xlfn.XLOOKUP(G140,[1]!Table15[Capabilities],[1]!Table15[Index]),".",$H140)</f>
        <v>SaG.5.2.3</v>
      </c>
      <c r="B140" s="3" t="s">
        <v>20</v>
      </c>
      <c r="C140" s="3" t="s">
        <v>836</v>
      </c>
      <c r="D140" s="4" t="s">
        <v>22</v>
      </c>
      <c r="E140" s="4" t="s">
        <v>23</v>
      </c>
      <c r="F140" s="3" t="s">
        <v>24</v>
      </c>
      <c r="G140" s="3" t="s">
        <v>896</v>
      </c>
      <c r="H140" s="3">
        <v>3</v>
      </c>
      <c r="I140" s="3" t="s">
        <v>909</v>
      </c>
      <c r="J140" s="4" t="s">
        <v>910</v>
      </c>
      <c r="K140" s="4" t="s">
        <v>911</v>
      </c>
      <c r="L140" s="4" t="s">
        <v>912</v>
      </c>
      <c r="M140" s="4"/>
      <c r="N140" s="4"/>
      <c r="O140" s="4"/>
      <c r="P140" s="7" t="s">
        <v>901</v>
      </c>
      <c r="Q140" s="3" t="s">
        <v>913</v>
      </c>
      <c r="R140" s="3" t="s">
        <v>909</v>
      </c>
      <c r="S140" s="4" t="s">
        <v>914</v>
      </c>
      <c r="T140" s="3"/>
      <c r="U140" s="5"/>
      <c r="V140" s="5"/>
    </row>
    <row r="141" spans="1:22" s="7" customFormat="1" ht="15" customHeight="1" x14ac:dyDescent="0.2">
      <c r="A141" s="3" t="str">
        <f>_xlfn.CONCAT([1]IDsTable!$C$47,".",_xlfn.XLOOKUP(C141,[1]!Table14[Subdomains],[1]!Table14[Index]),".",_xlfn.XLOOKUP(G141,[1]!Table15[Capabilities],[1]!Table15[Index]),".",$H141)</f>
        <v>SaG.5.2.4</v>
      </c>
      <c r="B141" s="3" t="s">
        <v>20</v>
      </c>
      <c r="C141" s="3" t="s">
        <v>836</v>
      </c>
      <c r="D141" s="4" t="s">
        <v>22</v>
      </c>
      <c r="E141" s="4" t="s">
        <v>23</v>
      </c>
      <c r="F141" s="3" t="s">
        <v>24</v>
      </c>
      <c r="G141" s="3" t="s">
        <v>896</v>
      </c>
      <c r="H141" s="3">
        <v>4</v>
      </c>
      <c r="I141" s="3" t="s">
        <v>915</v>
      </c>
      <c r="J141" s="4" t="s">
        <v>916</v>
      </c>
      <c r="K141" s="4" t="s">
        <v>917</v>
      </c>
      <c r="L141" s="4" t="s">
        <v>918</v>
      </c>
      <c r="M141" s="4"/>
      <c r="N141" s="4"/>
      <c r="O141" s="4"/>
      <c r="P141" s="7" t="s">
        <v>901</v>
      </c>
      <c r="Q141" s="3" t="s">
        <v>919</v>
      </c>
      <c r="R141" s="3" t="s">
        <v>915</v>
      </c>
      <c r="S141" s="4" t="s">
        <v>920</v>
      </c>
      <c r="T141" s="3"/>
      <c r="U141" s="5"/>
      <c r="V141" s="5"/>
    </row>
    <row r="142" spans="1:22" s="7" customFormat="1" ht="15" customHeight="1" x14ac:dyDescent="0.2">
      <c r="A142" s="3" t="str">
        <f>_xlfn.CONCAT([1]IDsTable!$C$47,".",_xlfn.XLOOKUP(C142,[1]!Table14[Subdomains],[1]!Table14[Index]),".",_xlfn.XLOOKUP(G142,[1]!Table15[Capabilities],[1]!Table15[Index]),".",$H142)</f>
        <v>SaG.5.2.5</v>
      </c>
      <c r="B142" s="3" t="s">
        <v>20</v>
      </c>
      <c r="C142" s="3" t="s">
        <v>836</v>
      </c>
      <c r="D142" s="4" t="s">
        <v>22</v>
      </c>
      <c r="E142" s="4" t="s">
        <v>23</v>
      </c>
      <c r="F142" s="3" t="s">
        <v>24</v>
      </c>
      <c r="G142" s="3" t="s">
        <v>896</v>
      </c>
      <c r="H142" s="3">
        <v>5</v>
      </c>
      <c r="I142" s="3" t="s">
        <v>921</v>
      </c>
      <c r="J142" s="4" t="s">
        <v>922</v>
      </c>
      <c r="K142" s="4" t="s">
        <v>923</v>
      </c>
      <c r="L142" s="4" t="s">
        <v>924</v>
      </c>
      <c r="M142" s="4"/>
      <c r="N142" s="4"/>
      <c r="O142" s="4"/>
      <c r="P142" s="7" t="s">
        <v>901</v>
      </c>
      <c r="Q142" s="3" t="s">
        <v>925</v>
      </c>
      <c r="R142" s="3" t="s">
        <v>926</v>
      </c>
      <c r="S142" s="4" t="s">
        <v>927</v>
      </c>
      <c r="T142" s="3"/>
      <c r="U142" s="5"/>
      <c r="V142" s="5"/>
    </row>
    <row r="143" spans="1:22" s="7" customFormat="1" ht="15" customHeight="1" x14ac:dyDescent="0.2">
      <c r="A143" s="3" t="str">
        <f>_xlfn.CONCAT([1]IDsTable!$C$47,".",_xlfn.XLOOKUP(C143,[1]!Table14[Subdomains],[1]!Table14[Index]),".",_xlfn.XLOOKUP(G143,[1]!Table15[Capabilities],[1]!Table15[Index]),".",$H143)</f>
        <v>SaG.5.3.1</v>
      </c>
      <c r="B143" s="3" t="s">
        <v>20</v>
      </c>
      <c r="C143" s="3" t="s">
        <v>836</v>
      </c>
      <c r="D143" s="4" t="s">
        <v>22</v>
      </c>
      <c r="E143" s="4" t="s">
        <v>23</v>
      </c>
      <c r="F143" s="3" t="s">
        <v>63</v>
      </c>
      <c r="G143" s="3" t="s">
        <v>928</v>
      </c>
      <c r="H143" s="3">
        <v>1</v>
      </c>
      <c r="I143" s="4" t="s">
        <v>929</v>
      </c>
      <c r="J143" s="4" t="s">
        <v>930</v>
      </c>
      <c r="K143" s="4" t="s">
        <v>931</v>
      </c>
      <c r="L143" s="4" t="s">
        <v>932</v>
      </c>
      <c r="M143" s="4"/>
      <c r="N143" s="4"/>
      <c r="O143" s="4"/>
      <c r="P143" s="3"/>
      <c r="Q143" s="3" t="s">
        <v>933</v>
      </c>
      <c r="R143" s="3" t="s">
        <v>934</v>
      </c>
      <c r="S143" s="4" t="s">
        <v>935</v>
      </c>
      <c r="T143" s="3"/>
      <c r="U143" s="5"/>
      <c r="V143" s="5"/>
    </row>
    <row r="144" spans="1:22" s="7" customFormat="1" ht="15" customHeight="1" x14ac:dyDescent="0.2">
      <c r="A144" s="3" t="str">
        <f>_xlfn.CONCAT([1]IDsTable!$C$47,".",_xlfn.XLOOKUP(C144,[1]!Table14[Subdomains],[1]!Table14[Index]),".",_xlfn.XLOOKUP(G144,[1]!Table15[Capabilities],[1]!Table15[Index]),".",$H144)</f>
        <v>SaG.5.3.2</v>
      </c>
      <c r="B144" s="3" t="s">
        <v>20</v>
      </c>
      <c r="C144" s="3" t="s">
        <v>836</v>
      </c>
      <c r="D144" s="4" t="s">
        <v>22</v>
      </c>
      <c r="E144" s="4" t="s">
        <v>23</v>
      </c>
      <c r="F144" s="3" t="s">
        <v>63</v>
      </c>
      <c r="G144" s="3" t="s">
        <v>928</v>
      </c>
      <c r="H144" s="3">
        <v>2</v>
      </c>
      <c r="I144" s="4" t="s">
        <v>936</v>
      </c>
      <c r="J144" s="4" t="s">
        <v>937</v>
      </c>
      <c r="K144" s="4" t="s">
        <v>938</v>
      </c>
      <c r="L144" s="4" t="s">
        <v>939</v>
      </c>
      <c r="M144" s="4"/>
      <c r="N144" s="4"/>
      <c r="O144" s="4"/>
      <c r="P144" s="3"/>
      <c r="Q144" s="3" t="s">
        <v>940</v>
      </c>
      <c r="R144" s="3" t="s">
        <v>941</v>
      </c>
      <c r="S144" s="4" t="s">
        <v>942</v>
      </c>
      <c r="T144" s="3"/>
      <c r="U144" s="5"/>
      <c r="V144" s="5"/>
    </row>
    <row r="145" spans="1:22" s="7" customFormat="1" ht="15" customHeight="1" x14ac:dyDescent="0.2">
      <c r="A145" s="3" t="str">
        <f>_xlfn.CONCAT([1]IDsTable!$C$47,".",_xlfn.XLOOKUP(C145,[1]!Table14[Subdomains],[1]!Table14[Index]),".",_xlfn.XLOOKUP(G145,[1]!Table15[Capabilities],[1]!Table15[Index]),".",$H145)</f>
        <v>SaG.5.3.3</v>
      </c>
      <c r="B145" s="3" t="s">
        <v>20</v>
      </c>
      <c r="C145" s="3" t="s">
        <v>836</v>
      </c>
      <c r="D145" s="4" t="s">
        <v>22</v>
      </c>
      <c r="E145" s="4" t="s">
        <v>23</v>
      </c>
      <c r="F145" s="3" t="s">
        <v>63</v>
      </c>
      <c r="G145" s="3" t="s">
        <v>928</v>
      </c>
      <c r="H145" s="3">
        <v>3</v>
      </c>
      <c r="I145" s="4" t="s">
        <v>943</v>
      </c>
      <c r="J145" s="4" t="s">
        <v>944</v>
      </c>
      <c r="K145" s="4" t="s">
        <v>945</v>
      </c>
      <c r="L145" s="4" t="s">
        <v>946</v>
      </c>
      <c r="M145" s="4"/>
      <c r="N145" s="4"/>
      <c r="O145" s="4"/>
      <c r="P145" s="3"/>
      <c r="Q145" s="3" t="s">
        <v>947</v>
      </c>
      <c r="R145" s="3" t="s">
        <v>943</v>
      </c>
      <c r="S145" s="4" t="s">
        <v>948</v>
      </c>
      <c r="T145" s="3"/>
      <c r="U145" s="5"/>
      <c r="V145" s="5"/>
    </row>
    <row r="146" spans="1:22" s="5" customFormat="1" ht="15" customHeight="1" x14ac:dyDescent="0.2">
      <c r="A146" s="3" t="str">
        <f>_xlfn.CONCAT([1]IDsTable!$C$47,".",_xlfn.XLOOKUP(C146,[1]!Table14[Subdomains],[1]!Table14[Index]),".",_xlfn.XLOOKUP(G146,[1]!Table15[Capabilities],[1]!Table15[Index]),".",$H146)</f>
        <v>SaG.5.3.4</v>
      </c>
      <c r="B146" s="3" t="s">
        <v>20</v>
      </c>
      <c r="C146" s="3" t="s">
        <v>836</v>
      </c>
      <c r="D146" s="4" t="s">
        <v>22</v>
      </c>
      <c r="E146" s="4" t="s">
        <v>23</v>
      </c>
      <c r="F146" s="3" t="s">
        <v>63</v>
      </c>
      <c r="G146" s="3" t="s">
        <v>928</v>
      </c>
      <c r="H146" s="3">
        <v>4</v>
      </c>
      <c r="I146" s="3" t="s">
        <v>949</v>
      </c>
      <c r="J146" s="4" t="s">
        <v>950</v>
      </c>
      <c r="K146" s="3" t="s">
        <v>951</v>
      </c>
      <c r="L146" s="3"/>
      <c r="M146" s="4"/>
      <c r="N146" s="4"/>
      <c r="O146" s="4"/>
      <c r="P146" s="3"/>
      <c r="Q146" s="3" t="s">
        <v>952</v>
      </c>
      <c r="R146" s="3" t="s">
        <v>949</v>
      </c>
      <c r="S146" s="3" t="s">
        <v>953</v>
      </c>
      <c r="T146" s="3"/>
    </row>
    <row r="147" spans="1:22" s="5" customFormat="1" ht="15" customHeight="1" x14ac:dyDescent="0.2">
      <c r="A147" s="3" t="str">
        <f>_xlfn.CONCAT([1]IDsTable!$C$47,".",_xlfn.XLOOKUP(C147,[1]!Table14[Subdomains],[1]!Table14[Index]),".",_xlfn.XLOOKUP(G147,[1]!Table15[Capabilities],[1]!Table15[Index]),".",$H147)</f>
        <v>SaG.5.3.5</v>
      </c>
      <c r="B147" s="3" t="s">
        <v>20</v>
      </c>
      <c r="C147" s="3" t="s">
        <v>836</v>
      </c>
      <c r="D147" s="4" t="s">
        <v>22</v>
      </c>
      <c r="E147" s="4" t="s">
        <v>23</v>
      </c>
      <c r="F147" s="3" t="s">
        <v>63</v>
      </c>
      <c r="G147" s="3" t="s">
        <v>928</v>
      </c>
      <c r="H147" s="3">
        <v>5</v>
      </c>
      <c r="I147" s="3" t="s">
        <v>954</v>
      </c>
      <c r="J147" s="4" t="s">
        <v>955</v>
      </c>
      <c r="K147" s="4" t="s">
        <v>956</v>
      </c>
      <c r="L147" s="3"/>
      <c r="M147" s="4"/>
      <c r="N147" s="4"/>
      <c r="O147" s="4"/>
      <c r="P147" s="3"/>
      <c r="Q147" s="3" t="s">
        <v>957</v>
      </c>
      <c r="R147" s="3" t="s">
        <v>958</v>
      </c>
      <c r="S147" s="4" t="s">
        <v>959</v>
      </c>
      <c r="T147" s="3"/>
    </row>
    <row r="148" spans="1:22" s="5" customFormat="1" ht="15" customHeight="1" x14ac:dyDescent="0.2">
      <c r="A148" s="3" t="str">
        <f>_xlfn.CONCAT([1]IDsTable!$C$47,".",_xlfn.XLOOKUP(C148,[1]!Table14[Subdomains],[1]!Table14[Index]),".",_xlfn.XLOOKUP(G148,[1]!Table15[Capabilities],[1]!Table15[Index]),".",$H148)</f>
        <v>SaG.5.5.1</v>
      </c>
      <c r="B148" s="3" t="s">
        <v>20</v>
      </c>
      <c r="C148" s="3" t="s">
        <v>836</v>
      </c>
      <c r="D148" s="3"/>
      <c r="E148" s="3" t="s">
        <v>137</v>
      </c>
      <c r="F148" s="3" t="s">
        <v>63</v>
      </c>
      <c r="G148" s="3" t="s">
        <v>960</v>
      </c>
      <c r="H148" s="3">
        <v>1</v>
      </c>
      <c r="I148" s="4" t="s">
        <v>961</v>
      </c>
      <c r="J148" s="4" t="s">
        <v>962</v>
      </c>
      <c r="K148" s="4" t="s">
        <v>963</v>
      </c>
      <c r="L148" s="4" t="s">
        <v>964</v>
      </c>
      <c r="M148" s="4"/>
      <c r="N148" s="4"/>
      <c r="O148" s="4"/>
      <c r="P148" s="3" t="s">
        <v>965</v>
      </c>
      <c r="Q148" s="3" t="s">
        <v>966</v>
      </c>
      <c r="R148" s="4" t="s">
        <v>967</v>
      </c>
      <c r="S148" s="4" t="s">
        <v>963</v>
      </c>
      <c r="T148" s="3"/>
    </row>
    <row r="149" spans="1:22" s="5" customFormat="1" ht="15" customHeight="1" x14ac:dyDescent="0.2">
      <c r="A149" s="3" t="str">
        <f>_xlfn.CONCAT([1]IDsTable!$C$47,".",_xlfn.XLOOKUP(C149,[1]!Table14[Subdomains],[1]!Table14[Index]),".",_xlfn.XLOOKUP(G149,[1]!Table15[Capabilities],[1]!Table15[Index]),".",$H149)</f>
        <v>SaG.5.5.2</v>
      </c>
      <c r="B149" s="3" t="s">
        <v>20</v>
      </c>
      <c r="C149" s="3" t="s">
        <v>836</v>
      </c>
      <c r="D149" s="3"/>
      <c r="E149" s="3" t="s">
        <v>137</v>
      </c>
      <c r="F149" s="3" t="s">
        <v>63</v>
      </c>
      <c r="G149" s="3" t="s">
        <v>960</v>
      </c>
      <c r="H149" s="3">
        <v>2</v>
      </c>
      <c r="I149" s="3" t="s">
        <v>968</v>
      </c>
      <c r="J149" s="4" t="s">
        <v>969</v>
      </c>
      <c r="K149" s="4" t="s">
        <v>970</v>
      </c>
      <c r="L149" s="3" t="s">
        <v>971</v>
      </c>
      <c r="M149" s="4"/>
      <c r="N149" s="4"/>
      <c r="O149" s="4"/>
      <c r="P149" s="3"/>
      <c r="Q149" s="3" t="s">
        <v>972</v>
      </c>
      <c r="R149" s="3" t="s">
        <v>973</v>
      </c>
      <c r="S149" s="4" t="s">
        <v>970</v>
      </c>
      <c r="T149" s="3"/>
    </row>
    <row r="150" spans="1:22" s="5" customFormat="1" ht="15" customHeight="1" x14ac:dyDescent="0.2">
      <c r="A150" s="3" t="str">
        <f>_xlfn.CONCAT([1]IDsTable!$C$47,".",_xlfn.XLOOKUP(C150,[1]!Table14[Subdomains],[1]!Table14[Index]),".",_xlfn.XLOOKUP(G150,[1]!Table15[Capabilities],[1]!Table15[Index]),".",$H150)</f>
        <v>SaG.5.5.3</v>
      </c>
      <c r="B150" s="3" t="s">
        <v>20</v>
      </c>
      <c r="C150" s="3" t="s">
        <v>836</v>
      </c>
      <c r="D150" s="3"/>
      <c r="E150" s="3" t="s">
        <v>137</v>
      </c>
      <c r="F150" s="3" t="s">
        <v>63</v>
      </c>
      <c r="G150" s="3" t="s">
        <v>960</v>
      </c>
      <c r="H150" s="3">
        <v>3</v>
      </c>
      <c r="I150" s="4" t="s">
        <v>974</v>
      </c>
      <c r="J150" s="4" t="s">
        <v>975</v>
      </c>
      <c r="K150" s="4" t="s">
        <v>976</v>
      </c>
      <c r="L150" s="4" t="s">
        <v>977</v>
      </c>
      <c r="M150" s="4"/>
      <c r="N150" s="4"/>
      <c r="O150" s="4"/>
      <c r="P150" s="3"/>
      <c r="Q150" s="3"/>
      <c r="R150" s="4" t="s">
        <v>978</v>
      </c>
      <c r="S150" s="4" t="s">
        <v>976</v>
      </c>
      <c r="T150" s="3"/>
    </row>
    <row r="151" spans="1:22" s="5" customFormat="1" ht="15" customHeight="1" x14ac:dyDescent="0.2">
      <c r="A151" s="3" t="str">
        <f>_xlfn.CONCAT([1]IDsTable!$C$47,".",_xlfn.XLOOKUP(C151,[1]!Table14[Subdomains],[1]!Table14[Index]),".",_xlfn.XLOOKUP(G151,[1]!Table15[Capabilities],[1]!Table15[Index]),".",$H151)</f>
        <v>SaG.5.5.4</v>
      </c>
      <c r="B151" s="3" t="s">
        <v>20</v>
      </c>
      <c r="C151" s="3" t="s">
        <v>836</v>
      </c>
      <c r="D151" s="3" t="s">
        <v>38</v>
      </c>
      <c r="E151" s="3" t="s">
        <v>137</v>
      </c>
      <c r="F151" s="3" t="s">
        <v>63</v>
      </c>
      <c r="G151" s="3" t="s">
        <v>960</v>
      </c>
      <c r="H151" s="3">
        <v>4</v>
      </c>
      <c r="I151" s="4" t="s">
        <v>979</v>
      </c>
      <c r="J151" s="4" t="s">
        <v>980</v>
      </c>
      <c r="K151" s="4" t="s">
        <v>981</v>
      </c>
      <c r="L151" s="4" t="s">
        <v>982</v>
      </c>
      <c r="M151" s="4"/>
      <c r="N151" s="4"/>
      <c r="O151" s="4"/>
      <c r="P151" s="3"/>
      <c r="Q151" s="3"/>
      <c r="R151" s="4" t="s">
        <v>979</v>
      </c>
      <c r="S151" s="4" t="s">
        <v>981</v>
      </c>
      <c r="T151" s="3"/>
    </row>
    <row r="152" spans="1:22" s="5" customFormat="1" ht="15" customHeight="1" x14ac:dyDescent="0.2">
      <c r="A152" s="3" t="str">
        <f>_xlfn.CONCAT([1]IDsTable!$C$47,".",_xlfn.XLOOKUP(C152,[1]!Table14[Subdomains],[1]!Table14[Index]),".",_xlfn.XLOOKUP(G152,[1]!Table15[Capabilities],[1]!Table15[Index]),".",$H152)</f>
        <v>SaG.5.4.1</v>
      </c>
      <c r="B152" s="3" t="s">
        <v>20</v>
      </c>
      <c r="C152" s="3" t="s">
        <v>836</v>
      </c>
      <c r="D152" s="4"/>
      <c r="E152" s="4" t="s">
        <v>23</v>
      </c>
      <c r="F152" s="3" t="s">
        <v>63</v>
      </c>
      <c r="G152" s="3" t="s">
        <v>983</v>
      </c>
      <c r="H152" s="3">
        <v>1</v>
      </c>
      <c r="I152" s="4" t="s">
        <v>984</v>
      </c>
      <c r="J152" s="4" t="s">
        <v>985</v>
      </c>
      <c r="K152" s="4" t="s">
        <v>986</v>
      </c>
      <c r="L152" s="4" t="s">
        <v>987</v>
      </c>
      <c r="M152" s="4"/>
      <c r="N152" s="4"/>
      <c r="O152" s="4"/>
      <c r="P152" s="3"/>
      <c r="Q152" s="3" t="s">
        <v>988</v>
      </c>
      <c r="R152" s="3" t="s">
        <v>989</v>
      </c>
      <c r="S152" s="4" t="s">
        <v>990</v>
      </c>
      <c r="T152" s="3"/>
    </row>
    <row r="153" spans="1:22" s="5" customFormat="1" ht="15" customHeight="1" x14ac:dyDescent="0.2">
      <c r="A153" s="3" t="str">
        <f>_xlfn.CONCAT([1]IDsTable!$C$47,".",_xlfn.XLOOKUP(C153,[1]!Table14[Subdomains],[1]!Table14[Index]),".",_xlfn.XLOOKUP(G153,[1]!Table15[Capabilities],[1]!Table15[Index]),".",$H153)</f>
        <v>SaG.5.4.2</v>
      </c>
      <c r="B153" s="3" t="s">
        <v>20</v>
      </c>
      <c r="C153" s="3" t="s">
        <v>836</v>
      </c>
      <c r="D153" s="4"/>
      <c r="E153" s="4" t="s">
        <v>23</v>
      </c>
      <c r="F153" s="3" t="s">
        <v>63</v>
      </c>
      <c r="G153" s="3" t="s">
        <v>983</v>
      </c>
      <c r="H153" s="3">
        <v>2</v>
      </c>
      <c r="I153" s="3" t="s">
        <v>991</v>
      </c>
      <c r="J153" s="4" t="s">
        <v>992</v>
      </c>
      <c r="K153" s="4" t="s">
        <v>993</v>
      </c>
      <c r="L153" s="3" t="s">
        <v>994</v>
      </c>
      <c r="M153" s="4"/>
      <c r="N153" s="4"/>
      <c r="O153" s="4"/>
      <c r="P153" s="3"/>
      <c r="Q153" s="3" t="s">
        <v>995</v>
      </c>
      <c r="R153" s="3" t="s">
        <v>996</v>
      </c>
      <c r="S153" s="4" t="s">
        <v>997</v>
      </c>
      <c r="T153" s="3"/>
    </row>
    <row r="154" spans="1:22" s="5" customFormat="1" ht="15" customHeight="1" x14ac:dyDescent="0.2">
      <c r="A154" s="3" t="str">
        <f>_xlfn.CONCAT([1]IDsTable!$C$47,".",_xlfn.XLOOKUP(C154,[1]!Table14[Subdomains],[1]!Table14[Index]),".",_xlfn.XLOOKUP(G154,[1]!Table15[Capabilities],[1]!Table15[Index]),".",$H154)</f>
        <v>SaG.5.4.3</v>
      </c>
      <c r="B154" s="3" t="s">
        <v>20</v>
      </c>
      <c r="C154" s="3" t="s">
        <v>836</v>
      </c>
      <c r="D154" s="4"/>
      <c r="E154" s="4" t="s">
        <v>23</v>
      </c>
      <c r="F154" s="3" t="s">
        <v>63</v>
      </c>
      <c r="G154" s="3" t="s">
        <v>983</v>
      </c>
      <c r="H154" s="3">
        <v>3</v>
      </c>
      <c r="I154" s="4" t="s">
        <v>998</v>
      </c>
      <c r="J154" s="4" t="s">
        <v>999</v>
      </c>
      <c r="K154" s="4" t="s">
        <v>1000</v>
      </c>
      <c r="L154" s="4" t="s">
        <v>939</v>
      </c>
      <c r="M154" s="4"/>
      <c r="N154" s="4"/>
      <c r="O154" s="4"/>
      <c r="P154" s="3"/>
      <c r="Q154" s="3" t="s">
        <v>1001</v>
      </c>
      <c r="R154" s="3" t="s">
        <v>1002</v>
      </c>
      <c r="S154" s="4" t="s">
        <v>1003</v>
      </c>
      <c r="T154" s="3"/>
    </row>
    <row r="155" spans="1:22" s="5" customFormat="1" ht="15" customHeight="1" x14ac:dyDescent="0.2">
      <c r="A155" s="3" t="str">
        <f>_xlfn.CONCAT([1]IDsTable!$C$47,".",_xlfn.XLOOKUP(C155,[1]!Table14[Subdomains],[1]!Table14[Index]),".",_xlfn.XLOOKUP(G155,[1]!Table15[Capabilities],[1]!Table15[Index]),".",$H155)</f>
        <v>SaG.5.4.4</v>
      </c>
      <c r="B155" s="3" t="s">
        <v>20</v>
      </c>
      <c r="C155" s="3" t="s">
        <v>836</v>
      </c>
      <c r="D155" s="4"/>
      <c r="E155" s="4" t="s">
        <v>23</v>
      </c>
      <c r="F155" s="3" t="s">
        <v>63</v>
      </c>
      <c r="G155" s="3" t="s">
        <v>983</v>
      </c>
      <c r="H155" s="3">
        <v>4</v>
      </c>
      <c r="I155" s="4" t="s">
        <v>1004</v>
      </c>
      <c r="J155" s="4" t="s">
        <v>1005</v>
      </c>
      <c r="K155" s="4" t="s">
        <v>1006</v>
      </c>
      <c r="L155" s="4" t="s">
        <v>1007</v>
      </c>
      <c r="M155" s="4"/>
      <c r="N155" s="4"/>
      <c r="O155" s="4"/>
      <c r="P155" s="3"/>
      <c r="Q155" s="3" t="s">
        <v>1008</v>
      </c>
      <c r="R155" s="3" t="s">
        <v>1009</v>
      </c>
      <c r="S155" s="4" t="s">
        <v>1010</v>
      </c>
      <c r="T155" s="3"/>
    </row>
    <row r="156" spans="1:22" s="5" customFormat="1" ht="15" customHeight="1" x14ac:dyDescent="0.2">
      <c r="A156" s="3" t="str">
        <f>_xlfn.CONCAT([1]IDsTable!$C$47,".",_xlfn.XLOOKUP(C156,[1]!Table14[Subdomains],[1]!Table14[Index]),".",_xlfn.XLOOKUP(G156,[1]!Table15[Capabilities],[1]!Table15[Index]),".",$H156)</f>
        <v>SaG.5.4.5</v>
      </c>
      <c r="B156" s="3" t="s">
        <v>20</v>
      </c>
      <c r="C156" s="3" t="s">
        <v>836</v>
      </c>
      <c r="D156" s="4"/>
      <c r="E156" s="4" t="s">
        <v>23</v>
      </c>
      <c r="F156" s="3" t="s">
        <v>63</v>
      </c>
      <c r="G156" s="3" t="s">
        <v>983</v>
      </c>
      <c r="H156" s="3">
        <v>5</v>
      </c>
      <c r="I156" s="4" t="s">
        <v>1011</v>
      </c>
      <c r="J156" s="4" t="s">
        <v>1012</v>
      </c>
      <c r="K156" s="4" t="s">
        <v>1013</v>
      </c>
      <c r="L156" s="4"/>
      <c r="M156" s="4"/>
      <c r="N156" s="4"/>
      <c r="O156" s="4"/>
      <c r="P156" s="3"/>
      <c r="Q156" s="3" t="s">
        <v>1014</v>
      </c>
      <c r="R156" s="3" t="s">
        <v>1011</v>
      </c>
      <c r="S156" s="4" t="s">
        <v>1015</v>
      </c>
      <c r="T156" s="3"/>
    </row>
    <row r="157" spans="1:22" s="5" customFormat="1" ht="15" customHeight="1" x14ac:dyDescent="0.2">
      <c r="A157" s="3" t="str">
        <f>_xlfn.CONCAT([1]IDsTable!$C$47,".",_xlfn.XLOOKUP(C157,[1]!Table14[Subdomains],[1]!Table14[Index]),".",_xlfn.XLOOKUP(G157,[1]!Table15[Capabilities],[1]!Table15[Index]),".",$H157)</f>
        <v>SaG.5.6.1</v>
      </c>
      <c r="B157" s="3" t="s">
        <v>20</v>
      </c>
      <c r="C157" s="3" t="s">
        <v>836</v>
      </c>
      <c r="D157" s="3"/>
      <c r="E157" s="3" t="s">
        <v>137</v>
      </c>
      <c r="F157" s="3" t="s">
        <v>24</v>
      </c>
      <c r="G157" s="3" t="s">
        <v>1016</v>
      </c>
      <c r="H157" s="3">
        <v>1</v>
      </c>
      <c r="I157" s="4" t="s">
        <v>1017</v>
      </c>
      <c r="J157" s="4" t="s">
        <v>1018</v>
      </c>
      <c r="K157" s="4" t="s">
        <v>1019</v>
      </c>
      <c r="L157" s="4" t="s">
        <v>1020</v>
      </c>
      <c r="M157" s="4"/>
      <c r="N157" s="4"/>
      <c r="O157" s="4"/>
      <c r="P157" s="3"/>
      <c r="Q157" s="3" t="s">
        <v>1021</v>
      </c>
      <c r="R157" s="4" t="s">
        <v>1022</v>
      </c>
      <c r="S157" s="4" t="s">
        <v>1019</v>
      </c>
      <c r="T157" s="3"/>
    </row>
    <row r="158" spans="1:22" s="5" customFormat="1" ht="15" customHeight="1" x14ac:dyDescent="0.2">
      <c r="A158" s="3" t="str">
        <f>_xlfn.CONCAT([1]IDsTable!$C$47,".",_xlfn.XLOOKUP(C158,[1]!Table14[Subdomains],[1]!Table14[Index]),".",_xlfn.XLOOKUP(G158,[1]!Table15[Capabilities],[1]!Table15[Index]),".",$H158)</f>
        <v>SaG.5.6.2</v>
      </c>
      <c r="B158" s="3" t="s">
        <v>20</v>
      </c>
      <c r="C158" s="3" t="s">
        <v>836</v>
      </c>
      <c r="D158" s="3"/>
      <c r="E158" s="3" t="s">
        <v>137</v>
      </c>
      <c r="F158" s="3" t="s">
        <v>24</v>
      </c>
      <c r="G158" s="3" t="s">
        <v>1016</v>
      </c>
      <c r="H158" s="3">
        <v>2</v>
      </c>
      <c r="I158" s="4" t="s">
        <v>1023</v>
      </c>
      <c r="J158" s="4" t="s">
        <v>1024</v>
      </c>
      <c r="K158" s="4" t="s">
        <v>1025</v>
      </c>
      <c r="L158" s="4" t="s">
        <v>1026</v>
      </c>
      <c r="M158" s="4"/>
      <c r="N158" s="4"/>
      <c r="O158" s="4"/>
      <c r="P158" s="3"/>
      <c r="Q158" s="3" t="s">
        <v>1027</v>
      </c>
      <c r="R158" s="4" t="s">
        <v>1028</v>
      </c>
      <c r="S158" s="4" t="s">
        <v>1025</v>
      </c>
      <c r="T158" s="3"/>
    </row>
    <row r="159" spans="1:22" s="5" customFormat="1" ht="15" customHeight="1" x14ac:dyDescent="0.2">
      <c r="A159" s="3" t="str">
        <f>_xlfn.CONCAT([1]IDsTable!$C$47,".",_xlfn.XLOOKUP(C159,[1]!Table14[Subdomains],[1]!Table14[Index]),".",_xlfn.XLOOKUP(G159,[1]!Table15[Capabilities],[1]!Table15[Index]),".",$H159)</f>
        <v>SaG.5.6.3</v>
      </c>
      <c r="B159" s="3" t="s">
        <v>20</v>
      </c>
      <c r="C159" s="3" t="s">
        <v>836</v>
      </c>
      <c r="D159" s="3"/>
      <c r="E159" s="3" t="s">
        <v>137</v>
      </c>
      <c r="F159" s="3" t="s">
        <v>24</v>
      </c>
      <c r="G159" s="3" t="s">
        <v>1016</v>
      </c>
      <c r="H159" s="3">
        <v>3</v>
      </c>
      <c r="I159" s="4" t="s">
        <v>1029</v>
      </c>
      <c r="J159" s="4" t="s">
        <v>1030</v>
      </c>
      <c r="K159" s="4" t="s">
        <v>1031</v>
      </c>
      <c r="L159" s="4" t="s">
        <v>1032</v>
      </c>
      <c r="M159" s="4"/>
      <c r="N159" s="4"/>
      <c r="O159" s="4"/>
      <c r="P159" s="3"/>
      <c r="Q159" s="3" t="s">
        <v>1033</v>
      </c>
      <c r="R159" s="4" t="s">
        <v>1034</v>
      </c>
      <c r="S159" s="4" t="s">
        <v>1031</v>
      </c>
      <c r="T159" s="3"/>
    </row>
    <row r="160" spans="1:22" s="5" customFormat="1" ht="15" customHeight="1" x14ac:dyDescent="0.2">
      <c r="A160" s="3" t="str">
        <f>_xlfn.CONCAT([1]IDsTable!$C$47,".",_xlfn.XLOOKUP(C160,[1]!Table14[Subdomains],[1]!Table14[Index]),".",_xlfn.XLOOKUP(G160,[1]!Table15[Capabilities],[1]!Table15[Index]),".",$H160)</f>
        <v>SaG.5.6.4</v>
      </c>
      <c r="B160" s="3" t="s">
        <v>20</v>
      </c>
      <c r="C160" s="3" t="s">
        <v>836</v>
      </c>
      <c r="D160" s="3"/>
      <c r="E160" s="3" t="s">
        <v>137</v>
      </c>
      <c r="F160" s="3" t="s">
        <v>24</v>
      </c>
      <c r="G160" s="3" t="s">
        <v>1016</v>
      </c>
      <c r="H160" s="3">
        <v>4</v>
      </c>
      <c r="I160" s="4" t="s">
        <v>1035</v>
      </c>
      <c r="J160" s="4" t="s">
        <v>1036</v>
      </c>
      <c r="K160" s="4" t="s">
        <v>1037</v>
      </c>
      <c r="L160" s="4" t="s">
        <v>1038</v>
      </c>
      <c r="M160" s="4"/>
      <c r="N160" s="4"/>
      <c r="O160" s="4"/>
      <c r="P160" s="3"/>
      <c r="Q160" s="3" t="s">
        <v>1039</v>
      </c>
      <c r="R160" s="4" t="s">
        <v>1040</v>
      </c>
      <c r="S160" s="4" t="s">
        <v>1037</v>
      </c>
      <c r="T160" s="3"/>
    </row>
    <row r="161" spans="1:22" s="5" customFormat="1" ht="15" customHeight="1" x14ac:dyDescent="0.2">
      <c r="A161" s="3" t="str">
        <f>_xlfn.CONCAT([1]IDsTable!$C$47,".",_xlfn.XLOOKUP(C161,[1]!Table14[Subdomains],[1]!Table14[Index]),".",_xlfn.XLOOKUP(G161,[1]!Table15[Capabilities],[1]!Table15[Index]),".",$H161)</f>
        <v>SaG.5.6.5</v>
      </c>
      <c r="B161" s="3" t="s">
        <v>20</v>
      </c>
      <c r="C161" s="3" t="s">
        <v>836</v>
      </c>
      <c r="D161" s="3"/>
      <c r="E161" s="3" t="s">
        <v>137</v>
      </c>
      <c r="F161" s="3" t="s">
        <v>24</v>
      </c>
      <c r="G161" s="3" t="s">
        <v>1016</v>
      </c>
      <c r="H161" s="3">
        <v>5</v>
      </c>
      <c r="I161" s="4" t="s">
        <v>1041</v>
      </c>
      <c r="J161" s="4" t="s">
        <v>1042</v>
      </c>
      <c r="K161" s="4" t="s">
        <v>1043</v>
      </c>
      <c r="L161" s="4" t="s">
        <v>1044</v>
      </c>
      <c r="M161" s="4"/>
      <c r="N161" s="4"/>
      <c r="O161" s="4"/>
      <c r="P161" s="3"/>
      <c r="Q161" s="3" t="s">
        <v>1045</v>
      </c>
      <c r="R161" s="3" t="s">
        <v>1041</v>
      </c>
      <c r="S161" s="4" t="s">
        <v>1043</v>
      </c>
      <c r="T161" s="3"/>
    </row>
    <row r="162" spans="1:22" s="5" customFormat="1" ht="15" customHeight="1" x14ac:dyDescent="0.2">
      <c r="A162" s="3" t="str">
        <f>_xlfn.CONCAT([1]IDsTable!$C$47,".",_xlfn.XLOOKUP(C162,[1]!Table14[Subdomains],[1]!Table14[Index]),".",_xlfn.XLOOKUP(G162,[1]!Table15[Capabilities],[1]!Table15[Index]),".",$H162)</f>
        <v>SaG..2.1</v>
      </c>
      <c r="B162" s="3" t="s">
        <v>20</v>
      </c>
      <c r="C162" s="3" t="s">
        <v>1046</v>
      </c>
      <c r="D162" s="4"/>
      <c r="E162" s="4" t="s">
        <v>23</v>
      </c>
      <c r="F162" s="3" t="s">
        <v>24</v>
      </c>
      <c r="G162" s="3" t="s">
        <v>1047</v>
      </c>
      <c r="H162" s="3">
        <v>1</v>
      </c>
      <c r="I162" s="3" t="s">
        <v>1048</v>
      </c>
      <c r="J162" s="4" t="s">
        <v>1049</v>
      </c>
      <c r="K162" s="4" t="s">
        <v>1050</v>
      </c>
      <c r="L162" s="3" t="s">
        <v>1051</v>
      </c>
      <c r="M162" s="4"/>
      <c r="N162" s="4"/>
      <c r="O162" s="4"/>
      <c r="P162" s="3"/>
      <c r="Q162" s="3" t="s">
        <v>1052</v>
      </c>
      <c r="R162" s="3" t="s">
        <v>1048</v>
      </c>
      <c r="S162" s="4" t="s">
        <v>1050</v>
      </c>
      <c r="T162" s="8"/>
    </row>
    <row r="163" spans="1:22" s="5" customFormat="1" ht="15" customHeight="1" x14ac:dyDescent="0.2">
      <c r="A163" s="3" t="str">
        <f>_xlfn.CONCAT([1]IDsTable!$C$47,".",_xlfn.XLOOKUP(C163,[1]!Table14[Subdomains],[1]!Table14[Index]),".",_xlfn.XLOOKUP(G163,[1]!Table15[Capabilities],[1]!Table15[Index]),".",$H163)</f>
        <v>SaG..2.2</v>
      </c>
      <c r="B163" s="3" t="s">
        <v>20</v>
      </c>
      <c r="C163" s="3" t="s">
        <v>1046</v>
      </c>
      <c r="D163" s="4"/>
      <c r="E163" s="4" t="s">
        <v>23</v>
      </c>
      <c r="F163" s="3" t="s">
        <v>24</v>
      </c>
      <c r="G163" s="3" t="s">
        <v>1047</v>
      </c>
      <c r="H163" s="3">
        <v>2</v>
      </c>
      <c r="I163" s="3" t="s">
        <v>1053</v>
      </c>
      <c r="J163" s="4" t="s">
        <v>1054</v>
      </c>
      <c r="K163" s="4" t="s">
        <v>1055</v>
      </c>
      <c r="L163" s="4" t="s">
        <v>1056</v>
      </c>
      <c r="M163" s="4"/>
      <c r="N163" s="4"/>
      <c r="O163" s="4"/>
      <c r="P163" s="3"/>
      <c r="Q163" s="3" t="s">
        <v>1057</v>
      </c>
      <c r="R163" s="3" t="s">
        <v>1053</v>
      </c>
      <c r="S163" s="4" t="s">
        <v>1058</v>
      </c>
      <c r="T163" s="3"/>
    </row>
    <row r="164" spans="1:22" s="5" customFormat="1" ht="15" customHeight="1" x14ac:dyDescent="0.2">
      <c r="A164" s="3" t="str">
        <f>_xlfn.CONCAT([1]IDsTable!$C$47,".",_xlfn.XLOOKUP(C164,[1]!Table14[Subdomains],[1]!Table14[Index]),".",_xlfn.XLOOKUP(G164,[1]!Table15[Capabilities],[1]!Table15[Index]),".",$H164)</f>
        <v>SaG..2.3</v>
      </c>
      <c r="B164" s="3" t="s">
        <v>20</v>
      </c>
      <c r="C164" s="3" t="s">
        <v>1046</v>
      </c>
      <c r="D164" s="4"/>
      <c r="E164" s="4" t="s">
        <v>23</v>
      </c>
      <c r="F164" s="3" t="s">
        <v>24</v>
      </c>
      <c r="G164" s="3" t="s">
        <v>1047</v>
      </c>
      <c r="H164" s="3">
        <v>3</v>
      </c>
      <c r="I164" s="3" t="s">
        <v>1059</v>
      </c>
      <c r="J164" s="4" t="s">
        <v>1060</v>
      </c>
      <c r="K164" s="4" t="s">
        <v>1061</v>
      </c>
      <c r="L164" s="3" t="s">
        <v>1062</v>
      </c>
      <c r="M164" s="4"/>
      <c r="N164" s="4"/>
      <c r="O164" s="4"/>
      <c r="P164" s="3"/>
      <c r="Q164" s="3" t="s">
        <v>1063</v>
      </c>
      <c r="R164" s="3" t="s">
        <v>1059</v>
      </c>
      <c r="S164" s="4" t="s">
        <v>1064</v>
      </c>
      <c r="T164" s="3"/>
    </row>
    <row r="165" spans="1:22" s="5" customFormat="1" ht="15" customHeight="1" x14ac:dyDescent="0.2">
      <c r="A165" s="3" t="str">
        <f>_xlfn.CONCAT([1]IDsTable!$C$47,".",_xlfn.XLOOKUP(C165,[1]!Table14[Subdomains],[1]!Table14[Index]),".",_xlfn.XLOOKUP(G165,[1]!Table15[Capabilities],[1]!Table15[Index]),".",$H165)</f>
        <v>SaG..2.4</v>
      </c>
      <c r="B165" s="3" t="s">
        <v>20</v>
      </c>
      <c r="C165" s="3" t="s">
        <v>1046</v>
      </c>
      <c r="D165" s="4"/>
      <c r="E165" s="4" t="s">
        <v>23</v>
      </c>
      <c r="F165" s="3" t="s">
        <v>24</v>
      </c>
      <c r="G165" s="3" t="s">
        <v>1047</v>
      </c>
      <c r="H165" s="3">
        <v>4</v>
      </c>
      <c r="I165" s="3" t="s">
        <v>1065</v>
      </c>
      <c r="J165" s="4" t="s">
        <v>1066</v>
      </c>
      <c r="K165" s="4" t="s">
        <v>1067</v>
      </c>
      <c r="L165" s="3"/>
      <c r="M165" s="4"/>
      <c r="N165" s="4"/>
      <c r="O165" s="4"/>
      <c r="P165" s="3"/>
      <c r="Q165" s="3" t="s">
        <v>1068</v>
      </c>
      <c r="R165" s="3" t="s">
        <v>1065</v>
      </c>
      <c r="S165" s="4" t="s">
        <v>1069</v>
      </c>
      <c r="T165" s="3"/>
    </row>
    <row r="166" spans="1:22" s="5" customFormat="1" ht="15" customHeight="1" x14ac:dyDescent="0.2">
      <c r="A166" s="3" t="str">
        <f>_xlfn.CONCAT([1]IDsTable!$C$47,".",_xlfn.XLOOKUP(C166,[1]!Table14[Subdomains],[1]!Table14[Index]),".",_xlfn.XLOOKUP(G166,[1]!Table15[Capabilities],[1]!Table15[Index]),".",$H166)</f>
        <v>SaG..2.5</v>
      </c>
      <c r="B166" s="3" t="s">
        <v>20</v>
      </c>
      <c r="C166" s="3" t="s">
        <v>1046</v>
      </c>
      <c r="D166" s="4"/>
      <c r="E166" s="4" t="s">
        <v>23</v>
      </c>
      <c r="F166" s="3" t="s">
        <v>24</v>
      </c>
      <c r="G166" s="3" t="s">
        <v>1047</v>
      </c>
      <c r="H166" s="3">
        <v>5</v>
      </c>
      <c r="I166" s="3" t="s">
        <v>1070</v>
      </c>
      <c r="J166" s="4" t="s">
        <v>1071</v>
      </c>
      <c r="K166" s="4" t="s">
        <v>1072</v>
      </c>
      <c r="L166" s="3" t="s">
        <v>1073</v>
      </c>
      <c r="M166" s="4"/>
      <c r="N166" s="4"/>
      <c r="O166" s="4"/>
      <c r="P166" s="3"/>
      <c r="Q166" s="3" t="s">
        <v>1074</v>
      </c>
      <c r="R166" s="3" t="s">
        <v>1070</v>
      </c>
      <c r="S166" s="4" t="s">
        <v>1072</v>
      </c>
      <c r="T166" s="3"/>
    </row>
    <row r="167" spans="1:22" s="5" customFormat="1" ht="15" customHeight="1" x14ac:dyDescent="0.2">
      <c r="A167" s="3" t="str">
        <f>_xlfn.CONCAT([1]IDsTable!$C$47,".",_xlfn.XLOOKUP(C167,[1]!Table14[Subdomains],[1]!Table14[Index]),".",_xlfn.XLOOKUP(G167,[1]!Table15[Capabilities],[1]!Table15[Index]),".",$H167)</f>
        <v>SaG..1.1</v>
      </c>
      <c r="B167" s="3" t="s">
        <v>20</v>
      </c>
      <c r="C167" s="3" t="s">
        <v>1046</v>
      </c>
      <c r="D167" s="3" t="s">
        <v>38</v>
      </c>
      <c r="E167" s="3" t="s">
        <v>137</v>
      </c>
      <c r="F167" s="3" t="s">
        <v>24</v>
      </c>
      <c r="G167" s="3" t="s">
        <v>1075</v>
      </c>
      <c r="H167" s="3">
        <v>1</v>
      </c>
      <c r="I167" s="3" t="s">
        <v>1076</v>
      </c>
      <c r="J167" s="4" t="s">
        <v>1077</v>
      </c>
      <c r="K167" s="12" t="s">
        <v>1078</v>
      </c>
      <c r="L167" s="12" t="s">
        <v>1079</v>
      </c>
      <c r="M167" s="3"/>
      <c r="N167" s="3"/>
      <c r="O167" s="3"/>
      <c r="P167" s="3"/>
      <c r="Q167" s="3" t="s">
        <v>1080</v>
      </c>
      <c r="R167" s="4" t="s">
        <v>1081</v>
      </c>
      <c r="S167" s="12" t="s">
        <v>1078</v>
      </c>
      <c r="T167" s="3"/>
      <c r="U167" s="3"/>
      <c r="V167" s="3"/>
    </row>
    <row r="168" spans="1:22" s="5" customFormat="1" ht="15" customHeight="1" x14ac:dyDescent="0.2">
      <c r="A168" s="3" t="str">
        <f>_xlfn.CONCAT([1]IDsTable!$C$47,".",_xlfn.XLOOKUP(C168,[1]!Table14[Subdomains],[1]!Table14[Index]),".",_xlfn.XLOOKUP(G168,[1]!Table15[Capabilities],[1]!Table15[Index]),".",$H168)</f>
        <v>SaG..1.2</v>
      </c>
      <c r="B168" s="3" t="s">
        <v>20</v>
      </c>
      <c r="C168" s="3" t="s">
        <v>1046</v>
      </c>
      <c r="D168" s="3"/>
      <c r="E168" s="3" t="s">
        <v>137</v>
      </c>
      <c r="F168" s="3" t="s">
        <v>24</v>
      </c>
      <c r="G168" s="3" t="s">
        <v>1075</v>
      </c>
      <c r="H168" s="3">
        <v>2</v>
      </c>
      <c r="I168" s="3" t="s">
        <v>1082</v>
      </c>
      <c r="J168" s="4" t="s">
        <v>1083</v>
      </c>
      <c r="K168" s="12" t="s">
        <v>1084</v>
      </c>
      <c r="L168" s="3" t="s">
        <v>1085</v>
      </c>
      <c r="M168" s="3"/>
      <c r="N168" s="3"/>
      <c r="O168" s="3"/>
      <c r="P168" s="3" t="s">
        <v>1086</v>
      </c>
      <c r="Q168" s="3" t="s">
        <v>1087</v>
      </c>
      <c r="R168" s="4" t="s">
        <v>1088</v>
      </c>
      <c r="S168" s="12" t="s">
        <v>1084</v>
      </c>
      <c r="T168" s="3"/>
      <c r="U168" s="3"/>
      <c r="V168" s="3"/>
    </row>
    <row r="169" spans="1:22" s="5" customFormat="1" ht="15" customHeight="1" x14ac:dyDescent="0.2">
      <c r="A169" s="3" t="str">
        <f>_xlfn.CONCAT([1]IDsTable!$C$47,".",_xlfn.XLOOKUP(C169,[1]!Table14[Subdomains],[1]!Table14[Index]),".",_xlfn.XLOOKUP(G169,[1]!Table15[Capabilities],[1]!Table15[Index]),".",$H169)</f>
        <v>SaG..1.3</v>
      </c>
      <c r="B169" s="3" t="s">
        <v>20</v>
      </c>
      <c r="C169" s="3" t="s">
        <v>1046</v>
      </c>
      <c r="D169" s="3"/>
      <c r="E169" s="3" t="s">
        <v>137</v>
      </c>
      <c r="F169" s="3" t="s">
        <v>24</v>
      </c>
      <c r="G169" s="3" t="s">
        <v>1075</v>
      </c>
      <c r="H169" s="3">
        <v>3</v>
      </c>
      <c r="I169" s="3" t="s">
        <v>1089</v>
      </c>
      <c r="J169" s="4" t="s">
        <v>1090</v>
      </c>
      <c r="K169" s="12" t="s">
        <v>1091</v>
      </c>
      <c r="L169" s="3" t="s">
        <v>1092</v>
      </c>
      <c r="M169" s="3"/>
      <c r="N169" s="3"/>
      <c r="O169" s="3"/>
      <c r="P169" s="3" t="s">
        <v>1093</v>
      </c>
      <c r="Q169" s="3" t="s">
        <v>1094</v>
      </c>
      <c r="R169" s="4" t="s">
        <v>1095</v>
      </c>
      <c r="S169" s="12" t="s">
        <v>1091</v>
      </c>
      <c r="T169" s="3"/>
      <c r="U169" s="3"/>
      <c r="V169" s="3"/>
    </row>
    <row r="170" spans="1:22" s="5" customFormat="1" ht="15" customHeight="1" x14ac:dyDescent="0.2">
      <c r="A170" s="3" t="str">
        <f>_xlfn.CONCAT([1]IDsTable!$C$47,".",_xlfn.XLOOKUP(C170,[1]!Table14[Subdomains],[1]!Table14[Index]),".",_xlfn.XLOOKUP(G170,[1]!Table15[Capabilities],[1]!Table15[Index]),".",$H170)</f>
        <v>SaG..1.4</v>
      </c>
      <c r="B170" s="3" t="s">
        <v>20</v>
      </c>
      <c r="C170" s="3" t="s">
        <v>1046</v>
      </c>
      <c r="D170" s="3"/>
      <c r="E170" s="3" t="s">
        <v>137</v>
      </c>
      <c r="F170" s="3" t="s">
        <v>24</v>
      </c>
      <c r="G170" s="3" t="s">
        <v>1075</v>
      </c>
      <c r="H170" s="3">
        <v>4</v>
      </c>
      <c r="I170" s="3" t="s">
        <v>1096</v>
      </c>
      <c r="J170" s="4" t="s">
        <v>1097</v>
      </c>
      <c r="K170" s="12" t="s">
        <v>1098</v>
      </c>
      <c r="L170" s="3" t="s">
        <v>1099</v>
      </c>
      <c r="M170" s="3"/>
      <c r="N170" s="3"/>
      <c r="O170" s="3"/>
      <c r="P170" s="3"/>
      <c r="Q170" s="3" t="s">
        <v>1100</v>
      </c>
      <c r="R170" s="4" t="s">
        <v>1101</v>
      </c>
      <c r="S170" s="12" t="s">
        <v>1098</v>
      </c>
      <c r="T170" s="3"/>
      <c r="U170" s="3"/>
      <c r="V170" s="3"/>
    </row>
    <row r="171" spans="1:22" s="5" customFormat="1" ht="15" customHeight="1" x14ac:dyDescent="0.2">
      <c r="A171" s="3" t="str">
        <f>_xlfn.CONCAT([1]IDsTable!$C$47,".",_xlfn.XLOOKUP(C171,[1]!Table14[Subdomains],[1]!Table14[Index]),".",_xlfn.XLOOKUP(G171,[1]!Table15[Capabilities],[1]!Table15[Index]),".",$H171)</f>
        <v>SaG..1.5</v>
      </c>
      <c r="B171" s="3" t="s">
        <v>20</v>
      </c>
      <c r="C171" s="3" t="s">
        <v>1046</v>
      </c>
      <c r="D171" s="3"/>
      <c r="E171" s="3" t="s">
        <v>137</v>
      </c>
      <c r="F171" s="3" t="s">
        <v>24</v>
      </c>
      <c r="G171" s="3" t="s">
        <v>1075</v>
      </c>
      <c r="H171" s="3">
        <v>5</v>
      </c>
      <c r="I171" s="3" t="s">
        <v>1102</v>
      </c>
      <c r="J171" s="4" t="s">
        <v>1103</v>
      </c>
      <c r="K171" s="12" t="s">
        <v>1104</v>
      </c>
      <c r="L171" s="3"/>
      <c r="M171" s="3"/>
      <c r="N171" s="3"/>
      <c r="O171" s="3"/>
      <c r="P171" s="3"/>
      <c r="Q171" s="3" t="s">
        <v>1105</v>
      </c>
      <c r="R171" s="4" t="s">
        <v>1106</v>
      </c>
      <c r="S171" s="12" t="s">
        <v>1104</v>
      </c>
      <c r="T171" s="3"/>
      <c r="U171" s="3"/>
      <c r="V171" s="3"/>
    </row>
    <row r="172" spans="1:22" s="5" customFormat="1" ht="15" customHeight="1" x14ac:dyDescent="0.2">
      <c r="A172" s="3" t="str">
        <f>_xlfn.CONCAT([1]IDsTable!$C$47,".",_xlfn.XLOOKUP(C172,[1]!Table14[Subdomains],[1]!Table14[Index]),".",_xlfn.XLOOKUP(G172,[1]!Table15[Capabilities],[1]!Table15[Index]),".",$H172)</f>
        <v>SaG..3.1</v>
      </c>
      <c r="B172" s="3" t="s">
        <v>20</v>
      </c>
      <c r="C172" s="3" t="s">
        <v>1046</v>
      </c>
      <c r="D172" s="4"/>
      <c r="E172" s="4" t="s">
        <v>23</v>
      </c>
      <c r="F172" s="3" t="s">
        <v>63</v>
      </c>
      <c r="G172" s="3" t="s">
        <v>1107</v>
      </c>
      <c r="H172" s="3">
        <v>1</v>
      </c>
      <c r="I172" s="4" t="s">
        <v>1108</v>
      </c>
      <c r="J172" s="4" t="s">
        <v>1005</v>
      </c>
      <c r="K172" s="4" t="s">
        <v>1109</v>
      </c>
      <c r="L172" s="4" t="s">
        <v>1110</v>
      </c>
      <c r="M172" s="4"/>
      <c r="N172" s="4"/>
      <c r="O172" s="4"/>
      <c r="P172" s="3"/>
      <c r="Q172" s="3" t="s">
        <v>1111</v>
      </c>
      <c r="R172" s="3" t="s">
        <v>1108</v>
      </c>
      <c r="S172" s="4" t="s">
        <v>1109</v>
      </c>
      <c r="T172" s="3"/>
    </row>
    <row r="173" spans="1:22" s="5" customFormat="1" ht="15" customHeight="1" x14ac:dyDescent="0.2">
      <c r="A173" s="3" t="str">
        <f>_xlfn.CONCAT([1]IDsTable!$C$47,".",_xlfn.XLOOKUP(C173,[1]!Table14[Subdomains],[1]!Table14[Index]),".",_xlfn.XLOOKUP(G173,[1]!Table15[Capabilities],[1]!Table15[Index]),".",$H173)</f>
        <v>SaG..3.2</v>
      </c>
      <c r="B173" s="3" t="s">
        <v>20</v>
      </c>
      <c r="C173" s="3" t="s">
        <v>1046</v>
      </c>
      <c r="D173" s="4"/>
      <c r="E173" s="4" t="s">
        <v>23</v>
      </c>
      <c r="F173" s="3" t="s">
        <v>63</v>
      </c>
      <c r="G173" s="3" t="s">
        <v>1107</v>
      </c>
      <c r="H173" s="3">
        <v>2</v>
      </c>
      <c r="I173" s="4" t="s">
        <v>1112</v>
      </c>
      <c r="J173" s="4" t="s">
        <v>1113</v>
      </c>
      <c r="K173" s="4" t="s">
        <v>1114</v>
      </c>
      <c r="L173" s="4" t="s">
        <v>1115</v>
      </c>
      <c r="M173" s="4"/>
      <c r="N173" s="4"/>
      <c r="O173" s="4"/>
      <c r="P173" s="3"/>
      <c r="Q173" s="3" t="s">
        <v>1116</v>
      </c>
      <c r="R173" s="3" t="s">
        <v>1112</v>
      </c>
      <c r="S173" s="4" t="s">
        <v>1114</v>
      </c>
      <c r="T173" s="3"/>
    </row>
    <row r="174" spans="1:22" s="5" customFormat="1" ht="15" customHeight="1" x14ac:dyDescent="0.2">
      <c r="A174" s="3" t="str">
        <f>_xlfn.CONCAT([1]IDsTable!$C$47,".",_xlfn.XLOOKUP(C174,[1]!Table14[Subdomains],[1]!Table14[Index]),".",_xlfn.XLOOKUP(G174,[1]!Table15[Capabilities],[1]!Table15[Index]),".",$H174)</f>
        <v>SaG..3.3</v>
      </c>
      <c r="B174" s="3" t="s">
        <v>20</v>
      </c>
      <c r="C174" s="3" t="s">
        <v>1046</v>
      </c>
      <c r="D174" s="4"/>
      <c r="E174" s="4" t="s">
        <v>23</v>
      </c>
      <c r="F174" s="3" t="s">
        <v>63</v>
      </c>
      <c r="G174" s="3" t="s">
        <v>1107</v>
      </c>
      <c r="H174" s="3">
        <v>3</v>
      </c>
      <c r="I174" s="4" t="s">
        <v>1117</v>
      </c>
      <c r="J174" s="4" t="s">
        <v>1118</v>
      </c>
      <c r="K174" s="4" t="s">
        <v>1119</v>
      </c>
      <c r="L174" s="4" t="s">
        <v>1115</v>
      </c>
      <c r="M174" s="4"/>
      <c r="N174" s="4"/>
      <c r="O174" s="4"/>
      <c r="P174" s="3"/>
      <c r="Q174" s="3" t="s">
        <v>1120</v>
      </c>
      <c r="R174" s="3" t="s">
        <v>1117</v>
      </c>
      <c r="S174" s="4" t="s">
        <v>1119</v>
      </c>
      <c r="T174" s="3"/>
    </row>
    <row r="175" spans="1:22" s="5" customFormat="1" ht="15" customHeight="1" x14ac:dyDescent="0.2">
      <c r="A175" s="3" t="str">
        <f>_xlfn.CONCAT([1]IDsTable!$C$47,".",_xlfn.XLOOKUP(C175,[1]!Table14[Subdomains],[1]!Table14[Index]),".",_xlfn.XLOOKUP(G175,[1]!Table15[Capabilities],[1]!Table15[Index]),".",$H175)</f>
        <v>SaG..3.4</v>
      </c>
      <c r="B175" s="3" t="s">
        <v>20</v>
      </c>
      <c r="C175" s="3" t="s">
        <v>1046</v>
      </c>
      <c r="D175" s="4"/>
      <c r="E175" s="4" t="s">
        <v>23</v>
      </c>
      <c r="F175" s="3" t="s">
        <v>63</v>
      </c>
      <c r="G175" s="3" t="s">
        <v>1107</v>
      </c>
      <c r="H175" s="3">
        <v>4</v>
      </c>
      <c r="I175" s="4" t="s">
        <v>1121</v>
      </c>
      <c r="J175" s="4" t="s">
        <v>1122</v>
      </c>
      <c r="K175" s="4" t="s">
        <v>1123</v>
      </c>
      <c r="L175" s="4" t="s">
        <v>1124</v>
      </c>
      <c r="M175" s="4"/>
      <c r="N175" s="4"/>
      <c r="O175" s="4"/>
      <c r="P175" s="3"/>
      <c r="Q175" s="3" t="s">
        <v>1125</v>
      </c>
      <c r="R175" s="3" t="s">
        <v>1121</v>
      </c>
      <c r="S175" s="4" t="s">
        <v>1123</v>
      </c>
      <c r="T175" s="3"/>
    </row>
    <row r="176" spans="1:22" s="5" customFormat="1" ht="15" customHeight="1" x14ac:dyDescent="0.2">
      <c r="A176" s="3" t="str">
        <f>_xlfn.CONCAT([1]IDsTable!$C$47,".",_xlfn.XLOOKUP(C176,[1]!Table14[Subdomains],[1]!Table14[Index]),".",_xlfn.XLOOKUP(G176,[1]!Table15[Capabilities],[1]!Table15[Index]),".",$H176)</f>
        <v>SaG..3.5</v>
      </c>
      <c r="B176" s="3" t="s">
        <v>20</v>
      </c>
      <c r="C176" s="3" t="s">
        <v>1046</v>
      </c>
      <c r="D176" s="4"/>
      <c r="E176" s="4" t="s">
        <v>23</v>
      </c>
      <c r="F176" s="3" t="s">
        <v>63</v>
      </c>
      <c r="G176" s="3" t="s">
        <v>1107</v>
      </c>
      <c r="H176" s="3">
        <v>5</v>
      </c>
      <c r="I176" s="4" t="s">
        <v>1126</v>
      </c>
      <c r="J176" s="4" t="s">
        <v>1127</v>
      </c>
      <c r="K176" s="4" t="s">
        <v>1128</v>
      </c>
      <c r="L176" s="4"/>
      <c r="M176" s="4"/>
      <c r="N176" s="4"/>
      <c r="O176" s="4"/>
      <c r="P176" s="3"/>
      <c r="Q176" s="3" t="s">
        <v>1129</v>
      </c>
      <c r="R176" s="3" t="s">
        <v>1126</v>
      </c>
      <c r="S176" s="4" t="s">
        <v>1130</v>
      </c>
      <c r="T176" s="3"/>
    </row>
    <row r="177" spans="1:22" s="5" customFormat="1" ht="15" customHeight="1" x14ac:dyDescent="0.2">
      <c r="A177" s="3" t="str">
        <f>_xlfn.CONCAT([1]IDsTable!$C$47,".",_xlfn.XLOOKUP(C177,[1]!Table14[Subdomains],[1]!Table14[Index]),".",_xlfn.XLOOKUP(G177,[1]!Table15[Capabilities],[1]!Table15[Index]),".",$H177)</f>
        <v>SaG..4.1</v>
      </c>
      <c r="B177" s="3" t="s">
        <v>20</v>
      </c>
      <c r="C177" s="3" t="s">
        <v>1046</v>
      </c>
      <c r="D177" s="4"/>
      <c r="E177" s="4" t="s">
        <v>23</v>
      </c>
      <c r="F177" s="3" t="s">
        <v>24</v>
      </c>
      <c r="G177" s="3" t="s">
        <v>1131</v>
      </c>
      <c r="H177" s="3">
        <v>1</v>
      </c>
      <c r="I177" s="3" t="s">
        <v>1132</v>
      </c>
      <c r="J177" s="4" t="s">
        <v>1133</v>
      </c>
      <c r="K177" s="4" t="s">
        <v>1134</v>
      </c>
      <c r="L177" s="4" t="s">
        <v>1135</v>
      </c>
      <c r="M177" s="4"/>
      <c r="N177" s="4"/>
      <c r="O177" s="4"/>
      <c r="P177" s="3"/>
      <c r="Q177" s="3" t="s">
        <v>1136</v>
      </c>
      <c r="R177" s="3" t="s">
        <v>1137</v>
      </c>
      <c r="S177" s="4" t="s">
        <v>1138</v>
      </c>
      <c r="T177" s="3"/>
    </row>
    <row r="178" spans="1:22" s="5" customFormat="1" ht="15" customHeight="1" x14ac:dyDescent="0.2">
      <c r="A178" s="3" t="str">
        <f>_xlfn.CONCAT([1]IDsTable!$C$47,".",_xlfn.XLOOKUP(C178,[1]!Table14[Subdomains],[1]!Table14[Index]),".",_xlfn.XLOOKUP(G178,[1]!Table15[Capabilities],[1]!Table15[Index]),".",$H178)</f>
        <v>SaG..4.2</v>
      </c>
      <c r="B178" s="3" t="s">
        <v>20</v>
      </c>
      <c r="C178" s="3" t="s">
        <v>1046</v>
      </c>
      <c r="D178" s="4"/>
      <c r="E178" s="4" t="s">
        <v>23</v>
      </c>
      <c r="F178" s="3" t="s">
        <v>24</v>
      </c>
      <c r="G178" s="3" t="s">
        <v>1131</v>
      </c>
      <c r="H178" s="3">
        <v>2</v>
      </c>
      <c r="I178" s="3" t="s">
        <v>1139</v>
      </c>
      <c r="J178" s="3" t="s">
        <v>1140</v>
      </c>
      <c r="K178" s="4" t="s">
        <v>1141</v>
      </c>
      <c r="L178" s="4" t="s">
        <v>1142</v>
      </c>
      <c r="M178" s="4"/>
      <c r="N178" s="4"/>
      <c r="O178" s="4"/>
      <c r="P178" s="3"/>
      <c r="Q178" s="3" t="s">
        <v>1143</v>
      </c>
      <c r="R178" s="3" t="s">
        <v>1144</v>
      </c>
      <c r="S178" s="4" t="s">
        <v>1145</v>
      </c>
      <c r="T178" s="3"/>
    </row>
    <row r="179" spans="1:22" s="5" customFormat="1" ht="15" customHeight="1" x14ac:dyDescent="0.2">
      <c r="A179" s="3" t="str">
        <f>_xlfn.CONCAT([1]IDsTable!$C$47,".",_xlfn.XLOOKUP(C179,[1]!Table14[Subdomains],[1]!Table14[Index]),".",_xlfn.XLOOKUP(G179,[1]!Table15[Capabilities],[1]!Table15[Index]),".",$H179)</f>
        <v>SaG..4.3</v>
      </c>
      <c r="B179" s="3" t="s">
        <v>20</v>
      </c>
      <c r="C179" s="3" t="s">
        <v>1046</v>
      </c>
      <c r="D179" s="4"/>
      <c r="E179" s="4" t="s">
        <v>23</v>
      </c>
      <c r="F179" s="3" t="s">
        <v>24</v>
      </c>
      <c r="G179" s="3" t="s">
        <v>1131</v>
      </c>
      <c r="H179" s="3">
        <v>3</v>
      </c>
      <c r="I179" s="3" t="s">
        <v>1146</v>
      </c>
      <c r="J179" s="4" t="s">
        <v>1147</v>
      </c>
      <c r="K179" s="4" t="s">
        <v>1148</v>
      </c>
      <c r="L179" s="4"/>
      <c r="M179" s="4"/>
      <c r="N179" s="4"/>
      <c r="O179" s="4"/>
      <c r="P179" s="3"/>
      <c r="Q179" s="3" t="s">
        <v>1149</v>
      </c>
      <c r="R179" s="3" t="s">
        <v>1146</v>
      </c>
      <c r="S179" s="4" t="s">
        <v>1148</v>
      </c>
      <c r="T179" s="3"/>
    </row>
    <row r="180" spans="1:22" s="5" customFormat="1" ht="15" customHeight="1" x14ac:dyDescent="0.2">
      <c r="A180" s="3" t="str">
        <f>_xlfn.CONCAT([1]IDsTable!$C$47,".",_xlfn.XLOOKUP(C180,[1]!Table14[Subdomains],[1]!Table14[Index]),".",_xlfn.XLOOKUP(G180,[1]!Table15[Capabilities],[1]!Table15[Index]),".",$H180)</f>
        <v>SaG..4.4</v>
      </c>
      <c r="B180" s="3" t="s">
        <v>20</v>
      </c>
      <c r="C180" s="3" t="s">
        <v>1046</v>
      </c>
      <c r="D180" s="4"/>
      <c r="E180" s="4" t="s">
        <v>23</v>
      </c>
      <c r="F180" s="3" t="s">
        <v>24</v>
      </c>
      <c r="G180" s="3" t="s">
        <v>1131</v>
      </c>
      <c r="H180" s="3">
        <v>4</v>
      </c>
      <c r="I180" s="3" t="s">
        <v>1132</v>
      </c>
      <c r="J180" s="4" t="s">
        <v>1150</v>
      </c>
      <c r="K180" s="4" t="s">
        <v>1151</v>
      </c>
      <c r="L180" s="3" t="s">
        <v>1152</v>
      </c>
      <c r="M180" s="4"/>
      <c r="N180" s="4"/>
      <c r="O180" s="4"/>
      <c r="P180" s="3"/>
      <c r="Q180" s="3" t="s">
        <v>1153</v>
      </c>
      <c r="R180" s="3" t="s">
        <v>1154</v>
      </c>
      <c r="S180" s="4" t="s">
        <v>1155</v>
      </c>
      <c r="T180" s="3"/>
    </row>
    <row r="181" spans="1:22" s="5" customFormat="1" ht="15" customHeight="1" x14ac:dyDescent="0.2">
      <c r="A181" s="3" t="str">
        <f>_xlfn.CONCAT([1]IDsTable!$C$47,".",_xlfn.XLOOKUP(C181,[1]!Table14[Subdomains],[1]!Table14[Index]),".",_xlfn.XLOOKUP(G181,[1]!Table15[Capabilities],[1]!Table15[Index]),".",$H181)</f>
        <v>SaG..4.5</v>
      </c>
      <c r="B181" s="3" t="s">
        <v>20</v>
      </c>
      <c r="C181" s="3" t="s">
        <v>1046</v>
      </c>
      <c r="D181" s="4"/>
      <c r="E181" s="4" t="s">
        <v>23</v>
      </c>
      <c r="F181" s="3" t="s">
        <v>24</v>
      </c>
      <c r="G181" s="3" t="s">
        <v>1131</v>
      </c>
      <c r="H181" s="3">
        <v>5</v>
      </c>
      <c r="I181" s="3" t="s">
        <v>1132</v>
      </c>
      <c r="J181" s="4" t="s">
        <v>1156</v>
      </c>
      <c r="K181" s="3" t="s">
        <v>1157</v>
      </c>
      <c r="L181" s="3"/>
      <c r="M181" s="4"/>
      <c r="N181" s="4"/>
      <c r="O181" s="4"/>
      <c r="P181" s="3"/>
      <c r="Q181" s="3" t="s">
        <v>1158</v>
      </c>
      <c r="R181" s="3" t="s">
        <v>1159</v>
      </c>
      <c r="S181" s="4" t="s">
        <v>1160</v>
      </c>
      <c r="T181" s="3"/>
    </row>
    <row r="182" spans="1:22" s="5" customFormat="1" ht="15" customHeight="1" x14ac:dyDescent="0.2">
      <c r="A182" s="3" t="str">
        <f>_xlfn.CONCAT([1]IDsTable!$C$47,".",_xlfn.XLOOKUP(C182,[1]!Table14[Subdomains],[1]!Table14[Index]),".",_xlfn.XLOOKUP(G182,[1]!Table15[Capabilities],[1]!Table15[Index]),".",$H182)</f>
        <v>SaG..5.1</v>
      </c>
      <c r="B182" s="3" t="s">
        <v>20</v>
      </c>
      <c r="C182" s="3" t="s">
        <v>1046</v>
      </c>
      <c r="D182" s="4"/>
      <c r="E182" s="4" t="s">
        <v>23</v>
      </c>
      <c r="F182" s="3" t="s">
        <v>63</v>
      </c>
      <c r="G182" s="3" t="s">
        <v>1161</v>
      </c>
      <c r="H182" s="3">
        <v>1</v>
      </c>
      <c r="I182" s="4" t="s">
        <v>1162</v>
      </c>
      <c r="J182" s="4" t="s">
        <v>1163</v>
      </c>
      <c r="K182" s="4" t="s">
        <v>1164</v>
      </c>
      <c r="L182" s="4" t="s">
        <v>1165</v>
      </c>
      <c r="M182" s="4"/>
      <c r="N182" s="4"/>
      <c r="O182" s="4"/>
      <c r="P182" s="3"/>
      <c r="Q182" s="3" t="s">
        <v>1166</v>
      </c>
      <c r="R182" s="3" t="s">
        <v>1162</v>
      </c>
      <c r="S182" s="4" t="s">
        <v>1167</v>
      </c>
      <c r="T182" s="3"/>
    </row>
    <row r="183" spans="1:22" s="5" customFormat="1" ht="15" customHeight="1" x14ac:dyDescent="0.2">
      <c r="A183" s="3" t="str">
        <f>_xlfn.CONCAT([1]IDsTable!$C$47,".",_xlfn.XLOOKUP(C183,[1]!Table14[Subdomains],[1]!Table14[Index]),".",_xlfn.XLOOKUP(G183,[1]!Table15[Capabilities],[1]!Table15[Index]),".",$H183)</f>
        <v>SaG..5.2</v>
      </c>
      <c r="B183" s="3" t="s">
        <v>20</v>
      </c>
      <c r="C183" s="3" t="s">
        <v>1046</v>
      </c>
      <c r="D183" s="4"/>
      <c r="E183" s="4" t="s">
        <v>23</v>
      </c>
      <c r="F183" s="3" t="s">
        <v>63</v>
      </c>
      <c r="G183" s="3" t="s">
        <v>1161</v>
      </c>
      <c r="H183" s="3">
        <v>2</v>
      </c>
      <c r="I183" s="4" t="s">
        <v>1168</v>
      </c>
      <c r="J183" s="4" t="s">
        <v>1169</v>
      </c>
      <c r="K183" s="4" t="s">
        <v>1170</v>
      </c>
      <c r="L183" s="4" t="s">
        <v>1171</v>
      </c>
      <c r="M183" s="4"/>
      <c r="N183" s="4"/>
      <c r="O183" s="4"/>
      <c r="P183" s="3"/>
      <c r="Q183" s="3" t="s">
        <v>1172</v>
      </c>
      <c r="R183" s="3" t="s">
        <v>1173</v>
      </c>
      <c r="S183" s="4" t="s">
        <v>1174</v>
      </c>
      <c r="T183" s="3"/>
    </row>
    <row r="184" spans="1:22" s="5" customFormat="1" ht="15" customHeight="1" x14ac:dyDescent="0.2">
      <c r="A184" s="3" t="str">
        <f>_xlfn.CONCAT([1]IDsTable!$C$47,".",_xlfn.XLOOKUP(C184,[1]!Table14[Subdomains],[1]!Table14[Index]),".",_xlfn.XLOOKUP(G184,[1]!Table15[Capabilities],[1]!Table15[Index]),".",$H184)</f>
        <v>SaG..5.3</v>
      </c>
      <c r="B184" s="3" t="s">
        <v>20</v>
      </c>
      <c r="C184" s="3" t="s">
        <v>1046</v>
      </c>
      <c r="D184" s="4"/>
      <c r="E184" s="4" t="s">
        <v>23</v>
      </c>
      <c r="F184" s="3" t="s">
        <v>63</v>
      </c>
      <c r="G184" s="3" t="s">
        <v>1161</v>
      </c>
      <c r="H184" s="3">
        <v>3</v>
      </c>
      <c r="I184" s="4" t="s">
        <v>1175</v>
      </c>
      <c r="J184" s="4" t="s">
        <v>1176</v>
      </c>
      <c r="K184" s="4" t="s">
        <v>1177</v>
      </c>
      <c r="L184" s="4"/>
      <c r="M184" s="4"/>
      <c r="N184" s="4"/>
      <c r="O184" s="4"/>
      <c r="P184" s="3"/>
      <c r="Q184" s="3" t="s">
        <v>1178</v>
      </c>
      <c r="R184" s="3" t="s">
        <v>1175</v>
      </c>
      <c r="S184" s="4" t="s">
        <v>1179</v>
      </c>
      <c r="T184" s="3"/>
    </row>
    <row r="185" spans="1:22" s="5" customFormat="1" ht="15" customHeight="1" x14ac:dyDescent="0.2">
      <c r="A185" s="3" t="str">
        <f>_xlfn.CONCAT([1]IDsTable!$C$47,".",_xlfn.XLOOKUP(C185,[1]!Table14[Subdomains],[1]!Table14[Index]),".",_xlfn.XLOOKUP(G185,[1]!Table15[Capabilities],[1]!Table15[Index]),".",$H185)</f>
        <v>SaG..5.4</v>
      </c>
      <c r="B185" s="3" t="s">
        <v>20</v>
      </c>
      <c r="C185" s="3" t="s">
        <v>1046</v>
      </c>
      <c r="D185" s="4"/>
      <c r="E185" s="4" t="s">
        <v>23</v>
      </c>
      <c r="F185" s="3" t="s">
        <v>63</v>
      </c>
      <c r="G185" s="3" t="s">
        <v>1161</v>
      </c>
      <c r="H185" s="3">
        <v>4</v>
      </c>
      <c r="I185" s="4" t="s">
        <v>1180</v>
      </c>
      <c r="J185" s="4" t="s">
        <v>1181</v>
      </c>
      <c r="K185" s="4" t="s">
        <v>1182</v>
      </c>
      <c r="L185" s="4" t="s">
        <v>1183</v>
      </c>
      <c r="M185" s="4"/>
      <c r="N185" s="4"/>
      <c r="O185" s="4"/>
      <c r="P185" s="3"/>
      <c r="Q185" s="3" t="s">
        <v>554</v>
      </c>
      <c r="R185" s="3" t="s">
        <v>1180</v>
      </c>
      <c r="S185" s="4" t="s">
        <v>1184</v>
      </c>
      <c r="T185" s="3"/>
    </row>
    <row r="186" spans="1:22" s="5" customFormat="1" ht="15" customHeight="1" x14ac:dyDescent="0.2">
      <c r="A186" s="3" t="str">
        <f>_xlfn.CONCAT([1]IDsTable!$C$47,".",_xlfn.XLOOKUP(C186,[1]!Table14[Subdomains],[1]!Table14[Index]),".",_xlfn.XLOOKUP(G186,[1]!Table15[Capabilities],[1]!Table15[Index]),".",$H186)</f>
        <v>SaG..6.1</v>
      </c>
      <c r="B186" s="3" t="s">
        <v>20</v>
      </c>
      <c r="C186" s="3" t="s">
        <v>1046</v>
      </c>
      <c r="D186" s="4"/>
      <c r="E186" s="4" t="s">
        <v>23</v>
      </c>
      <c r="F186" s="3" t="s">
        <v>63</v>
      </c>
      <c r="G186" s="3" t="s">
        <v>1185</v>
      </c>
      <c r="H186" s="3">
        <v>1</v>
      </c>
      <c r="I186" s="3" t="s">
        <v>1186</v>
      </c>
      <c r="J186" s="4" t="s">
        <v>1187</v>
      </c>
      <c r="K186" s="4" t="s">
        <v>1188</v>
      </c>
      <c r="L186" s="4" t="s">
        <v>1189</v>
      </c>
      <c r="M186" s="4"/>
      <c r="N186" s="4"/>
      <c r="O186" s="4"/>
      <c r="P186" s="3"/>
      <c r="Q186" s="3" t="s">
        <v>1190</v>
      </c>
      <c r="R186" s="3" t="s">
        <v>1191</v>
      </c>
      <c r="S186" s="4" t="s">
        <v>1192</v>
      </c>
      <c r="T186" s="3"/>
    </row>
    <row r="187" spans="1:22" s="5" customFormat="1" ht="15" customHeight="1" x14ac:dyDescent="0.2">
      <c r="A187" s="3" t="str">
        <f>_xlfn.CONCAT([1]IDsTable!$C$47,".",_xlfn.XLOOKUP(C187,[1]!Table14[Subdomains],[1]!Table14[Index]),".",_xlfn.XLOOKUP(G187,[1]!Table15[Capabilities],[1]!Table15[Index]),".",$H187)</f>
        <v>SaG..6.2</v>
      </c>
      <c r="B187" s="3" t="s">
        <v>20</v>
      </c>
      <c r="C187" s="3" t="s">
        <v>1046</v>
      </c>
      <c r="D187" s="4"/>
      <c r="E187" s="4" t="s">
        <v>23</v>
      </c>
      <c r="F187" s="3" t="s">
        <v>63</v>
      </c>
      <c r="G187" s="3" t="s">
        <v>1185</v>
      </c>
      <c r="H187" s="3">
        <v>2</v>
      </c>
      <c r="I187" s="3" t="s">
        <v>1193</v>
      </c>
      <c r="J187" s="4" t="s">
        <v>1194</v>
      </c>
      <c r="K187" s="3" t="s">
        <v>1195</v>
      </c>
      <c r="L187" s="3" t="s">
        <v>1196</v>
      </c>
      <c r="M187" s="4"/>
      <c r="N187" s="4"/>
      <c r="O187" s="4"/>
      <c r="P187" s="3"/>
      <c r="Q187" s="3" t="s">
        <v>1197</v>
      </c>
      <c r="R187" s="3" t="s">
        <v>1198</v>
      </c>
      <c r="S187" s="4" t="s">
        <v>1199</v>
      </c>
      <c r="T187" s="3"/>
    </row>
    <row r="188" spans="1:22" s="5" customFormat="1" ht="15" customHeight="1" x14ac:dyDescent="0.2">
      <c r="A188" s="3" t="str">
        <f>_xlfn.CONCAT([1]IDsTable!$C$47,".",_xlfn.XLOOKUP(C188,[1]!Table14[Subdomains],[1]!Table14[Index]),".",_xlfn.XLOOKUP(G188,[1]!Table15[Capabilities],[1]!Table15[Index]),".",$H188)</f>
        <v>SaG..6.3</v>
      </c>
      <c r="B188" s="3" t="s">
        <v>20</v>
      </c>
      <c r="C188" s="3" t="s">
        <v>1046</v>
      </c>
      <c r="D188" s="4"/>
      <c r="E188" s="4" t="s">
        <v>23</v>
      </c>
      <c r="F188" s="3" t="s">
        <v>63</v>
      </c>
      <c r="G188" s="3" t="s">
        <v>1185</v>
      </c>
      <c r="H188" s="3">
        <v>3</v>
      </c>
      <c r="I188" s="3" t="s">
        <v>1200</v>
      </c>
      <c r="J188" s="4" t="s">
        <v>1201</v>
      </c>
      <c r="K188" s="3" t="s">
        <v>1202</v>
      </c>
      <c r="L188" s="3" t="s">
        <v>1203</v>
      </c>
      <c r="M188" s="4"/>
      <c r="N188" s="4"/>
      <c r="O188" s="4"/>
      <c r="P188" s="3"/>
      <c r="Q188" s="3" t="s">
        <v>1204</v>
      </c>
      <c r="R188" s="3" t="s">
        <v>1200</v>
      </c>
      <c r="S188" s="4" t="s">
        <v>1205</v>
      </c>
      <c r="T188" s="3"/>
    </row>
    <row r="189" spans="1:22" s="5" customFormat="1" ht="15" customHeight="1" x14ac:dyDescent="0.2">
      <c r="A189" s="3" t="str">
        <f>_xlfn.CONCAT([1]IDsTable!$C$47,".",_xlfn.XLOOKUP(C189,[1]!Table14[Subdomains],[1]!Table14[Index]),".",_xlfn.XLOOKUP(G189,[1]!Table15[Capabilities],[1]!Table15[Index]),".",$H189)</f>
        <v>SaG..6.4</v>
      </c>
      <c r="B189" s="3" t="s">
        <v>20</v>
      </c>
      <c r="C189" s="3" t="s">
        <v>1046</v>
      </c>
      <c r="D189" s="4"/>
      <c r="E189" s="4" t="s">
        <v>23</v>
      </c>
      <c r="F189" s="3" t="s">
        <v>63</v>
      </c>
      <c r="G189" s="3" t="s">
        <v>1185</v>
      </c>
      <c r="H189" s="3">
        <v>4</v>
      </c>
      <c r="I189" s="3" t="s">
        <v>1206</v>
      </c>
      <c r="J189" s="4" t="s">
        <v>1207</v>
      </c>
      <c r="K189" s="4" t="s">
        <v>1208</v>
      </c>
      <c r="L189" s="4" t="s">
        <v>1209</v>
      </c>
      <c r="M189" s="4"/>
      <c r="N189" s="4"/>
      <c r="O189" s="4"/>
      <c r="P189" s="3"/>
      <c r="Q189" s="3" t="s">
        <v>1210</v>
      </c>
      <c r="R189" s="3" t="s">
        <v>1206</v>
      </c>
      <c r="S189" s="4" t="s">
        <v>1211</v>
      </c>
      <c r="T189" s="3"/>
    </row>
    <row r="190" spans="1:22" s="5" customFormat="1" ht="15" customHeight="1" x14ac:dyDescent="0.2">
      <c r="A190" s="3" t="str">
        <f>_xlfn.CONCAT([1]IDsTable!$C$47,".",_xlfn.XLOOKUP(C190,[1]!Table14[Subdomains],[1]!Table14[Index]),".",_xlfn.XLOOKUP(G190,[1]!Table15[Capabilities],[1]!Table15[Index]),".",$H190)</f>
        <v>SaG..6.5</v>
      </c>
      <c r="B190" s="3" t="s">
        <v>20</v>
      </c>
      <c r="C190" s="3" t="s">
        <v>1046</v>
      </c>
      <c r="D190" s="4"/>
      <c r="E190" s="4" t="s">
        <v>23</v>
      </c>
      <c r="F190" s="3" t="s">
        <v>63</v>
      </c>
      <c r="G190" s="3" t="s">
        <v>1185</v>
      </c>
      <c r="H190" s="3">
        <v>5</v>
      </c>
      <c r="I190" s="3" t="s">
        <v>1212</v>
      </c>
      <c r="J190" s="4" t="s">
        <v>1213</v>
      </c>
      <c r="K190" s="3" t="s">
        <v>1214</v>
      </c>
      <c r="L190" s="3"/>
      <c r="M190" s="4"/>
      <c r="N190" s="4"/>
      <c r="O190" s="4"/>
      <c r="P190" s="3"/>
      <c r="Q190" s="3" t="s">
        <v>1215</v>
      </c>
      <c r="R190" s="3" t="s">
        <v>1212</v>
      </c>
      <c r="S190" s="4" t="s">
        <v>1216</v>
      </c>
      <c r="T190" s="3"/>
    </row>
    <row r="191" spans="1:22" s="5" customFormat="1" ht="15" customHeight="1" x14ac:dyDescent="0.2">
      <c r="A191" s="3" t="str">
        <f>_xlfn.CONCAT([1]IDsTable!$C$47,".",_xlfn.XLOOKUP(C191,[1]!Table14[Subdomains],[1]!Table14[Index]),".",_xlfn.XLOOKUP(G191,[1]!Table15[Capabilities],[1]!Table15[Index]),".",$H191)</f>
        <v>SaG..7.1</v>
      </c>
      <c r="B191" s="3" t="s">
        <v>20</v>
      </c>
      <c r="C191" s="3" t="s">
        <v>1046</v>
      </c>
      <c r="D191" s="4" t="s">
        <v>22</v>
      </c>
      <c r="E191" s="4" t="s">
        <v>23</v>
      </c>
      <c r="F191" s="3" t="s">
        <v>24</v>
      </c>
      <c r="G191" s="3" t="s">
        <v>1217</v>
      </c>
      <c r="H191" s="3">
        <v>1</v>
      </c>
      <c r="I191" s="4" t="s">
        <v>1218</v>
      </c>
      <c r="J191" s="4" t="s">
        <v>1219</v>
      </c>
      <c r="K191" s="4" t="s">
        <v>1220</v>
      </c>
      <c r="L191" s="4" t="s">
        <v>1221</v>
      </c>
      <c r="M191" s="4"/>
      <c r="N191" s="4"/>
      <c r="O191" s="4"/>
      <c r="P191" s="3"/>
      <c r="Q191" s="3" t="s">
        <v>1222</v>
      </c>
      <c r="R191" s="3" t="s">
        <v>1223</v>
      </c>
      <c r="S191" s="4" t="s">
        <v>1224</v>
      </c>
      <c r="T191" s="3"/>
      <c r="U191" s="7"/>
      <c r="V191" s="7"/>
    </row>
    <row r="192" spans="1:22" s="5" customFormat="1" ht="15" customHeight="1" x14ac:dyDescent="0.2">
      <c r="A192" s="3" t="str">
        <f>_xlfn.CONCAT([1]IDsTable!$C$47,".",_xlfn.XLOOKUP(C192,[1]!Table14[Subdomains],[1]!Table14[Index]),".",_xlfn.XLOOKUP(G192,[1]!Table15[Capabilities],[1]!Table15[Index]),".",$H192)</f>
        <v>SaG..7.2</v>
      </c>
      <c r="B192" s="3" t="s">
        <v>20</v>
      </c>
      <c r="C192" s="3" t="s">
        <v>1046</v>
      </c>
      <c r="D192" s="4" t="s">
        <v>22</v>
      </c>
      <c r="E192" s="4" t="s">
        <v>23</v>
      </c>
      <c r="F192" s="3" t="s">
        <v>24</v>
      </c>
      <c r="G192" s="3" t="s">
        <v>1217</v>
      </c>
      <c r="H192" s="3">
        <v>2</v>
      </c>
      <c r="I192" s="4" t="s">
        <v>1225</v>
      </c>
      <c r="J192" s="4" t="s">
        <v>1226</v>
      </c>
      <c r="K192" s="4" t="s">
        <v>1227</v>
      </c>
      <c r="L192" s="4" t="s">
        <v>1228</v>
      </c>
      <c r="M192" s="4"/>
      <c r="N192" s="4"/>
      <c r="O192" s="4"/>
      <c r="P192" s="3"/>
      <c r="Q192" s="3" t="s">
        <v>565</v>
      </c>
      <c r="R192" s="3" t="s">
        <v>1225</v>
      </c>
      <c r="S192" s="4" t="s">
        <v>1229</v>
      </c>
      <c r="T192" s="3"/>
      <c r="U192" s="7"/>
      <c r="V192" s="7"/>
    </row>
    <row r="193" spans="1:22" s="5" customFormat="1" ht="15" customHeight="1" x14ac:dyDescent="0.2">
      <c r="A193" s="3" t="str">
        <f>_xlfn.CONCAT([1]IDsTable!$C$47,".",_xlfn.XLOOKUP(C193,[1]!Table14[Subdomains],[1]!Table14[Index]),".",_xlfn.XLOOKUP(G193,[1]!Table15[Capabilities],[1]!Table15[Index]),".",$H193)</f>
        <v>SaG..7.3</v>
      </c>
      <c r="B193" s="3" t="s">
        <v>20</v>
      </c>
      <c r="C193" s="3" t="s">
        <v>1046</v>
      </c>
      <c r="D193" s="4" t="s">
        <v>22</v>
      </c>
      <c r="E193" s="4" t="s">
        <v>23</v>
      </c>
      <c r="F193" s="3" t="s">
        <v>24</v>
      </c>
      <c r="G193" s="3" t="s">
        <v>1217</v>
      </c>
      <c r="H193" s="3">
        <v>3</v>
      </c>
      <c r="I193" s="4" t="s">
        <v>1230</v>
      </c>
      <c r="J193" s="4" t="s">
        <v>1231</v>
      </c>
      <c r="K193" s="4" t="s">
        <v>1232</v>
      </c>
      <c r="L193" s="4" t="s">
        <v>1233</v>
      </c>
      <c r="M193" s="4"/>
      <c r="N193" s="4"/>
      <c r="O193" s="4"/>
      <c r="P193" s="3"/>
      <c r="Q193" s="3" t="s">
        <v>1234</v>
      </c>
      <c r="R193" s="3" t="s">
        <v>1235</v>
      </c>
      <c r="S193" s="4" t="s">
        <v>1236</v>
      </c>
      <c r="T193" s="3"/>
      <c r="U193" s="7"/>
      <c r="V193" s="7"/>
    </row>
    <row r="194" spans="1:22" s="5" customFormat="1" ht="15" customHeight="1" x14ac:dyDescent="0.2">
      <c r="A194" s="3" t="str">
        <f>_xlfn.CONCAT([1]IDsTable!$C$47,".",_xlfn.XLOOKUP(C194,[1]!Table14[Subdomains],[1]!Table14[Index]),".",_xlfn.XLOOKUP(G194,[1]!Table15[Capabilities],[1]!Table15[Index]),".",$H194)</f>
        <v>SaG..7.4</v>
      </c>
      <c r="B194" s="3" t="s">
        <v>20</v>
      </c>
      <c r="C194" s="3" t="s">
        <v>1046</v>
      </c>
      <c r="D194" s="4" t="s">
        <v>22</v>
      </c>
      <c r="E194" s="4" t="s">
        <v>23</v>
      </c>
      <c r="F194" s="3" t="s">
        <v>24</v>
      </c>
      <c r="G194" s="3" t="s">
        <v>1217</v>
      </c>
      <c r="H194" s="3">
        <v>4</v>
      </c>
      <c r="I194" s="4" t="s">
        <v>1237</v>
      </c>
      <c r="J194" s="4" t="s">
        <v>1238</v>
      </c>
      <c r="K194" s="4" t="s">
        <v>1239</v>
      </c>
      <c r="L194" s="4" t="s">
        <v>1240</v>
      </c>
      <c r="M194" s="4"/>
      <c r="N194" s="4"/>
      <c r="O194" s="4"/>
      <c r="P194" s="3"/>
      <c r="Q194" s="3" t="s">
        <v>1241</v>
      </c>
      <c r="R194" s="3" t="s">
        <v>1237</v>
      </c>
      <c r="S194" s="4" t="s">
        <v>1242</v>
      </c>
      <c r="T194" s="3"/>
      <c r="U194" s="7"/>
      <c r="V194" s="7"/>
    </row>
    <row r="195" spans="1:22" s="5" customFormat="1" ht="15" customHeight="1" x14ac:dyDescent="0.2">
      <c r="A195" s="3" t="str">
        <f>_xlfn.CONCAT([1]IDsTable!$C$47,".",_xlfn.XLOOKUP(C195,[1]!Table14[Subdomains],[1]!Table14[Index]),".",_xlfn.XLOOKUP(G195,[1]!Table15[Capabilities],[1]!Table15[Index]),".",$H195)</f>
        <v>SaG..7.4</v>
      </c>
      <c r="B195" s="3" t="s">
        <v>20</v>
      </c>
      <c r="C195" s="3" t="s">
        <v>1046</v>
      </c>
      <c r="D195" s="4" t="s">
        <v>22</v>
      </c>
      <c r="E195" s="4" t="s">
        <v>23</v>
      </c>
      <c r="F195" s="3" t="s">
        <v>24</v>
      </c>
      <c r="G195" s="3" t="s">
        <v>1217</v>
      </c>
      <c r="H195" s="3">
        <v>4</v>
      </c>
      <c r="I195" s="4" t="s">
        <v>1243</v>
      </c>
      <c r="J195" s="4" t="s">
        <v>1244</v>
      </c>
      <c r="K195" s="4" t="s">
        <v>1245</v>
      </c>
      <c r="L195" s="4" t="s">
        <v>1246</v>
      </c>
      <c r="M195" s="4"/>
      <c r="N195" s="4"/>
      <c r="O195" s="4"/>
      <c r="P195" s="3"/>
      <c r="Q195" s="3" t="s">
        <v>1247</v>
      </c>
      <c r="R195" s="3" t="s">
        <v>1243</v>
      </c>
      <c r="S195" s="4" t="s">
        <v>1248</v>
      </c>
      <c r="T195" s="3"/>
      <c r="U195" s="7"/>
      <c r="V195" s="7"/>
    </row>
    <row r="196" spans="1:22" s="5" customFormat="1" ht="15" customHeight="1" x14ac:dyDescent="0.2">
      <c r="A196" s="3" t="str">
        <f>_xlfn.CONCAT([1]IDsTable!$C$47,".",_xlfn.XLOOKUP(C196,[1]!Table14[Subdomains],[1]!Table14[Index]),".",_xlfn.XLOOKUP(G196,[1]!Table15[Capabilities],[1]!Table15[Index]),".",$H196)</f>
        <v>SaG..7.5</v>
      </c>
      <c r="B196" s="3" t="s">
        <v>20</v>
      </c>
      <c r="C196" s="3" t="s">
        <v>1046</v>
      </c>
      <c r="D196" s="4" t="s">
        <v>22</v>
      </c>
      <c r="E196" s="4" t="s">
        <v>23</v>
      </c>
      <c r="F196" s="3" t="s">
        <v>24</v>
      </c>
      <c r="G196" s="3" t="s">
        <v>1217</v>
      </c>
      <c r="H196" s="3">
        <v>5</v>
      </c>
      <c r="I196" s="4" t="s">
        <v>1249</v>
      </c>
      <c r="J196" s="4" t="s">
        <v>1250</v>
      </c>
      <c r="K196" s="4" t="s">
        <v>1251</v>
      </c>
      <c r="L196" s="4" t="s">
        <v>1252</v>
      </c>
      <c r="M196" s="4"/>
      <c r="N196" s="4"/>
      <c r="O196" s="4"/>
      <c r="P196" s="3"/>
      <c r="Q196" s="3" t="s">
        <v>1253</v>
      </c>
      <c r="R196" s="3" t="s">
        <v>1249</v>
      </c>
      <c r="S196" s="4" t="s">
        <v>1254</v>
      </c>
      <c r="T196" s="3"/>
      <c r="U196" s="7"/>
      <c r="V196" s="7"/>
    </row>
    <row r="197" spans="1:22" s="5" customFormat="1" ht="15" customHeight="1" x14ac:dyDescent="0.2">
      <c r="A197" s="3" t="str">
        <f>_xlfn.CONCAT([1]IDsTable!$C$47,".",_xlfn.XLOOKUP(C197,[1]!Table14[Subdomains],[1]!Table14[Index]),".",_xlfn.XLOOKUP(G197,[1]!Table15[Capabilities],[1]!Table15[Index]),".",$H197)</f>
        <v>SaG..8.1</v>
      </c>
      <c r="B197" s="3" t="s">
        <v>20</v>
      </c>
      <c r="C197" s="3" t="s">
        <v>1046</v>
      </c>
      <c r="D197" s="4"/>
      <c r="E197" s="4" t="s">
        <v>23</v>
      </c>
      <c r="F197" s="3" t="s">
        <v>63</v>
      </c>
      <c r="G197" s="3" t="s">
        <v>1255</v>
      </c>
      <c r="H197" s="3">
        <v>1</v>
      </c>
      <c r="I197" s="4" t="s">
        <v>1256</v>
      </c>
      <c r="J197" s="4" t="s">
        <v>1257</v>
      </c>
      <c r="K197" s="4" t="s">
        <v>1258</v>
      </c>
      <c r="L197" s="3" t="s">
        <v>1259</v>
      </c>
      <c r="M197" s="4"/>
      <c r="N197" s="4"/>
      <c r="O197" s="4"/>
      <c r="P197" s="3"/>
      <c r="Q197" s="3" t="s">
        <v>1260</v>
      </c>
      <c r="R197" s="3" t="s">
        <v>1256</v>
      </c>
      <c r="S197" s="4" t="s">
        <v>1261</v>
      </c>
      <c r="T197" s="3"/>
    </row>
    <row r="198" spans="1:22" s="5" customFormat="1" ht="15" customHeight="1" x14ac:dyDescent="0.2">
      <c r="A198" s="3" t="str">
        <f>_xlfn.CONCAT([1]IDsTable!$C$47,".",_xlfn.XLOOKUP(C198,[1]!Table14[Subdomains],[1]!Table14[Index]),".",_xlfn.XLOOKUP(G198,[1]!Table15[Capabilities],[1]!Table15[Index]),".",$H198)</f>
        <v>SaG..8.2</v>
      </c>
      <c r="B198" s="3" t="s">
        <v>20</v>
      </c>
      <c r="C198" s="3" t="s">
        <v>1046</v>
      </c>
      <c r="D198" s="4"/>
      <c r="E198" s="4" t="s">
        <v>23</v>
      </c>
      <c r="F198" s="3" t="s">
        <v>63</v>
      </c>
      <c r="G198" s="3" t="s">
        <v>1255</v>
      </c>
      <c r="H198" s="3">
        <v>2</v>
      </c>
      <c r="I198" s="4" t="s">
        <v>1262</v>
      </c>
      <c r="J198" s="4" t="s">
        <v>1263</v>
      </c>
      <c r="K198" s="4" t="s">
        <v>1264</v>
      </c>
      <c r="L198" s="4" t="s">
        <v>1265</v>
      </c>
      <c r="M198" s="4"/>
      <c r="N198" s="4"/>
      <c r="O198" s="4"/>
      <c r="P198" s="3"/>
      <c r="Q198" s="3" t="s">
        <v>1266</v>
      </c>
      <c r="R198" s="3" t="s">
        <v>1267</v>
      </c>
      <c r="S198" s="4" t="s">
        <v>1268</v>
      </c>
      <c r="T198" s="3"/>
    </row>
    <row r="199" spans="1:22" s="5" customFormat="1" ht="15" customHeight="1" x14ac:dyDescent="0.2">
      <c r="A199" s="3" t="str">
        <f>_xlfn.CONCAT([1]IDsTable!$C$47,".",_xlfn.XLOOKUP(C199,[1]!Table14[Subdomains],[1]!Table14[Index]),".",_xlfn.XLOOKUP(G199,[1]!Table15[Capabilities],[1]!Table15[Index]),".",$H199)</f>
        <v>SaG..8.3</v>
      </c>
      <c r="B199" s="3" t="s">
        <v>20</v>
      </c>
      <c r="C199" s="3" t="s">
        <v>1046</v>
      </c>
      <c r="D199" s="4"/>
      <c r="E199" s="4" t="s">
        <v>23</v>
      </c>
      <c r="F199" s="3" t="s">
        <v>63</v>
      </c>
      <c r="G199" s="3" t="s">
        <v>1255</v>
      </c>
      <c r="H199" s="3">
        <v>3</v>
      </c>
      <c r="I199" s="4" t="s">
        <v>1269</v>
      </c>
      <c r="J199" s="4" t="s">
        <v>1270</v>
      </c>
      <c r="K199" s="4" t="s">
        <v>1271</v>
      </c>
      <c r="L199" s="4" t="s">
        <v>1272</v>
      </c>
      <c r="M199" s="4"/>
      <c r="N199" s="4"/>
      <c r="O199" s="4"/>
      <c r="P199" s="3"/>
      <c r="Q199" s="3" t="s">
        <v>1273</v>
      </c>
      <c r="R199" s="3" t="s">
        <v>1269</v>
      </c>
      <c r="S199" s="4" t="s">
        <v>1274</v>
      </c>
      <c r="T199" s="3"/>
    </row>
    <row r="200" spans="1:22" s="5" customFormat="1" ht="15" customHeight="1" x14ac:dyDescent="0.2">
      <c r="A200" s="3" t="str">
        <f>_xlfn.CONCAT([1]IDsTable!$C$47,".",_xlfn.XLOOKUP(C200,[1]!Table14[Subdomains],[1]!Table14[Index]),".",_xlfn.XLOOKUP(G200,[1]!Table15[Capabilities],[1]!Table15[Index]),".",$H200)</f>
        <v>SaG..8.4</v>
      </c>
      <c r="B200" s="3" t="s">
        <v>20</v>
      </c>
      <c r="C200" s="3" t="s">
        <v>1046</v>
      </c>
      <c r="D200" s="4"/>
      <c r="E200" s="4" t="s">
        <v>23</v>
      </c>
      <c r="F200" s="3" t="s">
        <v>63</v>
      </c>
      <c r="G200" s="3" t="s">
        <v>1255</v>
      </c>
      <c r="H200" s="3">
        <v>4</v>
      </c>
      <c r="I200" s="3" t="s">
        <v>1275</v>
      </c>
      <c r="J200" s="4" t="s">
        <v>1276</v>
      </c>
      <c r="K200" s="4" t="s">
        <v>1277</v>
      </c>
      <c r="L200" s="4"/>
      <c r="M200" s="4"/>
      <c r="N200" s="4"/>
      <c r="O200" s="4"/>
      <c r="P200" s="3"/>
      <c r="Q200" s="3" t="s">
        <v>1278</v>
      </c>
      <c r="R200" s="3" t="s">
        <v>1275</v>
      </c>
      <c r="S200" s="4" t="s">
        <v>1279</v>
      </c>
      <c r="T200" s="3"/>
    </row>
    <row r="201" spans="1:22" s="5" customFormat="1" ht="15" customHeight="1" x14ac:dyDescent="0.2">
      <c r="A201" s="3" t="str">
        <f>_xlfn.CONCAT([1]IDsTable!$C$47,".",_xlfn.XLOOKUP(C201,[1]!Table14[Subdomains],[1]!Table14[Index]),".",_xlfn.XLOOKUP(G201,[1]!Table15[Capabilities],[1]!Table15[Index]),".",$H201)</f>
        <v>SaG..8.5</v>
      </c>
      <c r="B201" s="3" t="s">
        <v>20</v>
      </c>
      <c r="C201" s="3" t="s">
        <v>1046</v>
      </c>
      <c r="D201" s="4"/>
      <c r="E201" s="4" t="s">
        <v>23</v>
      </c>
      <c r="F201" s="3" t="s">
        <v>63</v>
      </c>
      <c r="G201" s="3" t="s">
        <v>1255</v>
      </c>
      <c r="H201" s="3">
        <v>5</v>
      </c>
      <c r="I201" s="4" t="s">
        <v>1280</v>
      </c>
      <c r="J201" s="4" t="s">
        <v>217</v>
      </c>
      <c r="K201" s="4" t="s">
        <v>1281</v>
      </c>
      <c r="L201" s="4"/>
      <c r="M201" s="4"/>
      <c r="N201" s="4"/>
      <c r="O201" s="4"/>
      <c r="P201" s="3"/>
      <c r="Q201" s="3" t="s">
        <v>1282</v>
      </c>
      <c r="R201" s="3" t="s">
        <v>1283</v>
      </c>
      <c r="S201" s="4" t="s">
        <v>1284</v>
      </c>
      <c r="T201" s="3"/>
    </row>
    <row r="202" spans="1:22" s="5" customFormat="1" ht="15" customHeight="1" x14ac:dyDescent="0.2">
      <c r="A202" s="3" t="str">
        <f>_xlfn.CONCAT([1]IDsTable!$C$47,".",_xlfn.XLOOKUP(C202,[1]!Table14[Subdomains],[1]!Table14[Index]),".",_xlfn.XLOOKUP(G202,[1]!Table15[Capabilities],[1]!Table15[Index]),".",$H202)</f>
        <v>SaG..9.1</v>
      </c>
      <c r="B202" s="3" t="s">
        <v>20</v>
      </c>
      <c r="C202" s="3" t="s">
        <v>1046</v>
      </c>
      <c r="D202" s="4"/>
      <c r="E202" s="4" t="s">
        <v>23</v>
      </c>
      <c r="F202" s="3" t="s">
        <v>63</v>
      </c>
      <c r="G202" s="3" t="s">
        <v>1285</v>
      </c>
      <c r="H202" s="3">
        <v>1</v>
      </c>
      <c r="I202" s="3" t="s">
        <v>1286</v>
      </c>
      <c r="J202" s="4" t="s">
        <v>1287</v>
      </c>
      <c r="K202" s="4" t="s">
        <v>1288</v>
      </c>
      <c r="L202" s="4" t="s">
        <v>1289</v>
      </c>
      <c r="M202" s="4"/>
      <c r="N202" s="4"/>
      <c r="O202" s="4"/>
      <c r="P202" s="3"/>
      <c r="Q202" s="3" t="s">
        <v>1290</v>
      </c>
      <c r="R202" s="3" t="s">
        <v>1291</v>
      </c>
      <c r="S202" s="4" t="s">
        <v>1292</v>
      </c>
      <c r="T202" s="3"/>
    </row>
    <row r="203" spans="1:22" s="5" customFormat="1" ht="15" customHeight="1" x14ac:dyDescent="0.2">
      <c r="A203" s="3" t="str">
        <f>_xlfn.CONCAT([1]IDsTable!$C$47,".",_xlfn.XLOOKUP(C203,[1]!Table14[Subdomains],[1]!Table14[Index]),".",_xlfn.XLOOKUP(G203,[1]!Table15[Capabilities],[1]!Table15[Index]),".",$H203)</f>
        <v>SaG..9.2</v>
      </c>
      <c r="B203" s="3" t="s">
        <v>20</v>
      </c>
      <c r="C203" s="3" t="s">
        <v>1046</v>
      </c>
      <c r="D203" s="4"/>
      <c r="E203" s="4" t="s">
        <v>23</v>
      </c>
      <c r="F203" s="3" t="s">
        <v>63</v>
      </c>
      <c r="G203" s="3" t="s">
        <v>1285</v>
      </c>
      <c r="H203" s="3">
        <v>2</v>
      </c>
      <c r="I203" s="3" t="s">
        <v>1293</v>
      </c>
      <c r="J203" s="4" t="s">
        <v>1294</v>
      </c>
      <c r="K203" s="4" t="s">
        <v>1295</v>
      </c>
      <c r="L203" s="4" t="s">
        <v>1296</v>
      </c>
      <c r="M203" s="4"/>
      <c r="N203" s="4"/>
      <c r="O203" s="4"/>
      <c r="P203" s="3"/>
      <c r="Q203" s="3" t="s">
        <v>1297</v>
      </c>
      <c r="R203" s="3" t="s">
        <v>1298</v>
      </c>
      <c r="S203" s="4" t="s">
        <v>1299</v>
      </c>
      <c r="T203" s="3"/>
    </row>
    <row r="204" spans="1:22" s="5" customFormat="1" ht="15" customHeight="1" x14ac:dyDescent="0.2">
      <c r="A204" s="3" t="str">
        <f>_xlfn.CONCAT([1]IDsTable!$C$47,".",_xlfn.XLOOKUP(C204,[1]!Table14[Subdomains],[1]!Table14[Index]),".",_xlfn.XLOOKUP(G204,[1]!Table15[Capabilities],[1]!Table15[Index]),".",$H204)</f>
        <v>SaG..9.3</v>
      </c>
      <c r="B204" s="3" t="s">
        <v>20</v>
      </c>
      <c r="C204" s="3" t="s">
        <v>1046</v>
      </c>
      <c r="D204" s="4"/>
      <c r="E204" s="4" t="s">
        <v>23</v>
      </c>
      <c r="F204" s="3" t="s">
        <v>63</v>
      </c>
      <c r="G204" s="3" t="s">
        <v>1285</v>
      </c>
      <c r="H204" s="3">
        <v>3</v>
      </c>
      <c r="I204" s="3" t="s">
        <v>1300</v>
      </c>
      <c r="J204" s="4" t="s">
        <v>1301</v>
      </c>
      <c r="K204" s="3" t="s">
        <v>1302</v>
      </c>
      <c r="L204" s="3" t="s">
        <v>1303</v>
      </c>
      <c r="M204" s="4"/>
      <c r="N204" s="4"/>
      <c r="O204" s="4"/>
      <c r="P204" s="3"/>
      <c r="Q204" s="3" t="s">
        <v>1304</v>
      </c>
      <c r="R204" s="3" t="s">
        <v>1305</v>
      </c>
      <c r="S204" s="4" t="s">
        <v>1306</v>
      </c>
      <c r="T204" s="3"/>
    </row>
    <row r="205" spans="1:22" s="5" customFormat="1" ht="15" customHeight="1" x14ac:dyDescent="0.2">
      <c r="A205" s="3" t="str">
        <f>_xlfn.CONCAT([1]IDsTable!$C$47,".",_xlfn.XLOOKUP(C205,[1]!Table14[Subdomains],[1]!Table14[Index]),".",_xlfn.XLOOKUP(G205,[1]!Table15[Capabilities],[1]!Table15[Index]),".",$H205)</f>
        <v>SaG..9.4</v>
      </c>
      <c r="B205" s="3" t="s">
        <v>20</v>
      </c>
      <c r="C205" s="3" t="s">
        <v>1046</v>
      </c>
      <c r="D205" s="4"/>
      <c r="E205" s="4" t="s">
        <v>23</v>
      </c>
      <c r="F205" s="3" t="s">
        <v>63</v>
      </c>
      <c r="G205" s="3" t="s">
        <v>1285</v>
      </c>
      <c r="H205" s="3">
        <v>4</v>
      </c>
      <c r="I205" s="3" t="s">
        <v>1307</v>
      </c>
      <c r="J205" s="4" t="s">
        <v>1308</v>
      </c>
      <c r="K205" s="4" t="s">
        <v>1309</v>
      </c>
      <c r="L205" s="3"/>
      <c r="M205" s="4"/>
      <c r="N205" s="4"/>
      <c r="O205" s="4"/>
      <c r="P205" s="3"/>
      <c r="Q205" s="3" t="s">
        <v>1310</v>
      </c>
      <c r="R205" s="3" t="s">
        <v>1307</v>
      </c>
      <c r="S205" s="4" t="s">
        <v>1311</v>
      </c>
      <c r="T205" s="8"/>
    </row>
    <row r="206" spans="1:22" s="5" customFormat="1" ht="15" customHeight="1" x14ac:dyDescent="0.2">
      <c r="A206" s="3" t="str">
        <f>_xlfn.CONCAT([1]IDsTable!$C$47,".",_xlfn.XLOOKUP(C206,[1]!Table14[Subdomains],[1]!Table14[Index]),".",_xlfn.XLOOKUP(G206,[1]!Table15[Capabilities],[1]!Table15[Index]),".",$H206)</f>
        <v>SaG..9.5</v>
      </c>
      <c r="B206" s="3" t="s">
        <v>20</v>
      </c>
      <c r="C206" s="3" t="s">
        <v>1046</v>
      </c>
      <c r="D206" s="4"/>
      <c r="E206" s="4" t="s">
        <v>23</v>
      </c>
      <c r="F206" s="3" t="s">
        <v>63</v>
      </c>
      <c r="G206" s="3" t="s">
        <v>1285</v>
      </c>
      <c r="H206" s="3">
        <v>5</v>
      </c>
      <c r="I206" s="3" t="s">
        <v>1312</v>
      </c>
      <c r="J206" s="4" t="s">
        <v>1313</v>
      </c>
      <c r="K206" s="3" t="s">
        <v>1314</v>
      </c>
      <c r="L206" s="3"/>
      <c r="M206" s="4"/>
      <c r="N206" s="4"/>
      <c r="O206" s="4"/>
      <c r="P206" s="3"/>
      <c r="Q206" s="3" t="s">
        <v>1285</v>
      </c>
      <c r="R206" s="3" t="s">
        <v>1312</v>
      </c>
      <c r="S206" s="4" t="s">
        <v>1315</v>
      </c>
      <c r="T206" s="3"/>
    </row>
    <row r="207" spans="1:22" s="3" customFormat="1" ht="15" customHeight="1" x14ac:dyDescent="0.2">
      <c r="A207" s="3" t="str">
        <f>_xlfn.CONCAT([1]IDsTable!$C$47,".",_xlfn.XLOOKUP(C207,[1]!Table14[Subdomains],[1]!Table14[Index]),".",_xlfn.XLOOKUP(G207,[1]!Table15[Capabilities],[1]!Table15[Index]),".",$H207)</f>
        <v>SaG..10.1</v>
      </c>
      <c r="B207" s="3" t="s">
        <v>20</v>
      </c>
      <c r="C207" s="3" t="s">
        <v>1046</v>
      </c>
      <c r="D207" s="4"/>
      <c r="E207" s="4" t="s">
        <v>23</v>
      </c>
      <c r="F207" s="3" t="s">
        <v>24</v>
      </c>
      <c r="G207" s="3" t="s">
        <v>1316</v>
      </c>
      <c r="H207" s="3">
        <v>1</v>
      </c>
      <c r="I207" s="4" t="s">
        <v>1317</v>
      </c>
      <c r="J207" s="4" t="s">
        <v>1318</v>
      </c>
      <c r="K207" s="4" t="s">
        <v>1319</v>
      </c>
      <c r="L207" s="4" t="s">
        <v>1320</v>
      </c>
      <c r="M207" s="4"/>
      <c r="N207" s="4"/>
      <c r="O207" s="4"/>
      <c r="Q207" s="3" t="s">
        <v>1316</v>
      </c>
      <c r="R207" s="3" t="s">
        <v>1321</v>
      </c>
      <c r="S207" s="4" t="s">
        <v>1322</v>
      </c>
      <c r="U207" s="5"/>
      <c r="V207" s="5"/>
    </row>
    <row r="208" spans="1:22" s="3" customFormat="1" ht="15" customHeight="1" x14ac:dyDescent="0.2">
      <c r="A208" s="3" t="str">
        <f>_xlfn.CONCAT([1]IDsTable!$C$47,".",_xlfn.XLOOKUP(C208,[1]!Table14[Subdomains],[1]!Table14[Index]),".",_xlfn.XLOOKUP(G208,[1]!Table15[Capabilities],[1]!Table15[Index]),".",$H208)</f>
        <v>SaG..10.2</v>
      </c>
      <c r="B208" s="3" t="s">
        <v>20</v>
      </c>
      <c r="C208" s="3" t="s">
        <v>1046</v>
      </c>
      <c r="D208" s="4"/>
      <c r="E208" s="4" t="s">
        <v>23</v>
      </c>
      <c r="F208" s="3" t="s">
        <v>24</v>
      </c>
      <c r="G208" s="3" t="s">
        <v>1316</v>
      </c>
      <c r="H208" s="3">
        <v>2</v>
      </c>
      <c r="I208" s="4" t="s">
        <v>1323</v>
      </c>
      <c r="J208" s="4" t="s">
        <v>1324</v>
      </c>
      <c r="K208" s="4" t="s">
        <v>1325</v>
      </c>
      <c r="L208" s="4" t="s">
        <v>1326</v>
      </c>
      <c r="M208" s="4"/>
      <c r="N208" s="4"/>
      <c r="O208" s="4"/>
      <c r="Q208" s="3" t="s">
        <v>1327</v>
      </c>
      <c r="R208" s="3" t="s">
        <v>1328</v>
      </c>
      <c r="S208" s="4" t="s">
        <v>1329</v>
      </c>
      <c r="T208" s="8"/>
      <c r="U208" s="5"/>
      <c r="V208" s="5"/>
    </row>
    <row r="209" spans="1:22" s="3" customFormat="1" ht="15" customHeight="1" x14ac:dyDescent="0.2">
      <c r="A209" s="3" t="str">
        <f>_xlfn.CONCAT([1]IDsTable!$C$47,".",_xlfn.XLOOKUP(C209,[1]!Table14[Subdomains],[1]!Table14[Index]),".",_xlfn.XLOOKUP(G209,[1]!Table15[Capabilities],[1]!Table15[Index]),".",$H209)</f>
        <v>SaG..10.3</v>
      </c>
      <c r="B209" s="3" t="s">
        <v>20</v>
      </c>
      <c r="C209" s="3" t="s">
        <v>1046</v>
      </c>
      <c r="D209" s="4"/>
      <c r="E209" s="4" t="s">
        <v>23</v>
      </c>
      <c r="F209" s="3" t="s">
        <v>24</v>
      </c>
      <c r="G209" s="3" t="s">
        <v>1316</v>
      </c>
      <c r="H209" s="3">
        <v>3</v>
      </c>
      <c r="I209" s="4" t="s">
        <v>1330</v>
      </c>
      <c r="J209" s="4" t="s">
        <v>1331</v>
      </c>
      <c r="K209" s="4" t="s">
        <v>1332</v>
      </c>
      <c r="L209" s="4" t="s">
        <v>1333</v>
      </c>
      <c r="M209" s="4"/>
      <c r="N209" s="4"/>
      <c r="O209" s="4"/>
      <c r="Q209" s="3" t="s">
        <v>1334</v>
      </c>
      <c r="R209" s="3" t="s">
        <v>1335</v>
      </c>
      <c r="S209" s="4" t="s">
        <v>1336</v>
      </c>
      <c r="U209" s="5"/>
      <c r="V209" s="5"/>
    </row>
    <row r="210" spans="1:22" s="3" customFormat="1" ht="15" customHeight="1" x14ac:dyDescent="0.2">
      <c r="A210" s="3" t="str">
        <f>_xlfn.CONCAT([1]IDsTable!$C$47,".",_xlfn.XLOOKUP(C210,[1]!Table14[Subdomains],[1]!Table14[Index]),".",_xlfn.XLOOKUP(G210,[1]!Table15[Capabilities],[1]!Table15[Index]),".",$H210)</f>
        <v>SaG..10.4</v>
      </c>
      <c r="B210" s="3" t="s">
        <v>20</v>
      </c>
      <c r="C210" s="3" t="s">
        <v>1046</v>
      </c>
      <c r="D210" s="4"/>
      <c r="E210" s="4" t="s">
        <v>23</v>
      </c>
      <c r="F210" s="3" t="s">
        <v>24</v>
      </c>
      <c r="G210" s="3" t="s">
        <v>1316</v>
      </c>
      <c r="H210" s="3">
        <v>4</v>
      </c>
      <c r="I210" s="4" t="s">
        <v>1337</v>
      </c>
      <c r="J210" s="4" t="s">
        <v>1338</v>
      </c>
      <c r="K210" s="4" t="s">
        <v>1339</v>
      </c>
      <c r="L210" s="4" t="s">
        <v>1340</v>
      </c>
      <c r="M210" s="4"/>
      <c r="N210" s="4"/>
      <c r="O210" s="4"/>
      <c r="Q210" s="3" t="s">
        <v>1341</v>
      </c>
      <c r="R210" s="3" t="s">
        <v>1337</v>
      </c>
      <c r="S210" s="4" t="s">
        <v>1342</v>
      </c>
      <c r="U210" s="5"/>
      <c r="V210" s="5"/>
    </row>
    <row r="211" spans="1:22" s="5" customFormat="1" ht="15" customHeight="1" x14ac:dyDescent="0.2">
      <c r="A211" s="3" t="str">
        <f>_xlfn.CONCAT([1]IDsTable!$C$47,".",_xlfn.XLOOKUP(C211,[1]!Table14[Subdomains],[1]!Table14[Index]),".",_xlfn.XLOOKUP(G211,[1]!Table15[Capabilities],[1]!Table15[Index]),".",$H211)</f>
        <v>SaG.6.1.1</v>
      </c>
      <c r="B211" s="3" t="s">
        <v>20</v>
      </c>
      <c r="C211" s="3" t="s">
        <v>1343</v>
      </c>
      <c r="D211" s="4"/>
      <c r="E211" s="4" t="s">
        <v>23</v>
      </c>
      <c r="F211" s="3" t="s">
        <v>63</v>
      </c>
      <c r="G211" s="3" t="s">
        <v>1344</v>
      </c>
      <c r="H211" s="3">
        <v>1</v>
      </c>
      <c r="I211" s="4" t="s">
        <v>1345</v>
      </c>
      <c r="J211" s="4" t="s">
        <v>1346</v>
      </c>
      <c r="K211" s="4" t="s">
        <v>1347</v>
      </c>
      <c r="L211" s="4" t="s">
        <v>1348</v>
      </c>
      <c r="M211" s="4"/>
      <c r="N211" s="4"/>
      <c r="O211" s="4"/>
      <c r="P211" s="3"/>
      <c r="Q211" s="3" t="s">
        <v>1349</v>
      </c>
      <c r="R211" s="3" t="s">
        <v>1345</v>
      </c>
      <c r="S211" s="4" t="s">
        <v>1350</v>
      </c>
      <c r="T211" s="3"/>
    </row>
    <row r="212" spans="1:22" s="5" customFormat="1" ht="15" customHeight="1" x14ac:dyDescent="0.2">
      <c r="A212" s="3" t="str">
        <f>_xlfn.CONCAT([1]IDsTable!$C$47,".",_xlfn.XLOOKUP(C212,[1]!Table14[Subdomains],[1]!Table14[Index]),".",_xlfn.XLOOKUP(G212,[1]!Table15[Capabilities],[1]!Table15[Index]),".",$H212)</f>
        <v>SaG.6.1.2</v>
      </c>
      <c r="B212" s="3" t="s">
        <v>20</v>
      </c>
      <c r="C212" s="3" t="s">
        <v>1343</v>
      </c>
      <c r="D212" s="4"/>
      <c r="E212" s="4" t="s">
        <v>23</v>
      </c>
      <c r="F212" s="3" t="s">
        <v>63</v>
      </c>
      <c r="G212" s="3" t="s">
        <v>1344</v>
      </c>
      <c r="H212" s="3">
        <v>2</v>
      </c>
      <c r="I212" s="4" t="s">
        <v>1351</v>
      </c>
      <c r="J212" s="4" t="s">
        <v>1352</v>
      </c>
      <c r="K212" s="4" t="s">
        <v>1353</v>
      </c>
      <c r="L212" s="4" t="s">
        <v>1354</v>
      </c>
      <c r="M212" s="4"/>
      <c r="N212" s="4"/>
      <c r="O212" s="4"/>
      <c r="P212" s="3"/>
      <c r="Q212" s="3" t="s">
        <v>1355</v>
      </c>
      <c r="R212" s="3" t="s">
        <v>1351</v>
      </c>
      <c r="S212" s="4" t="s">
        <v>1353</v>
      </c>
      <c r="T212" s="3"/>
    </row>
    <row r="213" spans="1:22" s="5" customFormat="1" ht="15" customHeight="1" x14ac:dyDescent="0.2">
      <c r="A213" s="3" t="str">
        <f>_xlfn.CONCAT([1]IDsTable!$C$47,".",_xlfn.XLOOKUP(C213,[1]!Table14[Subdomains],[1]!Table14[Index]),".",_xlfn.XLOOKUP(G213,[1]!Table15[Capabilities],[1]!Table15[Index]),".",$H213)</f>
        <v>SaG.6.1.3</v>
      </c>
      <c r="B213" s="3" t="s">
        <v>20</v>
      </c>
      <c r="C213" s="3" t="s">
        <v>1343</v>
      </c>
      <c r="D213" s="4"/>
      <c r="E213" s="4" t="s">
        <v>23</v>
      </c>
      <c r="F213" s="3" t="s">
        <v>63</v>
      </c>
      <c r="G213" s="3" t="s">
        <v>1344</v>
      </c>
      <c r="H213" s="3">
        <v>3</v>
      </c>
      <c r="I213" s="4" t="s">
        <v>1356</v>
      </c>
      <c r="J213" s="4" t="s">
        <v>1357</v>
      </c>
      <c r="K213" s="4" t="s">
        <v>1358</v>
      </c>
      <c r="L213" s="4" t="s">
        <v>1359</v>
      </c>
      <c r="M213" s="4"/>
      <c r="N213" s="4"/>
      <c r="O213" s="4"/>
      <c r="P213" s="3"/>
      <c r="Q213" s="3" t="s">
        <v>1360</v>
      </c>
      <c r="R213" s="3" t="s">
        <v>1356</v>
      </c>
      <c r="S213" s="4" t="s">
        <v>1358</v>
      </c>
      <c r="T213" s="3"/>
    </row>
    <row r="214" spans="1:22" s="5" customFormat="1" ht="15" customHeight="1" x14ac:dyDescent="0.2">
      <c r="A214" s="3" t="str">
        <f>_xlfn.CONCAT([1]IDsTable!$C$47,".",_xlfn.XLOOKUP(C214,[1]!Table14[Subdomains],[1]!Table14[Index]),".",_xlfn.XLOOKUP(G214,[1]!Table15[Capabilities],[1]!Table15[Index]),".",$H214)</f>
        <v>SaG.6.1.4</v>
      </c>
      <c r="B214" s="3" t="s">
        <v>20</v>
      </c>
      <c r="C214" s="3" t="s">
        <v>1343</v>
      </c>
      <c r="D214" s="4"/>
      <c r="E214" s="4" t="s">
        <v>23</v>
      </c>
      <c r="F214" s="3" t="s">
        <v>63</v>
      </c>
      <c r="G214" s="3" t="s">
        <v>1344</v>
      </c>
      <c r="H214" s="3">
        <v>4</v>
      </c>
      <c r="I214" s="4" t="s">
        <v>1361</v>
      </c>
      <c r="J214" s="4" t="s">
        <v>1362</v>
      </c>
      <c r="K214" s="4" t="s">
        <v>1363</v>
      </c>
      <c r="L214" s="4"/>
      <c r="M214" s="4"/>
      <c r="N214" s="4"/>
      <c r="O214" s="4"/>
      <c r="P214" s="3"/>
      <c r="Q214" s="3" t="s">
        <v>1364</v>
      </c>
      <c r="R214" s="3" t="s">
        <v>1361</v>
      </c>
      <c r="S214" s="4" t="s">
        <v>1365</v>
      </c>
      <c r="T214" s="3"/>
    </row>
    <row r="215" spans="1:22" s="5" customFormat="1" ht="15" customHeight="1" x14ac:dyDescent="0.2">
      <c r="A215" s="3" t="str">
        <f>_xlfn.CONCAT([1]IDsTable!$C$47,".",_xlfn.XLOOKUP(C215,[1]!Table14[Subdomains],[1]!Table14[Index]),".",_xlfn.XLOOKUP(G215,[1]!Table15[Capabilities],[1]!Table15[Index]),".",$H215)</f>
        <v>SaG.6.1.5</v>
      </c>
      <c r="B215" s="3" t="s">
        <v>20</v>
      </c>
      <c r="C215" s="3" t="s">
        <v>1343</v>
      </c>
      <c r="D215" s="4"/>
      <c r="E215" s="4" t="s">
        <v>23</v>
      </c>
      <c r="F215" s="3" t="s">
        <v>63</v>
      </c>
      <c r="G215" s="3" t="s">
        <v>1344</v>
      </c>
      <c r="H215" s="3">
        <v>5</v>
      </c>
      <c r="I215" s="4" t="s">
        <v>1366</v>
      </c>
      <c r="J215" s="4" t="s">
        <v>1367</v>
      </c>
      <c r="K215" s="4" t="s">
        <v>1368</v>
      </c>
      <c r="L215" s="4"/>
      <c r="M215" s="4"/>
      <c r="N215" s="4"/>
      <c r="O215" s="4"/>
      <c r="P215" s="3"/>
      <c r="Q215" s="3" t="s">
        <v>1369</v>
      </c>
      <c r="R215" s="3" t="s">
        <v>1366</v>
      </c>
      <c r="S215" s="4" t="s">
        <v>1370</v>
      </c>
      <c r="T215" s="3"/>
    </row>
    <row r="216" spans="1:22" s="5" customFormat="1" ht="15" customHeight="1" x14ac:dyDescent="0.2">
      <c r="A216" s="3" t="str">
        <f>_xlfn.CONCAT([1]IDsTable!$C$47,".",_xlfn.XLOOKUP(C216,[1]!Table14[Subdomains],[1]!Table14[Index]),".",_xlfn.XLOOKUP(G216,[1]!Table15[Capabilities],[1]!Table15[Index]),".",$H216)</f>
        <v>SaG.6.2.1</v>
      </c>
      <c r="B216" s="3" t="s">
        <v>20</v>
      </c>
      <c r="C216" s="3" t="s">
        <v>1343</v>
      </c>
      <c r="D216" s="4"/>
      <c r="E216" s="4" t="s">
        <v>23</v>
      </c>
      <c r="F216" s="3" t="s">
        <v>24</v>
      </c>
      <c r="G216" s="3" t="s">
        <v>1371</v>
      </c>
      <c r="H216" s="3">
        <v>1</v>
      </c>
      <c r="I216" s="3" t="s">
        <v>1372</v>
      </c>
      <c r="J216" s="4" t="s">
        <v>1373</v>
      </c>
      <c r="K216" s="4" t="s">
        <v>1374</v>
      </c>
      <c r="L216" s="3" t="s">
        <v>1375</v>
      </c>
      <c r="M216" s="4"/>
      <c r="N216" s="4"/>
      <c r="O216" s="4"/>
      <c r="P216" s="3"/>
      <c r="Q216" s="3" t="s">
        <v>1376</v>
      </c>
      <c r="R216" s="3" t="s">
        <v>1377</v>
      </c>
      <c r="S216" s="4" t="s">
        <v>1378</v>
      </c>
      <c r="T216" s="3"/>
    </row>
    <row r="217" spans="1:22" s="5" customFormat="1" ht="15" customHeight="1" x14ac:dyDescent="0.2">
      <c r="A217" s="3" t="str">
        <f>_xlfn.CONCAT([1]IDsTable!$C$47,".",_xlfn.XLOOKUP(C217,[1]!Table14[Subdomains],[1]!Table14[Index]),".",_xlfn.XLOOKUP(G217,[1]!Table15[Capabilities],[1]!Table15[Index]),".",$H217)</f>
        <v>SaG.6.2.2</v>
      </c>
      <c r="B217" s="3" t="s">
        <v>20</v>
      </c>
      <c r="C217" s="3" t="s">
        <v>1343</v>
      </c>
      <c r="D217" s="4"/>
      <c r="E217" s="4" t="s">
        <v>23</v>
      </c>
      <c r="F217" s="3" t="s">
        <v>24</v>
      </c>
      <c r="G217" s="3" t="s">
        <v>1371</v>
      </c>
      <c r="H217" s="3">
        <v>2</v>
      </c>
      <c r="I217" s="3" t="s">
        <v>1379</v>
      </c>
      <c r="J217" s="4" t="s">
        <v>1380</v>
      </c>
      <c r="K217" s="4" t="s">
        <v>1381</v>
      </c>
      <c r="L217" s="4" t="s">
        <v>1382</v>
      </c>
      <c r="M217" s="4"/>
      <c r="N217" s="4"/>
      <c r="O217" s="4"/>
      <c r="P217" s="3" t="s">
        <v>1383</v>
      </c>
      <c r="Q217" s="3" t="s">
        <v>1384</v>
      </c>
      <c r="R217" s="3" t="s">
        <v>1379</v>
      </c>
      <c r="S217" s="4" t="s">
        <v>1385</v>
      </c>
      <c r="T217" s="3"/>
    </row>
    <row r="218" spans="1:22" s="5" customFormat="1" ht="15" customHeight="1" x14ac:dyDescent="0.2">
      <c r="A218" s="3" t="str">
        <f>_xlfn.CONCAT([1]IDsTable!$C$47,".",_xlfn.XLOOKUP(C218,[1]!Table14[Subdomains],[1]!Table14[Index]),".",_xlfn.XLOOKUP(G218,[1]!Table15[Capabilities],[1]!Table15[Index]),".",$H218)</f>
        <v>SaG.6.2.3</v>
      </c>
      <c r="B218" s="3" t="s">
        <v>20</v>
      </c>
      <c r="C218" s="3" t="s">
        <v>1343</v>
      </c>
      <c r="D218" s="4"/>
      <c r="E218" s="4" t="s">
        <v>23</v>
      </c>
      <c r="F218" s="3" t="s">
        <v>24</v>
      </c>
      <c r="G218" s="3" t="s">
        <v>1371</v>
      </c>
      <c r="H218" s="3">
        <v>3</v>
      </c>
      <c r="I218" s="3" t="s">
        <v>1386</v>
      </c>
      <c r="J218" s="4" t="s">
        <v>1387</v>
      </c>
      <c r="K218" s="4" t="s">
        <v>1388</v>
      </c>
      <c r="L218" s="4" t="s">
        <v>1389</v>
      </c>
      <c r="M218" s="4"/>
      <c r="N218" s="4"/>
      <c r="O218" s="4"/>
      <c r="P218" s="3"/>
      <c r="Q218" s="3" t="s">
        <v>1390</v>
      </c>
      <c r="R218" s="3" t="s">
        <v>1391</v>
      </c>
      <c r="S218" s="4" t="s">
        <v>1392</v>
      </c>
      <c r="T218" s="3"/>
    </row>
    <row r="219" spans="1:22" s="5" customFormat="1" ht="15" customHeight="1" x14ac:dyDescent="0.2">
      <c r="A219" s="3" t="str">
        <f>_xlfn.CONCAT([1]IDsTable!$C$47,".",_xlfn.XLOOKUP(C219,[1]!Table14[Subdomains],[1]!Table14[Index]),".",_xlfn.XLOOKUP(G219,[1]!Table15[Capabilities],[1]!Table15[Index]),".",$H219)</f>
        <v>SaG.6.2.4</v>
      </c>
      <c r="B219" s="3" t="s">
        <v>20</v>
      </c>
      <c r="C219" s="3" t="s">
        <v>1343</v>
      </c>
      <c r="D219" s="4"/>
      <c r="E219" s="4" t="s">
        <v>23</v>
      </c>
      <c r="F219" s="3" t="s">
        <v>24</v>
      </c>
      <c r="G219" s="3" t="s">
        <v>1371</v>
      </c>
      <c r="H219" s="3">
        <v>4</v>
      </c>
      <c r="I219" s="3" t="s">
        <v>1393</v>
      </c>
      <c r="J219" s="4" t="s">
        <v>1394</v>
      </c>
      <c r="K219" s="4" t="s">
        <v>1395</v>
      </c>
      <c r="L219" s="4" t="s">
        <v>1396</v>
      </c>
      <c r="M219" s="4"/>
      <c r="N219" s="4"/>
      <c r="O219" s="4"/>
      <c r="P219" s="3"/>
      <c r="Q219" s="3" t="s">
        <v>1397</v>
      </c>
      <c r="R219" s="3" t="s">
        <v>1393</v>
      </c>
      <c r="S219" s="4" t="s">
        <v>1398</v>
      </c>
      <c r="T219" s="3"/>
    </row>
    <row r="220" spans="1:22" s="5" customFormat="1" ht="15" customHeight="1" x14ac:dyDescent="0.2">
      <c r="A220" s="3" t="str">
        <f>_xlfn.CONCAT([1]IDsTable!$C$47,".",_xlfn.XLOOKUP(C220,[1]!Table14[Subdomains],[1]!Table14[Index]),".",_xlfn.XLOOKUP(G220,[1]!Table15[Capabilities],[1]!Table15[Index]),".",$H220)</f>
        <v>SaG.6.2.5</v>
      </c>
      <c r="B220" s="3" t="s">
        <v>20</v>
      </c>
      <c r="C220" s="3" t="s">
        <v>1343</v>
      </c>
      <c r="D220" s="4"/>
      <c r="E220" s="4" t="s">
        <v>23</v>
      </c>
      <c r="F220" s="3" t="s">
        <v>24</v>
      </c>
      <c r="G220" s="3" t="s">
        <v>1371</v>
      </c>
      <c r="H220" s="3">
        <v>5</v>
      </c>
      <c r="I220" s="3" t="s">
        <v>1399</v>
      </c>
      <c r="J220" s="4" t="s">
        <v>1400</v>
      </c>
      <c r="K220" s="4" t="s">
        <v>1401</v>
      </c>
      <c r="L220" s="4" t="s">
        <v>1402</v>
      </c>
      <c r="M220" s="4"/>
      <c r="N220" s="4"/>
      <c r="O220" s="4"/>
      <c r="P220" s="3"/>
      <c r="Q220" s="3" t="s">
        <v>1403</v>
      </c>
      <c r="R220" s="3" t="s">
        <v>1404</v>
      </c>
      <c r="S220" s="4" t="s">
        <v>1401</v>
      </c>
      <c r="T220" s="3"/>
    </row>
    <row r="221" spans="1:22" s="5" customFormat="1" ht="15" customHeight="1" x14ac:dyDescent="0.2">
      <c r="A221" s="3" t="str">
        <f>_xlfn.CONCAT([1]IDsTable!$C$47,".",_xlfn.XLOOKUP(C221,[1]!Table14[Subdomains],[1]!Table14[Index]),".",_xlfn.XLOOKUP(G221,[1]!Table15[Capabilities],[1]!Table15[Index]),".",$H221)</f>
        <v>SaG.6.3.1</v>
      </c>
      <c r="B221" s="3" t="s">
        <v>20</v>
      </c>
      <c r="C221" s="3" t="s">
        <v>1343</v>
      </c>
      <c r="D221" s="4"/>
      <c r="E221" s="4" t="s">
        <v>23</v>
      </c>
      <c r="F221" s="3" t="s">
        <v>63</v>
      </c>
      <c r="G221" s="3" t="s">
        <v>1405</v>
      </c>
      <c r="H221" s="3">
        <v>1</v>
      </c>
      <c r="I221" s="3" t="s">
        <v>1406</v>
      </c>
      <c r="J221" s="4" t="s">
        <v>1407</v>
      </c>
      <c r="K221" s="4" t="s">
        <v>1408</v>
      </c>
      <c r="L221" s="4" t="s">
        <v>1409</v>
      </c>
      <c r="M221" s="4"/>
      <c r="N221" s="4"/>
      <c r="O221" s="4"/>
      <c r="P221" s="3"/>
      <c r="Q221" s="3" t="s">
        <v>1410</v>
      </c>
      <c r="R221" s="3" t="s">
        <v>1406</v>
      </c>
      <c r="S221" s="4" t="s">
        <v>1411</v>
      </c>
      <c r="T221" s="3"/>
    </row>
    <row r="222" spans="1:22" s="5" customFormat="1" ht="15" customHeight="1" x14ac:dyDescent="0.2">
      <c r="A222" s="3" t="str">
        <f>_xlfn.CONCAT([1]IDsTable!$C$47,".",_xlfn.XLOOKUP(C222,[1]!Table14[Subdomains],[1]!Table14[Index]),".",_xlfn.XLOOKUP(G222,[1]!Table15[Capabilities],[1]!Table15[Index]),".",$H222)</f>
        <v>SaG.6.3.2</v>
      </c>
      <c r="B222" s="3" t="s">
        <v>20</v>
      </c>
      <c r="C222" s="3" t="s">
        <v>1343</v>
      </c>
      <c r="D222" s="4"/>
      <c r="E222" s="4" t="s">
        <v>23</v>
      </c>
      <c r="F222" s="3" t="s">
        <v>63</v>
      </c>
      <c r="G222" s="3" t="s">
        <v>1405</v>
      </c>
      <c r="H222" s="3">
        <v>2</v>
      </c>
      <c r="I222" s="3" t="s">
        <v>1412</v>
      </c>
      <c r="J222" s="4" t="s">
        <v>1413</v>
      </c>
      <c r="K222" s="4" t="s">
        <v>1414</v>
      </c>
      <c r="L222" s="4" t="s">
        <v>1415</v>
      </c>
      <c r="M222" s="4"/>
      <c r="N222" s="4"/>
      <c r="O222" s="4"/>
      <c r="P222" s="3"/>
      <c r="Q222" s="3" t="s">
        <v>1416</v>
      </c>
      <c r="R222" s="3" t="s">
        <v>1412</v>
      </c>
      <c r="S222" s="4" t="s">
        <v>1417</v>
      </c>
      <c r="T222" s="3"/>
    </row>
    <row r="223" spans="1:22" s="5" customFormat="1" ht="15" customHeight="1" x14ac:dyDescent="0.2">
      <c r="A223" s="3" t="str">
        <f>_xlfn.CONCAT([1]IDsTable!$C$47,".",_xlfn.XLOOKUP(C223,[1]!Table14[Subdomains],[1]!Table14[Index]),".",_xlfn.XLOOKUP(G223,[1]!Table15[Capabilities],[1]!Table15[Index]),".",$H223)</f>
        <v>SaG.6.3.3</v>
      </c>
      <c r="B223" s="3" t="s">
        <v>20</v>
      </c>
      <c r="C223" s="3" t="s">
        <v>1343</v>
      </c>
      <c r="D223" s="4"/>
      <c r="E223" s="4" t="s">
        <v>23</v>
      </c>
      <c r="F223" s="3" t="s">
        <v>63</v>
      </c>
      <c r="G223" s="3" t="s">
        <v>1405</v>
      </c>
      <c r="H223" s="3">
        <v>3</v>
      </c>
      <c r="I223" s="3" t="s">
        <v>1418</v>
      </c>
      <c r="J223" s="4" t="s">
        <v>1419</v>
      </c>
      <c r="K223" s="4" t="s">
        <v>1420</v>
      </c>
      <c r="L223" s="3" t="s">
        <v>1421</v>
      </c>
      <c r="M223" s="4"/>
      <c r="N223" s="4"/>
      <c r="O223" s="4"/>
      <c r="P223" s="3"/>
      <c r="Q223" s="3" t="s">
        <v>1422</v>
      </c>
      <c r="R223" s="3" t="s">
        <v>1423</v>
      </c>
      <c r="S223" s="4" t="s">
        <v>1420</v>
      </c>
      <c r="T223" s="3"/>
    </row>
    <row r="224" spans="1:22" s="5" customFormat="1" ht="15" customHeight="1" x14ac:dyDescent="0.2">
      <c r="A224" s="3" t="str">
        <f>_xlfn.CONCAT([1]IDsTable!$C$47,".",_xlfn.XLOOKUP(C224,[1]!Table14[Subdomains],[1]!Table14[Index]),".",_xlfn.XLOOKUP(G224,[1]!Table15[Capabilities],[1]!Table15[Index]),".",$H224)</f>
        <v>SaG.6.3.4</v>
      </c>
      <c r="B224" s="3" t="s">
        <v>20</v>
      </c>
      <c r="C224" s="3" t="s">
        <v>1343</v>
      </c>
      <c r="D224" s="4"/>
      <c r="E224" s="4" t="s">
        <v>23</v>
      </c>
      <c r="F224" s="3" t="s">
        <v>63</v>
      </c>
      <c r="G224" s="3" t="s">
        <v>1405</v>
      </c>
      <c r="H224" s="3">
        <v>4</v>
      </c>
      <c r="I224" s="3" t="s">
        <v>1424</v>
      </c>
      <c r="J224" s="4" t="s">
        <v>1413</v>
      </c>
      <c r="K224" s="4" t="s">
        <v>1425</v>
      </c>
      <c r="L224" s="4"/>
      <c r="M224" s="4"/>
      <c r="N224" s="4"/>
      <c r="O224" s="4"/>
      <c r="P224" s="3"/>
      <c r="Q224" s="3" t="s">
        <v>1426</v>
      </c>
      <c r="R224" s="3" t="s">
        <v>1424</v>
      </c>
      <c r="S224" s="4" t="s">
        <v>1427</v>
      </c>
      <c r="T224" s="3"/>
    </row>
    <row r="225" spans="1:20" s="5" customFormat="1" ht="15" customHeight="1" x14ac:dyDescent="0.2">
      <c r="A225" s="3" t="str">
        <f>_xlfn.CONCAT([1]IDsTable!$C$47,".",_xlfn.XLOOKUP(C225,[1]!Table14[Subdomains],[1]!Table14[Index]),".",_xlfn.XLOOKUP(G225,[1]!Table15[Capabilities],[1]!Table15[Index]),".",$H225)</f>
        <v>SaG.6.3.5</v>
      </c>
      <c r="B225" s="3" t="s">
        <v>20</v>
      </c>
      <c r="C225" s="3" t="s">
        <v>1343</v>
      </c>
      <c r="D225" s="4"/>
      <c r="E225" s="4" t="s">
        <v>23</v>
      </c>
      <c r="F225" s="3" t="s">
        <v>63</v>
      </c>
      <c r="G225" s="3" t="s">
        <v>1405</v>
      </c>
      <c r="H225" s="3">
        <v>5</v>
      </c>
      <c r="I225" s="3" t="s">
        <v>1428</v>
      </c>
      <c r="J225" s="4" t="s">
        <v>1429</v>
      </c>
      <c r="K225" s="4" t="s">
        <v>1430</v>
      </c>
      <c r="L225" s="4"/>
      <c r="M225" s="4"/>
      <c r="N225" s="4"/>
      <c r="O225" s="4"/>
      <c r="P225" s="3"/>
      <c r="Q225" s="3" t="s">
        <v>1431</v>
      </c>
      <c r="R225" s="3" t="s">
        <v>1428</v>
      </c>
      <c r="S225" s="4" t="s">
        <v>1432</v>
      </c>
      <c r="T225" s="3"/>
    </row>
    <row r="226" spans="1:20" s="5" customFormat="1" ht="15" customHeight="1" x14ac:dyDescent="0.2">
      <c r="A226" s="3" t="str">
        <f>_xlfn.CONCAT([1]IDsTable!$C$47,".",_xlfn.XLOOKUP(C226,[1]!Table14[Subdomains],[1]!Table14[Index]),".",_xlfn.XLOOKUP(G226,[1]!Table15[Capabilities],[1]!Table15[Index]),".",$H226)</f>
        <v>SaG.6.4.1</v>
      </c>
      <c r="B226" s="3" t="s">
        <v>20</v>
      </c>
      <c r="C226" s="3" t="s">
        <v>1343</v>
      </c>
      <c r="D226" s="4"/>
      <c r="E226" s="4" t="s">
        <v>23</v>
      </c>
      <c r="F226" s="3" t="s">
        <v>63</v>
      </c>
      <c r="G226" s="3" t="s">
        <v>1433</v>
      </c>
      <c r="H226" s="3">
        <v>1</v>
      </c>
      <c r="I226" s="4" t="s">
        <v>1434</v>
      </c>
      <c r="J226" s="4" t="s">
        <v>1435</v>
      </c>
      <c r="K226" s="4" t="s">
        <v>1436</v>
      </c>
      <c r="L226" s="4" t="s">
        <v>1437</v>
      </c>
      <c r="M226" s="4"/>
      <c r="N226" s="4"/>
      <c r="O226" s="4"/>
      <c r="P226" s="3" t="s">
        <v>1438</v>
      </c>
      <c r="Q226" s="3" t="s">
        <v>1439</v>
      </c>
      <c r="R226" s="3" t="s">
        <v>1434</v>
      </c>
      <c r="S226" s="4" t="s">
        <v>1440</v>
      </c>
      <c r="T226" s="3"/>
    </row>
    <row r="227" spans="1:20" s="5" customFormat="1" ht="15" customHeight="1" x14ac:dyDescent="0.2">
      <c r="A227" s="3" t="str">
        <f>_xlfn.CONCAT([1]IDsTable!$C$47,".",_xlfn.XLOOKUP(C227,[1]!Table14[Subdomains],[1]!Table14[Index]),".",_xlfn.XLOOKUP(G227,[1]!Table15[Capabilities],[1]!Table15[Index]),".",$H227)</f>
        <v>SaG.6.4.2</v>
      </c>
      <c r="B227" s="3" t="s">
        <v>20</v>
      </c>
      <c r="C227" s="3" t="s">
        <v>1343</v>
      </c>
      <c r="D227" s="4"/>
      <c r="E227" s="4" t="s">
        <v>23</v>
      </c>
      <c r="F227" s="3" t="s">
        <v>63</v>
      </c>
      <c r="G227" s="3" t="s">
        <v>1433</v>
      </c>
      <c r="H227" s="3">
        <v>2</v>
      </c>
      <c r="I227" s="3" t="s">
        <v>1441</v>
      </c>
      <c r="J227" s="4" t="s">
        <v>1442</v>
      </c>
      <c r="K227" s="4" t="s">
        <v>1443</v>
      </c>
      <c r="L227" s="3" t="s">
        <v>1444</v>
      </c>
      <c r="M227" s="4"/>
      <c r="N227" s="4"/>
      <c r="O227" s="4"/>
      <c r="P227" s="3"/>
      <c r="Q227" s="3" t="s">
        <v>1445</v>
      </c>
      <c r="R227" s="3" t="s">
        <v>1441</v>
      </c>
      <c r="S227" s="4" t="s">
        <v>1446</v>
      </c>
      <c r="T227" s="3"/>
    </row>
    <row r="228" spans="1:20" s="5" customFormat="1" ht="15" customHeight="1" x14ac:dyDescent="0.2">
      <c r="A228" s="3" t="str">
        <f>_xlfn.CONCAT([1]IDsTable!$C$47,".",_xlfn.XLOOKUP(C228,[1]!Table14[Subdomains],[1]!Table14[Index]),".",_xlfn.XLOOKUP(G228,[1]!Table15[Capabilities],[1]!Table15[Index]),".",$H228)</f>
        <v>SaG.6.4.3</v>
      </c>
      <c r="B228" s="3" t="s">
        <v>20</v>
      </c>
      <c r="C228" s="3" t="s">
        <v>1343</v>
      </c>
      <c r="D228" s="4"/>
      <c r="E228" s="4" t="s">
        <v>23</v>
      </c>
      <c r="F228" s="3" t="s">
        <v>63</v>
      </c>
      <c r="G228" s="3" t="s">
        <v>1433</v>
      </c>
      <c r="H228" s="3">
        <v>3</v>
      </c>
      <c r="I228" s="3" t="s">
        <v>1447</v>
      </c>
      <c r="J228" s="4" t="s">
        <v>1448</v>
      </c>
      <c r="K228" s="4" t="s">
        <v>1449</v>
      </c>
      <c r="L228" s="3" t="s">
        <v>1450</v>
      </c>
      <c r="M228" s="4"/>
      <c r="N228" s="4"/>
      <c r="O228" s="4"/>
      <c r="P228" s="3"/>
      <c r="Q228" s="3" t="s">
        <v>1451</v>
      </c>
      <c r="R228" s="3" t="s">
        <v>1447</v>
      </c>
      <c r="S228" s="4" t="s">
        <v>1449</v>
      </c>
      <c r="T228" s="3"/>
    </row>
    <row r="229" spans="1:20" s="5" customFormat="1" ht="15" customHeight="1" x14ac:dyDescent="0.2">
      <c r="A229" s="3" t="str">
        <f>_xlfn.CONCAT([1]IDsTable!$C$47,".",_xlfn.XLOOKUP(C229,[1]!Table14[Subdomains],[1]!Table14[Index]),".",_xlfn.XLOOKUP(G229,[1]!Table15[Capabilities],[1]!Table15[Index]),".",$H229)</f>
        <v>SaG.6.4.4</v>
      </c>
      <c r="B229" s="3" t="s">
        <v>20</v>
      </c>
      <c r="C229" s="3" t="s">
        <v>1343</v>
      </c>
      <c r="D229" s="4"/>
      <c r="E229" s="4" t="s">
        <v>23</v>
      </c>
      <c r="F229" s="3" t="s">
        <v>63</v>
      </c>
      <c r="G229" s="3" t="s">
        <v>1433</v>
      </c>
      <c r="H229" s="3">
        <v>4</v>
      </c>
      <c r="I229" s="4" t="s">
        <v>1452</v>
      </c>
      <c r="J229" s="4" t="s">
        <v>1453</v>
      </c>
      <c r="K229" s="4" t="s">
        <v>1454</v>
      </c>
      <c r="L229" s="4"/>
      <c r="M229" s="4"/>
      <c r="N229" s="4"/>
      <c r="O229" s="4"/>
      <c r="P229" s="3" t="s">
        <v>1455</v>
      </c>
      <c r="Q229" s="3" t="s">
        <v>1456</v>
      </c>
      <c r="R229" s="3" t="s">
        <v>1452</v>
      </c>
      <c r="S229" s="4" t="s">
        <v>1454</v>
      </c>
      <c r="T229" s="3"/>
    </row>
    <row r="230" spans="1:20" s="5" customFormat="1" x14ac:dyDescent="0.2">
      <c r="A230" s="5" t="str">
        <f>_xlfn.CONCAT([1]IDsTable!$C$41,".",_xlfn.XLOOKUP(C230,[1]!Table27[Subdomains],[1]!Table27[Index]),".",_xlfn.XLOOKUP(G230,[1]!Table26[Capabilities],[1]!Table26[Index]),".",$H230)</f>
        <v>Sec.1.1.1</v>
      </c>
      <c r="B230" s="5" t="s">
        <v>1457</v>
      </c>
      <c r="C230" s="5" t="s">
        <v>1458</v>
      </c>
      <c r="E230" s="4" t="s">
        <v>23</v>
      </c>
      <c r="F230" s="3" t="s">
        <v>24</v>
      </c>
      <c r="G230" s="5" t="s">
        <v>1459</v>
      </c>
      <c r="H230" s="5">
        <v>1</v>
      </c>
      <c r="I230" s="5" t="s">
        <v>1460</v>
      </c>
      <c r="J230" s="5" t="s">
        <v>1461</v>
      </c>
      <c r="K230" s="5" t="s">
        <v>1462</v>
      </c>
      <c r="L230" s="5" t="s">
        <v>1463</v>
      </c>
      <c r="Q230" s="5" t="s">
        <v>1464</v>
      </c>
      <c r="R230" s="5" t="s">
        <v>1460</v>
      </c>
      <c r="S230" s="5" t="s">
        <v>1465</v>
      </c>
    </row>
    <row r="231" spans="1:20" s="5" customFormat="1" x14ac:dyDescent="0.2">
      <c r="A231" s="5" t="str">
        <f>_xlfn.CONCAT([1]IDsTable!$C$41,".",_xlfn.XLOOKUP(C231,[1]!Table27[Subdomains],[1]!Table27[Index]),".",_xlfn.XLOOKUP(G231,[1]!Table26[Capabilities],[1]!Table26[Index]),".",$H231)</f>
        <v>Sec.1.1.2</v>
      </c>
      <c r="B231" s="5" t="s">
        <v>1457</v>
      </c>
      <c r="C231" s="5" t="s">
        <v>1458</v>
      </c>
      <c r="E231" s="4" t="s">
        <v>23</v>
      </c>
      <c r="F231" s="3" t="s">
        <v>24</v>
      </c>
      <c r="G231" s="5" t="s">
        <v>1459</v>
      </c>
      <c r="H231" s="5">
        <v>2</v>
      </c>
      <c r="I231" s="5" t="s">
        <v>1466</v>
      </c>
      <c r="J231" s="5" t="s">
        <v>1467</v>
      </c>
      <c r="K231" s="5" t="s">
        <v>1468</v>
      </c>
      <c r="L231" s="5" t="s">
        <v>1469</v>
      </c>
      <c r="Q231" s="5" t="s">
        <v>1470</v>
      </c>
      <c r="R231" s="5" t="s">
        <v>1466</v>
      </c>
      <c r="S231" s="5" t="s">
        <v>1471</v>
      </c>
    </row>
    <row r="232" spans="1:20" s="5" customFormat="1" x14ac:dyDescent="0.2">
      <c r="A232" s="5" t="str">
        <f>_xlfn.CONCAT([1]IDsTable!$C$41,".",_xlfn.XLOOKUP(C232,[1]!Table27[Subdomains],[1]!Table27[Index]),".",_xlfn.XLOOKUP(G232,[1]!Table26[Capabilities],[1]!Table26[Index]),".",$H232)</f>
        <v>Sec.1.1.3</v>
      </c>
      <c r="B232" s="5" t="s">
        <v>1457</v>
      </c>
      <c r="C232" s="5" t="s">
        <v>1458</v>
      </c>
      <c r="E232" s="4" t="s">
        <v>23</v>
      </c>
      <c r="F232" s="3" t="s">
        <v>24</v>
      </c>
      <c r="G232" s="5" t="s">
        <v>1459</v>
      </c>
      <c r="H232" s="5">
        <v>3</v>
      </c>
      <c r="I232" s="5" t="s">
        <v>1472</v>
      </c>
      <c r="J232" s="5" t="s">
        <v>1473</v>
      </c>
      <c r="K232" s="5" t="s">
        <v>1474</v>
      </c>
      <c r="L232" s="5" t="s">
        <v>1475</v>
      </c>
      <c r="Q232" s="5" t="s">
        <v>1476</v>
      </c>
      <c r="R232" s="5" t="s">
        <v>1472</v>
      </c>
      <c r="S232" s="5" t="s">
        <v>1477</v>
      </c>
    </row>
    <row r="233" spans="1:20" s="5" customFormat="1" x14ac:dyDescent="0.2">
      <c r="A233" s="5" t="str">
        <f>_xlfn.CONCAT([1]IDsTable!$C$41,".",_xlfn.XLOOKUP(C233,[1]!Table27[Subdomains],[1]!Table27[Index]),".",_xlfn.XLOOKUP(G233,[1]!Table26[Capabilities],[1]!Table26[Index]),".",$H233)</f>
        <v>Sec.1.1.4</v>
      </c>
      <c r="B233" s="5" t="s">
        <v>1457</v>
      </c>
      <c r="C233" s="5" t="s">
        <v>1458</v>
      </c>
      <c r="E233" s="4" t="s">
        <v>23</v>
      </c>
      <c r="F233" s="3" t="s">
        <v>24</v>
      </c>
      <c r="G233" s="5" t="s">
        <v>1459</v>
      </c>
      <c r="H233" s="5">
        <v>4</v>
      </c>
      <c r="I233" s="5" t="s">
        <v>1478</v>
      </c>
      <c r="J233" s="5" t="s">
        <v>1479</v>
      </c>
      <c r="K233" s="5" t="s">
        <v>1480</v>
      </c>
      <c r="L233" s="5" t="s">
        <v>1481</v>
      </c>
      <c r="Q233" s="5" t="s">
        <v>1482</v>
      </c>
      <c r="R233" s="5" t="s">
        <v>1478</v>
      </c>
      <c r="S233" s="5" t="s">
        <v>1483</v>
      </c>
    </row>
    <row r="234" spans="1:20" s="5" customFormat="1" x14ac:dyDescent="0.2">
      <c r="A234" s="5" t="str">
        <f>_xlfn.CONCAT([1]IDsTable!$C$41,".",_xlfn.XLOOKUP(C234,[1]!Table27[Subdomains],[1]!Table27[Index]),".",_xlfn.XLOOKUP(G234,[1]!Table26[Capabilities],[1]!Table26[Index]),".",$H234)</f>
        <v>Sec.1.1.5</v>
      </c>
      <c r="B234" s="5" t="s">
        <v>1457</v>
      </c>
      <c r="C234" s="5" t="s">
        <v>1458</v>
      </c>
      <c r="E234" s="4" t="s">
        <v>23</v>
      </c>
      <c r="F234" s="3" t="s">
        <v>24</v>
      </c>
      <c r="G234" s="5" t="s">
        <v>1459</v>
      </c>
      <c r="H234" s="5">
        <v>5</v>
      </c>
      <c r="I234" s="5" t="s">
        <v>1484</v>
      </c>
      <c r="J234" s="5" t="s">
        <v>1485</v>
      </c>
      <c r="K234" s="5" t="s">
        <v>1486</v>
      </c>
      <c r="L234" s="5" t="s">
        <v>1487</v>
      </c>
      <c r="Q234" s="5" t="s">
        <v>1488</v>
      </c>
      <c r="R234" s="5" t="s">
        <v>1484</v>
      </c>
      <c r="S234" s="5" t="s">
        <v>1489</v>
      </c>
    </row>
    <row r="235" spans="1:20" s="5" customFormat="1" x14ac:dyDescent="0.2">
      <c r="A235" s="5" t="str">
        <f>_xlfn.CONCAT([1]IDsTable!$C$41,".",_xlfn.XLOOKUP(C235,[1]!Table27[Subdomains],[1]!Table27[Index]),".",_xlfn.XLOOKUP(G235,[1]!Table26[Capabilities],[1]!Table26[Index]),".",$H235)</f>
        <v>Sec.1.2.1</v>
      </c>
      <c r="B235" s="5" t="s">
        <v>1457</v>
      </c>
      <c r="C235" s="5" t="s">
        <v>1458</v>
      </c>
      <c r="E235" s="4" t="s">
        <v>23</v>
      </c>
      <c r="F235" s="3" t="s">
        <v>24</v>
      </c>
      <c r="G235" s="5" t="s">
        <v>1490</v>
      </c>
      <c r="H235" s="5">
        <v>1</v>
      </c>
      <c r="I235" s="5" t="s">
        <v>1491</v>
      </c>
      <c r="J235" s="5" t="s">
        <v>1492</v>
      </c>
      <c r="K235" s="5" t="s">
        <v>1493</v>
      </c>
      <c r="L235" s="5" t="s">
        <v>1494</v>
      </c>
      <c r="Q235" s="5" t="s">
        <v>1495</v>
      </c>
      <c r="R235" s="5" t="s">
        <v>1491</v>
      </c>
      <c r="S235" s="5" t="s">
        <v>1496</v>
      </c>
    </row>
    <row r="236" spans="1:20" s="5" customFormat="1" x14ac:dyDescent="0.2">
      <c r="A236" s="5" t="str">
        <f>_xlfn.CONCAT([1]IDsTable!$C$41,".",_xlfn.XLOOKUP(C236,[1]!Table27[Subdomains],[1]!Table27[Index]),".",_xlfn.XLOOKUP(G236,[1]!Table26[Capabilities],[1]!Table26[Index]),".",$H236)</f>
        <v>Sec.1.2.2</v>
      </c>
      <c r="B236" s="5" t="s">
        <v>1457</v>
      </c>
      <c r="C236" s="5" t="s">
        <v>1458</v>
      </c>
      <c r="E236" s="4" t="s">
        <v>23</v>
      </c>
      <c r="F236" s="3" t="s">
        <v>24</v>
      </c>
      <c r="G236" s="5" t="s">
        <v>1490</v>
      </c>
      <c r="H236" s="5">
        <v>2</v>
      </c>
      <c r="I236" s="5" t="s">
        <v>1497</v>
      </c>
      <c r="J236" s="5" t="s">
        <v>1498</v>
      </c>
      <c r="K236" s="5" t="s">
        <v>1499</v>
      </c>
      <c r="L236" s="5" t="s">
        <v>1500</v>
      </c>
      <c r="Q236" s="5" t="s">
        <v>1501</v>
      </c>
      <c r="R236" s="5" t="s">
        <v>1497</v>
      </c>
      <c r="S236" s="5" t="s">
        <v>1502</v>
      </c>
    </row>
    <row r="237" spans="1:20" s="5" customFormat="1" x14ac:dyDescent="0.2">
      <c r="A237" s="5" t="str">
        <f>_xlfn.CONCAT([1]IDsTable!$C$41,".",_xlfn.XLOOKUP(C237,[1]!Table27[Subdomains],[1]!Table27[Index]),".",_xlfn.XLOOKUP(G237,[1]!Table26[Capabilities],[1]!Table26[Index]),".",$H237)</f>
        <v>Sec.1.2.3</v>
      </c>
      <c r="B237" s="5" t="s">
        <v>1457</v>
      </c>
      <c r="C237" s="5" t="s">
        <v>1458</v>
      </c>
      <c r="E237" s="4" t="s">
        <v>23</v>
      </c>
      <c r="F237" s="3" t="s">
        <v>24</v>
      </c>
      <c r="G237" s="5" t="s">
        <v>1490</v>
      </c>
      <c r="H237" s="5">
        <v>3</v>
      </c>
      <c r="I237" s="5" t="s">
        <v>1503</v>
      </c>
      <c r="J237" s="5" t="s">
        <v>1504</v>
      </c>
      <c r="K237" s="5" t="s">
        <v>1505</v>
      </c>
      <c r="L237" s="5" t="s">
        <v>1506</v>
      </c>
      <c r="Q237" s="5" t="s">
        <v>1507</v>
      </c>
      <c r="R237" s="5" t="s">
        <v>1503</v>
      </c>
      <c r="S237" s="5" t="s">
        <v>1508</v>
      </c>
    </row>
    <row r="238" spans="1:20" s="5" customFormat="1" x14ac:dyDescent="0.2">
      <c r="A238" s="5" t="str">
        <f>_xlfn.CONCAT([1]IDsTable!$C$41,".",_xlfn.XLOOKUP(C238,[1]!Table27[Subdomains],[1]!Table27[Index]),".",_xlfn.XLOOKUP(G238,[1]!Table26[Capabilities],[1]!Table26[Index]),".",$H238)</f>
        <v>Sec.1.2.4</v>
      </c>
      <c r="B238" s="5" t="s">
        <v>1457</v>
      </c>
      <c r="C238" s="5" t="s">
        <v>1458</v>
      </c>
      <c r="E238" s="4" t="s">
        <v>23</v>
      </c>
      <c r="F238" s="3" t="s">
        <v>24</v>
      </c>
      <c r="G238" s="5" t="s">
        <v>1490</v>
      </c>
      <c r="H238" s="5">
        <v>4</v>
      </c>
      <c r="I238" s="5" t="s">
        <v>1509</v>
      </c>
      <c r="J238" s="5" t="s">
        <v>1510</v>
      </c>
      <c r="K238" s="5" t="s">
        <v>1511</v>
      </c>
      <c r="L238" s="5" t="s">
        <v>1512</v>
      </c>
      <c r="Q238" s="5" t="s">
        <v>1513</v>
      </c>
      <c r="R238" s="5" t="s">
        <v>1509</v>
      </c>
      <c r="S238" s="5" t="s">
        <v>1514</v>
      </c>
    </row>
    <row r="239" spans="1:20" s="5" customFormat="1" x14ac:dyDescent="0.2">
      <c r="A239" s="5" t="str">
        <f>_xlfn.CONCAT([1]IDsTable!$C$41,".",_xlfn.XLOOKUP(C239,[1]!Table27[Subdomains],[1]!Table27[Index]),".",_xlfn.XLOOKUP(G239,[1]!Table26[Capabilities],[1]!Table26[Index]),".",$H239)</f>
        <v>Sec.1.3.1</v>
      </c>
      <c r="B239" s="5" t="s">
        <v>1457</v>
      </c>
      <c r="C239" s="5" t="s">
        <v>1458</v>
      </c>
      <c r="E239" s="4" t="s">
        <v>23</v>
      </c>
      <c r="F239" s="3" t="s">
        <v>63</v>
      </c>
      <c r="G239" s="5" t="s">
        <v>1515</v>
      </c>
      <c r="H239" s="5">
        <v>1</v>
      </c>
      <c r="I239" s="5" t="s">
        <v>1516</v>
      </c>
      <c r="J239" s="5" t="s">
        <v>1517</v>
      </c>
      <c r="K239" s="5" t="s">
        <v>1518</v>
      </c>
      <c r="L239" s="5" t="s">
        <v>1519</v>
      </c>
      <c r="Q239" s="5" t="s">
        <v>1520</v>
      </c>
      <c r="R239" s="5" t="s">
        <v>1516</v>
      </c>
      <c r="S239" s="5" t="s">
        <v>1521</v>
      </c>
    </row>
    <row r="240" spans="1:20" s="5" customFormat="1" x14ac:dyDescent="0.2">
      <c r="A240" s="5" t="str">
        <f>_xlfn.CONCAT([1]IDsTable!$C$41,".",_xlfn.XLOOKUP(C240,[1]!Table27[Subdomains],[1]!Table27[Index]),".",_xlfn.XLOOKUP(G240,[1]!Table26[Capabilities],[1]!Table26[Index]),".",$H240)</f>
        <v>Sec.1.3.2</v>
      </c>
      <c r="B240" s="5" t="s">
        <v>1457</v>
      </c>
      <c r="C240" s="5" t="s">
        <v>1458</v>
      </c>
      <c r="E240" s="4" t="s">
        <v>23</v>
      </c>
      <c r="F240" s="3" t="s">
        <v>63</v>
      </c>
      <c r="G240" s="5" t="s">
        <v>1515</v>
      </c>
      <c r="H240" s="5">
        <v>2</v>
      </c>
      <c r="I240" s="5" t="s">
        <v>1522</v>
      </c>
      <c r="J240" s="5" t="s">
        <v>1523</v>
      </c>
      <c r="K240" s="5" t="s">
        <v>1524</v>
      </c>
      <c r="L240" s="5" t="s">
        <v>1525</v>
      </c>
      <c r="Q240" s="5" t="s">
        <v>1526</v>
      </c>
      <c r="R240" s="5" t="s">
        <v>1522</v>
      </c>
      <c r="S240" s="5" t="s">
        <v>1527</v>
      </c>
    </row>
    <row r="241" spans="1:19" s="5" customFormat="1" x14ac:dyDescent="0.2">
      <c r="A241" s="5" t="str">
        <f>_xlfn.CONCAT([1]IDsTable!$C$41,".",_xlfn.XLOOKUP(C241,[1]!Table27[Subdomains],[1]!Table27[Index]),".",_xlfn.XLOOKUP(G241,[1]!Table26[Capabilities],[1]!Table26[Index]),".",$H241)</f>
        <v>Sec.1.3.3</v>
      </c>
      <c r="B241" s="5" t="s">
        <v>1457</v>
      </c>
      <c r="C241" s="5" t="s">
        <v>1458</v>
      </c>
      <c r="E241" s="4" t="s">
        <v>23</v>
      </c>
      <c r="F241" s="3" t="s">
        <v>63</v>
      </c>
      <c r="G241" s="5" t="s">
        <v>1515</v>
      </c>
      <c r="H241" s="5">
        <v>3</v>
      </c>
      <c r="I241" s="5" t="s">
        <v>1528</v>
      </c>
      <c r="J241" s="5" t="s">
        <v>1529</v>
      </c>
      <c r="K241" s="5" t="s">
        <v>1530</v>
      </c>
      <c r="L241" s="5" t="s">
        <v>1531</v>
      </c>
      <c r="Q241" s="5" t="s">
        <v>1532</v>
      </c>
      <c r="R241" s="5" t="s">
        <v>1528</v>
      </c>
      <c r="S241" s="5" t="s">
        <v>1533</v>
      </c>
    </row>
    <row r="242" spans="1:19" s="5" customFormat="1" x14ac:dyDescent="0.2">
      <c r="A242" s="5" t="str">
        <f>_xlfn.CONCAT([1]IDsTable!$C$41,".",_xlfn.XLOOKUP(C242,[1]!Table27[Subdomains],[1]!Table27[Index]),".",_xlfn.XLOOKUP(G242,[1]!Table26[Capabilities],[1]!Table26[Index]),".",$H242)</f>
        <v>Sec.1.3.4</v>
      </c>
      <c r="B242" s="5" t="s">
        <v>1457</v>
      </c>
      <c r="C242" s="5" t="s">
        <v>1458</v>
      </c>
      <c r="E242" s="4" t="s">
        <v>23</v>
      </c>
      <c r="F242" s="3" t="s">
        <v>63</v>
      </c>
      <c r="G242" s="5" t="s">
        <v>1515</v>
      </c>
      <c r="H242" s="5">
        <v>4</v>
      </c>
      <c r="I242" s="5" t="s">
        <v>1534</v>
      </c>
      <c r="J242" s="5" t="s">
        <v>1535</v>
      </c>
      <c r="K242" s="5" t="s">
        <v>1536</v>
      </c>
      <c r="L242" s="5" t="s">
        <v>1537</v>
      </c>
      <c r="Q242" s="5" t="s">
        <v>1538</v>
      </c>
      <c r="R242" s="5" t="s">
        <v>1534</v>
      </c>
      <c r="S242" s="5" t="s">
        <v>1539</v>
      </c>
    </row>
    <row r="243" spans="1:19" s="5" customFormat="1" x14ac:dyDescent="0.2">
      <c r="A243" s="5" t="str">
        <f>_xlfn.CONCAT([1]IDsTable!$C$41,".",_xlfn.XLOOKUP(C243,[1]!Table27[Subdomains],[1]!Table27[Index]),".",_xlfn.XLOOKUP(G243,[1]!Table26[Capabilities],[1]!Table26[Index]),".",$H243)</f>
        <v>Sec.1.3.5</v>
      </c>
      <c r="B243" s="5" t="s">
        <v>1457</v>
      </c>
      <c r="C243" s="5" t="s">
        <v>1458</v>
      </c>
      <c r="E243" s="4" t="s">
        <v>23</v>
      </c>
      <c r="F243" s="3" t="s">
        <v>63</v>
      </c>
      <c r="G243" s="5" t="s">
        <v>1515</v>
      </c>
      <c r="H243" s="5">
        <v>5</v>
      </c>
      <c r="I243" s="5" t="s">
        <v>1540</v>
      </c>
      <c r="J243" s="5" t="s">
        <v>1541</v>
      </c>
      <c r="K243" s="5" t="s">
        <v>1542</v>
      </c>
      <c r="L243" s="5" t="s">
        <v>1543</v>
      </c>
      <c r="Q243" s="5" t="s">
        <v>1544</v>
      </c>
      <c r="R243" s="5" t="s">
        <v>1540</v>
      </c>
      <c r="S243" s="5" t="s">
        <v>1545</v>
      </c>
    </row>
    <row r="244" spans="1:19" s="5" customFormat="1" x14ac:dyDescent="0.2">
      <c r="A244" s="5" t="str">
        <f>_xlfn.CONCAT([1]IDsTable!$C$41,".",_xlfn.XLOOKUP(C244,[1]!Table27[Subdomains],[1]!Table27[Index]),".",_xlfn.XLOOKUP(G244,[1]!Table26[Capabilities],[1]!Table26[Index]),".",$H244)</f>
        <v>Sec.1.4.1</v>
      </c>
      <c r="B244" s="5" t="s">
        <v>1457</v>
      </c>
      <c r="C244" s="5" t="s">
        <v>1458</v>
      </c>
      <c r="E244" s="4" t="s">
        <v>23</v>
      </c>
      <c r="F244" s="3" t="s">
        <v>63</v>
      </c>
      <c r="G244" s="5" t="s">
        <v>1546</v>
      </c>
      <c r="H244" s="5">
        <v>1</v>
      </c>
      <c r="I244" s="5" t="s">
        <v>1547</v>
      </c>
      <c r="J244" s="5" t="s">
        <v>1548</v>
      </c>
      <c r="K244" s="5" t="s">
        <v>1549</v>
      </c>
      <c r="L244" s="5" t="s">
        <v>1550</v>
      </c>
      <c r="Q244" s="5" t="s">
        <v>1551</v>
      </c>
      <c r="R244" s="5" t="s">
        <v>1547</v>
      </c>
      <c r="S244" s="5" t="s">
        <v>1552</v>
      </c>
    </row>
    <row r="245" spans="1:19" s="5" customFormat="1" x14ac:dyDescent="0.2">
      <c r="A245" s="5" t="str">
        <f>_xlfn.CONCAT([1]IDsTable!$C$41,".",_xlfn.XLOOKUP(C245,[1]!Table27[Subdomains],[1]!Table27[Index]),".",_xlfn.XLOOKUP(G245,[1]!Table26[Capabilities],[1]!Table26[Index]),".",$H245)</f>
        <v>Sec.1.4.2</v>
      </c>
      <c r="B245" s="5" t="s">
        <v>1457</v>
      </c>
      <c r="C245" s="5" t="s">
        <v>1458</v>
      </c>
      <c r="E245" s="4" t="s">
        <v>23</v>
      </c>
      <c r="F245" s="3" t="s">
        <v>63</v>
      </c>
      <c r="G245" s="5" t="s">
        <v>1546</v>
      </c>
      <c r="H245" s="5">
        <v>2</v>
      </c>
      <c r="I245" s="5" t="s">
        <v>1553</v>
      </c>
      <c r="J245" s="5" t="s">
        <v>1554</v>
      </c>
      <c r="K245" s="5" t="s">
        <v>1555</v>
      </c>
      <c r="L245" s="5" t="s">
        <v>1556</v>
      </c>
      <c r="Q245" s="5" t="s">
        <v>1557</v>
      </c>
      <c r="R245" s="5" t="s">
        <v>1553</v>
      </c>
      <c r="S245" s="5" t="s">
        <v>1558</v>
      </c>
    </row>
    <row r="246" spans="1:19" s="5" customFormat="1" x14ac:dyDescent="0.2">
      <c r="A246" s="5" t="str">
        <f>_xlfn.CONCAT([1]IDsTable!$C$41,".",_xlfn.XLOOKUP(C246,[1]!Table27[Subdomains],[1]!Table27[Index]),".",_xlfn.XLOOKUP(G246,[1]!Table26[Capabilities],[1]!Table26[Index]),".",$H246)</f>
        <v>Sec.1.4.3</v>
      </c>
      <c r="B246" s="5" t="s">
        <v>1457</v>
      </c>
      <c r="C246" s="5" t="s">
        <v>1458</v>
      </c>
      <c r="E246" s="4" t="s">
        <v>23</v>
      </c>
      <c r="F246" s="3" t="s">
        <v>63</v>
      </c>
      <c r="G246" s="5" t="s">
        <v>1546</v>
      </c>
      <c r="H246" s="5">
        <v>3</v>
      </c>
      <c r="I246" s="5" t="s">
        <v>1559</v>
      </c>
      <c r="J246" s="5" t="s">
        <v>1560</v>
      </c>
      <c r="K246" s="5" t="s">
        <v>1561</v>
      </c>
      <c r="L246" s="5" t="s">
        <v>1562</v>
      </c>
      <c r="Q246" s="5" t="s">
        <v>1563</v>
      </c>
      <c r="R246" s="5" t="s">
        <v>1559</v>
      </c>
      <c r="S246" s="5" t="s">
        <v>1564</v>
      </c>
    </row>
    <row r="247" spans="1:19" s="5" customFormat="1" x14ac:dyDescent="0.2">
      <c r="A247" s="5" t="str">
        <f>_xlfn.CONCAT([1]IDsTable!$C$41,".",_xlfn.XLOOKUP(C247,[1]!Table27[Subdomains],[1]!Table27[Index]),".",_xlfn.XLOOKUP(G247,[1]!Table26[Capabilities],[1]!Table26[Index]),".",$H247)</f>
        <v>Sec.1.4.4</v>
      </c>
      <c r="B247" s="5" t="s">
        <v>1457</v>
      </c>
      <c r="C247" s="5" t="s">
        <v>1458</v>
      </c>
      <c r="E247" s="4" t="s">
        <v>23</v>
      </c>
      <c r="F247" s="3" t="s">
        <v>63</v>
      </c>
      <c r="G247" s="5" t="s">
        <v>1546</v>
      </c>
      <c r="H247" s="5">
        <v>4</v>
      </c>
      <c r="I247" s="5" t="s">
        <v>1565</v>
      </c>
      <c r="J247" s="5" t="s">
        <v>1566</v>
      </c>
      <c r="K247" s="5" t="s">
        <v>1567</v>
      </c>
      <c r="L247" s="5" t="s">
        <v>1568</v>
      </c>
      <c r="Q247" s="5" t="s">
        <v>1569</v>
      </c>
      <c r="R247" s="5" t="s">
        <v>1565</v>
      </c>
      <c r="S247" s="5" t="s">
        <v>1570</v>
      </c>
    </row>
    <row r="248" spans="1:19" s="5" customFormat="1" x14ac:dyDescent="0.2">
      <c r="A248" s="5" t="str">
        <f>_xlfn.CONCAT([1]IDsTable!$C$41,".",_xlfn.XLOOKUP(C248,[1]!Table27[Subdomains],[1]!Table27[Index]),".",_xlfn.XLOOKUP(G248,[1]!Table26[Capabilities],[1]!Table26[Index]),".",$H248)</f>
        <v>Sec.1.4.5</v>
      </c>
      <c r="B248" s="5" t="s">
        <v>1457</v>
      </c>
      <c r="C248" s="5" t="s">
        <v>1458</v>
      </c>
      <c r="E248" s="4" t="s">
        <v>23</v>
      </c>
      <c r="F248" s="3" t="s">
        <v>63</v>
      </c>
      <c r="G248" s="5" t="s">
        <v>1546</v>
      </c>
      <c r="H248" s="5">
        <v>5</v>
      </c>
      <c r="I248" s="5" t="s">
        <v>1571</v>
      </c>
      <c r="J248" s="5" t="s">
        <v>1572</v>
      </c>
      <c r="K248" s="5" t="s">
        <v>1573</v>
      </c>
      <c r="L248" s="5" t="s">
        <v>1574</v>
      </c>
      <c r="Q248" s="5" t="s">
        <v>1575</v>
      </c>
      <c r="R248" s="5" t="s">
        <v>1571</v>
      </c>
      <c r="S248" s="5" t="s">
        <v>1576</v>
      </c>
    </row>
    <row r="249" spans="1:19" s="5" customFormat="1" x14ac:dyDescent="0.2">
      <c r="A249" s="5" t="str">
        <f>_xlfn.CONCAT([1]IDsTable!$C$41,".",_xlfn.XLOOKUP(C249,[1]!Table27[Subdomains],[1]!Table27[Index]),".",_xlfn.XLOOKUP(G249,[1]!Table26[Capabilities],[1]!Table26[Index]),".",$H249)</f>
        <v>Sec.1.5.1</v>
      </c>
      <c r="B249" s="5" t="s">
        <v>1457</v>
      </c>
      <c r="C249" s="5" t="s">
        <v>1458</v>
      </c>
      <c r="E249" s="4" t="s">
        <v>23</v>
      </c>
      <c r="F249" s="3" t="s">
        <v>24</v>
      </c>
      <c r="G249" s="5" t="s">
        <v>521</v>
      </c>
      <c r="H249" s="5">
        <v>1</v>
      </c>
      <c r="I249" s="5" t="s">
        <v>1577</v>
      </c>
      <c r="J249" s="5" t="s">
        <v>1578</v>
      </c>
      <c r="K249" s="5" t="s">
        <v>1579</v>
      </c>
      <c r="L249" s="5" t="s">
        <v>1580</v>
      </c>
      <c r="Q249" s="5" t="s">
        <v>1581</v>
      </c>
      <c r="R249" s="5" t="s">
        <v>1577</v>
      </c>
      <c r="S249" s="5" t="s">
        <v>1582</v>
      </c>
    </row>
    <row r="250" spans="1:19" s="5" customFormat="1" x14ac:dyDescent="0.2">
      <c r="A250" s="5" t="str">
        <f>_xlfn.CONCAT([1]IDsTable!$C$41,".",_xlfn.XLOOKUP(C250,[1]!Table27[Subdomains],[1]!Table27[Index]),".",_xlfn.XLOOKUP(G250,[1]!Table26[Capabilities],[1]!Table26[Index]),".",$H250)</f>
        <v>Sec.1.5.2</v>
      </c>
      <c r="B250" s="5" t="s">
        <v>1457</v>
      </c>
      <c r="C250" s="5" t="s">
        <v>1458</v>
      </c>
      <c r="E250" s="4" t="s">
        <v>23</v>
      </c>
      <c r="F250" s="3" t="s">
        <v>24</v>
      </c>
      <c r="G250" s="5" t="s">
        <v>521</v>
      </c>
      <c r="H250" s="5">
        <v>2</v>
      </c>
      <c r="I250" s="5" t="s">
        <v>1583</v>
      </c>
      <c r="J250" s="5" t="s">
        <v>1584</v>
      </c>
      <c r="K250" s="5" t="s">
        <v>1585</v>
      </c>
      <c r="L250" s="5" t="s">
        <v>1586</v>
      </c>
      <c r="Q250" s="5" t="s">
        <v>1587</v>
      </c>
      <c r="R250" s="5" t="s">
        <v>1583</v>
      </c>
      <c r="S250" s="5" t="s">
        <v>1588</v>
      </c>
    </row>
    <row r="251" spans="1:19" s="5" customFormat="1" x14ac:dyDescent="0.2">
      <c r="A251" s="5" t="str">
        <f>_xlfn.CONCAT([1]IDsTable!$C$41,".",_xlfn.XLOOKUP(C251,[1]!Table27[Subdomains],[1]!Table27[Index]),".",_xlfn.XLOOKUP(G251,[1]!Table26[Capabilities],[1]!Table26[Index]),".",$H251)</f>
        <v>Sec.1.5.3</v>
      </c>
      <c r="B251" s="5" t="s">
        <v>1457</v>
      </c>
      <c r="C251" s="5" t="s">
        <v>1458</v>
      </c>
      <c r="E251" s="4" t="s">
        <v>23</v>
      </c>
      <c r="F251" s="3" t="s">
        <v>24</v>
      </c>
      <c r="G251" s="5" t="s">
        <v>521</v>
      </c>
      <c r="H251" s="5">
        <v>3</v>
      </c>
      <c r="I251" s="5" t="s">
        <v>1589</v>
      </c>
      <c r="J251" s="5" t="s">
        <v>1590</v>
      </c>
      <c r="K251" s="5" t="s">
        <v>1591</v>
      </c>
      <c r="L251" s="5" t="s">
        <v>1592</v>
      </c>
      <c r="Q251" s="5" t="s">
        <v>1593</v>
      </c>
      <c r="R251" s="5" t="s">
        <v>1589</v>
      </c>
      <c r="S251" s="5" t="s">
        <v>1594</v>
      </c>
    </row>
    <row r="252" spans="1:19" s="5" customFormat="1" x14ac:dyDescent="0.2">
      <c r="A252" s="5" t="str">
        <f>_xlfn.CONCAT([1]IDsTable!$C$41,".",_xlfn.XLOOKUP(C252,[1]!Table27[Subdomains],[1]!Table27[Index]),".",_xlfn.XLOOKUP(G252,[1]!Table26[Capabilities],[1]!Table26[Index]),".",$H252)</f>
        <v>Sec.1.5.4</v>
      </c>
      <c r="B252" s="5" t="s">
        <v>1457</v>
      </c>
      <c r="C252" s="5" t="s">
        <v>1458</v>
      </c>
      <c r="E252" s="4" t="s">
        <v>23</v>
      </c>
      <c r="F252" s="3" t="s">
        <v>24</v>
      </c>
      <c r="G252" s="5" t="s">
        <v>521</v>
      </c>
      <c r="H252" s="5">
        <v>4</v>
      </c>
      <c r="I252" s="5" t="s">
        <v>1595</v>
      </c>
      <c r="J252" s="5" t="s">
        <v>1596</v>
      </c>
      <c r="K252" s="5" t="s">
        <v>1597</v>
      </c>
      <c r="L252" s="5" t="s">
        <v>1598</v>
      </c>
      <c r="Q252" s="5" t="s">
        <v>1599</v>
      </c>
      <c r="R252" s="5" t="s">
        <v>1595</v>
      </c>
      <c r="S252" s="5" t="s">
        <v>1600</v>
      </c>
    </row>
    <row r="253" spans="1:19" s="5" customFormat="1" x14ac:dyDescent="0.2">
      <c r="A253" s="5" t="str">
        <f>_xlfn.CONCAT([1]IDsTable!$C$41,".",_xlfn.XLOOKUP(C253,[1]!Table27[Subdomains],[1]!Table27[Index]),".",_xlfn.XLOOKUP(G253,[1]!Table26[Capabilities],[1]!Table26[Index]),".",$H253)</f>
        <v>Sec.1.5.5</v>
      </c>
      <c r="B253" s="5" t="s">
        <v>1457</v>
      </c>
      <c r="C253" s="5" t="s">
        <v>1458</v>
      </c>
      <c r="E253" s="4" t="s">
        <v>23</v>
      </c>
      <c r="F253" s="3" t="s">
        <v>24</v>
      </c>
      <c r="G253" s="5" t="s">
        <v>521</v>
      </c>
      <c r="H253" s="5">
        <v>5</v>
      </c>
      <c r="I253" s="5" t="s">
        <v>1601</v>
      </c>
      <c r="J253" s="5" t="s">
        <v>1602</v>
      </c>
      <c r="K253" s="5" t="s">
        <v>1603</v>
      </c>
      <c r="L253" s="5" t="s">
        <v>1604</v>
      </c>
      <c r="Q253" s="5" t="s">
        <v>1605</v>
      </c>
      <c r="R253" s="5" t="s">
        <v>1601</v>
      </c>
      <c r="S253" s="5" t="s">
        <v>1606</v>
      </c>
    </row>
    <row r="254" spans="1:19" s="5" customFormat="1" x14ac:dyDescent="0.2">
      <c r="A254" s="5" t="str">
        <f>_xlfn.CONCAT([1]IDsTable!$C$41,".",_xlfn.XLOOKUP(C254,[1]!Table27[Subdomains],[1]!Table27[Index]),".",_xlfn.XLOOKUP(G254,[1]!Table26[Capabilities],[1]!Table26[Index]),".",$H254)</f>
        <v>Sec.1.6.1</v>
      </c>
      <c r="B254" s="5" t="s">
        <v>1457</v>
      </c>
      <c r="C254" s="5" t="s">
        <v>1458</v>
      </c>
      <c r="E254" s="4" t="s">
        <v>23</v>
      </c>
      <c r="F254" s="3" t="s">
        <v>63</v>
      </c>
      <c r="G254" s="5" t="s">
        <v>1607</v>
      </c>
      <c r="H254" s="5">
        <v>1</v>
      </c>
      <c r="I254" s="5" t="s">
        <v>1608</v>
      </c>
      <c r="J254" s="5" t="s">
        <v>1609</v>
      </c>
      <c r="K254" s="5" t="s">
        <v>1610</v>
      </c>
      <c r="L254" s="5" t="s">
        <v>1611</v>
      </c>
      <c r="Q254" s="5" t="s">
        <v>1612</v>
      </c>
      <c r="R254" s="5" t="s">
        <v>1608</v>
      </c>
      <c r="S254" s="5" t="s">
        <v>1613</v>
      </c>
    </row>
    <row r="255" spans="1:19" s="5" customFormat="1" x14ac:dyDescent="0.2">
      <c r="A255" s="5" t="str">
        <f>_xlfn.CONCAT([1]IDsTable!$C$41,".",_xlfn.XLOOKUP(C255,[1]!Table27[Subdomains],[1]!Table27[Index]),".",_xlfn.XLOOKUP(G255,[1]!Table26[Capabilities],[1]!Table26[Index]),".",$H255)</f>
        <v>Sec.1.6.2</v>
      </c>
      <c r="B255" s="5" t="s">
        <v>1457</v>
      </c>
      <c r="C255" s="5" t="s">
        <v>1458</v>
      </c>
      <c r="E255" s="4" t="s">
        <v>23</v>
      </c>
      <c r="F255" s="3" t="s">
        <v>63</v>
      </c>
      <c r="G255" s="5" t="s">
        <v>1607</v>
      </c>
      <c r="H255" s="5">
        <v>2</v>
      </c>
      <c r="I255" s="5" t="s">
        <v>1614</v>
      </c>
      <c r="J255" s="5" t="s">
        <v>1615</v>
      </c>
      <c r="K255" s="5" t="s">
        <v>1616</v>
      </c>
      <c r="L255" s="5" t="s">
        <v>1617</v>
      </c>
      <c r="Q255" s="5" t="s">
        <v>1618</v>
      </c>
      <c r="R255" s="5" t="s">
        <v>1614</v>
      </c>
      <c r="S255" s="5" t="s">
        <v>1619</v>
      </c>
    </row>
    <row r="256" spans="1:19" s="5" customFormat="1" x14ac:dyDescent="0.2">
      <c r="A256" s="5" t="str">
        <f>_xlfn.CONCAT([1]IDsTable!$C$41,".",_xlfn.XLOOKUP(C256,[1]!Table27[Subdomains],[1]!Table27[Index]),".",_xlfn.XLOOKUP(G256,[1]!Table26[Capabilities],[1]!Table26[Index]),".",$H256)</f>
        <v>Sec.1.6.3</v>
      </c>
      <c r="B256" s="5" t="s">
        <v>1457</v>
      </c>
      <c r="C256" s="5" t="s">
        <v>1458</v>
      </c>
      <c r="E256" s="4" t="s">
        <v>23</v>
      </c>
      <c r="F256" s="3" t="s">
        <v>63</v>
      </c>
      <c r="G256" s="5" t="s">
        <v>1607</v>
      </c>
      <c r="H256" s="5">
        <v>3</v>
      </c>
      <c r="I256" s="5" t="s">
        <v>1620</v>
      </c>
      <c r="J256" s="5" t="s">
        <v>1621</v>
      </c>
      <c r="K256" s="5" t="s">
        <v>1622</v>
      </c>
      <c r="L256" s="5" t="s">
        <v>1623</v>
      </c>
      <c r="Q256" s="5" t="s">
        <v>1624</v>
      </c>
      <c r="R256" s="5" t="s">
        <v>1620</v>
      </c>
      <c r="S256" s="5" t="s">
        <v>1625</v>
      </c>
    </row>
    <row r="257" spans="1:19" s="5" customFormat="1" x14ac:dyDescent="0.2">
      <c r="A257" s="5" t="str">
        <f>_xlfn.CONCAT([1]IDsTable!$C$41,".",_xlfn.XLOOKUP(C257,[1]!Table27[Subdomains],[1]!Table27[Index]),".",_xlfn.XLOOKUP(G257,[1]!Table26[Capabilities],[1]!Table26[Index]),".",$H257)</f>
        <v>Sec.1.6.4</v>
      </c>
      <c r="B257" s="5" t="s">
        <v>1457</v>
      </c>
      <c r="C257" s="5" t="s">
        <v>1458</v>
      </c>
      <c r="E257" s="4" t="s">
        <v>23</v>
      </c>
      <c r="F257" s="3" t="s">
        <v>63</v>
      </c>
      <c r="G257" s="5" t="s">
        <v>1607</v>
      </c>
      <c r="H257" s="5">
        <v>4</v>
      </c>
      <c r="I257" s="5" t="s">
        <v>1626</v>
      </c>
      <c r="J257" s="5" t="s">
        <v>1627</v>
      </c>
      <c r="K257" s="5" t="s">
        <v>1628</v>
      </c>
      <c r="L257" s="5" t="s">
        <v>1629</v>
      </c>
      <c r="Q257" s="5" t="s">
        <v>1630</v>
      </c>
      <c r="R257" s="5" t="s">
        <v>1626</v>
      </c>
      <c r="S257" s="5" t="s">
        <v>1631</v>
      </c>
    </row>
    <row r="258" spans="1:19" s="5" customFormat="1" x14ac:dyDescent="0.2">
      <c r="A258" s="5" t="str">
        <f>_xlfn.CONCAT([1]IDsTable!$C$41,".",_xlfn.XLOOKUP(C258,[1]!Table27[Subdomains],[1]!Table27[Index]),".",_xlfn.XLOOKUP(G258,[1]!Table26[Capabilities],[1]!Table26[Index]),".",$H258)</f>
        <v>Sec.1.6.5</v>
      </c>
      <c r="B258" s="5" t="s">
        <v>1457</v>
      </c>
      <c r="C258" s="5" t="s">
        <v>1458</v>
      </c>
      <c r="E258" s="4" t="s">
        <v>23</v>
      </c>
      <c r="F258" s="3" t="s">
        <v>63</v>
      </c>
      <c r="G258" s="5" t="s">
        <v>1607</v>
      </c>
      <c r="H258" s="5">
        <v>5</v>
      </c>
      <c r="I258" s="5" t="s">
        <v>1632</v>
      </c>
      <c r="J258" s="5" t="s">
        <v>1633</v>
      </c>
      <c r="K258" s="5" t="s">
        <v>1634</v>
      </c>
      <c r="L258" s="5" t="s">
        <v>1635</v>
      </c>
      <c r="Q258" s="5" t="s">
        <v>1636</v>
      </c>
      <c r="R258" s="5" t="s">
        <v>1632</v>
      </c>
      <c r="S258" s="5" t="s">
        <v>1637</v>
      </c>
    </row>
    <row r="259" spans="1:19" s="5" customFormat="1" x14ac:dyDescent="0.2">
      <c r="A259" s="5" t="str">
        <f>_xlfn.CONCAT([1]IDsTable!$C$41,".",_xlfn.XLOOKUP(C259,[1]!Table27[Subdomains],[1]!Table27[Index]),".",_xlfn.XLOOKUP(G259,[1]!Table26[Capabilities],[1]!Table26[Index]),".",$H259)</f>
        <v>Sec.1.7.1</v>
      </c>
      <c r="B259" s="5" t="s">
        <v>1457</v>
      </c>
      <c r="C259" s="5" t="s">
        <v>1458</v>
      </c>
      <c r="E259" s="4" t="s">
        <v>23</v>
      </c>
      <c r="F259" s="3" t="s">
        <v>63</v>
      </c>
      <c r="G259" s="5" t="s">
        <v>1638</v>
      </c>
      <c r="H259" s="5">
        <v>1</v>
      </c>
      <c r="I259" s="5" t="s">
        <v>1639</v>
      </c>
      <c r="J259" s="5" t="s">
        <v>1640</v>
      </c>
      <c r="K259" s="5" t="s">
        <v>1641</v>
      </c>
      <c r="L259" s="5" t="s">
        <v>1642</v>
      </c>
      <c r="Q259" s="5" t="s">
        <v>1643</v>
      </c>
      <c r="R259" s="5" t="s">
        <v>1639</v>
      </c>
      <c r="S259" s="5" t="s">
        <v>1644</v>
      </c>
    </row>
    <row r="260" spans="1:19" s="5" customFormat="1" x14ac:dyDescent="0.2">
      <c r="A260" s="5" t="str">
        <f>_xlfn.CONCAT([1]IDsTable!$C$41,".",_xlfn.XLOOKUP(C260,[1]!Table27[Subdomains],[1]!Table27[Index]),".",_xlfn.XLOOKUP(G260,[1]!Table26[Capabilities],[1]!Table26[Index]),".",$H260)</f>
        <v>Sec.1.7.2</v>
      </c>
      <c r="B260" s="5" t="s">
        <v>1457</v>
      </c>
      <c r="C260" s="5" t="s">
        <v>1458</v>
      </c>
      <c r="E260" s="4" t="s">
        <v>23</v>
      </c>
      <c r="F260" s="3" t="s">
        <v>63</v>
      </c>
      <c r="G260" s="5" t="s">
        <v>1638</v>
      </c>
      <c r="H260" s="5">
        <v>2</v>
      </c>
      <c r="I260" s="5" t="s">
        <v>1645</v>
      </c>
      <c r="J260" s="5" t="s">
        <v>1646</v>
      </c>
      <c r="K260" s="5" t="s">
        <v>1647</v>
      </c>
      <c r="L260" s="5" t="s">
        <v>1648</v>
      </c>
      <c r="Q260" s="5" t="s">
        <v>1649</v>
      </c>
      <c r="R260" s="5" t="s">
        <v>1645</v>
      </c>
      <c r="S260" s="5" t="s">
        <v>1650</v>
      </c>
    </row>
    <row r="261" spans="1:19" s="5" customFormat="1" x14ac:dyDescent="0.2">
      <c r="A261" s="5" t="str">
        <f>_xlfn.CONCAT([1]IDsTable!$C$41,".",_xlfn.XLOOKUP(C261,[1]!Table27[Subdomains],[1]!Table27[Index]),".",_xlfn.XLOOKUP(G261,[1]!Table26[Capabilities],[1]!Table26[Index]),".",$H261)</f>
        <v>Sec.1.7.3</v>
      </c>
      <c r="B261" s="5" t="s">
        <v>1457</v>
      </c>
      <c r="C261" s="5" t="s">
        <v>1458</v>
      </c>
      <c r="E261" s="4" t="s">
        <v>23</v>
      </c>
      <c r="F261" s="3" t="s">
        <v>63</v>
      </c>
      <c r="G261" s="5" t="s">
        <v>1638</v>
      </c>
      <c r="H261" s="5">
        <v>3</v>
      </c>
      <c r="I261" s="5" t="s">
        <v>1651</v>
      </c>
      <c r="J261" s="5" t="s">
        <v>1652</v>
      </c>
      <c r="K261" s="5" t="s">
        <v>1653</v>
      </c>
      <c r="L261" s="5" t="s">
        <v>1654</v>
      </c>
      <c r="Q261" s="5" t="s">
        <v>1655</v>
      </c>
      <c r="R261" s="5" t="s">
        <v>1651</v>
      </c>
      <c r="S261" s="5" t="s">
        <v>1656</v>
      </c>
    </row>
    <row r="262" spans="1:19" s="5" customFormat="1" x14ac:dyDescent="0.2">
      <c r="A262" s="5" t="str">
        <f>_xlfn.CONCAT([1]IDsTable!$C$41,".",_xlfn.XLOOKUP(C262,[1]!Table27[Subdomains],[1]!Table27[Index]),".",_xlfn.XLOOKUP(G262,[1]!Table26[Capabilities],[1]!Table26[Index]),".",$H262)</f>
        <v>Sec.1.7.4</v>
      </c>
      <c r="B262" s="5" t="s">
        <v>1457</v>
      </c>
      <c r="C262" s="5" t="s">
        <v>1458</v>
      </c>
      <c r="E262" s="4" t="s">
        <v>23</v>
      </c>
      <c r="F262" s="3" t="s">
        <v>63</v>
      </c>
      <c r="G262" s="5" t="s">
        <v>1638</v>
      </c>
      <c r="H262" s="5">
        <v>4</v>
      </c>
      <c r="I262" s="5" t="s">
        <v>1657</v>
      </c>
      <c r="J262" s="5" t="s">
        <v>1658</v>
      </c>
      <c r="K262" s="5" t="s">
        <v>1659</v>
      </c>
      <c r="L262" s="5" t="s">
        <v>1660</v>
      </c>
      <c r="Q262" s="5" t="s">
        <v>1661</v>
      </c>
      <c r="R262" s="5" t="s">
        <v>1657</v>
      </c>
      <c r="S262" s="5" t="s">
        <v>1662</v>
      </c>
    </row>
    <row r="263" spans="1:19" s="5" customFormat="1" x14ac:dyDescent="0.2">
      <c r="A263" s="5" t="str">
        <f>_xlfn.CONCAT([1]IDsTable!$C$41,".",_xlfn.XLOOKUP(C263,[1]!Table27[Subdomains],[1]!Table27[Index]),".",_xlfn.XLOOKUP(G263,[1]!Table26[Capabilities],[1]!Table26[Index]),".",$H263)</f>
        <v>Sec.1.7.5</v>
      </c>
      <c r="B263" s="5" t="s">
        <v>1457</v>
      </c>
      <c r="C263" s="5" t="s">
        <v>1458</v>
      </c>
      <c r="E263" s="4" t="s">
        <v>23</v>
      </c>
      <c r="F263" s="3" t="s">
        <v>63</v>
      </c>
      <c r="G263" s="5" t="s">
        <v>1638</v>
      </c>
      <c r="H263" s="5">
        <v>5</v>
      </c>
      <c r="I263" s="5" t="s">
        <v>1663</v>
      </c>
      <c r="J263" s="5" t="s">
        <v>1664</v>
      </c>
      <c r="K263" s="5" t="s">
        <v>1665</v>
      </c>
      <c r="L263" s="5" t="s">
        <v>1666</v>
      </c>
      <c r="Q263" s="5" t="s">
        <v>1667</v>
      </c>
      <c r="R263" s="5" t="s">
        <v>1663</v>
      </c>
      <c r="S263" s="5" t="s">
        <v>1668</v>
      </c>
    </row>
    <row r="264" spans="1:19" s="5" customFormat="1" x14ac:dyDescent="0.2">
      <c r="A264" s="5" t="str">
        <f>_xlfn.CONCAT([1]IDsTable!$C$41,".",_xlfn.XLOOKUP(C264,[1]!Table27[Subdomains],[1]!Table27[Index]),".",_xlfn.XLOOKUP(G264,[1]!Table26[Capabilities],[1]!Table26[Index]),".",$H264)</f>
        <v>Sec.1.8.1</v>
      </c>
      <c r="B264" s="5" t="s">
        <v>1457</v>
      </c>
      <c r="C264" s="5" t="s">
        <v>1458</v>
      </c>
      <c r="E264" s="4" t="s">
        <v>23</v>
      </c>
      <c r="F264" s="3" t="s">
        <v>24</v>
      </c>
      <c r="G264" s="5" t="s">
        <v>1669</v>
      </c>
      <c r="H264" s="5">
        <v>1</v>
      </c>
      <c r="I264" s="5" t="s">
        <v>1670</v>
      </c>
      <c r="J264" s="5" t="s">
        <v>1671</v>
      </c>
      <c r="K264" s="5" t="s">
        <v>1672</v>
      </c>
      <c r="L264" s="5" t="s">
        <v>1673</v>
      </c>
      <c r="Q264" s="5" t="s">
        <v>1674</v>
      </c>
      <c r="R264" s="5" t="s">
        <v>1670</v>
      </c>
      <c r="S264" s="5" t="s">
        <v>1675</v>
      </c>
    </row>
    <row r="265" spans="1:19" s="5" customFormat="1" x14ac:dyDescent="0.2">
      <c r="A265" s="5" t="str">
        <f>_xlfn.CONCAT([1]IDsTable!$C$41,".",_xlfn.XLOOKUP(C265,[1]!Table27[Subdomains],[1]!Table27[Index]),".",_xlfn.XLOOKUP(G265,[1]!Table26[Capabilities],[1]!Table26[Index]),".",$H265)</f>
        <v>Sec.1.8.2</v>
      </c>
      <c r="B265" s="5" t="s">
        <v>1457</v>
      </c>
      <c r="C265" s="5" t="s">
        <v>1458</v>
      </c>
      <c r="E265" s="4" t="s">
        <v>23</v>
      </c>
      <c r="F265" s="3" t="s">
        <v>24</v>
      </c>
      <c r="G265" s="5" t="s">
        <v>1669</v>
      </c>
      <c r="H265" s="5">
        <v>2</v>
      </c>
      <c r="I265" s="5" t="s">
        <v>1676</v>
      </c>
      <c r="J265" s="5" t="s">
        <v>1677</v>
      </c>
      <c r="K265" s="5" t="s">
        <v>1678</v>
      </c>
      <c r="L265" s="5" t="s">
        <v>1679</v>
      </c>
      <c r="Q265" s="5" t="s">
        <v>1680</v>
      </c>
      <c r="R265" s="5" t="s">
        <v>1676</v>
      </c>
      <c r="S265" s="5" t="s">
        <v>1681</v>
      </c>
    </row>
    <row r="266" spans="1:19" s="5" customFormat="1" x14ac:dyDescent="0.2">
      <c r="A266" s="5" t="str">
        <f>_xlfn.CONCAT([1]IDsTable!$C$41,".",_xlfn.XLOOKUP(C266,[1]!Table27[Subdomains],[1]!Table27[Index]),".",_xlfn.XLOOKUP(G266,[1]!Table26[Capabilities],[1]!Table26[Index]),".",$H266)</f>
        <v>Sec.1.8.3</v>
      </c>
      <c r="B266" s="5" t="s">
        <v>1457</v>
      </c>
      <c r="C266" s="5" t="s">
        <v>1458</v>
      </c>
      <c r="E266" s="4" t="s">
        <v>23</v>
      </c>
      <c r="F266" s="3" t="s">
        <v>24</v>
      </c>
      <c r="G266" s="5" t="s">
        <v>1669</v>
      </c>
      <c r="H266" s="5">
        <v>3</v>
      </c>
      <c r="I266" s="5" t="s">
        <v>1682</v>
      </c>
      <c r="J266" s="5" t="s">
        <v>1683</v>
      </c>
      <c r="K266" s="5" t="s">
        <v>1684</v>
      </c>
      <c r="L266" s="5" t="s">
        <v>1685</v>
      </c>
      <c r="Q266" s="5" t="s">
        <v>1686</v>
      </c>
      <c r="R266" s="5" t="s">
        <v>1682</v>
      </c>
      <c r="S266" s="5" t="s">
        <v>1687</v>
      </c>
    </row>
    <row r="267" spans="1:19" s="5" customFormat="1" x14ac:dyDescent="0.2">
      <c r="A267" s="5" t="str">
        <f>_xlfn.CONCAT([1]IDsTable!$C$41,".",_xlfn.XLOOKUP(C267,[1]!Table27[Subdomains],[1]!Table27[Index]),".",_xlfn.XLOOKUP(G267,[1]!Table26[Capabilities],[1]!Table26[Index]),".",$H267)</f>
        <v>Sec.1.8.4</v>
      </c>
      <c r="B267" s="5" t="s">
        <v>1457</v>
      </c>
      <c r="C267" s="5" t="s">
        <v>1458</v>
      </c>
      <c r="E267" s="4" t="s">
        <v>23</v>
      </c>
      <c r="F267" s="3" t="s">
        <v>24</v>
      </c>
      <c r="G267" s="5" t="s">
        <v>1669</v>
      </c>
      <c r="H267" s="5">
        <v>4</v>
      </c>
      <c r="I267" s="5" t="s">
        <v>1688</v>
      </c>
      <c r="J267" s="5" t="s">
        <v>1689</v>
      </c>
      <c r="K267" s="5" t="s">
        <v>1690</v>
      </c>
      <c r="L267" s="5" t="s">
        <v>1691</v>
      </c>
      <c r="Q267" s="5" t="s">
        <v>1692</v>
      </c>
      <c r="R267" s="5" t="s">
        <v>1688</v>
      </c>
      <c r="S267" s="5" t="s">
        <v>1693</v>
      </c>
    </row>
    <row r="268" spans="1:19" s="5" customFormat="1" x14ac:dyDescent="0.2">
      <c r="A268" s="5" t="str">
        <f>_xlfn.CONCAT([1]IDsTable!$C$41,".",_xlfn.XLOOKUP(C268,[1]!Table27[Subdomains],[1]!Table27[Index]),".",_xlfn.XLOOKUP(G268,[1]!Table26[Capabilities],[1]!Table26[Index]),".",$H268)</f>
        <v>Sec.1.8.5</v>
      </c>
      <c r="B268" s="5" t="s">
        <v>1457</v>
      </c>
      <c r="C268" s="5" t="s">
        <v>1458</v>
      </c>
      <c r="E268" s="4" t="s">
        <v>23</v>
      </c>
      <c r="F268" s="3" t="s">
        <v>24</v>
      </c>
      <c r="G268" s="5" t="s">
        <v>1669</v>
      </c>
      <c r="H268" s="5">
        <v>5</v>
      </c>
      <c r="I268" s="5" t="s">
        <v>1694</v>
      </c>
      <c r="J268" s="5" t="s">
        <v>1695</v>
      </c>
      <c r="K268" s="5" t="s">
        <v>1696</v>
      </c>
      <c r="L268" s="5" t="s">
        <v>1697</v>
      </c>
      <c r="Q268" s="5" t="s">
        <v>1698</v>
      </c>
      <c r="R268" s="5" t="s">
        <v>1694</v>
      </c>
      <c r="S268" s="5" t="s">
        <v>1699</v>
      </c>
    </row>
    <row r="269" spans="1:19" s="5" customFormat="1" x14ac:dyDescent="0.2">
      <c r="A269" s="5" t="str">
        <f>_xlfn.CONCAT([1]IDsTable!$C$41,".",_xlfn.XLOOKUP(C269,[1]!Table27[Subdomains],[1]!Table27[Index]),".",_xlfn.XLOOKUP(G269,[1]!Table26[Capabilities],[1]!Table26[Index]),".",$H269)</f>
        <v>Sec.2.1.1</v>
      </c>
      <c r="B269" s="5" t="s">
        <v>1457</v>
      </c>
      <c r="C269" s="5" t="s">
        <v>1700</v>
      </c>
      <c r="E269" s="4" t="s">
        <v>23</v>
      </c>
      <c r="F269" s="3" t="s">
        <v>24</v>
      </c>
      <c r="G269" s="5" t="s">
        <v>1701</v>
      </c>
      <c r="H269" s="5">
        <v>1</v>
      </c>
      <c r="I269" s="5" t="s">
        <v>1702</v>
      </c>
      <c r="J269" s="5" t="s">
        <v>1703</v>
      </c>
      <c r="K269" s="5" t="s">
        <v>1704</v>
      </c>
      <c r="L269" s="5" t="s">
        <v>1705</v>
      </c>
      <c r="Q269" s="5" t="s">
        <v>1706</v>
      </c>
      <c r="R269" s="5" t="s">
        <v>1707</v>
      </c>
      <c r="S269" s="5" t="s">
        <v>1708</v>
      </c>
    </row>
    <row r="270" spans="1:19" s="5" customFormat="1" x14ac:dyDescent="0.2">
      <c r="A270" s="5" t="str">
        <f>_xlfn.CONCAT([1]IDsTable!$C$41,".",_xlfn.XLOOKUP(C270,[1]!Table27[Subdomains],[1]!Table27[Index]),".",_xlfn.XLOOKUP(G270,[1]!Table26[Capabilities],[1]!Table26[Index]),".",$H270)</f>
        <v>Sec.2.1.2</v>
      </c>
      <c r="B270" s="5" t="s">
        <v>1457</v>
      </c>
      <c r="C270" s="5" t="s">
        <v>1700</v>
      </c>
      <c r="E270" s="4" t="s">
        <v>23</v>
      </c>
      <c r="F270" s="3" t="s">
        <v>24</v>
      </c>
      <c r="G270" s="5" t="s">
        <v>1701</v>
      </c>
      <c r="H270" s="5">
        <v>2</v>
      </c>
      <c r="I270" s="5" t="s">
        <v>1709</v>
      </c>
      <c r="J270" s="5" t="s">
        <v>1710</v>
      </c>
      <c r="K270" s="5" t="s">
        <v>1711</v>
      </c>
      <c r="L270" s="5" t="s">
        <v>1712</v>
      </c>
      <c r="Q270" s="5" t="s">
        <v>1713</v>
      </c>
      <c r="R270" s="5" t="s">
        <v>1714</v>
      </c>
      <c r="S270" s="5" t="s">
        <v>1715</v>
      </c>
    </row>
    <row r="271" spans="1:19" s="5" customFormat="1" x14ac:dyDescent="0.2">
      <c r="A271" s="5" t="str">
        <f>_xlfn.CONCAT([1]IDsTable!$C$41,".",_xlfn.XLOOKUP(C271,[1]!Table27[Subdomains],[1]!Table27[Index]),".",_xlfn.XLOOKUP(G271,[1]!Table26[Capabilities],[1]!Table26[Index]),".",$H271)</f>
        <v>Sec.2.1.3</v>
      </c>
      <c r="B271" s="5" t="s">
        <v>1457</v>
      </c>
      <c r="C271" s="5" t="s">
        <v>1700</v>
      </c>
      <c r="E271" s="4" t="s">
        <v>23</v>
      </c>
      <c r="F271" s="3" t="s">
        <v>24</v>
      </c>
      <c r="G271" s="5" t="s">
        <v>1701</v>
      </c>
      <c r="H271" s="5">
        <v>3</v>
      </c>
      <c r="I271" s="5" t="s">
        <v>1716</v>
      </c>
      <c r="J271" s="5" t="s">
        <v>1717</v>
      </c>
      <c r="K271" s="5" t="s">
        <v>1718</v>
      </c>
      <c r="L271" s="5" t="s">
        <v>1719</v>
      </c>
      <c r="Q271" s="5" t="s">
        <v>1720</v>
      </c>
      <c r="R271" s="5" t="s">
        <v>1721</v>
      </c>
      <c r="S271" s="5" t="s">
        <v>1722</v>
      </c>
    </row>
    <row r="272" spans="1:19" s="5" customFormat="1" x14ac:dyDescent="0.2">
      <c r="A272" s="5" t="str">
        <f>_xlfn.CONCAT([1]IDsTable!$C$41,".",_xlfn.XLOOKUP(C272,[1]!Table27[Subdomains],[1]!Table27[Index]),".",_xlfn.XLOOKUP(G272,[1]!Table26[Capabilities],[1]!Table26[Index]),".",$H272)</f>
        <v>Sec.2.1.4</v>
      </c>
      <c r="B272" s="5" t="s">
        <v>1457</v>
      </c>
      <c r="C272" s="5" t="s">
        <v>1700</v>
      </c>
      <c r="E272" s="4" t="s">
        <v>23</v>
      </c>
      <c r="F272" s="3" t="s">
        <v>24</v>
      </c>
      <c r="G272" s="5" t="s">
        <v>1701</v>
      </c>
      <c r="H272" s="5">
        <v>4</v>
      </c>
      <c r="I272" s="5" t="s">
        <v>1723</v>
      </c>
      <c r="J272" s="5" t="s">
        <v>1724</v>
      </c>
      <c r="K272" s="5" t="s">
        <v>1725</v>
      </c>
      <c r="L272" s="5" t="s">
        <v>1726</v>
      </c>
      <c r="Q272" s="5" t="s">
        <v>1727</v>
      </c>
      <c r="R272" s="5" t="s">
        <v>1728</v>
      </c>
      <c r="S272" s="5" t="s">
        <v>1729</v>
      </c>
    </row>
    <row r="273" spans="1:19" s="5" customFormat="1" x14ac:dyDescent="0.2">
      <c r="A273" s="5" t="str">
        <f>_xlfn.CONCAT([1]IDsTable!$C$41,".",_xlfn.XLOOKUP(C273,[1]!Table27[Subdomains],[1]!Table27[Index]),".",_xlfn.XLOOKUP(G273,[1]!Table26[Capabilities],[1]!Table26[Index]),".",$H273)</f>
        <v>Sec.2.1.5</v>
      </c>
      <c r="B273" s="5" t="s">
        <v>1457</v>
      </c>
      <c r="C273" s="5" t="s">
        <v>1700</v>
      </c>
      <c r="E273" s="4" t="s">
        <v>23</v>
      </c>
      <c r="F273" s="3" t="s">
        <v>24</v>
      </c>
      <c r="G273" s="5" t="s">
        <v>1701</v>
      </c>
      <c r="H273" s="5">
        <v>5</v>
      </c>
      <c r="I273" s="5" t="s">
        <v>1730</v>
      </c>
      <c r="J273" s="5" t="s">
        <v>1731</v>
      </c>
      <c r="K273" s="5" t="s">
        <v>1732</v>
      </c>
      <c r="L273" s="5" t="s">
        <v>1733</v>
      </c>
      <c r="Q273" s="5" t="s">
        <v>1734</v>
      </c>
      <c r="R273" s="5" t="s">
        <v>1735</v>
      </c>
      <c r="S273" s="5" t="s">
        <v>1736</v>
      </c>
    </row>
    <row r="274" spans="1:19" s="5" customFormat="1" x14ac:dyDescent="0.2">
      <c r="A274" s="5" t="str">
        <f>_xlfn.CONCAT([1]IDsTable!$C$41,".",_xlfn.XLOOKUP(C274,[1]!Table27[Subdomains],[1]!Table27[Index]),".",_xlfn.XLOOKUP(G274,[1]!Table26[Capabilities],[1]!Table26[Index]),".",$H274)</f>
        <v>Sec.2.2.1</v>
      </c>
      <c r="B274" s="5" t="s">
        <v>1457</v>
      </c>
      <c r="C274" s="5" t="s">
        <v>1700</v>
      </c>
      <c r="E274" s="4" t="s">
        <v>23</v>
      </c>
      <c r="F274" s="3" t="s">
        <v>63</v>
      </c>
      <c r="G274" s="5" t="s">
        <v>1737</v>
      </c>
      <c r="H274" s="5">
        <v>1</v>
      </c>
      <c r="I274" s="5" t="s">
        <v>1738</v>
      </c>
      <c r="J274" s="5" t="s">
        <v>1739</v>
      </c>
      <c r="K274" s="5" t="s">
        <v>1740</v>
      </c>
      <c r="L274" s="5" t="s">
        <v>1741</v>
      </c>
      <c r="Q274" s="5" t="s">
        <v>1742</v>
      </c>
      <c r="R274" s="5" t="s">
        <v>1743</v>
      </c>
      <c r="S274" s="5" t="s">
        <v>1744</v>
      </c>
    </row>
    <row r="275" spans="1:19" s="5" customFormat="1" x14ac:dyDescent="0.2">
      <c r="A275" s="5" t="str">
        <f>_xlfn.CONCAT([1]IDsTable!$C$41,".",_xlfn.XLOOKUP(C275,[1]!Table27[Subdomains],[1]!Table27[Index]),".",_xlfn.XLOOKUP(G275,[1]!Table26[Capabilities],[1]!Table26[Index]),".",$H275)</f>
        <v>Sec.2.2.2</v>
      </c>
      <c r="B275" s="5" t="s">
        <v>1457</v>
      </c>
      <c r="C275" s="5" t="s">
        <v>1700</v>
      </c>
      <c r="E275" s="4" t="s">
        <v>23</v>
      </c>
      <c r="F275" s="3" t="s">
        <v>63</v>
      </c>
      <c r="G275" s="5" t="s">
        <v>1737</v>
      </c>
      <c r="H275" s="5">
        <v>2</v>
      </c>
      <c r="I275" s="5" t="s">
        <v>1745</v>
      </c>
      <c r="J275" s="5" t="s">
        <v>1746</v>
      </c>
      <c r="K275" s="5" t="s">
        <v>1747</v>
      </c>
      <c r="L275" s="5" t="s">
        <v>1748</v>
      </c>
      <c r="Q275" s="5" t="s">
        <v>1749</v>
      </c>
      <c r="R275" s="5" t="s">
        <v>1750</v>
      </c>
      <c r="S275" s="5" t="s">
        <v>1751</v>
      </c>
    </row>
    <row r="276" spans="1:19" s="5" customFormat="1" x14ac:dyDescent="0.2">
      <c r="A276" s="5" t="str">
        <f>_xlfn.CONCAT([1]IDsTable!$C$41,".",_xlfn.XLOOKUP(C276,[1]!Table27[Subdomains],[1]!Table27[Index]),".",_xlfn.XLOOKUP(G276,[1]!Table26[Capabilities],[1]!Table26[Index]),".",$H276)</f>
        <v>Sec.2.2.3</v>
      </c>
      <c r="B276" s="5" t="s">
        <v>1457</v>
      </c>
      <c r="C276" s="5" t="s">
        <v>1700</v>
      </c>
      <c r="E276" s="4" t="s">
        <v>23</v>
      </c>
      <c r="F276" s="3" t="s">
        <v>63</v>
      </c>
      <c r="G276" s="5" t="s">
        <v>1737</v>
      </c>
      <c r="H276" s="5">
        <v>3</v>
      </c>
      <c r="I276" s="5" t="s">
        <v>1752</v>
      </c>
      <c r="J276" s="5" t="s">
        <v>1753</v>
      </c>
      <c r="K276" s="5" t="s">
        <v>1754</v>
      </c>
      <c r="L276" s="5" t="s">
        <v>1755</v>
      </c>
      <c r="Q276" s="5" t="s">
        <v>1756</v>
      </c>
      <c r="R276" s="5" t="s">
        <v>1757</v>
      </c>
      <c r="S276" s="5" t="s">
        <v>1758</v>
      </c>
    </row>
    <row r="277" spans="1:19" s="5" customFormat="1" x14ac:dyDescent="0.2">
      <c r="A277" s="5" t="str">
        <f>_xlfn.CONCAT([1]IDsTable!$C$41,".",_xlfn.XLOOKUP(C277,[1]!Table27[Subdomains],[1]!Table27[Index]),".",_xlfn.XLOOKUP(G277,[1]!Table26[Capabilities],[1]!Table26[Index]),".",$H277)</f>
        <v>Sec.2.2.4</v>
      </c>
      <c r="B277" s="5" t="s">
        <v>1457</v>
      </c>
      <c r="C277" s="5" t="s">
        <v>1700</v>
      </c>
      <c r="E277" s="4" t="s">
        <v>23</v>
      </c>
      <c r="F277" s="3" t="s">
        <v>63</v>
      </c>
      <c r="G277" s="5" t="s">
        <v>1737</v>
      </c>
      <c r="H277" s="5">
        <v>4</v>
      </c>
      <c r="I277" s="5" t="s">
        <v>1759</v>
      </c>
      <c r="J277" s="5" t="s">
        <v>1760</v>
      </c>
      <c r="K277" s="5" t="s">
        <v>1761</v>
      </c>
      <c r="L277" s="5" t="s">
        <v>1762</v>
      </c>
      <c r="Q277" s="5" t="s">
        <v>1763</v>
      </c>
      <c r="R277" s="5" t="s">
        <v>1759</v>
      </c>
      <c r="S277" s="5" t="s">
        <v>1764</v>
      </c>
    </row>
    <row r="278" spans="1:19" s="5" customFormat="1" x14ac:dyDescent="0.2">
      <c r="A278" s="5" t="str">
        <f>_xlfn.CONCAT([1]IDsTable!$C$41,".",_xlfn.XLOOKUP(C278,[1]!Table27[Subdomains],[1]!Table27[Index]),".",_xlfn.XLOOKUP(G278,[1]!Table26[Capabilities],[1]!Table26[Index]),".",$H278)</f>
        <v>Sec.2.2.5</v>
      </c>
      <c r="B278" s="5" t="s">
        <v>1457</v>
      </c>
      <c r="C278" s="5" t="s">
        <v>1700</v>
      </c>
      <c r="E278" s="4" t="s">
        <v>23</v>
      </c>
      <c r="F278" s="3" t="s">
        <v>63</v>
      </c>
      <c r="G278" s="5" t="s">
        <v>1737</v>
      </c>
      <c r="H278" s="5">
        <v>5</v>
      </c>
      <c r="I278" s="5" t="s">
        <v>1765</v>
      </c>
      <c r="J278" s="5" t="s">
        <v>1766</v>
      </c>
      <c r="K278" s="5" t="s">
        <v>1767</v>
      </c>
      <c r="L278" s="5" t="s">
        <v>1768</v>
      </c>
      <c r="Q278" s="5" t="s">
        <v>1769</v>
      </c>
      <c r="R278" s="5" t="s">
        <v>1770</v>
      </c>
      <c r="S278" s="5" t="s">
        <v>1771</v>
      </c>
    </row>
    <row r="279" spans="1:19" s="5" customFormat="1" x14ac:dyDescent="0.2">
      <c r="A279" s="5" t="str">
        <f>_xlfn.CONCAT([1]IDsTable!$C$41,".",_xlfn.XLOOKUP(C279,[1]!Table27[Subdomains],[1]!Table27[Index]),".",_xlfn.XLOOKUP(G279,[1]!Table26[Capabilities],[1]!Table26[Index]),".",$H279)</f>
        <v>Sec.2.3.1</v>
      </c>
      <c r="B279" s="5" t="s">
        <v>1457</v>
      </c>
      <c r="C279" s="5" t="s">
        <v>1700</v>
      </c>
      <c r="E279" s="4" t="s">
        <v>23</v>
      </c>
      <c r="F279" s="3" t="s">
        <v>63</v>
      </c>
      <c r="G279" s="5" t="s">
        <v>1772</v>
      </c>
      <c r="H279" s="5">
        <v>1</v>
      </c>
      <c r="I279" s="5" t="s">
        <v>1773</v>
      </c>
      <c r="J279" s="5" t="s">
        <v>1774</v>
      </c>
      <c r="K279" s="5" t="s">
        <v>1775</v>
      </c>
      <c r="L279" s="5" t="s">
        <v>1776</v>
      </c>
      <c r="N279" s="5" t="s">
        <v>38</v>
      </c>
      <c r="Q279" s="5" t="s">
        <v>1777</v>
      </c>
      <c r="R279" s="5" t="s">
        <v>1778</v>
      </c>
      <c r="S279" s="5" t="s">
        <v>1779</v>
      </c>
    </row>
    <row r="280" spans="1:19" s="5" customFormat="1" x14ac:dyDescent="0.2">
      <c r="A280" s="5" t="str">
        <f>_xlfn.CONCAT([1]IDsTable!$C$41,".",_xlfn.XLOOKUP(C280,[1]!Table27[Subdomains],[1]!Table27[Index]),".",_xlfn.XLOOKUP(G280,[1]!Table26[Capabilities],[1]!Table26[Index]),".",$H280)</f>
        <v>Sec.2.3.2</v>
      </c>
      <c r="B280" s="5" t="s">
        <v>1457</v>
      </c>
      <c r="C280" s="5" t="s">
        <v>1700</v>
      </c>
      <c r="E280" s="4" t="s">
        <v>23</v>
      </c>
      <c r="F280" s="3" t="s">
        <v>63</v>
      </c>
      <c r="G280" s="5" t="s">
        <v>1772</v>
      </c>
      <c r="H280" s="5">
        <v>2</v>
      </c>
      <c r="I280" s="5" t="s">
        <v>1780</v>
      </c>
      <c r="J280" s="5" t="s">
        <v>1781</v>
      </c>
      <c r="K280" s="5" t="s">
        <v>1782</v>
      </c>
      <c r="L280" s="5" t="s">
        <v>1783</v>
      </c>
      <c r="Q280" s="5" t="s">
        <v>1784</v>
      </c>
      <c r="R280" s="5" t="s">
        <v>1780</v>
      </c>
      <c r="S280" s="5" t="s">
        <v>1785</v>
      </c>
    </row>
    <row r="281" spans="1:19" s="5" customFormat="1" x14ac:dyDescent="0.2">
      <c r="A281" s="5" t="str">
        <f>_xlfn.CONCAT([1]IDsTable!$C$41,".",_xlfn.XLOOKUP(C281,[1]!Table27[Subdomains],[1]!Table27[Index]),".",_xlfn.XLOOKUP(G281,[1]!Table26[Capabilities],[1]!Table26[Index]),".",$H281)</f>
        <v>Sec.2.3.3</v>
      </c>
      <c r="B281" s="5" t="s">
        <v>1457</v>
      </c>
      <c r="C281" s="5" t="s">
        <v>1700</v>
      </c>
      <c r="E281" s="4" t="s">
        <v>23</v>
      </c>
      <c r="F281" s="3" t="s">
        <v>63</v>
      </c>
      <c r="G281" s="5" t="s">
        <v>1772</v>
      </c>
      <c r="H281" s="5">
        <v>3</v>
      </c>
      <c r="I281" s="5" t="s">
        <v>1786</v>
      </c>
      <c r="J281" s="5" t="s">
        <v>1787</v>
      </c>
      <c r="K281" s="5" t="s">
        <v>1788</v>
      </c>
      <c r="L281" s="5" t="s">
        <v>1789</v>
      </c>
      <c r="Q281" s="5" t="s">
        <v>1790</v>
      </c>
      <c r="R281" s="5" t="s">
        <v>1786</v>
      </c>
      <c r="S281" s="5" t="s">
        <v>1788</v>
      </c>
    </row>
    <row r="282" spans="1:19" s="5" customFormat="1" x14ac:dyDescent="0.2">
      <c r="A282" s="5" t="str">
        <f>_xlfn.CONCAT([1]IDsTable!$C$41,".",_xlfn.XLOOKUP(C282,[1]!Table27[Subdomains],[1]!Table27[Index]),".",_xlfn.XLOOKUP(G282,[1]!Table26[Capabilities],[1]!Table26[Index]),".",$H282)</f>
        <v>Sec.2.3.4</v>
      </c>
      <c r="B282" s="5" t="s">
        <v>1457</v>
      </c>
      <c r="C282" s="5" t="s">
        <v>1700</v>
      </c>
      <c r="E282" s="4" t="s">
        <v>23</v>
      </c>
      <c r="F282" s="3" t="s">
        <v>63</v>
      </c>
      <c r="G282" s="5" t="s">
        <v>1772</v>
      </c>
      <c r="H282" s="5">
        <v>4</v>
      </c>
      <c r="I282" s="5" t="s">
        <v>1791</v>
      </c>
      <c r="J282" s="5" t="s">
        <v>1792</v>
      </c>
      <c r="K282" s="5" t="s">
        <v>1793</v>
      </c>
      <c r="L282" s="5" t="s">
        <v>1794</v>
      </c>
      <c r="Q282" s="5" t="s">
        <v>1795</v>
      </c>
      <c r="R282" s="5" t="s">
        <v>1791</v>
      </c>
      <c r="S282" s="5" t="s">
        <v>1793</v>
      </c>
    </row>
    <row r="283" spans="1:19" s="5" customFormat="1" x14ac:dyDescent="0.2">
      <c r="A283" s="5" t="str">
        <f>_xlfn.CONCAT([1]IDsTable!$C$41,".",_xlfn.XLOOKUP(C283,[1]!Table27[Subdomains],[1]!Table27[Index]),".",_xlfn.XLOOKUP(G283,[1]!Table26[Capabilities],[1]!Table26[Index]),".",$H283)</f>
        <v>Sec.2.3.5</v>
      </c>
      <c r="B283" s="5" t="s">
        <v>1457</v>
      </c>
      <c r="C283" s="5" t="s">
        <v>1700</v>
      </c>
      <c r="E283" s="4" t="s">
        <v>23</v>
      </c>
      <c r="F283" s="3" t="s">
        <v>63</v>
      </c>
      <c r="G283" s="5" t="s">
        <v>1772</v>
      </c>
      <c r="H283" s="5">
        <v>5</v>
      </c>
      <c r="I283" s="5" t="s">
        <v>1796</v>
      </c>
      <c r="J283" s="5" t="s">
        <v>1797</v>
      </c>
      <c r="K283" s="5" t="s">
        <v>1798</v>
      </c>
      <c r="L283" s="5" t="s">
        <v>1799</v>
      </c>
      <c r="Q283" s="5" t="s">
        <v>1800</v>
      </c>
      <c r="R283" s="5" t="s">
        <v>1796</v>
      </c>
      <c r="S283" s="5" t="s">
        <v>1798</v>
      </c>
    </row>
    <row r="284" spans="1:19" s="5" customFormat="1" ht="16" x14ac:dyDescent="0.2">
      <c r="A284" s="5" t="str">
        <f>_xlfn.CONCAT([1]IDsTable!$C$41,".",_xlfn.XLOOKUP(C284,[1]!Table27[Subdomains],[1]!Table27[Index]),".",_xlfn.XLOOKUP(G284,[1]!Table26[Capabilities],[1]!Table26[Index]),".",$H284)</f>
        <v>Sec.2.4.1</v>
      </c>
      <c r="B284" s="5" t="s">
        <v>1457</v>
      </c>
      <c r="C284" s="5" t="s">
        <v>1700</v>
      </c>
      <c r="D284" s="6" t="s">
        <v>101</v>
      </c>
      <c r="E284" s="4" t="s">
        <v>23</v>
      </c>
      <c r="F284" s="3" t="s">
        <v>24</v>
      </c>
      <c r="G284" s="5" t="s">
        <v>1801</v>
      </c>
      <c r="H284" s="5">
        <v>1</v>
      </c>
      <c r="I284" s="5" t="s">
        <v>1802</v>
      </c>
      <c r="J284" s="5" t="s">
        <v>1803</v>
      </c>
      <c r="K284" s="5" t="s">
        <v>1804</v>
      </c>
      <c r="L284" s="5" t="s">
        <v>1805</v>
      </c>
      <c r="Q284" s="5" t="s">
        <v>1806</v>
      </c>
      <c r="R284" s="5" t="s">
        <v>1802</v>
      </c>
      <c r="S284" s="5" t="s">
        <v>1807</v>
      </c>
    </row>
    <row r="285" spans="1:19" s="5" customFormat="1" x14ac:dyDescent="0.2">
      <c r="A285" s="5" t="str">
        <f>_xlfn.CONCAT([1]IDsTable!$C$41,".",_xlfn.XLOOKUP(C285,[1]!Table27[Subdomains],[1]!Table27[Index]),".",_xlfn.XLOOKUP(G285,[1]!Table26[Capabilities],[1]!Table26[Index]),".",$H285)</f>
        <v>Sec.2.4.2</v>
      </c>
      <c r="B285" s="5" t="s">
        <v>1457</v>
      </c>
      <c r="C285" s="5" t="s">
        <v>1700</v>
      </c>
      <c r="E285" s="4" t="s">
        <v>23</v>
      </c>
      <c r="F285" s="3" t="s">
        <v>24</v>
      </c>
      <c r="G285" s="5" t="s">
        <v>1801</v>
      </c>
      <c r="H285" s="5">
        <v>2</v>
      </c>
      <c r="I285" s="5" t="s">
        <v>1808</v>
      </c>
      <c r="J285" s="5" t="s">
        <v>1809</v>
      </c>
      <c r="K285" s="5" t="s">
        <v>1810</v>
      </c>
      <c r="L285" s="5" t="s">
        <v>1811</v>
      </c>
      <c r="Q285" s="5" t="s">
        <v>1812</v>
      </c>
      <c r="R285" s="5" t="s">
        <v>1808</v>
      </c>
      <c r="S285" s="5" t="s">
        <v>1813</v>
      </c>
    </row>
    <row r="286" spans="1:19" s="5" customFormat="1" x14ac:dyDescent="0.2">
      <c r="A286" s="5" t="str">
        <f>_xlfn.CONCAT([1]IDsTable!$C$41,".",_xlfn.XLOOKUP(C286,[1]!Table27[Subdomains],[1]!Table27[Index]),".",_xlfn.XLOOKUP(G286,[1]!Table26[Capabilities],[1]!Table26[Index]),".",$H286)</f>
        <v>Sec.2.4.3</v>
      </c>
      <c r="B286" s="5" t="s">
        <v>1457</v>
      </c>
      <c r="C286" s="5" t="s">
        <v>1700</v>
      </c>
      <c r="E286" s="4" t="s">
        <v>23</v>
      </c>
      <c r="F286" s="3" t="s">
        <v>24</v>
      </c>
      <c r="G286" s="5" t="s">
        <v>1801</v>
      </c>
      <c r="H286" s="5">
        <v>3</v>
      </c>
      <c r="I286" s="5" t="s">
        <v>1814</v>
      </c>
      <c r="J286" s="5" t="s">
        <v>1815</v>
      </c>
      <c r="K286" s="5" t="s">
        <v>1816</v>
      </c>
      <c r="L286" s="5" t="s">
        <v>1817</v>
      </c>
      <c r="Q286" s="5" t="s">
        <v>1818</v>
      </c>
      <c r="R286" s="5" t="s">
        <v>1814</v>
      </c>
      <c r="S286" s="5" t="s">
        <v>1816</v>
      </c>
    </row>
    <row r="287" spans="1:19" s="5" customFormat="1" x14ac:dyDescent="0.2">
      <c r="A287" s="5" t="str">
        <f>_xlfn.CONCAT([1]IDsTable!$C$41,".",_xlfn.XLOOKUP(C287,[1]!Table27[Subdomains],[1]!Table27[Index]),".",_xlfn.XLOOKUP(G287,[1]!Table26[Capabilities],[1]!Table26[Index]),".",$H287)</f>
        <v>Sec.2.4.4</v>
      </c>
      <c r="B287" s="5" t="s">
        <v>1457</v>
      </c>
      <c r="C287" s="5" t="s">
        <v>1700</v>
      </c>
      <c r="E287" s="4" t="s">
        <v>23</v>
      </c>
      <c r="F287" s="3" t="s">
        <v>24</v>
      </c>
      <c r="G287" s="5" t="s">
        <v>1801</v>
      </c>
      <c r="H287" s="5">
        <v>4</v>
      </c>
      <c r="I287" s="5" t="s">
        <v>1819</v>
      </c>
      <c r="J287" s="5" t="s">
        <v>1820</v>
      </c>
      <c r="K287" s="5" t="s">
        <v>1821</v>
      </c>
      <c r="L287" s="5" t="s">
        <v>1822</v>
      </c>
      <c r="Q287" s="5" t="s">
        <v>1823</v>
      </c>
      <c r="R287" s="5" t="s">
        <v>1819</v>
      </c>
      <c r="S287" s="5" t="s">
        <v>1821</v>
      </c>
    </row>
    <row r="288" spans="1:19" s="5" customFormat="1" x14ac:dyDescent="0.2">
      <c r="A288" s="5" t="str">
        <f>_xlfn.CONCAT([1]IDsTable!$C$41,".",_xlfn.XLOOKUP(C288,[1]!Table27[Subdomains],[1]!Table27[Index]),".",_xlfn.XLOOKUP(G288,[1]!Table26[Capabilities],[1]!Table26[Index]),".",$H288)</f>
        <v>Sec.2.4.5</v>
      </c>
      <c r="B288" s="5" t="s">
        <v>1457</v>
      </c>
      <c r="C288" s="5" t="s">
        <v>1700</v>
      </c>
      <c r="E288" s="4" t="s">
        <v>23</v>
      </c>
      <c r="F288" s="3" t="s">
        <v>24</v>
      </c>
      <c r="G288" s="5" t="s">
        <v>1801</v>
      </c>
      <c r="H288" s="5">
        <v>5</v>
      </c>
      <c r="I288" s="5" t="s">
        <v>1824</v>
      </c>
      <c r="J288" s="5" t="s">
        <v>1825</v>
      </c>
      <c r="K288" s="5" t="s">
        <v>1826</v>
      </c>
      <c r="L288" s="5" t="s">
        <v>1827</v>
      </c>
      <c r="Q288" s="5" t="s">
        <v>1828</v>
      </c>
      <c r="R288" s="5" t="s">
        <v>1824</v>
      </c>
      <c r="S288" s="5" t="s">
        <v>1826</v>
      </c>
    </row>
    <row r="289" spans="1:19" s="5" customFormat="1" x14ac:dyDescent="0.2">
      <c r="A289" s="5" t="str">
        <f>_xlfn.CONCAT([1]IDsTable!$C$41,".",_xlfn.XLOOKUP(C289,[1]!Table27[Subdomains],[1]!Table27[Index]),".",_xlfn.XLOOKUP(G289,[1]!Table26[Capabilities],[1]!Table26[Index]),".",$H289)</f>
        <v>Sec.3.1.1</v>
      </c>
      <c r="B289" s="5" t="s">
        <v>1457</v>
      </c>
      <c r="C289" s="5" t="s">
        <v>1829</v>
      </c>
      <c r="E289" s="4" t="s">
        <v>23</v>
      </c>
      <c r="F289" s="3" t="s">
        <v>24</v>
      </c>
      <c r="G289" s="5" t="s">
        <v>1830</v>
      </c>
      <c r="H289" s="5">
        <v>1</v>
      </c>
      <c r="I289" s="5" t="s">
        <v>1831</v>
      </c>
      <c r="J289" s="5" t="s">
        <v>1832</v>
      </c>
      <c r="K289" s="5" t="s">
        <v>1833</v>
      </c>
      <c r="L289" s="5" t="s">
        <v>1834</v>
      </c>
      <c r="Q289" s="5" t="s">
        <v>1835</v>
      </c>
      <c r="R289" s="5" t="s">
        <v>1831</v>
      </c>
      <c r="S289" s="5" t="s">
        <v>1836</v>
      </c>
    </row>
    <row r="290" spans="1:19" s="5" customFormat="1" x14ac:dyDescent="0.2">
      <c r="A290" s="5" t="str">
        <f>_xlfn.CONCAT([1]IDsTable!$C$41,".",_xlfn.XLOOKUP(C290,[1]!Table27[Subdomains],[1]!Table27[Index]),".",_xlfn.XLOOKUP(G290,[1]!Table26[Capabilities],[1]!Table26[Index]),".",$H290)</f>
        <v>Sec.3.1.2</v>
      </c>
      <c r="B290" s="5" t="s">
        <v>1457</v>
      </c>
      <c r="C290" s="5" t="s">
        <v>1829</v>
      </c>
      <c r="E290" s="4" t="s">
        <v>23</v>
      </c>
      <c r="F290" s="3" t="s">
        <v>24</v>
      </c>
      <c r="G290" s="5" t="s">
        <v>1830</v>
      </c>
      <c r="H290" s="5">
        <v>2</v>
      </c>
      <c r="I290" s="5" t="s">
        <v>1837</v>
      </c>
      <c r="J290" s="5" t="s">
        <v>1838</v>
      </c>
      <c r="K290" s="5" t="s">
        <v>1839</v>
      </c>
      <c r="L290" s="5" t="s">
        <v>1840</v>
      </c>
      <c r="Q290" s="5" t="s">
        <v>1841</v>
      </c>
      <c r="R290" s="5" t="s">
        <v>1837</v>
      </c>
      <c r="S290" s="5" t="s">
        <v>1842</v>
      </c>
    </row>
    <row r="291" spans="1:19" s="5" customFormat="1" x14ac:dyDescent="0.2">
      <c r="A291" s="5" t="str">
        <f>_xlfn.CONCAT([1]IDsTable!$C$41,".",_xlfn.XLOOKUP(C291,[1]!Table27[Subdomains],[1]!Table27[Index]),".",_xlfn.XLOOKUP(G291,[1]!Table26[Capabilities],[1]!Table26[Index]),".",$H291)</f>
        <v>Sec.3.1.3</v>
      </c>
      <c r="B291" s="5" t="s">
        <v>1457</v>
      </c>
      <c r="C291" s="5" t="s">
        <v>1829</v>
      </c>
      <c r="E291" s="4" t="s">
        <v>23</v>
      </c>
      <c r="F291" s="3" t="s">
        <v>24</v>
      </c>
      <c r="G291" s="5" t="s">
        <v>1830</v>
      </c>
      <c r="H291" s="5">
        <v>3</v>
      </c>
      <c r="I291" s="5" t="s">
        <v>1843</v>
      </c>
      <c r="J291" s="5" t="s">
        <v>1844</v>
      </c>
      <c r="K291" s="5" t="s">
        <v>1845</v>
      </c>
      <c r="L291" s="5" t="s">
        <v>1846</v>
      </c>
      <c r="Q291" s="5" t="s">
        <v>1847</v>
      </c>
      <c r="R291" s="5" t="s">
        <v>1843</v>
      </c>
      <c r="S291" s="5" t="s">
        <v>1845</v>
      </c>
    </row>
    <row r="292" spans="1:19" s="5" customFormat="1" x14ac:dyDescent="0.2">
      <c r="A292" s="5" t="str">
        <f>_xlfn.CONCAT([1]IDsTable!$C$41,".",_xlfn.XLOOKUP(C292,[1]!Table27[Subdomains],[1]!Table27[Index]),".",_xlfn.XLOOKUP(G292,[1]!Table26[Capabilities],[1]!Table26[Index]),".",$H292)</f>
        <v>Sec.3.1.4</v>
      </c>
      <c r="B292" s="5" t="s">
        <v>1457</v>
      </c>
      <c r="C292" s="5" t="s">
        <v>1829</v>
      </c>
      <c r="E292" s="4" t="s">
        <v>23</v>
      </c>
      <c r="F292" s="3" t="s">
        <v>24</v>
      </c>
      <c r="G292" s="5" t="s">
        <v>1830</v>
      </c>
      <c r="H292" s="5">
        <v>4</v>
      </c>
      <c r="I292" s="5" t="s">
        <v>1848</v>
      </c>
      <c r="J292" s="5" t="s">
        <v>1849</v>
      </c>
      <c r="K292" s="5" t="s">
        <v>1850</v>
      </c>
      <c r="L292" s="5" t="s">
        <v>1851</v>
      </c>
      <c r="Q292" s="5" t="s">
        <v>1852</v>
      </c>
      <c r="R292" s="5" t="s">
        <v>1848</v>
      </c>
      <c r="S292" s="5" t="s">
        <v>1850</v>
      </c>
    </row>
    <row r="293" spans="1:19" s="5" customFormat="1" x14ac:dyDescent="0.2">
      <c r="A293" s="5" t="str">
        <f>_xlfn.CONCAT([1]IDsTable!$C$41,".",_xlfn.XLOOKUP(C293,[1]!Table27[Subdomains],[1]!Table27[Index]),".",_xlfn.XLOOKUP(G293,[1]!Table26[Capabilities],[1]!Table26[Index]),".",$H293)</f>
        <v>Sec.3.1.5</v>
      </c>
      <c r="B293" s="5" t="s">
        <v>1457</v>
      </c>
      <c r="C293" s="5" t="s">
        <v>1829</v>
      </c>
      <c r="E293" s="4" t="s">
        <v>23</v>
      </c>
      <c r="F293" s="3" t="s">
        <v>24</v>
      </c>
      <c r="G293" s="5" t="s">
        <v>1830</v>
      </c>
      <c r="H293" s="5">
        <v>5</v>
      </c>
      <c r="I293" s="5" t="s">
        <v>1853</v>
      </c>
      <c r="J293" s="5" t="s">
        <v>1854</v>
      </c>
      <c r="K293" s="5" t="s">
        <v>1855</v>
      </c>
      <c r="L293" s="5" t="s">
        <v>1856</v>
      </c>
      <c r="Q293" s="5" t="s">
        <v>1857</v>
      </c>
      <c r="R293" s="5" t="s">
        <v>1853</v>
      </c>
      <c r="S293" s="5" t="s">
        <v>1855</v>
      </c>
    </row>
    <row r="294" spans="1:19" s="5" customFormat="1" x14ac:dyDescent="0.2">
      <c r="A294" s="5" t="str">
        <f>_xlfn.CONCAT([1]IDsTable!$C$41,".",_xlfn.XLOOKUP(C294,[1]!Table27[Subdomains],[1]!Table27[Index]),".",_xlfn.XLOOKUP(G294,[1]!Table26[Capabilities],[1]!Table26[Index]),".",$H294)</f>
        <v>Sec.3.2.1</v>
      </c>
      <c r="B294" s="5" t="s">
        <v>1457</v>
      </c>
      <c r="C294" s="5" t="s">
        <v>1829</v>
      </c>
      <c r="E294" s="4" t="s">
        <v>23</v>
      </c>
      <c r="F294" s="3" t="s">
        <v>63</v>
      </c>
      <c r="G294" s="5" t="s">
        <v>1858</v>
      </c>
      <c r="H294" s="5">
        <v>1</v>
      </c>
      <c r="I294" s="5" t="s">
        <v>1859</v>
      </c>
      <c r="J294" s="5" t="s">
        <v>1860</v>
      </c>
      <c r="K294" s="5" t="s">
        <v>1861</v>
      </c>
      <c r="L294" s="5" t="s">
        <v>1862</v>
      </c>
      <c r="Q294" s="5" t="s">
        <v>1863</v>
      </c>
      <c r="R294" s="5" t="s">
        <v>1859</v>
      </c>
      <c r="S294" s="5" t="s">
        <v>1864</v>
      </c>
    </row>
    <row r="295" spans="1:19" s="5" customFormat="1" x14ac:dyDescent="0.2">
      <c r="A295" s="5" t="str">
        <f>_xlfn.CONCAT([1]IDsTable!$C$41,".",_xlfn.XLOOKUP(C295,[1]!Table27[Subdomains],[1]!Table27[Index]),".",_xlfn.XLOOKUP(G295,[1]!Table26[Capabilities],[1]!Table26[Index]),".",$H295)</f>
        <v>Sec.3.2.2</v>
      </c>
      <c r="B295" s="5" t="s">
        <v>1457</v>
      </c>
      <c r="C295" s="5" t="s">
        <v>1829</v>
      </c>
      <c r="E295" s="4" t="s">
        <v>23</v>
      </c>
      <c r="F295" s="3" t="s">
        <v>63</v>
      </c>
      <c r="G295" s="5" t="s">
        <v>1858</v>
      </c>
      <c r="H295" s="5">
        <v>2</v>
      </c>
      <c r="I295" s="5" t="s">
        <v>1865</v>
      </c>
      <c r="J295" s="5" t="s">
        <v>1866</v>
      </c>
      <c r="K295" s="5" t="s">
        <v>1867</v>
      </c>
      <c r="L295" s="5" t="s">
        <v>1868</v>
      </c>
      <c r="Q295" s="5" t="s">
        <v>1869</v>
      </c>
      <c r="R295" s="5" t="s">
        <v>1865</v>
      </c>
      <c r="S295" s="5" t="s">
        <v>1870</v>
      </c>
    </row>
    <row r="296" spans="1:19" s="5" customFormat="1" x14ac:dyDescent="0.2">
      <c r="A296" s="5" t="str">
        <f>_xlfn.CONCAT([1]IDsTable!$C$41,".",_xlfn.XLOOKUP(C296,[1]!Table27[Subdomains],[1]!Table27[Index]),".",_xlfn.XLOOKUP(G296,[1]!Table26[Capabilities],[1]!Table26[Index]),".",$H296)</f>
        <v>Sec.3.2.3</v>
      </c>
      <c r="B296" s="5" t="s">
        <v>1457</v>
      </c>
      <c r="C296" s="5" t="s">
        <v>1829</v>
      </c>
      <c r="E296" s="4" t="s">
        <v>23</v>
      </c>
      <c r="F296" s="3" t="s">
        <v>63</v>
      </c>
      <c r="G296" s="5" t="s">
        <v>1858</v>
      </c>
      <c r="H296" s="5">
        <v>3</v>
      </c>
      <c r="I296" s="5" t="s">
        <v>1871</v>
      </c>
      <c r="J296" s="5" t="s">
        <v>1872</v>
      </c>
      <c r="K296" s="5" t="s">
        <v>1873</v>
      </c>
      <c r="L296" s="5" t="s">
        <v>1874</v>
      </c>
      <c r="Q296" s="5" t="s">
        <v>1875</v>
      </c>
      <c r="R296" s="5" t="s">
        <v>1871</v>
      </c>
      <c r="S296" s="5" t="s">
        <v>1873</v>
      </c>
    </row>
    <row r="297" spans="1:19" s="5" customFormat="1" x14ac:dyDescent="0.2">
      <c r="A297" s="5" t="str">
        <f>_xlfn.CONCAT([1]IDsTable!$C$41,".",_xlfn.XLOOKUP(C297,[1]!Table27[Subdomains],[1]!Table27[Index]),".",_xlfn.XLOOKUP(G297,[1]!Table26[Capabilities],[1]!Table26[Index]),".",$H297)</f>
        <v>Sec.3.2.4</v>
      </c>
      <c r="B297" s="5" t="s">
        <v>1457</v>
      </c>
      <c r="C297" s="5" t="s">
        <v>1829</v>
      </c>
      <c r="E297" s="4" t="s">
        <v>23</v>
      </c>
      <c r="F297" s="3" t="s">
        <v>63</v>
      </c>
      <c r="G297" s="5" t="s">
        <v>1858</v>
      </c>
      <c r="H297" s="5">
        <v>4</v>
      </c>
      <c r="I297" s="5" t="s">
        <v>1876</v>
      </c>
      <c r="J297" s="5" t="s">
        <v>1877</v>
      </c>
      <c r="K297" s="5" t="s">
        <v>1878</v>
      </c>
      <c r="L297" s="5" t="s">
        <v>1879</v>
      </c>
      <c r="Q297" s="5" t="s">
        <v>1880</v>
      </c>
      <c r="R297" s="5" t="s">
        <v>1876</v>
      </c>
      <c r="S297" s="5" t="s">
        <v>1878</v>
      </c>
    </row>
    <row r="298" spans="1:19" s="5" customFormat="1" x14ac:dyDescent="0.2">
      <c r="A298" s="5" t="str">
        <f>_xlfn.CONCAT([1]IDsTable!$C$41,".",_xlfn.XLOOKUP(C298,[1]!Table27[Subdomains],[1]!Table27[Index]),".",_xlfn.XLOOKUP(G298,[1]!Table26[Capabilities],[1]!Table26[Index]),".",$H298)</f>
        <v>Sec.3.3.1</v>
      </c>
      <c r="B298" s="5" t="s">
        <v>1457</v>
      </c>
      <c r="C298" s="5" t="s">
        <v>1829</v>
      </c>
      <c r="E298" s="4" t="s">
        <v>23</v>
      </c>
      <c r="F298" s="3" t="s">
        <v>24</v>
      </c>
      <c r="G298" s="5" t="s">
        <v>1881</v>
      </c>
      <c r="H298" s="5">
        <v>1</v>
      </c>
      <c r="I298" s="5" t="s">
        <v>1882</v>
      </c>
      <c r="J298" s="5" t="s">
        <v>1883</v>
      </c>
      <c r="K298" s="5" t="s">
        <v>1884</v>
      </c>
      <c r="L298" s="5" t="s">
        <v>1885</v>
      </c>
      <c r="Q298" s="5" t="s">
        <v>1886</v>
      </c>
      <c r="R298" s="5" t="s">
        <v>1882</v>
      </c>
      <c r="S298" s="5" t="s">
        <v>1884</v>
      </c>
    </row>
    <row r="299" spans="1:19" s="5" customFormat="1" x14ac:dyDescent="0.2">
      <c r="A299" s="5" t="str">
        <f>_xlfn.CONCAT([1]IDsTable!$C$41,".",_xlfn.XLOOKUP(C299,[1]!Table27[Subdomains],[1]!Table27[Index]),".",_xlfn.XLOOKUP(G299,[1]!Table26[Capabilities],[1]!Table26[Index]),".",$H299)</f>
        <v>Sec.3.3.2</v>
      </c>
      <c r="B299" s="5" t="s">
        <v>1457</v>
      </c>
      <c r="C299" s="5" t="s">
        <v>1829</v>
      </c>
      <c r="E299" s="4" t="s">
        <v>23</v>
      </c>
      <c r="F299" s="3" t="s">
        <v>24</v>
      </c>
      <c r="G299" s="5" t="s">
        <v>1881</v>
      </c>
      <c r="H299" s="5">
        <v>2</v>
      </c>
      <c r="I299" s="5" t="s">
        <v>1887</v>
      </c>
      <c r="J299" s="5" t="s">
        <v>1888</v>
      </c>
      <c r="K299" s="5" t="s">
        <v>1889</v>
      </c>
      <c r="L299" s="5" t="s">
        <v>1890</v>
      </c>
      <c r="Q299" s="5" t="s">
        <v>1891</v>
      </c>
      <c r="R299" s="5" t="s">
        <v>1887</v>
      </c>
      <c r="S299" s="5" t="s">
        <v>1889</v>
      </c>
    </row>
    <row r="300" spans="1:19" s="5" customFormat="1" x14ac:dyDescent="0.2">
      <c r="A300" s="5" t="str">
        <f>_xlfn.CONCAT([1]IDsTable!$C$41,".",_xlfn.XLOOKUP(C300,[1]!Table27[Subdomains],[1]!Table27[Index]),".",_xlfn.XLOOKUP(G300,[1]!Table26[Capabilities],[1]!Table26[Index]),".",$H300)</f>
        <v>Sec.3.3.3</v>
      </c>
      <c r="B300" s="5" t="s">
        <v>1457</v>
      </c>
      <c r="C300" s="5" t="s">
        <v>1829</v>
      </c>
      <c r="E300" s="4" t="s">
        <v>23</v>
      </c>
      <c r="F300" s="3" t="s">
        <v>24</v>
      </c>
      <c r="G300" s="5" t="s">
        <v>1881</v>
      </c>
      <c r="H300" s="5">
        <v>3</v>
      </c>
      <c r="I300" s="5" t="s">
        <v>1892</v>
      </c>
      <c r="J300" s="5" t="s">
        <v>1893</v>
      </c>
      <c r="K300" s="5" t="s">
        <v>1894</v>
      </c>
      <c r="L300" s="5" t="s">
        <v>1895</v>
      </c>
      <c r="Q300" s="5" t="s">
        <v>1896</v>
      </c>
      <c r="R300" s="5" t="s">
        <v>1892</v>
      </c>
      <c r="S300" s="5" t="s">
        <v>1894</v>
      </c>
    </row>
    <row r="301" spans="1:19" s="5" customFormat="1" x14ac:dyDescent="0.2">
      <c r="A301" s="5" t="str">
        <f>_xlfn.CONCAT([1]IDsTable!$C$41,".",_xlfn.XLOOKUP(C301,[1]!Table27[Subdomains],[1]!Table27[Index]),".",_xlfn.XLOOKUP(G301,[1]!Table26[Capabilities],[1]!Table26[Index]),".",$H301)</f>
        <v>Sec.3.3.4</v>
      </c>
      <c r="B301" s="5" t="s">
        <v>1457</v>
      </c>
      <c r="C301" s="5" t="s">
        <v>1829</v>
      </c>
      <c r="E301" s="4" t="s">
        <v>23</v>
      </c>
      <c r="F301" s="3" t="s">
        <v>24</v>
      </c>
      <c r="G301" s="5" t="s">
        <v>1881</v>
      </c>
      <c r="H301" s="5">
        <v>4</v>
      </c>
      <c r="I301" s="5" t="s">
        <v>1897</v>
      </c>
      <c r="J301" s="5" t="s">
        <v>1898</v>
      </c>
      <c r="K301" s="5" t="s">
        <v>1899</v>
      </c>
      <c r="L301" s="5" t="s">
        <v>1900</v>
      </c>
      <c r="Q301" s="5" t="s">
        <v>1901</v>
      </c>
      <c r="R301" s="5" t="s">
        <v>1897</v>
      </c>
      <c r="S301" s="5" t="s">
        <v>1899</v>
      </c>
    </row>
    <row r="302" spans="1:19" s="5" customFormat="1" x14ac:dyDescent="0.2">
      <c r="A302" s="5" t="str">
        <f>_xlfn.CONCAT([1]IDsTable!$C$41,".",_xlfn.XLOOKUP(C302,[1]!Table27[Subdomains],[1]!Table27[Index]),".",_xlfn.XLOOKUP(G302,[1]!Table26[Capabilities],[1]!Table26[Index]),".",$H302)</f>
        <v>Sec.3.3.5</v>
      </c>
      <c r="B302" s="5" t="s">
        <v>1457</v>
      </c>
      <c r="C302" s="5" t="s">
        <v>1829</v>
      </c>
      <c r="E302" s="4" t="s">
        <v>23</v>
      </c>
      <c r="F302" s="3" t="s">
        <v>24</v>
      </c>
      <c r="G302" s="5" t="s">
        <v>1881</v>
      </c>
      <c r="H302" s="5">
        <v>5</v>
      </c>
      <c r="I302" s="5" t="s">
        <v>1902</v>
      </c>
      <c r="J302" s="5" t="s">
        <v>1903</v>
      </c>
      <c r="K302" s="5" t="s">
        <v>1904</v>
      </c>
      <c r="L302" s="5" t="s">
        <v>1905</v>
      </c>
      <c r="Q302" s="5" t="s">
        <v>1906</v>
      </c>
      <c r="R302" s="5" t="s">
        <v>1902</v>
      </c>
      <c r="S302" s="5" t="s">
        <v>1904</v>
      </c>
    </row>
    <row r="303" spans="1:19" s="5" customFormat="1" x14ac:dyDescent="0.2">
      <c r="A303" s="5" t="str">
        <f>_xlfn.CONCAT([1]IDsTable!$C$41,".",_xlfn.XLOOKUP(C303,[1]!Table27[Subdomains],[1]!Table27[Index]),".",_xlfn.XLOOKUP(G303,[1]!Table26[Capabilities],[1]!Table26[Index]),".",$H303)</f>
        <v>Sec.3.4.1</v>
      </c>
      <c r="B303" s="5" t="s">
        <v>1457</v>
      </c>
      <c r="C303" s="5" t="s">
        <v>1829</v>
      </c>
      <c r="E303" s="4" t="s">
        <v>23</v>
      </c>
      <c r="F303" s="3" t="s">
        <v>63</v>
      </c>
      <c r="G303" s="5" t="s">
        <v>1907</v>
      </c>
      <c r="H303" s="5">
        <v>1</v>
      </c>
      <c r="I303" s="5" t="s">
        <v>1908</v>
      </c>
      <c r="J303" s="5" t="s">
        <v>1909</v>
      </c>
      <c r="K303" s="5" t="s">
        <v>1910</v>
      </c>
      <c r="L303" s="5" t="s">
        <v>1911</v>
      </c>
      <c r="Q303" s="5" t="s">
        <v>1912</v>
      </c>
      <c r="R303" s="5" t="s">
        <v>1908</v>
      </c>
      <c r="S303" s="5" t="s">
        <v>1913</v>
      </c>
    </row>
    <row r="304" spans="1:19" s="5" customFormat="1" x14ac:dyDescent="0.2">
      <c r="A304" s="5" t="str">
        <f>_xlfn.CONCAT([1]IDsTable!$C$41,".",_xlfn.XLOOKUP(C304,[1]!Table27[Subdomains],[1]!Table27[Index]),".",_xlfn.XLOOKUP(G304,[1]!Table26[Capabilities],[1]!Table26[Index]),".",$H304)</f>
        <v>Sec.3.4.2</v>
      </c>
      <c r="B304" s="5" t="s">
        <v>1457</v>
      </c>
      <c r="C304" s="5" t="s">
        <v>1829</v>
      </c>
      <c r="E304" s="4" t="s">
        <v>23</v>
      </c>
      <c r="F304" s="3" t="s">
        <v>63</v>
      </c>
      <c r="G304" s="5" t="s">
        <v>1907</v>
      </c>
      <c r="H304" s="5">
        <v>2</v>
      </c>
      <c r="I304" s="5" t="s">
        <v>1914</v>
      </c>
      <c r="J304" s="5" t="s">
        <v>1915</v>
      </c>
      <c r="K304" s="5" t="s">
        <v>1916</v>
      </c>
      <c r="L304" s="5" t="s">
        <v>1917</v>
      </c>
      <c r="Q304" s="5" t="s">
        <v>1918</v>
      </c>
      <c r="R304" s="5" t="s">
        <v>1914</v>
      </c>
      <c r="S304" s="5" t="s">
        <v>1919</v>
      </c>
    </row>
    <row r="305" spans="1:19" s="5" customFormat="1" x14ac:dyDescent="0.2">
      <c r="A305" s="5" t="str">
        <f>_xlfn.CONCAT([1]IDsTable!$C$41,".",_xlfn.XLOOKUP(C305,[1]!Table27[Subdomains],[1]!Table27[Index]),".",_xlfn.XLOOKUP(G305,[1]!Table26[Capabilities],[1]!Table26[Index]),".",$H305)</f>
        <v>Sec.3.4.3</v>
      </c>
      <c r="B305" s="5" t="s">
        <v>1457</v>
      </c>
      <c r="C305" s="5" t="s">
        <v>1829</v>
      </c>
      <c r="E305" s="4" t="s">
        <v>23</v>
      </c>
      <c r="F305" s="3" t="s">
        <v>63</v>
      </c>
      <c r="G305" s="5" t="s">
        <v>1907</v>
      </c>
      <c r="H305" s="5">
        <v>3</v>
      </c>
      <c r="I305" s="5" t="s">
        <v>1920</v>
      </c>
      <c r="J305" s="5" t="s">
        <v>1921</v>
      </c>
      <c r="K305" s="5" t="s">
        <v>1922</v>
      </c>
      <c r="L305" s="5" t="s">
        <v>1923</v>
      </c>
      <c r="Q305" s="5" t="s">
        <v>1924</v>
      </c>
      <c r="R305" s="5" t="s">
        <v>1920</v>
      </c>
      <c r="S305" s="5" t="s">
        <v>1922</v>
      </c>
    </row>
    <row r="306" spans="1:19" s="5" customFormat="1" x14ac:dyDescent="0.2">
      <c r="A306" s="5" t="str">
        <f>_xlfn.CONCAT([1]IDsTable!$C$41,".",_xlfn.XLOOKUP(C306,[1]!Table27[Subdomains],[1]!Table27[Index]),".",_xlfn.XLOOKUP(G306,[1]!Table26[Capabilities],[1]!Table26[Index]),".",$H306)</f>
        <v>Sec.3.4.4</v>
      </c>
      <c r="B306" s="5" t="s">
        <v>1457</v>
      </c>
      <c r="C306" s="5" t="s">
        <v>1829</v>
      </c>
      <c r="E306" s="4" t="s">
        <v>23</v>
      </c>
      <c r="F306" s="3" t="s">
        <v>63</v>
      </c>
      <c r="G306" s="5" t="s">
        <v>1907</v>
      </c>
      <c r="H306" s="5">
        <v>4</v>
      </c>
      <c r="I306" s="5" t="s">
        <v>1925</v>
      </c>
      <c r="J306" s="5" t="s">
        <v>1926</v>
      </c>
      <c r="K306" s="5" t="s">
        <v>1927</v>
      </c>
      <c r="L306" s="5" t="s">
        <v>1928</v>
      </c>
      <c r="Q306" s="5" t="s">
        <v>1929</v>
      </c>
      <c r="R306" s="5" t="s">
        <v>1925</v>
      </c>
      <c r="S306" s="5" t="s">
        <v>1927</v>
      </c>
    </row>
    <row r="307" spans="1:19" s="5" customFormat="1" x14ac:dyDescent="0.2">
      <c r="A307" s="5" t="e">
        <f>_xlfn.CONCAT([1]IDsTable!$C$41,".",_xlfn.XLOOKUP(C307,[1]!Table27[Subdomains],[1]!Table27[Index]),".",_xlfn.XLOOKUP(G307,[1]!Table26[Capabilities],[1]!Table26[Index]),".",$H307)</f>
        <v>#N/A</v>
      </c>
      <c r="B307" s="5" t="s">
        <v>1457</v>
      </c>
      <c r="C307" s="5" t="s">
        <v>1829</v>
      </c>
      <c r="E307" s="3" t="s">
        <v>137</v>
      </c>
      <c r="F307" s="3" t="s">
        <v>24</v>
      </c>
      <c r="G307" s="5" t="s">
        <v>1930</v>
      </c>
      <c r="H307" s="5">
        <v>1</v>
      </c>
      <c r="I307" s="5" t="s">
        <v>1931</v>
      </c>
      <c r="J307" s="5" t="s">
        <v>1932</v>
      </c>
      <c r="K307" s="5" t="s">
        <v>1933</v>
      </c>
      <c r="L307" s="5" t="s">
        <v>1934</v>
      </c>
      <c r="N307" s="5" t="s">
        <v>38</v>
      </c>
      <c r="Q307" s="5" t="s">
        <v>1935</v>
      </c>
      <c r="R307" s="5" t="s">
        <v>1931</v>
      </c>
      <c r="S307" s="5" t="s">
        <v>1936</v>
      </c>
    </row>
    <row r="308" spans="1:19" s="5" customFormat="1" x14ac:dyDescent="0.2">
      <c r="A308" s="5" t="e">
        <f>_xlfn.CONCAT([1]IDsTable!$C$41,".",_xlfn.XLOOKUP(C308,[1]!Table27[Subdomains],[1]!Table27[Index]),".",_xlfn.XLOOKUP(G308,[1]!Table26[Capabilities],[1]!Table26[Index]),".",$H308)</f>
        <v>#N/A</v>
      </c>
      <c r="B308" s="5" t="s">
        <v>1457</v>
      </c>
      <c r="C308" s="5" t="s">
        <v>1829</v>
      </c>
      <c r="E308" s="3" t="s">
        <v>137</v>
      </c>
      <c r="F308" s="3" t="s">
        <v>24</v>
      </c>
      <c r="G308" s="5" t="s">
        <v>1930</v>
      </c>
      <c r="H308" s="5">
        <v>2</v>
      </c>
      <c r="I308" s="5" t="s">
        <v>1937</v>
      </c>
      <c r="J308" s="5" t="s">
        <v>1938</v>
      </c>
      <c r="K308" s="5" t="s">
        <v>1939</v>
      </c>
      <c r="L308" s="5" t="s">
        <v>1940</v>
      </c>
      <c r="Q308" s="5" t="s">
        <v>1941</v>
      </c>
      <c r="R308" s="5" t="s">
        <v>1937</v>
      </c>
      <c r="S308" s="5" t="s">
        <v>1942</v>
      </c>
    </row>
    <row r="309" spans="1:19" s="5" customFormat="1" x14ac:dyDescent="0.2">
      <c r="A309" s="5" t="e">
        <f>_xlfn.CONCAT([1]IDsTable!$C$41,".",_xlfn.XLOOKUP(C309,[1]!Table27[Subdomains],[1]!Table27[Index]),".",_xlfn.XLOOKUP(G309,[1]!Table26[Capabilities],[1]!Table26[Index]),".",$H309)</f>
        <v>#N/A</v>
      </c>
      <c r="B309" s="5" t="s">
        <v>1457</v>
      </c>
      <c r="C309" s="5" t="s">
        <v>1829</v>
      </c>
      <c r="E309" s="3" t="s">
        <v>137</v>
      </c>
      <c r="F309" s="3" t="s">
        <v>24</v>
      </c>
      <c r="G309" s="5" t="s">
        <v>1930</v>
      </c>
      <c r="H309" s="5">
        <v>3</v>
      </c>
      <c r="I309" s="5" t="s">
        <v>1943</v>
      </c>
      <c r="J309" s="5" t="s">
        <v>1944</v>
      </c>
      <c r="K309" s="5" t="s">
        <v>1945</v>
      </c>
      <c r="L309" s="5" t="s">
        <v>1946</v>
      </c>
      <c r="Q309" s="5" t="s">
        <v>1947</v>
      </c>
      <c r="R309" s="5" t="s">
        <v>1943</v>
      </c>
      <c r="S309" s="5" t="s">
        <v>1948</v>
      </c>
    </row>
    <row r="310" spans="1:19" s="5" customFormat="1" x14ac:dyDescent="0.2">
      <c r="A310" s="5" t="e">
        <f>_xlfn.CONCAT([1]IDsTable!$C$41,".",_xlfn.XLOOKUP(C310,[1]!Table27[Subdomains],[1]!Table27[Index]),".",_xlfn.XLOOKUP(G310,[1]!Table26[Capabilities],[1]!Table26[Index]),".",$H310)</f>
        <v>#N/A</v>
      </c>
      <c r="B310" s="5" t="s">
        <v>1457</v>
      </c>
      <c r="C310" s="5" t="s">
        <v>1829</v>
      </c>
      <c r="E310" s="3" t="s">
        <v>137</v>
      </c>
      <c r="F310" s="3" t="s">
        <v>24</v>
      </c>
      <c r="G310" s="5" t="s">
        <v>1930</v>
      </c>
      <c r="H310" s="5">
        <v>4</v>
      </c>
      <c r="I310" s="5" t="s">
        <v>1949</v>
      </c>
      <c r="J310" s="5" t="s">
        <v>1950</v>
      </c>
      <c r="K310" s="5" t="s">
        <v>1951</v>
      </c>
      <c r="L310" s="5" t="s">
        <v>1952</v>
      </c>
      <c r="N310" s="5" t="s">
        <v>38</v>
      </c>
      <c r="Q310" s="5" t="s">
        <v>1953</v>
      </c>
      <c r="R310" s="5" t="s">
        <v>1949</v>
      </c>
      <c r="S310" s="5" t="s">
        <v>1954</v>
      </c>
    </row>
    <row r="311" spans="1:19" s="5" customFormat="1" x14ac:dyDescent="0.2">
      <c r="A311" s="5" t="e">
        <f>_xlfn.CONCAT([1]IDsTable!$C$41,".",_xlfn.XLOOKUP(C311,[1]!Table27[Subdomains],[1]!Table27[Index]),".",_xlfn.XLOOKUP(G311,[1]!Table26[Capabilities],[1]!Table26[Index]),".",$H311)</f>
        <v>#N/A</v>
      </c>
      <c r="B311" s="5" t="s">
        <v>1457</v>
      </c>
      <c r="C311" s="5" t="s">
        <v>1829</v>
      </c>
      <c r="E311" s="3" t="s">
        <v>137</v>
      </c>
      <c r="F311" s="3" t="s">
        <v>24</v>
      </c>
      <c r="G311" s="5" t="s">
        <v>1930</v>
      </c>
      <c r="H311" s="5">
        <v>5</v>
      </c>
      <c r="I311" s="5" t="s">
        <v>1955</v>
      </c>
      <c r="J311" s="5" t="s">
        <v>1956</v>
      </c>
      <c r="K311" s="5" t="s">
        <v>1957</v>
      </c>
      <c r="L311" s="5" t="s">
        <v>1958</v>
      </c>
      <c r="Q311" s="5" t="s">
        <v>1959</v>
      </c>
      <c r="R311" s="5" t="s">
        <v>1955</v>
      </c>
      <c r="S311" s="5" t="s">
        <v>1957</v>
      </c>
    </row>
    <row r="312" spans="1:19" s="5" customFormat="1" x14ac:dyDescent="0.2">
      <c r="A312" s="5" t="str">
        <f>_xlfn.CONCAT([1]IDsTable!$C$41,".",_xlfn.XLOOKUP(C312,[1]!Table27[Subdomains],[1]!Table27[Index]),".",_xlfn.XLOOKUP(G312,[1]!Table26[Capabilities],[1]!Table26[Index]),".",$H312)</f>
        <v>Sec.3.6.1</v>
      </c>
      <c r="B312" s="5" t="s">
        <v>1457</v>
      </c>
      <c r="C312" s="5" t="s">
        <v>1829</v>
      </c>
      <c r="E312" s="4" t="s">
        <v>23</v>
      </c>
      <c r="F312" s="3" t="s">
        <v>63</v>
      </c>
      <c r="G312" s="5" t="s">
        <v>1960</v>
      </c>
      <c r="H312" s="5">
        <v>1</v>
      </c>
      <c r="I312" s="5" t="s">
        <v>1961</v>
      </c>
      <c r="J312" s="5" t="s">
        <v>1962</v>
      </c>
      <c r="K312" s="12" t="s">
        <v>1963</v>
      </c>
      <c r="L312" s="5" t="s">
        <v>1964</v>
      </c>
      <c r="Q312" s="5" t="s">
        <v>1965</v>
      </c>
      <c r="R312" s="5" t="s">
        <v>1966</v>
      </c>
      <c r="S312" s="5" t="s">
        <v>1967</v>
      </c>
    </row>
    <row r="313" spans="1:19" s="5" customFormat="1" x14ac:dyDescent="0.2">
      <c r="A313" s="5" t="str">
        <f>_xlfn.CONCAT([1]IDsTable!$C$41,".",_xlfn.XLOOKUP(C313,[1]!Table27[Subdomains],[1]!Table27[Index]),".",_xlfn.XLOOKUP(G313,[1]!Table26[Capabilities],[1]!Table26[Index]),".",$H313)</f>
        <v>Sec.3.6.2</v>
      </c>
      <c r="B313" s="5" t="s">
        <v>1457</v>
      </c>
      <c r="C313" s="5" t="s">
        <v>1829</v>
      </c>
      <c r="E313" s="4" t="s">
        <v>23</v>
      </c>
      <c r="F313" s="3" t="s">
        <v>63</v>
      </c>
      <c r="G313" s="5" t="s">
        <v>1960</v>
      </c>
      <c r="H313" s="5">
        <v>2</v>
      </c>
      <c r="I313" s="5" t="s">
        <v>1968</v>
      </c>
      <c r="J313" s="5" t="s">
        <v>1969</v>
      </c>
      <c r="K313" s="12" t="s">
        <v>1970</v>
      </c>
      <c r="L313" s="5" t="s">
        <v>1971</v>
      </c>
      <c r="Q313" s="5" t="s">
        <v>1972</v>
      </c>
      <c r="R313" s="5" t="s">
        <v>1973</v>
      </c>
      <c r="S313" s="5" t="s">
        <v>1974</v>
      </c>
    </row>
    <row r="314" spans="1:19" s="5" customFormat="1" x14ac:dyDescent="0.2">
      <c r="A314" s="5" t="str">
        <f>_xlfn.CONCAT([1]IDsTable!$C$41,".",_xlfn.XLOOKUP(C314,[1]!Table27[Subdomains],[1]!Table27[Index]),".",_xlfn.XLOOKUP(G314,[1]!Table26[Capabilities],[1]!Table26[Index]),".",$H314)</f>
        <v>Sec.3.6.3</v>
      </c>
      <c r="B314" s="5" t="s">
        <v>1457</v>
      </c>
      <c r="C314" s="5" t="s">
        <v>1829</v>
      </c>
      <c r="E314" s="4" t="s">
        <v>23</v>
      </c>
      <c r="F314" s="3" t="s">
        <v>63</v>
      </c>
      <c r="G314" s="5" t="s">
        <v>1960</v>
      </c>
      <c r="H314" s="5">
        <v>3</v>
      </c>
      <c r="I314" s="5" t="s">
        <v>1975</v>
      </c>
      <c r="J314" s="5" t="s">
        <v>1976</v>
      </c>
      <c r="K314" s="12" t="s">
        <v>1977</v>
      </c>
      <c r="L314" s="5" t="s">
        <v>1978</v>
      </c>
      <c r="Q314" s="5" t="s">
        <v>1979</v>
      </c>
      <c r="R314" s="5" t="s">
        <v>1980</v>
      </c>
      <c r="S314" s="5" t="s">
        <v>1981</v>
      </c>
    </row>
    <row r="315" spans="1:19" s="5" customFormat="1" x14ac:dyDescent="0.2">
      <c r="A315" s="5" t="str">
        <f>_xlfn.CONCAT([1]IDsTable!$C$41,".",_xlfn.XLOOKUP(C315,[1]!Table27[Subdomains],[1]!Table27[Index]),".",_xlfn.XLOOKUP(G315,[1]!Table26[Capabilities],[1]!Table26[Index]),".",$H315)</f>
        <v>Sec.3.6.4</v>
      </c>
      <c r="B315" s="5" t="s">
        <v>1457</v>
      </c>
      <c r="C315" s="5" t="s">
        <v>1829</v>
      </c>
      <c r="E315" s="4" t="s">
        <v>23</v>
      </c>
      <c r="F315" s="3" t="s">
        <v>63</v>
      </c>
      <c r="G315" s="5" t="s">
        <v>1960</v>
      </c>
      <c r="H315" s="5">
        <v>4</v>
      </c>
      <c r="I315" s="5" t="s">
        <v>1982</v>
      </c>
      <c r="J315" s="5" t="s">
        <v>1983</v>
      </c>
      <c r="K315" s="12" t="s">
        <v>1984</v>
      </c>
      <c r="L315" s="5" t="s">
        <v>1985</v>
      </c>
      <c r="Q315" s="5" t="s">
        <v>1986</v>
      </c>
      <c r="R315" s="5" t="s">
        <v>1987</v>
      </c>
      <c r="S315" s="12" t="s">
        <v>1988</v>
      </c>
    </row>
    <row r="316" spans="1:19" s="5" customFormat="1" x14ac:dyDescent="0.2">
      <c r="A316" s="5" t="str">
        <f>_xlfn.CONCAT([1]IDsTable!$C$41,".",_xlfn.XLOOKUP(C316,[1]!Table27[Subdomains],[1]!Table27[Index]),".",_xlfn.XLOOKUP(G316,[1]!Table26[Capabilities],[1]!Table26[Index]),".",$H316)</f>
        <v>Sec.3.6.5</v>
      </c>
      <c r="B316" s="5" t="s">
        <v>1457</v>
      </c>
      <c r="C316" s="5" t="s">
        <v>1829</v>
      </c>
      <c r="E316" s="4" t="s">
        <v>23</v>
      </c>
      <c r="F316" s="3" t="s">
        <v>63</v>
      </c>
      <c r="G316" s="5" t="s">
        <v>1960</v>
      </c>
      <c r="H316" s="5">
        <v>5</v>
      </c>
      <c r="I316" s="5" t="s">
        <v>1989</v>
      </c>
      <c r="J316" s="5" t="s">
        <v>1990</v>
      </c>
      <c r="K316" s="12" t="s">
        <v>1991</v>
      </c>
      <c r="Q316" s="5" t="s">
        <v>1992</v>
      </c>
      <c r="R316" s="5" t="s">
        <v>1993</v>
      </c>
      <c r="S316" s="12" t="s">
        <v>1994</v>
      </c>
    </row>
    <row r="317" spans="1:19" s="5" customFormat="1" x14ac:dyDescent="0.2">
      <c r="A317" s="5" t="str">
        <f>_xlfn.CONCAT([1]IDsTable!$C$41,".",_xlfn.XLOOKUP(C317,[1]!Table27[Subdomains],[1]!Table27[Index]),".",_xlfn.XLOOKUP(G317,[1]!Table26[Capabilities],[1]!Table26[Index]),".",$H317)</f>
        <v>Sec.3.7.1</v>
      </c>
      <c r="B317" s="5" t="s">
        <v>1457</v>
      </c>
      <c r="C317" s="5" t="s">
        <v>1829</v>
      </c>
      <c r="E317" s="4" t="s">
        <v>23</v>
      </c>
      <c r="F317" s="3" t="s">
        <v>63</v>
      </c>
      <c r="G317" s="5" t="s">
        <v>1995</v>
      </c>
      <c r="H317" s="5">
        <v>1</v>
      </c>
      <c r="I317" s="5" t="s">
        <v>1996</v>
      </c>
      <c r="J317" s="5" t="s">
        <v>1997</v>
      </c>
      <c r="K317" s="5" t="s">
        <v>1998</v>
      </c>
      <c r="L317" s="5" t="s">
        <v>1999</v>
      </c>
      <c r="Q317" s="5" t="s">
        <v>2000</v>
      </c>
      <c r="R317" s="5" t="s">
        <v>1996</v>
      </c>
      <c r="S317" s="5" t="s">
        <v>2001</v>
      </c>
    </row>
    <row r="318" spans="1:19" s="5" customFormat="1" x14ac:dyDescent="0.2">
      <c r="A318" s="5" t="str">
        <f>_xlfn.CONCAT([1]IDsTable!$C$41,".",_xlfn.XLOOKUP(C318,[1]!Table27[Subdomains],[1]!Table27[Index]),".",_xlfn.XLOOKUP(G318,[1]!Table26[Capabilities],[1]!Table26[Index]),".",$H318)</f>
        <v>Sec.3.7.2</v>
      </c>
      <c r="B318" s="5" t="s">
        <v>1457</v>
      </c>
      <c r="C318" s="5" t="s">
        <v>1829</v>
      </c>
      <c r="E318" s="4" t="s">
        <v>23</v>
      </c>
      <c r="F318" s="3" t="s">
        <v>63</v>
      </c>
      <c r="G318" s="5" t="s">
        <v>1995</v>
      </c>
      <c r="H318" s="5">
        <v>2</v>
      </c>
      <c r="I318" s="5" t="s">
        <v>2002</v>
      </c>
      <c r="J318" s="5" t="s">
        <v>2003</v>
      </c>
      <c r="K318" s="5" t="s">
        <v>2004</v>
      </c>
      <c r="L318" s="5" t="s">
        <v>2005</v>
      </c>
      <c r="Q318" s="5" t="s">
        <v>2006</v>
      </c>
      <c r="R318" s="5" t="s">
        <v>2002</v>
      </c>
      <c r="S318" s="5" t="s">
        <v>2007</v>
      </c>
    </row>
    <row r="319" spans="1:19" s="5" customFormat="1" x14ac:dyDescent="0.2">
      <c r="A319" s="5" t="str">
        <f>_xlfn.CONCAT([1]IDsTable!$C$41,".",_xlfn.XLOOKUP(C319,[1]!Table27[Subdomains],[1]!Table27[Index]),".",_xlfn.XLOOKUP(G319,[1]!Table26[Capabilities],[1]!Table26[Index]),".",$H319)</f>
        <v>Sec.3.7.3</v>
      </c>
      <c r="B319" s="5" t="s">
        <v>1457</v>
      </c>
      <c r="C319" s="5" t="s">
        <v>1829</v>
      </c>
      <c r="E319" s="4" t="s">
        <v>23</v>
      </c>
      <c r="F319" s="3" t="s">
        <v>63</v>
      </c>
      <c r="G319" s="5" t="s">
        <v>1995</v>
      </c>
      <c r="H319" s="5">
        <v>3</v>
      </c>
      <c r="I319" s="5" t="s">
        <v>2008</v>
      </c>
      <c r="J319" s="5" t="s">
        <v>2009</v>
      </c>
      <c r="K319" s="5" t="s">
        <v>2010</v>
      </c>
      <c r="L319" s="5" t="s">
        <v>2011</v>
      </c>
      <c r="Q319" s="5" t="s">
        <v>2012</v>
      </c>
      <c r="R319" s="5" t="s">
        <v>2008</v>
      </c>
      <c r="S319" s="5" t="s">
        <v>2010</v>
      </c>
    </row>
    <row r="320" spans="1:19" s="5" customFormat="1" x14ac:dyDescent="0.2">
      <c r="A320" s="5" t="str">
        <f>_xlfn.CONCAT([1]IDsTable!$C$41,".",_xlfn.XLOOKUP(C320,[1]!Table27[Subdomains],[1]!Table27[Index]),".",_xlfn.XLOOKUP(G320,[1]!Table26[Capabilities],[1]!Table26[Index]),".",$H320)</f>
        <v>Sec.3.7.4</v>
      </c>
      <c r="B320" s="5" t="s">
        <v>1457</v>
      </c>
      <c r="C320" s="5" t="s">
        <v>1829</v>
      </c>
      <c r="E320" s="4" t="s">
        <v>23</v>
      </c>
      <c r="F320" s="3" t="s">
        <v>63</v>
      </c>
      <c r="G320" s="5" t="s">
        <v>1995</v>
      </c>
      <c r="H320" s="5">
        <v>4</v>
      </c>
      <c r="I320" s="5" t="s">
        <v>2013</v>
      </c>
      <c r="J320" s="5" t="s">
        <v>2014</v>
      </c>
      <c r="K320" s="5" t="s">
        <v>2015</v>
      </c>
      <c r="L320" s="5" t="s">
        <v>2016</v>
      </c>
      <c r="Q320" s="5" t="s">
        <v>2017</v>
      </c>
      <c r="R320" s="5" t="s">
        <v>2013</v>
      </c>
      <c r="S320" s="5" t="s">
        <v>2015</v>
      </c>
    </row>
    <row r="321" spans="1:19" s="5" customFormat="1" x14ac:dyDescent="0.2">
      <c r="A321" s="5" t="str">
        <f>_xlfn.CONCAT([1]IDsTable!$C$41,".",_xlfn.XLOOKUP(C321,[1]!Table27[Subdomains],[1]!Table27[Index]),".",_xlfn.XLOOKUP(G321,[1]!Table26[Capabilities],[1]!Table26[Index]),".",$H321)</f>
        <v>Sec.3.8.1</v>
      </c>
      <c r="B321" s="5" t="s">
        <v>1457</v>
      </c>
      <c r="C321" s="5" t="s">
        <v>1829</v>
      </c>
      <c r="E321" s="4" t="s">
        <v>23</v>
      </c>
      <c r="F321" s="3" t="s">
        <v>63</v>
      </c>
      <c r="G321" s="5" t="s">
        <v>2018</v>
      </c>
      <c r="H321" s="5">
        <v>1</v>
      </c>
      <c r="I321" s="5" t="s">
        <v>2019</v>
      </c>
      <c r="J321" s="5" t="s">
        <v>2020</v>
      </c>
      <c r="K321" s="12" t="s">
        <v>2021</v>
      </c>
      <c r="L321" s="5" t="s">
        <v>2022</v>
      </c>
      <c r="Q321" s="5" t="s">
        <v>2023</v>
      </c>
      <c r="R321" s="5" t="s">
        <v>2024</v>
      </c>
      <c r="S321" s="5" t="s">
        <v>2025</v>
      </c>
    </row>
    <row r="322" spans="1:19" s="5" customFormat="1" x14ac:dyDescent="0.2">
      <c r="A322" s="5" t="str">
        <f>_xlfn.CONCAT([1]IDsTable!$C$41,".",_xlfn.XLOOKUP(C322,[1]!Table27[Subdomains],[1]!Table27[Index]),".",_xlfn.XLOOKUP(G322,[1]!Table26[Capabilities],[1]!Table26[Index]),".",$H322)</f>
        <v>Sec.3.8.2</v>
      </c>
      <c r="B322" s="5" t="s">
        <v>1457</v>
      </c>
      <c r="C322" s="5" t="s">
        <v>1829</v>
      </c>
      <c r="E322" s="4" t="s">
        <v>23</v>
      </c>
      <c r="F322" s="3" t="s">
        <v>63</v>
      </c>
      <c r="G322" s="5" t="s">
        <v>2018</v>
      </c>
      <c r="H322" s="5">
        <v>2</v>
      </c>
      <c r="I322" s="5" t="s">
        <v>2026</v>
      </c>
      <c r="J322" s="5" t="s">
        <v>2027</v>
      </c>
      <c r="K322" s="12" t="s">
        <v>2028</v>
      </c>
      <c r="L322" s="5" t="s">
        <v>2029</v>
      </c>
      <c r="Q322" s="5" t="s">
        <v>2030</v>
      </c>
      <c r="R322" s="5" t="s">
        <v>2031</v>
      </c>
      <c r="S322" s="5" t="s">
        <v>2032</v>
      </c>
    </row>
    <row r="323" spans="1:19" s="5" customFormat="1" x14ac:dyDescent="0.2">
      <c r="A323" s="5" t="str">
        <f>_xlfn.CONCAT([1]IDsTable!$C$41,".",_xlfn.XLOOKUP(C323,[1]!Table27[Subdomains],[1]!Table27[Index]),".",_xlfn.XLOOKUP(G323,[1]!Table26[Capabilities],[1]!Table26[Index]),".",$H323)</f>
        <v>Sec.3.8.3</v>
      </c>
      <c r="B323" s="5" t="s">
        <v>1457</v>
      </c>
      <c r="C323" s="5" t="s">
        <v>1829</v>
      </c>
      <c r="E323" s="4" t="s">
        <v>23</v>
      </c>
      <c r="F323" s="3" t="s">
        <v>63</v>
      </c>
      <c r="G323" s="5" t="s">
        <v>2018</v>
      </c>
      <c r="H323" s="5">
        <v>3</v>
      </c>
      <c r="I323" s="5" t="s">
        <v>2033</v>
      </c>
      <c r="J323" s="5" t="s">
        <v>2034</v>
      </c>
      <c r="K323" s="12" t="s">
        <v>2035</v>
      </c>
      <c r="L323" s="5" t="s">
        <v>2036</v>
      </c>
      <c r="Q323" s="5" t="s">
        <v>2037</v>
      </c>
      <c r="R323" s="5" t="s">
        <v>2038</v>
      </c>
      <c r="S323" s="5" t="s">
        <v>2039</v>
      </c>
    </row>
    <row r="324" spans="1:19" s="5" customFormat="1" x14ac:dyDescent="0.2">
      <c r="A324" s="5" t="str">
        <f>_xlfn.CONCAT([1]IDsTable!$C$41,".",_xlfn.XLOOKUP(C324,[1]!Table27[Subdomains],[1]!Table27[Index]),".",_xlfn.XLOOKUP(G324,[1]!Table26[Capabilities],[1]!Table26[Index]),".",$H324)</f>
        <v>Sec.3.8.4</v>
      </c>
      <c r="B324" s="5" t="s">
        <v>1457</v>
      </c>
      <c r="C324" s="5" t="s">
        <v>1829</v>
      </c>
      <c r="E324" s="4" t="s">
        <v>23</v>
      </c>
      <c r="F324" s="3" t="s">
        <v>63</v>
      </c>
      <c r="G324" s="5" t="s">
        <v>2018</v>
      </c>
      <c r="H324" s="5">
        <v>4</v>
      </c>
      <c r="I324" s="5" t="s">
        <v>2040</v>
      </c>
      <c r="J324" s="5" t="s">
        <v>2041</v>
      </c>
      <c r="K324" s="12" t="s">
        <v>2042</v>
      </c>
      <c r="Q324" s="5" t="s">
        <v>2043</v>
      </c>
      <c r="R324" s="5" t="s">
        <v>2044</v>
      </c>
      <c r="S324" s="5" t="s">
        <v>2045</v>
      </c>
    </row>
    <row r="325" spans="1:19" s="5" customFormat="1" x14ac:dyDescent="0.2">
      <c r="A325" s="5" t="str">
        <f>_xlfn.CONCAT([1]IDsTable!$C$41,".",_xlfn.XLOOKUP(C325,[1]!Table27[Subdomains],[1]!Table27[Index]),".",_xlfn.XLOOKUP(G325,[1]!Table26[Capabilities],[1]!Table26[Index]),".",$H325)</f>
        <v>Sec.3.8.5</v>
      </c>
      <c r="B325" s="5" t="s">
        <v>1457</v>
      </c>
      <c r="C325" s="5" t="s">
        <v>1829</v>
      </c>
      <c r="E325" s="4" t="s">
        <v>23</v>
      </c>
      <c r="F325" s="3" t="s">
        <v>63</v>
      </c>
      <c r="G325" s="5" t="s">
        <v>2018</v>
      </c>
      <c r="H325" s="5">
        <v>5</v>
      </c>
      <c r="I325" s="5" t="s">
        <v>2046</v>
      </c>
      <c r="J325" s="5" t="s">
        <v>2047</v>
      </c>
      <c r="K325" s="12" t="s">
        <v>2048</v>
      </c>
      <c r="Q325" s="5" t="s">
        <v>2049</v>
      </c>
      <c r="R325" s="5" t="s">
        <v>2050</v>
      </c>
      <c r="S325" s="12" t="s">
        <v>2051</v>
      </c>
    </row>
    <row r="326" spans="1:19" s="5" customFormat="1" x14ac:dyDescent="0.2">
      <c r="A326" s="5" t="str">
        <f>_xlfn.CONCAT([1]IDsTable!$C$41,".",_xlfn.XLOOKUP(C326,[1]!Table27[Subdomains],[1]!Table27[Index]),".",_xlfn.XLOOKUP(G326,[1]!Table26[Capabilities],[1]!Table26[Index]),".",$H326)</f>
        <v>Sec.3.9.1</v>
      </c>
      <c r="B326" s="5" t="s">
        <v>1457</v>
      </c>
      <c r="C326" s="5" t="s">
        <v>1829</v>
      </c>
      <c r="E326" s="4" t="s">
        <v>23</v>
      </c>
      <c r="F326" s="3" t="s">
        <v>24</v>
      </c>
      <c r="G326" s="5" t="s">
        <v>2052</v>
      </c>
      <c r="H326" s="5">
        <v>1</v>
      </c>
      <c r="I326" s="5" t="s">
        <v>2053</v>
      </c>
      <c r="J326" s="5" t="s">
        <v>2054</v>
      </c>
      <c r="K326" s="5" t="s">
        <v>2055</v>
      </c>
      <c r="L326" s="5" t="s">
        <v>2056</v>
      </c>
      <c r="Q326" s="5" t="s">
        <v>2057</v>
      </c>
      <c r="R326" s="5" t="s">
        <v>2053</v>
      </c>
      <c r="S326" s="5" t="s">
        <v>2058</v>
      </c>
    </row>
    <row r="327" spans="1:19" s="5" customFormat="1" x14ac:dyDescent="0.2">
      <c r="A327" s="5" t="str">
        <f>_xlfn.CONCAT([1]IDsTable!$C$41,".",_xlfn.XLOOKUP(C327,[1]!Table27[Subdomains],[1]!Table27[Index]),".",_xlfn.XLOOKUP(G327,[1]!Table26[Capabilities],[1]!Table26[Index]),".",$H327)</f>
        <v>Sec.3.9.2</v>
      </c>
      <c r="B327" s="5" t="s">
        <v>1457</v>
      </c>
      <c r="C327" s="5" t="s">
        <v>1829</v>
      </c>
      <c r="E327" s="4" t="s">
        <v>23</v>
      </c>
      <c r="F327" s="3" t="s">
        <v>24</v>
      </c>
      <c r="G327" s="5" t="s">
        <v>2052</v>
      </c>
      <c r="H327" s="5">
        <v>2</v>
      </c>
      <c r="I327" s="5" t="s">
        <v>2059</v>
      </c>
      <c r="J327" s="5" t="s">
        <v>2060</v>
      </c>
      <c r="K327" s="5" t="s">
        <v>2061</v>
      </c>
      <c r="L327" s="5" t="s">
        <v>2062</v>
      </c>
      <c r="Q327" s="5" t="s">
        <v>2063</v>
      </c>
      <c r="R327" s="5" t="s">
        <v>2059</v>
      </c>
      <c r="S327" s="5" t="s">
        <v>2064</v>
      </c>
    </row>
    <row r="328" spans="1:19" s="5" customFormat="1" x14ac:dyDescent="0.2">
      <c r="A328" s="5" t="str">
        <f>_xlfn.CONCAT([1]IDsTable!$C$41,".",_xlfn.XLOOKUP(C328,[1]!Table27[Subdomains],[1]!Table27[Index]),".",_xlfn.XLOOKUP(G328,[1]!Table26[Capabilities],[1]!Table26[Index]),".",$H328)</f>
        <v>Sec.3.9.3</v>
      </c>
      <c r="B328" s="5" t="s">
        <v>1457</v>
      </c>
      <c r="C328" s="5" t="s">
        <v>1829</v>
      </c>
      <c r="E328" s="4" t="s">
        <v>23</v>
      </c>
      <c r="F328" s="3" t="s">
        <v>24</v>
      </c>
      <c r="G328" s="5" t="s">
        <v>2052</v>
      </c>
      <c r="H328" s="5">
        <v>3</v>
      </c>
      <c r="I328" s="5" t="s">
        <v>2065</v>
      </c>
      <c r="J328" s="5" t="s">
        <v>2066</v>
      </c>
      <c r="K328" s="5" t="s">
        <v>2067</v>
      </c>
      <c r="L328" s="5" t="s">
        <v>2068</v>
      </c>
      <c r="Q328" s="5" t="s">
        <v>2069</v>
      </c>
      <c r="R328" s="5" t="s">
        <v>2065</v>
      </c>
      <c r="S328" s="5" t="s">
        <v>2067</v>
      </c>
    </row>
    <row r="329" spans="1:19" s="5" customFormat="1" x14ac:dyDescent="0.2">
      <c r="A329" s="5" t="str">
        <f>_xlfn.CONCAT([1]IDsTable!$C$41,".",_xlfn.XLOOKUP(C329,[1]!Table27[Subdomains],[1]!Table27[Index]),".",_xlfn.XLOOKUP(G329,[1]!Table26[Capabilities],[1]!Table26[Index]),".",$H329)</f>
        <v>Sec.3.9.4</v>
      </c>
      <c r="B329" s="5" t="s">
        <v>1457</v>
      </c>
      <c r="C329" s="5" t="s">
        <v>1829</v>
      </c>
      <c r="E329" s="4" t="s">
        <v>23</v>
      </c>
      <c r="F329" s="3" t="s">
        <v>24</v>
      </c>
      <c r="G329" s="5" t="s">
        <v>2052</v>
      </c>
      <c r="H329" s="5">
        <v>4</v>
      </c>
      <c r="I329" s="5" t="s">
        <v>2070</v>
      </c>
      <c r="J329" s="5" t="s">
        <v>2071</v>
      </c>
      <c r="K329" s="5" t="s">
        <v>2072</v>
      </c>
      <c r="L329" s="5" t="s">
        <v>2073</v>
      </c>
      <c r="Q329" s="5" t="s">
        <v>2074</v>
      </c>
      <c r="R329" s="5" t="s">
        <v>2070</v>
      </c>
      <c r="S329" s="5" t="s">
        <v>2072</v>
      </c>
    </row>
    <row r="330" spans="1:19" s="5" customFormat="1" x14ac:dyDescent="0.2">
      <c r="A330" s="5" t="str">
        <f>_xlfn.CONCAT([1]IDsTable!$C$41,".",_xlfn.XLOOKUP(C330,[1]!Table27[Subdomains],[1]!Table27[Index]),".",_xlfn.XLOOKUP(G330,[1]!Table26[Capabilities],[1]!Table26[Index]),".",$H330)</f>
        <v>Sec.3.10.1</v>
      </c>
      <c r="B330" s="5" t="s">
        <v>1457</v>
      </c>
      <c r="C330" s="5" t="s">
        <v>1829</v>
      </c>
      <c r="E330" s="4" t="s">
        <v>23</v>
      </c>
      <c r="F330" s="3" t="s">
        <v>24</v>
      </c>
      <c r="G330" s="5" t="s">
        <v>2075</v>
      </c>
      <c r="H330" s="5">
        <v>1</v>
      </c>
      <c r="I330" s="5" t="s">
        <v>2076</v>
      </c>
      <c r="J330" s="5" t="s">
        <v>2077</v>
      </c>
      <c r="K330" s="5" t="s">
        <v>2078</v>
      </c>
      <c r="L330" s="5" t="s">
        <v>2079</v>
      </c>
      <c r="Q330" s="5" t="s">
        <v>2080</v>
      </c>
      <c r="R330" s="5" t="s">
        <v>2076</v>
      </c>
      <c r="S330" s="5" t="s">
        <v>2081</v>
      </c>
    </row>
    <row r="331" spans="1:19" s="5" customFormat="1" x14ac:dyDescent="0.2">
      <c r="A331" s="5" t="str">
        <f>_xlfn.CONCAT([1]IDsTable!$C$41,".",_xlfn.XLOOKUP(C331,[1]!Table27[Subdomains],[1]!Table27[Index]),".",_xlfn.XLOOKUP(G331,[1]!Table26[Capabilities],[1]!Table26[Index]),".",$H331)</f>
        <v>Sec.3.10.2</v>
      </c>
      <c r="B331" s="5" t="s">
        <v>1457</v>
      </c>
      <c r="C331" s="5" t="s">
        <v>1829</v>
      </c>
      <c r="E331" s="4" t="s">
        <v>23</v>
      </c>
      <c r="F331" s="3" t="s">
        <v>24</v>
      </c>
      <c r="G331" s="5" t="s">
        <v>2075</v>
      </c>
      <c r="H331" s="5">
        <v>2</v>
      </c>
      <c r="I331" s="5" t="s">
        <v>2082</v>
      </c>
      <c r="J331" s="5" t="s">
        <v>2083</v>
      </c>
      <c r="K331" s="5" t="s">
        <v>2084</v>
      </c>
      <c r="L331" s="5" t="s">
        <v>2085</v>
      </c>
      <c r="Q331" s="5" t="s">
        <v>2086</v>
      </c>
      <c r="R331" s="5" t="s">
        <v>2082</v>
      </c>
      <c r="S331" s="5" t="s">
        <v>2087</v>
      </c>
    </row>
    <row r="332" spans="1:19" s="5" customFormat="1" x14ac:dyDescent="0.2">
      <c r="A332" s="5" t="str">
        <f>_xlfn.CONCAT([1]IDsTable!$C$41,".",_xlfn.XLOOKUP(C332,[1]!Table27[Subdomains],[1]!Table27[Index]),".",_xlfn.XLOOKUP(G332,[1]!Table26[Capabilities],[1]!Table26[Index]),".",$H332)</f>
        <v>Sec.3.10.3</v>
      </c>
      <c r="B332" s="5" t="s">
        <v>1457</v>
      </c>
      <c r="C332" s="5" t="s">
        <v>1829</v>
      </c>
      <c r="E332" s="4" t="s">
        <v>23</v>
      </c>
      <c r="F332" s="3" t="s">
        <v>24</v>
      </c>
      <c r="G332" s="5" t="s">
        <v>2075</v>
      </c>
      <c r="H332" s="5">
        <v>3</v>
      </c>
      <c r="I332" s="5" t="s">
        <v>2088</v>
      </c>
      <c r="J332" s="5" t="s">
        <v>2089</v>
      </c>
      <c r="K332" s="5" t="s">
        <v>2090</v>
      </c>
      <c r="L332" s="5" t="s">
        <v>2091</v>
      </c>
      <c r="Q332" s="5" t="s">
        <v>2092</v>
      </c>
      <c r="R332" s="5" t="s">
        <v>2088</v>
      </c>
      <c r="S332" s="5" t="s">
        <v>2093</v>
      </c>
    </row>
    <row r="333" spans="1:19" s="5" customFormat="1" x14ac:dyDescent="0.2">
      <c r="A333" s="5" t="str">
        <f>_xlfn.CONCAT([1]IDsTable!$C$41,".",_xlfn.XLOOKUP(C333,[1]!Table27[Subdomains],[1]!Table27[Index]),".",_xlfn.XLOOKUP(G333,[1]!Table26[Capabilities],[1]!Table26[Index]),".",$H333)</f>
        <v>Sec.3.10.4</v>
      </c>
      <c r="B333" s="5" t="s">
        <v>1457</v>
      </c>
      <c r="C333" s="5" t="s">
        <v>1829</v>
      </c>
      <c r="E333" s="4" t="s">
        <v>23</v>
      </c>
      <c r="F333" s="3" t="s">
        <v>24</v>
      </c>
      <c r="G333" s="5" t="s">
        <v>2075</v>
      </c>
      <c r="H333" s="5">
        <v>4</v>
      </c>
      <c r="I333" s="5" t="s">
        <v>2094</v>
      </c>
      <c r="J333" s="5" t="s">
        <v>2095</v>
      </c>
      <c r="K333" s="5" t="s">
        <v>2096</v>
      </c>
      <c r="L333" s="5" t="s">
        <v>2097</v>
      </c>
      <c r="Q333" s="5" t="s">
        <v>2098</v>
      </c>
      <c r="R333" s="5" t="s">
        <v>2094</v>
      </c>
      <c r="S333" s="5" t="s">
        <v>2096</v>
      </c>
    </row>
    <row r="334" spans="1:19" s="5" customFormat="1" x14ac:dyDescent="0.2">
      <c r="A334" s="5" t="str">
        <f>_xlfn.CONCAT([1]IDsTable!$C$41,".",_xlfn.XLOOKUP(C334,[1]!Table27[Subdomains],[1]!Table27[Index]),".",_xlfn.XLOOKUP(G334,[1]!Table26[Capabilities],[1]!Table26[Index]),".",$H334)</f>
        <v>Sec.3.11.1</v>
      </c>
      <c r="B334" s="5" t="s">
        <v>1457</v>
      </c>
      <c r="C334" s="5" t="s">
        <v>1829</v>
      </c>
      <c r="E334" s="4" t="s">
        <v>23</v>
      </c>
      <c r="F334" s="3" t="s">
        <v>63</v>
      </c>
      <c r="G334" s="5" t="s">
        <v>2099</v>
      </c>
      <c r="H334" s="5">
        <v>1</v>
      </c>
      <c r="I334" s="5" t="s">
        <v>2100</v>
      </c>
      <c r="J334" s="5" t="s">
        <v>2101</v>
      </c>
      <c r="K334" s="5" t="s">
        <v>2102</v>
      </c>
      <c r="L334" s="5" t="s">
        <v>2103</v>
      </c>
      <c r="Q334" s="5" t="s">
        <v>2104</v>
      </c>
      <c r="R334" s="5" t="s">
        <v>2100</v>
      </c>
      <c r="S334" s="5" t="s">
        <v>2105</v>
      </c>
    </row>
    <row r="335" spans="1:19" s="5" customFormat="1" x14ac:dyDescent="0.2">
      <c r="A335" s="5" t="str">
        <f>_xlfn.CONCAT([1]IDsTable!$C$41,".",_xlfn.XLOOKUP(C335,[1]!Table27[Subdomains],[1]!Table27[Index]),".",_xlfn.XLOOKUP(G335,[1]!Table26[Capabilities],[1]!Table26[Index]),".",$H335)</f>
        <v>Sec.3.11.2</v>
      </c>
      <c r="B335" s="5" t="s">
        <v>1457</v>
      </c>
      <c r="C335" s="5" t="s">
        <v>1829</v>
      </c>
      <c r="E335" s="4" t="s">
        <v>23</v>
      </c>
      <c r="F335" s="3" t="s">
        <v>63</v>
      </c>
      <c r="G335" s="5" t="s">
        <v>2099</v>
      </c>
      <c r="H335" s="5">
        <v>2</v>
      </c>
      <c r="I335" s="5" t="s">
        <v>2106</v>
      </c>
      <c r="J335" s="5" t="s">
        <v>2107</v>
      </c>
      <c r="K335" s="5" t="s">
        <v>2108</v>
      </c>
      <c r="L335" s="5" t="s">
        <v>2109</v>
      </c>
      <c r="Q335" s="5" t="s">
        <v>2110</v>
      </c>
      <c r="R335" s="5" t="s">
        <v>2106</v>
      </c>
      <c r="S335" s="5" t="s">
        <v>2111</v>
      </c>
    </row>
    <row r="336" spans="1:19" s="5" customFormat="1" x14ac:dyDescent="0.2">
      <c r="A336" s="5" t="str">
        <f>_xlfn.CONCAT([1]IDsTable!$C$41,".",_xlfn.XLOOKUP(C336,[1]!Table27[Subdomains],[1]!Table27[Index]),".",_xlfn.XLOOKUP(G336,[1]!Table26[Capabilities],[1]!Table26[Index]),".",$H336)</f>
        <v>Sec.3.11.3</v>
      </c>
      <c r="B336" s="5" t="s">
        <v>1457</v>
      </c>
      <c r="C336" s="5" t="s">
        <v>1829</v>
      </c>
      <c r="E336" s="4" t="s">
        <v>23</v>
      </c>
      <c r="F336" s="3" t="s">
        <v>63</v>
      </c>
      <c r="G336" s="5" t="s">
        <v>2099</v>
      </c>
      <c r="H336" s="5">
        <v>3</v>
      </c>
      <c r="I336" s="5" t="s">
        <v>2112</v>
      </c>
      <c r="J336" s="5" t="s">
        <v>2113</v>
      </c>
      <c r="K336" s="5" t="s">
        <v>2114</v>
      </c>
      <c r="L336" s="5" t="s">
        <v>2115</v>
      </c>
      <c r="Q336" s="5" t="s">
        <v>2116</v>
      </c>
      <c r="R336" s="5" t="s">
        <v>2112</v>
      </c>
      <c r="S336" s="5" t="s">
        <v>2117</v>
      </c>
    </row>
    <row r="337" spans="1:19" s="5" customFormat="1" x14ac:dyDescent="0.2">
      <c r="A337" s="5" t="str">
        <f>_xlfn.CONCAT([1]IDsTable!$C$41,".",_xlfn.XLOOKUP(C337,[1]!Table27[Subdomains],[1]!Table27[Index]),".",_xlfn.XLOOKUP(G337,[1]!Table26[Capabilities],[1]!Table26[Index]),".",$H337)</f>
        <v>Sec.3.11.4</v>
      </c>
      <c r="B337" s="5" t="s">
        <v>1457</v>
      </c>
      <c r="C337" s="5" t="s">
        <v>1829</v>
      </c>
      <c r="E337" s="4" t="s">
        <v>23</v>
      </c>
      <c r="F337" s="3" t="s">
        <v>63</v>
      </c>
      <c r="G337" s="5" t="s">
        <v>2099</v>
      </c>
      <c r="H337" s="5">
        <v>4</v>
      </c>
      <c r="I337" s="5" t="s">
        <v>2118</v>
      </c>
      <c r="J337" s="5" t="s">
        <v>2119</v>
      </c>
      <c r="K337" s="5" t="s">
        <v>2120</v>
      </c>
      <c r="L337" s="5" t="s">
        <v>2121</v>
      </c>
      <c r="Q337" s="5" t="s">
        <v>2122</v>
      </c>
      <c r="R337" s="5" t="s">
        <v>2118</v>
      </c>
      <c r="S337" s="5" t="s">
        <v>2120</v>
      </c>
    </row>
    <row r="338" spans="1:19" s="5" customFormat="1" ht="16" x14ac:dyDescent="0.2">
      <c r="A338" s="5" t="str">
        <f>_xlfn.CONCAT([1]IDsTable!$C$41,".",_xlfn.XLOOKUP(C338,[1]!Table27[Subdomains],[1]!Table27[Index]),".",_xlfn.XLOOKUP(G338,[1]!Table26[Capabilities],[1]!Table26[Index]),".",$H338)</f>
        <v>Sec.4.1.1</v>
      </c>
      <c r="B338" s="5" t="s">
        <v>1457</v>
      </c>
      <c r="C338" s="5" t="s">
        <v>2123</v>
      </c>
      <c r="D338" s="6" t="s">
        <v>101</v>
      </c>
      <c r="E338" s="4" t="s">
        <v>23</v>
      </c>
      <c r="F338" s="3" t="s">
        <v>24</v>
      </c>
      <c r="G338" s="5" t="s">
        <v>2124</v>
      </c>
      <c r="H338" s="5">
        <v>1</v>
      </c>
      <c r="I338" s="5" t="s">
        <v>2125</v>
      </c>
      <c r="J338" s="5" t="s">
        <v>2126</v>
      </c>
      <c r="K338" s="5" t="s">
        <v>2127</v>
      </c>
      <c r="L338" s="5" t="s">
        <v>2128</v>
      </c>
      <c r="Q338" s="5" t="s">
        <v>2129</v>
      </c>
      <c r="R338" s="5" t="s">
        <v>2125</v>
      </c>
      <c r="S338" s="5" t="s">
        <v>2130</v>
      </c>
    </row>
    <row r="339" spans="1:19" s="5" customFormat="1" x14ac:dyDescent="0.2">
      <c r="A339" s="5" t="str">
        <f>_xlfn.CONCAT([1]IDsTable!$C$41,".",_xlfn.XLOOKUP(C339,[1]!Table27[Subdomains],[1]!Table27[Index]),".",_xlfn.XLOOKUP(G339,[1]!Table26[Capabilities],[1]!Table26[Index]),".",$H339)</f>
        <v>Sec.4.1.2</v>
      </c>
      <c r="B339" s="5" t="s">
        <v>1457</v>
      </c>
      <c r="C339" s="5" t="s">
        <v>2123</v>
      </c>
      <c r="E339" s="4" t="s">
        <v>23</v>
      </c>
      <c r="F339" s="3" t="s">
        <v>24</v>
      </c>
      <c r="G339" s="5" t="s">
        <v>2124</v>
      </c>
      <c r="H339" s="5">
        <v>2</v>
      </c>
      <c r="I339" s="5" t="s">
        <v>2131</v>
      </c>
      <c r="J339" s="5" t="s">
        <v>2132</v>
      </c>
      <c r="K339" s="5" t="s">
        <v>2133</v>
      </c>
      <c r="L339" s="5" t="s">
        <v>2134</v>
      </c>
      <c r="Q339" s="5" t="s">
        <v>2135</v>
      </c>
      <c r="R339" s="5" t="s">
        <v>2131</v>
      </c>
      <c r="S339" s="5" t="s">
        <v>2136</v>
      </c>
    </row>
    <row r="340" spans="1:19" s="5" customFormat="1" x14ac:dyDescent="0.2">
      <c r="A340" s="5" t="str">
        <f>_xlfn.CONCAT([1]IDsTable!$C$41,".",_xlfn.XLOOKUP(C340,[1]!Table27[Subdomains],[1]!Table27[Index]),".",_xlfn.XLOOKUP(G340,[1]!Table26[Capabilities],[1]!Table26[Index]),".",$H340)</f>
        <v>Sec.4.1.3</v>
      </c>
      <c r="B340" s="5" t="s">
        <v>1457</v>
      </c>
      <c r="C340" s="5" t="s">
        <v>2123</v>
      </c>
      <c r="E340" s="4" t="s">
        <v>23</v>
      </c>
      <c r="F340" s="3" t="s">
        <v>24</v>
      </c>
      <c r="G340" s="5" t="s">
        <v>2124</v>
      </c>
      <c r="H340" s="5">
        <v>3</v>
      </c>
      <c r="I340" s="5" t="s">
        <v>2137</v>
      </c>
      <c r="J340" s="5" t="s">
        <v>2138</v>
      </c>
      <c r="K340" s="5" t="s">
        <v>2139</v>
      </c>
      <c r="L340" s="5" t="s">
        <v>2140</v>
      </c>
      <c r="Q340" s="5" t="s">
        <v>2141</v>
      </c>
      <c r="R340" s="5" t="s">
        <v>2137</v>
      </c>
      <c r="S340" s="5" t="s">
        <v>2139</v>
      </c>
    </row>
    <row r="341" spans="1:19" s="5" customFormat="1" x14ac:dyDescent="0.2">
      <c r="A341" s="5" t="str">
        <f>_xlfn.CONCAT([1]IDsTable!$C$41,".",_xlfn.XLOOKUP(C341,[1]!Table27[Subdomains],[1]!Table27[Index]),".",_xlfn.XLOOKUP(G341,[1]!Table26[Capabilities],[1]!Table26[Index]),".",$H341)</f>
        <v>Sec.4.1.4</v>
      </c>
      <c r="B341" s="5" t="s">
        <v>1457</v>
      </c>
      <c r="C341" s="5" t="s">
        <v>2123</v>
      </c>
      <c r="E341" s="4" t="s">
        <v>23</v>
      </c>
      <c r="F341" s="3" t="s">
        <v>24</v>
      </c>
      <c r="G341" s="5" t="s">
        <v>2124</v>
      </c>
      <c r="H341" s="5">
        <v>4</v>
      </c>
      <c r="I341" s="5" t="s">
        <v>2142</v>
      </c>
      <c r="J341" s="5" t="s">
        <v>2143</v>
      </c>
      <c r="K341" s="5" t="s">
        <v>2144</v>
      </c>
      <c r="L341" s="5" t="s">
        <v>2145</v>
      </c>
      <c r="Q341" s="5" t="s">
        <v>2146</v>
      </c>
      <c r="R341" s="5" t="s">
        <v>2142</v>
      </c>
      <c r="S341" s="5" t="s">
        <v>2144</v>
      </c>
    </row>
    <row r="342" spans="1:19" s="5" customFormat="1" x14ac:dyDescent="0.2">
      <c r="A342" s="5" t="str">
        <f>_xlfn.CONCAT([1]IDsTable!$C$41,".",_xlfn.XLOOKUP(C342,[1]!Table27[Subdomains],[1]!Table27[Index]),".",_xlfn.XLOOKUP(G342,[1]!Table26[Capabilities],[1]!Table26[Index]),".",$H342)</f>
        <v>Sec.4.1.5</v>
      </c>
      <c r="B342" s="5" t="s">
        <v>1457</v>
      </c>
      <c r="C342" s="5" t="s">
        <v>2123</v>
      </c>
      <c r="E342" s="4" t="s">
        <v>23</v>
      </c>
      <c r="F342" s="3" t="s">
        <v>24</v>
      </c>
      <c r="G342" s="5" t="s">
        <v>2124</v>
      </c>
      <c r="H342" s="5">
        <v>5</v>
      </c>
      <c r="I342" s="5" t="s">
        <v>2147</v>
      </c>
      <c r="J342" s="5" t="s">
        <v>2148</v>
      </c>
      <c r="K342" s="5" t="s">
        <v>2149</v>
      </c>
      <c r="L342" s="5" t="s">
        <v>2150</v>
      </c>
      <c r="Q342" s="5" t="s">
        <v>2151</v>
      </c>
      <c r="R342" s="5" t="s">
        <v>2147</v>
      </c>
      <c r="S342" s="5" t="s">
        <v>2149</v>
      </c>
    </row>
    <row r="343" spans="1:19" s="5" customFormat="1" ht="16" x14ac:dyDescent="0.2">
      <c r="A343" s="5" t="str">
        <f>_xlfn.CONCAT([1]IDsTable!$C$41,".",_xlfn.XLOOKUP(C343,[1]!Table27[Subdomains],[1]!Table27[Index]),".",_xlfn.XLOOKUP(G343,[1]!Table26[Capabilities],[1]!Table26[Index]),".",$H343)</f>
        <v>Sec.4.2.1</v>
      </c>
      <c r="B343" s="5" t="s">
        <v>1457</v>
      </c>
      <c r="C343" s="5" t="s">
        <v>2123</v>
      </c>
      <c r="D343" s="6" t="s">
        <v>101</v>
      </c>
      <c r="E343" s="3" t="s">
        <v>137</v>
      </c>
      <c r="F343" s="3" t="s">
        <v>24</v>
      </c>
      <c r="G343" s="5" t="s">
        <v>2152</v>
      </c>
      <c r="H343" s="5">
        <v>1</v>
      </c>
      <c r="I343" s="5" t="s">
        <v>2153</v>
      </c>
      <c r="J343" s="5" t="s">
        <v>2154</v>
      </c>
      <c r="K343" s="5" t="s">
        <v>2155</v>
      </c>
      <c r="L343" s="5" t="s">
        <v>2156</v>
      </c>
      <c r="Q343" s="5" t="s">
        <v>2157</v>
      </c>
      <c r="R343" s="5" t="s">
        <v>2153</v>
      </c>
      <c r="S343" s="5" t="s">
        <v>2155</v>
      </c>
    </row>
    <row r="344" spans="1:19" s="5" customFormat="1" x14ac:dyDescent="0.2">
      <c r="A344" s="5" t="str">
        <f>_xlfn.CONCAT([1]IDsTable!$C$41,".",_xlfn.XLOOKUP(C344,[1]!Table27[Subdomains],[1]!Table27[Index]),".",_xlfn.XLOOKUP(G344,[1]!Table26[Capabilities],[1]!Table26[Index]),".",$H344)</f>
        <v>Sec.4.2.2</v>
      </c>
      <c r="B344" s="5" t="s">
        <v>1457</v>
      </c>
      <c r="C344" s="5" t="s">
        <v>2123</v>
      </c>
      <c r="E344" s="3" t="s">
        <v>137</v>
      </c>
      <c r="F344" s="3" t="s">
        <v>24</v>
      </c>
      <c r="G344" s="5" t="s">
        <v>2152</v>
      </c>
      <c r="H344" s="5">
        <v>2</v>
      </c>
      <c r="I344" s="5" t="s">
        <v>2158</v>
      </c>
      <c r="J344" s="5" t="s">
        <v>2159</v>
      </c>
      <c r="K344" s="5" t="s">
        <v>2160</v>
      </c>
      <c r="L344" s="5" t="s">
        <v>2161</v>
      </c>
      <c r="Q344" s="5" t="s">
        <v>2162</v>
      </c>
      <c r="R344" s="5" t="s">
        <v>2158</v>
      </c>
      <c r="S344" s="5" t="s">
        <v>2160</v>
      </c>
    </row>
    <row r="345" spans="1:19" s="5" customFormat="1" x14ac:dyDescent="0.2">
      <c r="A345" s="5" t="str">
        <f>_xlfn.CONCAT([1]IDsTable!$C$41,".",_xlfn.XLOOKUP(C345,[1]!Table27[Subdomains],[1]!Table27[Index]),".",_xlfn.XLOOKUP(G345,[1]!Table26[Capabilities],[1]!Table26[Index]),".",$H345)</f>
        <v>Sec.4.2.3</v>
      </c>
      <c r="B345" s="5" t="s">
        <v>1457</v>
      </c>
      <c r="C345" s="5" t="s">
        <v>2123</v>
      </c>
      <c r="E345" s="3" t="s">
        <v>137</v>
      </c>
      <c r="F345" s="3" t="s">
        <v>24</v>
      </c>
      <c r="G345" s="5" t="s">
        <v>2152</v>
      </c>
      <c r="H345" s="5">
        <v>3</v>
      </c>
      <c r="I345" s="5" t="s">
        <v>2163</v>
      </c>
      <c r="J345" s="5" t="s">
        <v>2164</v>
      </c>
      <c r="K345" s="5" t="s">
        <v>2165</v>
      </c>
      <c r="L345" s="5" t="s">
        <v>2166</v>
      </c>
      <c r="Q345" s="5" t="s">
        <v>2167</v>
      </c>
      <c r="R345" s="5" t="s">
        <v>2163</v>
      </c>
      <c r="S345" s="5" t="s">
        <v>2165</v>
      </c>
    </row>
    <row r="346" spans="1:19" s="5" customFormat="1" x14ac:dyDescent="0.2">
      <c r="A346" s="5" t="str">
        <f>_xlfn.CONCAT([1]IDsTable!$C$41,".",_xlfn.XLOOKUP(C346,[1]!Table27[Subdomains],[1]!Table27[Index]),".",_xlfn.XLOOKUP(G346,[1]!Table26[Capabilities],[1]!Table26[Index]),".",$H346)</f>
        <v>Sec.4.2.4</v>
      </c>
      <c r="B346" s="5" t="s">
        <v>1457</v>
      </c>
      <c r="C346" s="5" t="s">
        <v>2123</v>
      </c>
      <c r="E346" s="3" t="s">
        <v>137</v>
      </c>
      <c r="F346" s="3" t="s">
        <v>24</v>
      </c>
      <c r="G346" s="5" t="s">
        <v>2152</v>
      </c>
      <c r="H346" s="5">
        <v>4</v>
      </c>
      <c r="I346" s="5" t="s">
        <v>2168</v>
      </c>
      <c r="J346" s="5" t="s">
        <v>2169</v>
      </c>
      <c r="K346" s="5" t="s">
        <v>2170</v>
      </c>
      <c r="L346" s="5" t="s">
        <v>2171</v>
      </c>
      <c r="Q346" s="5" t="s">
        <v>2172</v>
      </c>
      <c r="R346" s="5" t="s">
        <v>2168</v>
      </c>
      <c r="S346" s="5" t="s">
        <v>2170</v>
      </c>
    </row>
    <row r="347" spans="1:19" s="5" customFormat="1" x14ac:dyDescent="0.2">
      <c r="A347" s="5" t="str">
        <f>_xlfn.CONCAT([1]IDsTable!$C$41,".",_xlfn.XLOOKUP(C347,[1]!Table27[Subdomains],[1]!Table27[Index]),".",_xlfn.XLOOKUP(G347,[1]!Table26[Capabilities],[1]!Table26[Index]),".",$H347)</f>
        <v>Sec.4.2.5</v>
      </c>
      <c r="B347" s="5" t="s">
        <v>1457</v>
      </c>
      <c r="C347" s="5" t="s">
        <v>2123</v>
      </c>
      <c r="E347" s="3" t="s">
        <v>137</v>
      </c>
      <c r="F347" s="3" t="s">
        <v>24</v>
      </c>
      <c r="G347" s="5" t="s">
        <v>2152</v>
      </c>
      <c r="H347" s="5">
        <v>5</v>
      </c>
      <c r="I347" s="5" t="s">
        <v>2173</v>
      </c>
      <c r="J347" s="5" t="s">
        <v>2174</v>
      </c>
      <c r="K347" s="5" t="s">
        <v>2175</v>
      </c>
      <c r="L347" s="5" t="s">
        <v>2176</v>
      </c>
      <c r="Q347" s="5" t="s">
        <v>2177</v>
      </c>
      <c r="R347" s="5" t="s">
        <v>2173</v>
      </c>
      <c r="S347" s="5" t="s">
        <v>2175</v>
      </c>
    </row>
    <row r="348" spans="1:19" s="5" customFormat="1" x14ac:dyDescent="0.2">
      <c r="A348" s="5" t="str">
        <f>_xlfn.CONCAT([1]IDsTable!$C$41,".",_xlfn.XLOOKUP(C348,[1]!Table27[Subdomains],[1]!Table27[Index]),".",_xlfn.XLOOKUP(G348,[1]!Table26[Capabilities],[1]!Table26[Index]),".",$H348)</f>
        <v>Sec.4.3.1</v>
      </c>
      <c r="B348" s="5" t="s">
        <v>1457</v>
      </c>
      <c r="C348" s="5" t="s">
        <v>2123</v>
      </c>
      <c r="E348" s="4" t="s">
        <v>23</v>
      </c>
      <c r="F348" s="3" t="s">
        <v>63</v>
      </c>
      <c r="G348" s="5" t="s">
        <v>2178</v>
      </c>
      <c r="H348" s="5">
        <v>1</v>
      </c>
      <c r="I348" s="5" t="s">
        <v>2179</v>
      </c>
      <c r="J348" s="5" t="s">
        <v>2180</v>
      </c>
      <c r="K348" s="5" t="s">
        <v>2181</v>
      </c>
      <c r="L348" s="5" t="s">
        <v>2182</v>
      </c>
      <c r="Q348" s="5" t="s">
        <v>2183</v>
      </c>
      <c r="R348" s="5" t="s">
        <v>2179</v>
      </c>
      <c r="S348" s="5" t="s">
        <v>2181</v>
      </c>
    </row>
    <row r="349" spans="1:19" s="5" customFormat="1" x14ac:dyDescent="0.2">
      <c r="A349" s="5" t="str">
        <f>_xlfn.CONCAT([1]IDsTable!$C$41,".",_xlfn.XLOOKUP(C349,[1]!Table27[Subdomains],[1]!Table27[Index]),".",_xlfn.XLOOKUP(G349,[1]!Table26[Capabilities],[1]!Table26[Index]),".",$H349)</f>
        <v>Sec.4.3.2</v>
      </c>
      <c r="B349" s="5" t="s">
        <v>1457</v>
      </c>
      <c r="C349" s="5" t="s">
        <v>2123</v>
      </c>
      <c r="E349" s="4" t="s">
        <v>23</v>
      </c>
      <c r="F349" s="3" t="s">
        <v>63</v>
      </c>
      <c r="G349" s="5" t="s">
        <v>2178</v>
      </c>
      <c r="H349" s="5">
        <v>2</v>
      </c>
      <c r="I349" s="5" t="s">
        <v>2184</v>
      </c>
      <c r="J349" s="5" t="s">
        <v>2185</v>
      </c>
      <c r="K349" s="5" t="s">
        <v>2186</v>
      </c>
      <c r="L349" s="5" t="s">
        <v>2187</v>
      </c>
      <c r="Q349" s="5" t="s">
        <v>2188</v>
      </c>
      <c r="R349" s="5" t="s">
        <v>2184</v>
      </c>
      <c r="S349" s="5" t="s">
        <v>2189</v>
      </c>
    </row>
    <row r="350" spans="1:19" s="5" customFormat="1" x14ac:dyDescent="0.2">
      <c r="A350" s="5" t="str">
        <f>_xlfn.CONCAT([1]IDsTable!$C$41,".",_xlfn.XLOOKUP(C350,[1]!Table27[Subdomains],[1]!Table27[Index]),".",_xlfn.XLOOKUP(G350,[1]!Table26[Capabilities],[1]!Table26[Index]),".",$H350)</f>
        <v>Sec.4.3.3</v>
      </c>
      <c r="B350" s="5" t="s">
        <v>1457</v>
      </c>
      <c r="C350" s="5" t="s">
        <v>2123</v>
      </c>
      <c r="E350" s="4" t="s">
        <v>23</v>
      </c>
      <c r="F350" s="3" t="s">
        <v>63</v>
      </c>
      <c r="G350" s="5" t="s">
        <v>2178</v>
      </c>
      <c r="H350" s="5">
        <v>3</v>
      </c>
      <c r="I350" s="5" t="s">
        <v>2190</v>
      </c>
      <c r="J350" s="5" t="s">
        <v>2191</v>
      </c>
      <c r="K350" s="5" t="s">
        <v>2192</v>
      </c>
      <c r="L350" s="5" t="s">
        <v>2193</v>
      </c>
      <c r="Q350" s="5" t="s">
        <v>2194</v>
      </c>
      <c r="R350" s="5" t="s">
        <v>2190</v>
      </c>
      <c r="S350" s="5" t="s">
        <v>2192</v>
      </c>
    </row>
    <row r="351" spans="1:19" s="5" customFormat="1" x14ac:dyDescent="0.2">
      <c r="A351" s="5" t="str">
        <f>_xlfn.CONCAT([1]IDsTable!$C$41,".",_xlfn.XLOOKUP(C351,[1]!Table27[Subdomains],[1]!Table27[Index]),".",_xlfn.XLOOKUP(G351,[1]!Table26[Capabilities],[1]!Table26[Index]),".",$H351)</f>
        <v>Sec.4.3.4</v>
      </c>
      <c r="B351" s="5" t="s">
        <v>1457</v>
      </c>
      <c r="C351" s="5" t="s">
        <v>2123</v>
      </c>
      <c r="E351" s="4" t="s">
        <v>23</v>
      </c>
      <c r="F351" s="3" t="s">
        <v>63</v>
      </c>
      <c r="G351" s="5" t="s">
        <v>2178</v>
      </c>
      <c r="H351" s="5">
        <v>4</v>
      </c>
      <c r="I351" s="5" t="s">
        <v>2195</v>
      </c>
      <c r="J351" s="5" t="s">
        <v>2196</v>
      </c>
      <c r="K351" s="5" t="s">
        <v>2197</v>
      </c>
      <c r="L351" s="5" t="s">
        <v>2198</v>
      </c>
      <c r="Q351" s="5" t="s">
        <v>2199</v>
      </c>
      <c r="R351" s="5" t="s">
        <v>2195</v>
      </c>
      <c r="S351" s="5" t="s">
        <v>2197</v>
      </c>
    </row>
    <row r="352" spans="1:19" s="5" customFormat="1" x14ac:dyDescent="0.2">
      <c r="A352" s="5" t="str">
        <f>_xlfn.CONCAT([1]IDsTable!$C$41,".",_xlfn.XLOOKUP(C352,[1]!Table27[Subdomains],[1]!Table27[Index]),".",_xlfn.XLOOKUP(G352,[1]!Table26[Capabilities],[1]!Table26[Index]),".",$H352)</f>
        <v>Sec.4.4.1</v>
      </c>
      <c r="B352" s="5" t="s">
        <v>1457</v>
      </c>
      <c r="C352" s="5" t="s">
        <v>2123</v>
      </c>
      <c r="E352" s="4" t="s">
        <v>23</v>
      </c>
      <c r="F352" s="3" t="s">
        <v>63</v>
      </c>
      <c r="G352" s="5" t="s">
        <v>2200</v>
      </c>
      <c r="H352" s="5">
        <v>1</v>
      </c>
      <c r="I352" s="5" t="s">
        <v>2201</v>
      </c>
      <c r="J352" s="5" t="s">
        <v>2202</v>
      </c>
      <c r="K352" s="5" t="s">
        <v>2203</v>
      </c>
      <c r="L352" s="5" t="s">
        <v>2204</v>
      </c>
      <c r="Q352" s="5" t="s">
        <v>2205</v>
      </c>
      <c r="R352" s="5" t="s">
        <v>2201</v>
      </c>
      <c r="S352" s="5" t="s">
        <v>2203</v>
      </c>
    </row>
    <row r="353" spans="1:19" s="5" customFormat="1" x14ac:dyDescent="0.2">
      <c r="A353" s="5" t="str">
        <f>_xlfn.CONCAT([1]IDsTable!$C$41,".",_xlfn.XLOOKUP(C353,[1]!Table27[Subdomains],[1]!Table27[Index]),".",_xlfn.XLOOKUP(G353,[1]!Table26[Capabilities],[1]!Table26[Index]),".",$H353)</f>
        <v>Sec.4.4.2</v>
      </c>
      <c r="B353" s="5" t="s">
        <v>1457</v>
      </c>
      <c r="C353" s="5" t="s">
        <v>2123</v>
      </c>
      <c r="E353" s="4" t="s">
        <v>23</v>
      </c>
      <c r="F353" s="3" t="s">
        <v>63</v>
      </c>
      <c r="G353" s="5" t="s">
        <v>2200</v>
      </c>
      <c r="H353" s="5">
        <v>2</v>
      </c>
      <c r="I353" s="5" t="s">
        <v>2206</v>
      </c>
      <c r="J353" s="5" t="s">
        <v>2207</v>
      </c>
      <c r="K353" s="5" t="s">
        <v>2208</v>
      </c>
      <c r="L353" s="5" t="s">
        <v>2209</v>
      </c>
      <c r="Q353" s="5" t="s">
        <v>2210</v>
      </c>
      <c r="R353" s="5" t="s">
        <v>2206</v>
      </c>
      <c r="S353" s="5" t="s">
        <v>2211</v>
      </c>
    </row>
    <row r="354" spans="1:19" s="5" customFormat="1" x14ac:dyDescent="0.2">
      <c r="A354" s="5" t="str">
        <f>_xlfn.CONCAT([1]IDsTable!$C$41,".",_xlfn.XLOOKUP(C354,[1]!Table27[Subdomains],[1]!Table27[Index]),".",_xlfn.XLOOKUP(G354,[1]!Table26[Capabilities],[1]!Table26[Index]),".",$H354)</f>
        <v>Sec.4.4.3</v>
      </c>
      <c r="B354" s="5" t="s">
        <v>1457</v>
      </c>
      <c r="C354" s="5" t="s">
        <v>2123</v>
      </c>
      <c r="E354" s="4" t="s">
        <v>23</v>
      </c>
      <c r="F354" s="3" t="s">
        <v>63</v>
      </c>
      <c r="G354" s="5" t="s">
        <v>2200</v>
      </c>
      <c r="H354" s="5">
        <v>3</v>
      </c>
      <c r="I354" s="5" t="s">
        <v>2212</v>
      </c>
      <c r="J354" s="5" t="s">
        <v>2213</v>
      </c>
      <c r="K354" s="5" t="s">
        <v>2214</v>
      </c>
      <c r="L354" s="5" t="s">
        <v>2215</v>
      </c>
      <c r="Q354" s="5" t="s">
        <v>2216</v>
      </c>
      <c r="R354" s="5" t="s">
        <v>2212</v>
      </c>
      <c r="S354" s="5" t="s">
        <v>2214</v>
      </c>
    </row>
    <row r="355" spans="1:19" s="5" customFormat="1" x14ac:dyDescent="0.2">
      <c r="A355" s="5" t="str">
        <f>_xlfn.CONCAT([1]IDsTable!$C$41,".",_xlfn.XLOOKUP(C355,[1]!Table27[Subdomains],[1]!Table27[Index]),".",_xlfn.XLOOKUP(G355,[1]!Table26[Capabilities],[1]!Table26[Index]),".",$H355)</f>
        <v>Sec.4.4.4</v>
      </c>
      <c r="B355" s="5" t="s">
        <v>1457</v>
      </c>
      <c r="C355" s="5" t="s">
        <v>2123</v>
      </c>
      <c r="E355" s="4" t="s">
        <v>23</v>
      </c>
      <c r="F355" s="3" t="s">
        <v>63</v>
      </c>
      <c r="G355" s="5" t="s">
        <v>2200</v>
      </c>
      <c r="H355" s="5">
        <v>4</v>
      </c>
      <c r="I355" s="5" t="s">
        <v>2217</v>
      </c>
      <c r="J355" s="5" t="s">
        <v>2218</v>
      </c>
      <c r="K355" s="5" t="s">
        <v>2219</v>
      </c>
      <c r="L355" s="5" t="s">
        <v>2220</v>
      </c>
      <c r="Q355" s="5" t="s">
        <v>2221</v>
      </c>
      <c r="R355" s="5" t="s">
        <v>2217</v>
      </c>
      <c r="S355" s="5" t="s">
        <v>2219</v>
      </c>
    </row>
    <row r="356" spans="1:19" s="5" customFormat="1" x14ac:dyDescent="0.2">
      <c r="A356" s="5" t="str">
        <f>_xlfn.CONCAT([1]IDsTable!$C$41,".",_xlfn.XLOOKUP(C356,[1]!Table27[Subdomains],[1]!Table27[Index]),".",_xlfn.XLOOKUP(G356,[1]!Table26[Capabilities],[1]!Table26[Index]),".",$H356)</f>
        <v>Sec.4.4.5</v>
      </c>
      <c r="B356" s="5" t="s">
        <v>1457</v>
      </c>
      <c r="C356" s="5" t="s">
        <v>2123</v>
      </c>
      <c r="E356" s="4" t="s">
        <v>23</v>
      </c>
      <c r="F356" s="3" t="s">
        <v>63</v>
      </c>
      <c r="G356" s="5" t="s">
        <v>2200</v>
      </c>
      <c r="H356" s="5">
        <v>5</v>
      </c>
      <c r="I356" s="5" t="s">
        <v>2222</v>
      </c>
      <c r="J356" s="5" t="s">
        <v>2223</v>
      </c>
      <c r="K356" s="5" t="s">
        <v>2224</v>
      </c>
      <c r="L356" s="5" t="s">
        <v>2225</v>
      </c>
      <c r="Q356" s="5" t="s">
        <v>2226</v>
      </c>
      <c r="R356" s="5" t="s">
        <v>2222</v>
      </c>
      <c r="S356" s="5" t="s">
        <v>2224</v>
      </c>
    </row>
    <row r="357" spans="1:19" s="5" customFormat="1" x14ac:dyDescent="0.2">
      <c r="A357" s="5" t="str">
        <f>_xlfn.CONCAT([1]IDsTable!$C$41,".",_xlfn.XLOOKUP(C357,[1]!Table27[Subdomains],[1]!Table27[Index]),".",_xlfn.XLOOKUP(G357,[1]!Table26[Capabilities],[1]!Table26[Index]),".",$H357)</f>
        <v>Sec.4.5.1</v>
      </c>
      <c r="B357" s="5" t="s">
        <v>1457</v>
      </c>
      <c r="C357" s="5" t="s">
        <v>2123</v>
      </c>
      <c r="E357" s="4" t="s">
        <v>23</v>
      </c>
      <c r="F357" s="3" t="s">
        <v>24</v>
      </c>
      <c r="G357" s="5" t="s">
        <v>2227</v>
      </c>
      <c r="H357" s="5">
        <v>1</v>
      </c>
      <c r="I357" s="5" t="s">
        <v>2228</v>
      </c>
      <c r="J357" s="5" t="s">
        <v>2229</v>
      </c>
      <c r="K357" s="5" t="s">
        <v>2230</v>
      </c>
      <c r="L357" s="5" t="s">
        <v>2231</v>
      </c>
      <c r="Q357" s="5" t="s">
        <v>2232</v>
      </c>
      <c r="R357" s="5" t="s">
        <v>2228</v>
      </c>
      <c r="S357" s="5" t="s">
        <v>2230</v>
      </c>
    </row>
    <row r="358" spans="1:19" s="5" customFormat="1" x14ac:dyDescent="0.2">
      <c r="A358" s="5" t="str">
        <f>_xlfn.CONCAT([1]IDsTable!$C$41,".",_xlfn.XLOOKUP(C358,[1]!Table27[Subdomains],[1]!Table27[Index]),".",_xlfn.XLOOKUP(G358,[1]!Table26[Capabilities],[1]!Table26[Index]),".",$H358)</f>
        <v>Sec.4.5.2</v>
      </c>
      <c r="B358" s="5" t="s">
        <v>1457</v>
      </c>
      <c r="C358" s="5" t="s">
        <v>2123</v>
      </c>
      <c r="E358" s="4" t="s">
        <v>23</v>
      </c>
      <c r="F358" s="3" t="s">
        <v>24</v>
      </c>
      <c r="G358" s="5" t="s">
        <v>2227</v>
      </c>
      <c r="H358" s="5">
        <v>2</v>
      </c>
      <c r="I358" s="5" t="s">
        <v>2233</v>
      </c>
      <c r="J358" s="5" t="s">
        <v>2234</v>
      </c>
      <c r="K358" s="5" t="s">
        <v>2235</v>
      </c>
      <c r="L358" s="5" t="s">
        <v>2236</v>
      </c>
      <c r="Q358" s="5" t="s">
        <v>2237</v>
      </c>
      <c r="R358" s="5" t="s">
        <v>2233</v>
      </c>
      <c r="S358" s="5" t="s">
        <v>2238</v>
      </c>
    </row>
    <row r="359" spans="1:19" s="5" customFormat="1" x14ac:dyDescent="0.2">
      <c r="A359" s="5" t="str">
        <f>_xlfn.CONCAT([1]IDsTable!$C$41,".",_xlfn.XLOOKUP(C359,[1]!Table27[Subdomains],[1]!Table27[Index]),".",_xlfn.XLOOKUP(G359,[1]!Table26[Capabilities],[1]!Table26[Index]),".",$H359)</f>
        <v>Sec.4.5.3</v>
      </c>
      <c r="B359" s="5" t="s">
        <v>1457</v>
      </c>
      <c r="C359" s="5" t="s">
        <v>2123</v>
      </c>
      <c r="E359" s="4" t="s">
        <v>23</v>
      </c>
      <c r="F359" s="3" t="s">
        <v>24</v>
      </c>
      <c r="G359" s="5" t="s">
        <v>2227</v>
      </c>
      <c r="H359" s="5">
        <v>3</v>
      </c>
      <c r="I359" s="5" t="s">
        <v>2239</v>
      </c>
      <c r="J359" s="5" t="s">
        <v>2240</v>
      </c>
      <c r="K359" s="5" t="s">
        <v>2241</v>
      </c>
      <c r="L359" s="5" t="s">
        <v>2242</v>
      </c>
      <c r="Q359" s="5" t="s">
        <v>2243</v>
      </c>
      <c r="R359" s="5" t="s">
        <v>2239</v>
      </c>
      <c r="S359" s="5" t="s">
        <v>2241</v>
      </c>
    </row>
    <row r="360" spans="1:19" s="5" customFormat="1" x14ac:dyDescent="0.2">
      <c r="A360" s="5" t="str">
        <f>_xlfn.CONCAT([1]IDsTable!$C$41,".",_xlfn.XLOOKUP(C360,[1]!Table27[Subdomains],[1]!Table27[Index]),".",_xlfn.XLOOKUP(G360,[1]!Table26[Capabilities],[1]!Table26[Index]),".",$H360)</f>
        <v>Sec.4.5.4</v>
      </c>
      <c r="B360" s="5" t="s">
        <v>1457</v>
      </c>
      <c r="C360" s="5" t="s">
        <v>2123</v>
      </c>
      <c r="E360" s="4" t="s">
        <v>23</v>
      </c>
      <c r="F360" s="3" t="s">
        <v>24</v>
      </c>
      <c r="G360" s="5" t="s">
        <v>2227</v>
      </c>
      <c r="H360" s="5">
        <v>4</v>
      </c>
      <c r="I360" s="5" t="s">
        <v>2244</v>
      </c>
      <c r="J360" s="5" t="s">
        <v>2245</v>
      </c>
      <c r="K360" s="5" t="s">
        <v>2246</v>
      </c>
      <c r="L360" s="5" t="s">
        <v>2247</v>
      </c>
      <c r="Q360" s="5" t="s">
        <v>2248</v>
      </c>
      <c r="R360" s="5" t="s">
        <v>2244</v>
      </c>
      <c r="S360" s="5" t="s">
        <v>2246</v>
      </c>
    </row>
    <row r="361" spans="1:19" s="5" customFormat="1" x14ac:dyDescent="0.2">
      <c r="A361" s="5" t="str">
        <f>_xlfn.CONCAT([1]IDsTable!$C$41,".",_xlfn.XLOOKUP(C361,[1]!Table27[Subdomains],[1]!Table27[Index]),".",_xlfn.XLOOKUP(G361,[1]!Table26[Capabilities],[1]!Table26[Index]),".",$H361)</f>
        <v>Sec.4.5.5</v>
      </c>
      <c r="B361" s="5" t="s">
        <v>1457</v>
      </c>
      <c r="C361" s="5" t="s">
        <v>2123</v>
      </c>
      <c r="E361" s="4" t="s">
        <v>23</v>
      </c>
      <c r="F361" s="3" t="s">
        <v>24</v>
      </c>
      <c r="G361" s="5" t="s">
        <v>2227</v>
      </c>
      <c r="H361" s="5">
        <v>5</v>
      </c>
      <c r="I361" s="5" t="s">
        <v>2249</v>
      </c>
      <c r="J361" s="5" t="s">
        <v>2250</v>
      </c>
      <c r="K361" s="5" t="s">
        <v>2251</v>
      </c>
      <c r="L361" s="5" t="s">
        <v>2252</v>
      </c>
      <c r="Q361" s="5" t="s">
        <v>2253</v>
      </c>
      <c r="R361" s="5" t="s">
        <v>2249</v>
      </c>
      <c r="S361" s="5" t="s">
        <v>2251</v>
      </c>
    </row>
    <row r="362" spans="1:19" s="5" customFormat="1" x14ac:dyDescent="0.2">
      <c r="A362" s="5" t="str">
        <f>_xlfn.CONCAT([1]IDsTable!$C$41,".",_xlfn.XLOOKUP(C362,[1]!Table27[Subdomains],[1]!Table27[Index]),".",_xlfn.XLOOKUP(G362,[1]!Table26[Capabilities],[1]!Table26[Index]),".",$H362)</f>
        <v>Sec.4.6.1</v>
      </c>
      <c r="B362" s="5" t="s">
        <v>1457</v>
      </c>
      <c r="C362" s="5" t="s">
        <v>2123</v>
      </c>
      <c r="E362" s="4" t="s">
        <v>23</v>
      </c>
      <c r="F362" s="3" t="s">
        <v>24</v>
      </c>
      <c r="G362" s="5" t="s">
        <v>2254</v>
      </c>
      <c r="H362" s="5">
        <v>1</v>
      </c>
      <c r="I362" s="5" t="s">
        <v>2255</v>
      </c>
      <c r="J362" s="5" t="s">
        <v>2256</v>
      </c>
      <c r="K362" s="5" t="s">
        <v>2257</v>
      </c>
      <c r="L362" s="5" t="s">
        <v>2258</v>
      </c>
      <c r="Q362" s="5" t="s">
        <v>2259</v>
      </c>
      <c r="R362" s="5" t="s">
        <v>2255</v>
      </c>
      <c r="S362" s="5" t="s">
        <v>2257</v>
      </c>
    </row>
    <row r="363" spans="1:19" s="5" customFormat="1" x14ac:dyDescent="0.2">
      <c r="A363" s="5" t="str">
        <f>_xlfn.CONCAT([1]IDsTable!$C$41,".",_xlfn.XLOOKUP(C363,[1]!Table27[Subdomains],[1]!Table27[Index]),".",_xlfn.XLOOKUP(G363,[1]!Table26[Capabilities],[1]!Table26[Index]),".",$H363)</f>
        <v>Sec.4.6.2</v>
      </c>
      <c r="B363" s="5" t="s">
        <v>1457</v>
      </c>
      <c r="C363" s="5" t="s">
        <v>2123</v>
      </c>
      <c r="E363" s="4" t="s">
        <v>23</v>
      </c>
      <c r="F363" s="3" t="s">
        <v>24</v>
      </c>
      <c r="G363" s="5" t="s">
        <v>2254</v>
      </c>
      <c r="H363" s="5">
        <v>2</v>
      </c>
      <c r="I363" s="5" t="s">
        <v>2260</v>
      </c>
      <c r="J363" s="5" t="s">
        <v>2261</v>
      </c>
      <c r="K363" s="5" t="s">
        <v>2262</v>
      </c>
      <c r="L363" s="5" t="s">
        <v>2263</v>
      </c>
      <c r="Q363" s="5" t="s">
        <v>2264</v>
      </c>
      <c r="R363" s="5" t="s">
        <v>2260</v>
      </c>
      <c r="S363" s="5" t="s">
        <v>2265</v>
      </c>
    </row>
    <row r="364" spans="1:19" s="5" customFormat="1" x14ac:dyDescent="0.2">
      <c r="A364" s="5" t="str">
        <f>_xlfn.CONCAT([1]IDsTable!$C$41,".",_xlfn.XLOOKUP(C364,[1]!Table27[Subdomains],[1]!Table27[Index]),".",_xlfn.XLOOKUP(G364,[1]!Table26[Capabilities],[1]!Table26[Index]),".",$H364)</f>
        <v>Sec.4.6.3</v>
      </c>
      <c r="B364" s="5" t="s">
        <v>1457</v>
      </c>
      <c r="C364" s="5" t="s">
        <v>2123</v>
      </c>
      <c r="E364" s="4" t="s">
        <v>23</v>
      </c>
      <c r="F364" s="3" t="s">
        <v>24</v>
      </c>
      <c r="G364" s="5" t="s">
        <v>2254</v>
      </c>
      <c r="H364" s="5">
        <v>3</v>
      </c>
      <c r="I364" s="5" t="s">
        <v>2266</v>
      </c>
      <c r="J364" s="5" t="s">
        <v>2267</v>
      </c>
      <c r="K364" s="5" t="s">
        <v>2268</v>
      </c>
      <c r="L364" s="5" t="s">
        <v>2269</v>
      </c>
      <c r="Q364" s="5" t="s">
        <v>2270</v>
      </c>
      <c r="R364" s="5" t="s">
        <v>2266</v>
      </c>
      <c r="S364" s="5" t="s">
        <v>2268</v>
      </c>
    </row>
    <row r="365" spans="1:19" s="5" customFormat="1" x14ac:dyDescent="0.2">
      <c r="A365" s="5" t="str">
        <f>_xlfn.CONCAT([1]IDsTable!$C$41,".",_xlfn.XLOOKUP(C365,[1]!Table27[Subdomains],[1]!Table27[Index]),".",_xlfn.XLOOKUP(G365,[1]!Table26[Capabilities],[1]!Table26[Index]),".",$H365)</f>
        <v>Sec.4.6.4</v>
      </c>
      <c r="B365" s="5" t="s">
        <v>1457</v>
      </c>
      <c r="C365" s="5" t="s">
        <v>2123</v>
      </c>
      <c r="E365" s="4" t="s">
        <v>23</v>
      </c>
      <c r="F365" s="3" t="s">
        <v>24</v>
      </c>
      <c r="G365" s="5" t="s">
        <v>2254</v>
      </c>
      <c r="H365" s="5">
        <v>4</v>
      </c>
      <c r="I365" s="5" t="s">
        <v>2271</v>
      </c>
      <c r="J365" s="5" t="s">
        <v>2272</v>
      </c>
      <c r="K365" s="5" t="s">
        <v>2273</v>
      </c>
      <c r="L365" s="5" t="s">
        <v>2274</v>
      </c>
      <c r="Q365" s="5" t="s">
        <v>2275</v>
      </c>
      <c r="R365" s="5" t="s">
        <v>2271</v>
      </c>
      <c r="S365" s="5" t="s">
        <v>2273</v>
      </c>
    </row>
    <row r="366" spans="1:19" s="5" customFormat="1" x14ac:dyDescent="0.2">
      <c r="A366" s="5" t="str">
        <f>_xlfn.CONCAT([1]IDsTable!$C$41,".",_xlfn.XLOOKUP(C366,[1]!Table27[Subdomains],[1]!Table27[Index]),".",_xlfn.XLOOKUP(G366,[1]!Table26[Capabilities],[1]!Table26[Index]),".",$H366)</f>
        <v>Sec.4.6.5</v>
      </c>
      <c r="B366" s="5" t="s">
        <v>1457</v>
      </c>
      <c r="C366" s="5" t="s">
        <v>2123</v>
      </c>
      <c r="E366" s="4" t="s">
        <v>23</v>
      </c>
      <c r="F366" s="3" t="s">
        <v>24</v>
      </c>
      <c r="G366" s="5" t="s">
        <v>2254</v>
      </c>
      <c r="H366" s="5">
        <v>5</v>
      </c>
      <c r="I366" s="5" t="s">
        <v>2276</v>
      </c>
      <c r="J366" s="5" t="s">
        <v>2277</v>
      </c>
      <c r="K366" s="5" t="s">
        <v>2278</v>
      </c>
      <c r="L366" s="5" t="s">
        <v>2279</v>
      </c>
      <c r="Q366" s="5" t="s">
        <v>2280</v>
      </c>
      <c r="R366" s="5" t="s">
        <v>2276</v>
      </c>
      <c r="S366" s="5" t="s">
        <v>2278</v>
      </c>
    </row>
    <row r="367" spans="1:19" s="5" customFormat="1" x14ac:dyDescent="0.2">
      <c r="A367" s="5" t="str">
        <f>_xlfn.CONCAT([1]IDsTable!$C$41,".",_xlfn.XLOOKUP(C367,[1]!Table27[Subdomains],[1]!Table27[Index]),".",_xlfn.XLOOKUP(G367,[1]!Table26[Capabilities],[1]!Table26[Index]),".",$H367)</f>
        <v>Sec.5.1.1</v>
      </c>
      <c r="B367" s="5" t="s">
        <v>1457</v>
      </c>
      <c r="C367" s="5" t="s">
        <v>2281</v>
      </c>
      <c r="E367" s="4" t="s">
        <v>23</v>
      </c>
      <c r="F367" s="3" t="s">
        <v>63</v>
      </c>
      <c r="G367" s="5" t="s">
        <v>2282</v>
      </c>
      <c r="H367" s="5">
        <v>1</v>
      </c>
      <c r="I367" s="5" t="s">
        <v>2283</v>
      </c>
      <c r="J367" s="5" t="s">
        <v>2284</v>
      </c>
      <c r="K367" s="5" t="s">
        <v>2285</v>
      </c>
      <c r="L367" s="5" t="s">
        <v>2286</v>
      </c>
      <c r="Q367" s="5" t="s">
        <v>2287</v>
      </c>
      <c r="R367" s="5" t="s">
        <v>2283</v>
      </c>
      <c r="S367" s="5" t="s">
        <v>2285</v>
      </c>
    </row>
    <row r="368" spans="1:19" s="5" customFormat="1" x14ac:dyDescent="0.2">
      <c r="A368" s="5" t="str">
        <f>_xlfn.CONCAT([1]IDsTable!$C$41,".",_xlfn.XLOOKUP(C368,[1]!Table27[Subdomains],[1]!Table27[Index]),".",_xlfn.XLOOKUP(G368,[1]!Table26[Capabilities],[1]!Table26[Index]),".",$H368)</f>
        <v>Sec.5.1.2</v>
      </c>
      <c r="B368" s="5" t="s">
        <v>1457</v>
      </c>
      <c r="C368" s="5" t="s">
        <v>2281</v>
      </c>
      <c r="E368" s="4" t="s">
        <v>23</v>
      </c>
      <c r="F368" s="3" t="s">
        <v>63</v>
      </c>
      <c r="G368" s="5" t="s">
        <v>2282</v>
      </c>
      <c r="H368" s="5">
        <v>2</v>
      </c>
      <c r="I368" s="5" t="s">
        <v>2288</v>
      </c>
      <c r="J368" s="5" t="s">
        <v>2289</v>
      </c>
      <c r="K368" s="5" t="s">
        <v>2290</v>
      </c>
      <c r="L368" s="5" t="s">
        <v>2291</v>
      </c>
      <c r="Q368" s="5" t="s">
        <v>2292</v>
      </c>
      <c r="R368" s="5" t="s">
        <v>2288</v>
      </c>
      <c r="S368" s="5" t="s">
        <v>2293</v>
      </c>
    </row>
    <row r="369" spans="1:19" s="5" customFormat="1" x14ac:dyDescent="0.2">
      <c r="A369" s="5" t="str">
        <f>_xlfn.CONCAT([1]IDsTable!$C$41,".",_xlfn.XLOOKUP(C369,[1]!Table27[Subdomains],[1]!Table27[Index]),".",_xlfn.XLOOKUP(G369,[1]!Table26[Capabilities],[1]!Table26[Index]),".",$H369)</f>
        <v>Sec.5.1.3</v>
      </c>
      <c r="B369" s="5" t="s">
        <v>1457</v>
      </c>
      <c r="C369" s="5" t="s">
        <v>2281</v>
      </c>
      <c r="E369" s="4" t="s">
        <v>23</v>
      </c>
      <c r="F369" s="3" t="s">
        <v>63</v>
      </c>
      <c r="G369" s="5" t="s">
        <v>2282</v>
      </c>
      <c r="H369" s="5">
        <v>3</v>
      </c>
      <c r="I369" s="5" t="s">
        <v>2294</v>
      </c>
      <c r="J369" s="5" t="s">
        <v>2295</v>
      </c>
      <c r="K369" s="5" t="s">
        <v>2296</v>
      </c>
      <c r="L369" s="5" t="s">
        <v>2297</v>
      </c>
      <c r="Q369" s="5" t="s">
        <v>2298</v>
      </c>
      <c r="R369" s="5" t="s">
        <v>2294</v>
      </c>
      <c r="S369" s="5" t="s">
        <v>2296</v>
      </c>
    </row>
    <row r="370" spans="1:19" s="5" customFormat="1" x14ac:dyDescent="0.2">
      <c r="A370" s="5" t="str">
        <f>_xlfn.CONCAT([1]IDsTable!$C$41,".",_xlfn.XLOOKUP(C370,[1]!Table27[Subdomains],[1]!Table27[Index]),".",_xlfn.XLOOKUP(G370,[1]!Table26[Capabilities],[1]!Table26[Index]),".",$H370)</f>
        <v>Sec.5.1.4</v>
      </c>
      <c r="B370" s="5" t="s">
        <v>1457</v>
      </c>
      <c r="C370" s="5" t="s">
        <v>2281</v>
      </c>
      <c r="E370" s="4" t="s">
        <v>23</v>
      </c>
      <c r="F370" s="3" t="s">
        <v>63</v>
      </c>
      <c r="G370" s="5" t="s">
        <v>2282</v>
      </c>
      <c r="H370" s="5">
        <v>4</v>
      </c>
      <c r="I370" s="5" t="s">
        <v>2299</v>
      </c>
      <c r="J370" s="5" t="s">
        <v>2300</v>
      </c>
      <c r="K370" s="5" t="s">
        <v>2301</v>
      </c>
      <c r="L370" s="5" t="s">
        <v>2302</v>
      </c>
      <c r="Q370" s="5" t="s">
        <v>2303</v>
      </c>
      <c r="R370" s="5" t="s">
        <v>2299</v>
      </c>
      <c r="S370" s="5" t="s">
        <v>2301</v>
      </c>
    </row>
    <row r="371" spans="1:19" s="5" customFormat="1" x14ac:dyDescent="0.2">
      <c r="A371" s="5" t="str">
        <f>_xlfn.CONCAT([1]IDsTable!$C$41,".",_xlfn.XLOOKUP(C371,[1]!Table27[Subdomains],[1]!Table27[Index]),".",_xlfn.XLOOKUP(G371,[1]!Table26[Capabilities],[1]!Table26[Index]),".",$H371)</f>
        <v>Sec.5.1.5</v>
      </c>
      <c r="B371" s="5" t="s">
        <v>1457</v>
      </c>
      <c r="C371" s="5" t="s">
        <v>2281</v>
      </c>
      <c r="E371" s="4" t="s">
        <v>23</v>
      </c>
      <c r="F371" s="3" t="s">
        <v>63</v>
      </c>
      <c r="G371" s="5" t="s">
        <v>2282</v>
      </c>
      <c r="H371" s="5">
        <v>5</v>
      </c>
      <c r="I371" s="5" t="s">
        <v>2304</v>
      </c>
      <c r="J371" s="5" t="s">
        <v>2305</v>
      </c>
      <c r="K371" s="5" t="s">
        <v>2306</v>
      </c>
      <c r="L371" s="5" t="s">
        <v>2307</v>
      </c>
      <c r="Q371" s="5" t="s">
        <v>2308</v>
      </c>
      <c r="R371" s="5" t="s">
        <v>2304</v>
      </c>
      <c r="S371" s="5" t="s">
        <v>2306</v>
      </c>
    </row>
    <row r="372" spans="1:19" s="5" customFormat="1" x14ac:dyDescent="0.2">
      <c r="A372" s="5" t="str">
        <f>_xlfn.CONCAT([1]IDsTable!$C$41,".",_xlfn.XLOOKUP(C372,[1]!Table27[Subdomains],[1]!Table27[Index]),".",_xlfn.XLOOKUP(G372,[1]!Table26[Capabilities],[1]!Table26[Index]),".",$H372)</f>
        <v>Sec.5.2.1</v>
      </c>
      <c r="B372" s="5" t="s">
        <v>1457</v>
      </c>
      <c r="C372" s="5" t="s">
        <v>2281</v>
      </c>
      <c r="E372" s="4" t="s">
        <v>23</v>
      </c>
      <c r="F372" s="3" t="s">
        <v>63</v>
      </c>
      <c r="G372" s="5" t="s">
        <v>2309</v>
      </c>
      <c r="H372" s="5">
        <v>1</v>
      </c>
      <c r="I372" s="5" t="s">
        <v>2310</v>
      </c>
      <c r="J372" s="5" t="s">
        <v>2311</v>
      </c>
      <c r="K372" s="5" t="s">
        <v>2312</v>
      </c>
      <c r="L372" s="5" t="s">
        <v>2313</v>
      </c>
      <c r="Q372" s="5" t="s">
        <v>2314</v>
      </c>
      <c r="R372" s="5" t="s">
        <v>2310</v>
      </c>
      <c r="S372" s="5" t="s">
        <v>2312</v>
      </c>
    </row>
    <row r="373" spans="1:19" s="5" customFormat="1" x14ac:dyDescent="0.2">
      <c r="A373" s="5" t="str">
        <f>_xlfn.CONCAT([1]IDsTable!$C$41,".",_xlfn.XLOOKUP(C373,[1]!Table27[Subdomains],[1]!Table27[Index]),".",_xlfn.XLOOKUP(G373,[1]!Table26[Capabilities],[1]!Table26[Index]),".",$H373)</f>
        <v>Sec.5.2.2</v>
      </c>
      <c r="B373" s="5" t="s">
        <v>1457</v>
      </c>
      <c r="C373" s="5" t="s">
        <v>2281</v>
      </c>
      <c r="E373" s="4" t="s">
        <v>23</v>
      </c>
      <c r="F373" s="3" t="s">
        <v>63</v>
      </c>
      <c r="G373" s="5" t="s">
        <v>2309</v>
      </c>
      <c r="H373" s="5">
        <v>2</v>
      </c>
      <c r="I373" s="5" t="s">
        <v>2315</v>
      </c>
      <c r="J373" s="5" t="s">
        <v>2316</v>
      </c>
      <c r="K373" s="5" t="s">
        <v>2317</v>
      </c>
      <c r="L373" s="5" t="s">
        <v>2318</v>
      </c>
      <c r="Q373" s="5" t="s">
        <v>2319</v>
      </c>
      <c r="R373" s="5" t="s">
        <v>2315</v>
      </c>
      <c r="S373" s="5" t="s">
        <v>2320</v>
      </c>
    </row>
    <row r="374" spans="1:19" s="5" customFormat="1" x14ac:dyDescent="0.2">
      <c r="A374" s="5" t="str">
        <f>_xlfn.CONCAT([1]IDsTable!$C$41,".",_xlfn.XLOOKUP(C374,[1]!Table27[Subdomains],[1]!Table27[Index]),".",_xlfn.XLOOKUP(G374,[1]!Table26[Capabilities],[1]!Table26[Index]),".",$H374)</f>
        <v>Sec.5.2.3</v>
      </c>
      <c r="B374" s="5" t="s">
        <v>1457</v>
      </c>
      <c r="C374" s="5" t="s">
        <v>2281</v>
      </c>
      <c r="E374" s="4" t="s">
        <v>23</v>
      </c>
      <c r="F374" s="3" t="s">
        <v>63</v>
      </c>
      <c r="G374" s="5" t="s">
        <v>2309</v>
      </c>
      <c r="H374" s="5">
        <v>3</v>
      </c>
      <c r="I374" s="5" t="s">
        <v>2321</v>
      </c>
      <c r="J374" s="5" t="s">
        <v>2322</v>
      </c>
      <c r="K374" s="5" t="s">
        <v>2323</v>
      </c>
      <c r="L374" s="5" t="s">
        <v>2324</v>
      </c>
      <c r="Q374" s="5" t="s">
        <v>2325</v>
      </c>
      <c r="R374" s="5" t="s">
        <v>2321</v>
      </c>
      <c r="S374" s="5" t="s">
        <v>2323</v>
      </c>
    </row>
    <row r="375" spans="1:19" s="5" customFormat="1" x14ac:dyDescent="0.2">
      <c r="A375" s="5" t="str">
        <f>_xlfn.CONCAT([1]IDsTable!$C$41,".",_xlfn.XLOOKUP(C375,[1]!Table27[Subdomains],[1]!Table27[Index]),".",_xlfn.XLOOKUP(G375,[1]!Table26[Capabilities],[1]!Table26[Index]),".",$H375)</f>
        <v>Sec.5.2.4</v>
      </c>
      <c r="B375" s="5" t="s">
        <v>1457</v>
      </c>
      <c r="C375" s="5" t="s">
        <v>2281</v>
      </c>
      <c r="E375" s="4" t="s">
        <v>23</v>
      </c>
      <c r="F375" s="3" t="s">
        <v>63</v>
      </c>
      <c r="G375" s="5" t="s">
        <v>2309</v>
      </c>
      <c r="H375" s="5">
        <v>4</v>
      </c>
      <c r="I375" s="5" t="s">
        <v>2326</v>
      </c>
      <c r="J375" s="5" t="s">
        <v>2327</v>
      </c>
      <c r="K375" s="5" t="s">
        <v>2328</v>
      </c>
      <c r="L375" s="5" t="s">
        <v>2329</v>
      </c>
      <c r="Q375" s="5" t="s">
        <v>2330</v>
      </c>
      <c r="R375" s="5" t="s">
        <v>2326</v>
      </c>
      <c r="S375" s="5" t="s">
        <v>2328</v>
      </c>
    </row>
    <row r="376" spans="1:19" s="5" customFormat="1" x14ac:dyDescent="0.2">
      <c r="A376" s="5" t="str">
        <f>_xlfn.CONCAT([1]IDsTable!$C$41,".",_xlfn.XLOOKUP(C376,[1]!Table27[Subdomains],[1]!Table27[Index]),".",_xlfn.XLOOKUP(G376,[1]!Table26[Capabilities],[1]!Table26[Index]),".",$H376)</f>
        <v>Sec.5.2.5</v>
      </c>
      <c r="B376" s="5" t="s">
        <v>1457</v>
      </c>
      <c r="C376" s="5" t="s">
        <v>2281</v>
      </c>
      <c r="E376" s="4" t="s">
        <v>23</v>
      </c>
      <c r="F376" s="3" t="s">
        <v>63</v>
      </c>
      <c r="G376" s="5" t="s">
        <v>2309</v>
      </c>
      <c r="H376" s="5">
        <v>5</v>
      </c>
      <c r="I376" s="5" t="s">
        <v>2331</v>
      </c>
      <c r="J376" s="5" t="s">
        <v>2332</v>
      </c>
      <c r="K376" s="5" t="s">
        <v>2333</v>
      </c>
      <c r="L376" s="5" t="s">
        <v>2334</v>
      </c>
      <c r="Q376" s="5" t="s">
        <v>2335</v>
      </c>
      <c r="R376" s="5" t="s">
        <v>2331</v>
      </c>
      <c r="S376" s="5" t="s">
        <v>2333</v>
      </c>
    </row>
    <row r="377" spans="1:19" s="5" customFormat="1" x14ac:dyDescent="0.2">
      <c r="A377" s="5" t="str">
        <f>_xlfn.CONCAT([1]IDsTable!$C$41,".",_xlfn.XLOOKUP(C377,[1]!Table27[Subdomains],[1]!Table27[Index]),".",_xlfn.XLOOKUP(G377,[1]!Table26[Capabilities],[1]!Table26[Index]),".",$H377)</f>
        <v>Sec.5.3.1</v>
      </c>
      <c r="B377" s="5" t="s">
        <v>1457</v>
      </c>
      <c r="C377" s="5" t="s">
        <v>2281</v>
      </c>
      <c r="E377" s="4" t="s">
        <v>23</v>
      </c>
      <c r="F377" s="3" t="s">
        <v>24</v>
      </c>
      <c r="G377" s="5" t="s">
        <v>2336</v>
      </c>
      <c r="H377" s="5">
        <v>1</v>
      </c>
      <c r="I377" s="5" t="s">
        <v>2337</v>
      </c>
      <c r="J377" s="5" t="s">
        <v>2338</v>
      </c>
      <c r="K377" s="5" t="s">
        <v>2339</v>
      </c>
      <c r="L377" s="5" t="s">
        <v>2340</v>
      </c>
      <c r="Q377" s="5" t="s">
        <v>2337</v>
      </c>
      <c r="R377" s="5" t="s">
        <v>2341</v>
      </c>
      <c r="S377" s="5" t="s">
        <v>2342</v>
      </c>
    </row>
    <row r="378" spans="1:19" s="5" customFormat="1" x14ac:dyDescent="0.2">
      <c r="A378" s="5" t="str">
        <f>_xlfn.CONCAT([1]IDsTable!$C$41,".",_xlfn.XLOOKUP(C378,[1]!Table27[Subdomains],[1]!Table27[Index]),".",_xlfn.XLOOKUP(G378,[1]!Table26[Capabilities],[1]!Table26[Index]),".",$H378)</f>
        <v>Sec.5.3.2</v>
      </c>
      <c r="B378" s="5" t="s">
        <v>1457</v>
      </c>
      <c r="C378" s="5" t="s">
        <v>2281</v>
      </c>
      <c r="E378" s="4" t="s">
        <v>23</v>
      </c>
      <c r="F378" s="3" t="s">
        <v>24</v>
      </c>
      <c r="G378" s="5" t="s">
        <v>2336</v>
      </c>
      <c r="H378" s="5">
        <v>2</v>
      </c>
      <c r="I378" s="5" t="s">
        <v>2343</v>
      </c>
      <c r="J378" s="5" t="s">
        <v>2344</v>
      </c>
      <c r="K378" s="5" t="s">
        <v>2345</v>
      </c>
      <c r="L378" s="5" t="s">
        <v>2346</v>
      </c>
      <c r="Q378" s="5" t="s">
        <v>2343</v>
      </c>
      <c r="R378" s="5" t="s">
        <v>2347</v>
      </c>
      <c r="S378" s="5" t="s">
        <v>2348</v>
      </c>
    </row>
    <row r="379" spans="1:19" s="5" customFormat="1" x14ac:dyDescent="0.2">
      <c r="A379" s="5" t="str">
        <f>_xlfn.CONCAT([1]IDsTable!$C$41,".",_xlfn.XLOOKUP(C379,[1]!Table27[Subdomains],[1]!Table27[Index]),".",_xlfn.XLOOKUP(G379,[1]!Table26[Capabilities],[1]!Table26[Index]),".",$H379)</f>
        <v>Sec.5.3.3</v>
      </c>
      <c r="B379" s="5" t="s">
        <v>1457</v>
      </c>
      <c r="C379" s="5" t="s">
        <v>2281</v>
      </c>
      <c r="E379" s="4" t="s">
        <v>23</v>
      </c>
      <c r="F379" s="3" t="s">
        <v>24</v>
      </c>
      <c r="G379" s="5" t="s">
        <v>2336</v>
      </c>
      <c r="H379" s="5">
        <v>3</v>
      </c>
      <c r="I379" s="5" t="s">
        <v>2349</v>
      </c>
      <c r="J379" s="5" t="s">
        <v>2350</v>
      </c>
      <c r="K379" s="5" t="s">
        <v>2351</v>
      </c>
      <c r="L379" s="5" t="s">
        <v>2352</v>
      </c>
      <c r="Q379" s="5" t="s">
        <v>2349</v>
      </c>
      <c r="R379" s="5" t="s">
        <v>2353</v>
      </c>
      <c r="S379" s="5" t="s">
        <v>2354</v>
      </c>
    </row>
    <row r="380" spans="1:19" s="5" customFormat="1" x14ac:dyDescent="0.2">
      <c r="A380" s="5" t="str">
        <f>_xlfn.CONCAT([1]IDsTable!$C$41,".",_xlfn.XLOOKUP(C380,[1]!Table27[Subdomains],[1]!Table27[Index]),".",_xlfn.XLOOKUP(G380,[1]!Table26[Capabilities],[1]!Table26[Index]),".",$H380)</f>
        <v>Sec.5.3.4</v>
      </c>
      <c r="B380" s="5" t="s">
        <v>1457</v>
      </c>
      <c r="C380" s="5" t="s">
        <v>2281</v>
      </c>
      <c r="E380" s="4" t="s">
        <v>23</v>
      </c>
      <c r="F380" s="3" t="s">
        <v>24</v>
      </c>
      <c r="G380" s="5" t="s">
        <v>2336</v>
      </c>
      <c r="H380" s="5">
        <v>4</v>
      </c>
      <c r="I380" s="5" t="s">
        <v>2355</v>
      </c>
      <c r="J380" s="5" t="s">
        <v>2356</v>
      </c>
      <c r="K380" s="5" t="s">
        <v>2357</v>
      </c>
      <c r="L380" s="5" t="s">
        <v>2358</v>
      </c>
      <c r="Q380" s="5" t="s">
        <v>2355</v>
      </c>
      <c r="R380" s="5" t="s">
        <v>2359</v>
      </c>
      <c r="S380" s="5" t="s">
        <v>2357</v>
      </c>
    </row>
    <row r="381" spans="1:19" s="5" customFormat="1" x14ac:dyDescent="0.2">
      <c r="A381" s="5" t="str">
        <f>_xlfn.CONCAT([1]IDsTable!$C$41,".",_xlfn.XLOOKUP(C381,[1]!Table27[Subdomains],[1]!Table27[Index]),".",_xlfn.XLOOKUP(G381,[1]!Table26[Capabilities],[1]!Table26[Index]),".",$H381)</f>
        <v>Sec.5.5.1</v>
      </c>
      <c r="B381" s="5" t="s">
        <v>1457</v>
      </c>
      <c r="C381" s="5" t="s">
        <v>2281</v>
      </c>
      <c r="E381" s="4" t="s">
        <v>23</v>
      </c>
      <c r="F381" s="3" t="s">
        <v>24</v>
      </c>
      <c r="G381" s="5" t="s">
        <v>2360</v>
      </c>
      <c r="H381" s="5">
        <v>1</v>
      </c>
      <c r="I381" s="5" t="s">
        <v>2361</v>
      </c>
      <c r="J381" s="5" t="s">
        <v>2362</v>
      </c>
      <c r="K381" s="5" t="s">
        <v>2363</v>
      </c>
      <c r="L381" s="5" t="s">
        <v>2364</v>
      </c>
      <c r="Q381" s="5" t="s">
        <v>2365</v>
      </c>
      <c r="R381" s="5" t="s">
        <v>2361</v>
      </c>
      <c r="S381" s="5" t="s">
        <v>2363</v>
      </c>
    </row>
    <row r="382" spans="1:19" s="5" customFormat="1" x14ac:dyDescent="0.2">
      <c r="A382" s="5" t="str">
        <f>_xlfn.CONCAT([1]IDsTable!$C$41,".",_xlfn.XLOOKUP(C382,[1]!Table27[Subdomains],[1]!Table27[Index]),".",_xlfn.XLOOKUP(G382,[1]!Table26[Capabilities],[1]!Table26[Index]),".",$H382)</f>
        <v>Sec.5.5.2</v>
      </c>
      <c r="B382" s="5" t="s">
        <v>1457</v>
      </c>
      <c r="C382" s="5" t="s">
        <v>2281</v>
      </c>
      <c r="E382" s="4" t="s">
        <v>23</v>
      </c>
      <c r="F382" s="3" t="s">
        <v>24</v>
      </c>
      <c r="G382" s="5" t="s">
        <v>2360</v>
      </c>
      <c r="H382" s="5">
        <v>2</v>
      </c>
      <c r="I382" s="5" t="s">
        <v>2366</v>
      </c>
      <c r="J382" s="5" t="s">
        <v>2367</v>
      </c>
      <c r="K382" s="5" t="s">
        <v>2368</v>
      </c>
      <c r="L382" s="5" t="s">
        <v>2369</v>
      </c>
      <c r="Q382" s="5" t="s">
        <v>2370</v>
      </c>
      <c r="R382" s="5" t="s">
        <v>2366</v>
      </c>
      <c r="S382" s="5" t="s">
        <v>2371</v>
      </c>
    </row>
    <row r="383" spans="1:19" s="5" customFormat="1" x14ac:dyDescent="0.2">
      <c r="A383" s="5" t="str">
        <f>_xlfn.CONCAT([1]IDsTable!$C$41,".",_xlfn.XLOOKUP(C383,[1]!Table27[Subdomains],[1]!Table27[Index]),".",_xlfn.XLOOKUP(G383,[1]!Table26[Capabilities],[1]!Table26[Index]),".",$H383)</f>
        <v>Sec.5.5.3</v>
      </c>
      <c r="B383" s="5" t="s">
        <v>1457</v>
      </c>
      <c r="C383" s="5" t="s">
        <v>2281</v>
      </c>
      <c r="E383" s="4" t="s">
        <v>23</v>
      </c>
      <c r="F383" s="3" t="s">
        <v>24</v>
      </c>
      <c r="G383" s="5" t="s">
        <v>2360</v>
      </c>
      <c r="H383" s="5">
        <v>3</v>
      </c>
      <c r="I383" s="5" t="s">
        <v>2372</v>
      </c>
      <c r="J383" s="5" t="s">
        <v>2373</v>
      </c>
      <c r="K383" s="5" t="s">
        <v>2374</v>
      </c>
      <c r="L383" s="5" t="s">
        <v>2375</v>
      </c>
      <c r="Q383" s="5" t="s">
        <v>2376</v>
      </c>
      <c r="R383" s="5" t="s">
        <v>2372</v>
      </c>
      <c r="S383" s="5" t="s">
        <v>2374</v>
      </c>
    </row>
    <row r="384" spans="1:19" s="5" customFormat="1" x14ac:dyDescent="0.2">
      <c r="A384" s="5" t="str">
        <f>_xlfn.CONCAT([1]IDsTable!$C$41,".",_xlfn.XLOOKUP(C384,[1]!Table27[Subdomains],[1]!Table27[Index]),".",_xlfn.XLOOKUP(G384,[1]!Table26[Capabilities],[1]!Table26[Index]),".",$H384)</f>
        <v>Sec.5.5.4</v>
      </c>
      <c r="B384" s="5" t="s">
        <v>1457</v>
      </c>
      <c r="C384" s="5" t="s">
        <v>2281</v>
      </c>
      <c r="E384" s="4" t="s">
        <v>23</v>
      </c>
      <c r="F384" s="3" t="s">
        <v>24</v>
      </c>
      <c r="G384" s="5" t="s">
        <v>2360</v>
      </c>
      <c r="H384" s="5">
        <v>4</v>
      </c>
      <c r="I384" s="5" t="s">
        <v>2377</v>
      </c>
      <c r="J384" s="5" t="s">
        <v>2378</v>
      </c>
      <c r="K384" s="5" t="s">
        <v>2379</v>
      </c>
      <c r="L384" s="5" t="s">
        <v>2380</v>
      </c>
      <c r="Q384" s="5" t="s">
        <v>2381</v>
      </c>
      <c r="R384" s="5" t="s">
        <v>2377</v>
      </c>
      <c r="S384" s="5" t="s">
        <v>2379</v>
      </c>
    </row>
    <row r="385" spans="1:19" s="5" customFormat="1" x14ac:dyDescent="0.2">
      <c r="A385" s="5" t="str">
        <f>_xlfn.CONCAT([1]IDsTable!$C$41,".",_xlfn.XLOOKUP(C385,[1]!Table27[Subdomains],[1]!Table27[Index]),".",_xlfn.XLOOKUP(G385,[1]!Table26[Capabilities],[1]!Table26[Index]),".",$H385)</f>
        <v>Sec.5.5.5</v>
      </c>
      <c r="B385" s="5" t="s">
        <v>1457</v>
      </c>
      <c r="C385" s="5" t="s">
        <v>2281</v>
      </c>
      <c r="E385" s="4" t="s">
        <v>23</v>
      </c>
      <c r="F385" s="3" t="s">
        <v>24</v>
      </c>
      <c r="G385" s="5" t="s">
        <v>2360</v>
      </c>
      <c r="H385" s="5">
        <v>5</v>
      </c>
      <c r="I385" s="5" t="s">
        <v>2382</v>
      </c>
      <c r="J385" s="5" t="s">
        <v>2383</v>
      </c>
      <c r="K385" s="5" t="s">
        <v>2384</v>
      </c>
      <c r="L385" s="5" t="s">
        <v>2385</v>
      </c>
      <c r="Q385" s="5" t="s">
        <v>2386</v>
      </c>
      <c r="R385" s="5" t="s">
        <v>2382</v>
      </c>
      <c r="S385" s="5" t="s">
        <v>2384</v>
      </c>
    </row>
    <row r="386" spans="1:19" s="5" customFormat="1" x14ac:dyDescent="0.2">
      <c r="A386" s="5" t="str">
        <f>_xlfn.CONCAT([1]IDsTable!$C$41,".",_xlfn.XLOOKUP(C386,[1]!Table27[Subdomains],[1]!Table27[Index]),".",_xlfn.XLOOKUP(G386,[1]!Table26[Capabilities],[1]!Table26[Index]),".",$H386)</f>
        <v>Sec.5.6.1</v>
      </c>
      <c r="B386" s="5" t="s">
        <v>1457</v>
      </c>
      <c r="C386" s="5" t="s">
        <v>2281</v>
      </c>
      <c r="E386" s="4" t="s">
        <v>23</v>
      </c>
      <c r="F386" s="3" t="s">
        <v>63</v>
      </c>
      <c r="G386" s="5" t="s">
        <v>2387</v>
      </c>
      <c r="H386" s="5">
        <v>1</v>
      </c>
      <c r="I386" s="5" t="s">
        <v>2388</v>
      </c>
      <c r="J386" s="5" t="s">
        <v>2389</v>
      </c>
      <c r="K386" s="5" t="s">
        <v>2390</v>
      </c>
      <c r="L386" s="5" t="s">
        <v>2391</v>
      </c>
      <c r="Q386" s="5" t="s">
        <v>2392</v>
      </c>
      <c r="R386" s="5" t="s">
        <v>2388</v>
      </c>
      <c r="S386" s="5" t="s">
        <v>2390</v>
      </c>
    </row>
    <row r="387" spans="1:19" s="5" customFormat="1" x14ac:dyDescent="0.2">
      <c r="A387" s="5" t="str">
        <f>_xlfn.CONCAT([1]IDsTable!$C$41,".",_xlfn.XLOOKUP(C387,[1]!Table27[Subdomains],[1]!Table27[Index]),".",_xlfn.XLOOKUP(G387,[1]!Table26[Capabilities],[1]!Table26[Index]),".",$H387)</f>
        <v>Sec.5.6.2</v>
      </c>
      <c r="B387" s="5" t="s">
        <v>1457</v>
      </c>
      <c r="C387" s="5" t="s">
        <v>2281</v>
      </c>
      <c r="E387" s="4" t="s">
        <v>23</v>
      </c>
      <c r="F387" s="3" t="s">
        <v>63</v>
      </c>
      <c r="G387" s="5" t="s">
        <v>2387</v>
      </c>
      <c r="H387" s="5">
        <v>2</v>
      </c>
      <c r="I387" s="5" t="s">
        <v>2393</v>
      </c>
      <c r="J387" s="5" t="s">
        <v>2394</v>
      </c>
      <c r="K387" s="5" t="s">
        <v>2395</v>
      </c>
      <c r="L387" s="5" t="s">
        <v>2396</v>
      </c>
      <c r="Q387" s="5" t="s">
        <v>2397</v>
      </c>
      <c r="R387" s="5" t="s">
        <v>2393</v>
      </c>
      <c r="S387" s="5" t="s">
        <v>2398</v>
      </c>
    </row>
    <row r="388" spans="1:19" s="5" customFormat="1" x14ac:dyDescent="0.2">
      <c r="A388" s="5" t="str">
        <f>_xlfn.CONCAT([1]IDsTable!$C$41,".",_xlfn.XLOOKUP(C388,[1]!Table27[Subdomains],[1]!Table27[Index]),".",_xlfn.XLOOKUP(G388,[1]!Table26[Capabilities],[1]!Table26[Index]),".",$H388)</f>
        <v>Sec.5.6.3</v>
      </c>
      <c r="B388" s="5" t="s">
        <v>1457</v>
      </c>
      <c r="C388" s="5" t="s">
        <v>2281</v>
      </c>
      <c r="E388" s="4" t="s">
        <v>23</v>
      </c>
      <c r="F388" s="3" t="s">
        <v>63</v>
      </c>
      <c r="G388" s="5" t="s">
        <v>2387</v>
      </c>
      <c r="H388" s="5">
        <v>3</v>
      </c>
      <c r="I388" s="5" t="s">
        <v>2399</v>
      </c>
      <c r="J388" s="5" t="s">
        <v>2400</v>
      </c>
      <c r="K388" s="5" t="s">
        <v>2401</v>
      </c>
      <c r="L388" s="5" t="s">
        <v>2402</v>
      </c>
      <c r="Q388" s="5" t="s">
        <v>2403</v>
      </c>
      <c r="R388" s="5" t="s">
        <v>2399</v>
      </c>
      <c r="S388" s="5" t="s">
        <v>2401</v>
      </c>
    </row>
    <row r="389" spans="1:19" s="5" customFormat="1" x14ac:dyDescent="0.2">
      <c r="A389" s="5" t="str">
        <f>_xlfn.CONCAT([1]IDsTable!$C$41,".",_xlfn.XLOOKUP(C389,[1]!Table27[Subdomains],[1]!Table27[Index]),".",_xlfn.XLOOKUP(G389,[1]!Table26[Capabilities],[1]!Table26[Index]),".",$H389)</f>
        <v>Sec.5.7.1</v>
      </c>
      <c r="B389" s="5" t="s">
        <v>1457</v>
      </c>
      <c r="C389" s="5" t="s">
        <v>2281</v>
      </c>
      <c r="E389" s="4" t="s">
        <v>23</v>
      </c>
      <c r="F389" s="3" t="s">
        <v>63</v>
      </c>
      <c r="G389" s="5" t="s">
        <v>2404</v>
      </c>
      <c r="H389" s="5">
        <v>1</v>
      </c>
      <c r="I389" s="5" t="s">
        <v>2405</v>
      </c>
      <c r="J389" s="5" t="s">
        <v>2406</v>
      </c>
      <c r="K389" s="5" t="s">
        <v>2407</v>
      </c>
      <c r="L389" s="5" t="s">
        <v>2408</v>
      </c>
      <c r="Q389" s="5" t="s">
        <v>2409</v>
      </c>
      <c r="R389" s="5" t="s">
        <v>2405</v>
      </c>
      <c r="S389" s="5" t="s">
        <v>2410</v>
      </c>
    </row>
    <row r="390" spans="1:19" s="5" customFormat="1" x14ac:dyDescent="0.2">
      <c r="A390" s="5" t="str">
        <f>_xlfn.CONCAT([1]IDsTable!$C$41,".",_xlfn.XLOOKUP(C390,[1]!Table27[Subdomains],[1]!Table27[Index]),".",_xlfn.XLOOKUP(G390,[1]!Table26[Capabilities],[1]!Table26[Index]),".",$H390)</f>
        <v>Sec.5.7.2</v>
      </c>
      <c r="B390" s="5" t="s">
        <v>1457</v>
      </c>
      <c r="C390" s="5" t="s">
        <v>2281</v>
      </c>
      <c r="E390" s="4" t="s">
        <v>23</v>
      </c>
      <c r="F390" s="3" t="s">
        <v>63</v>
      </c>
      <c r="G390" s="5" t="s">
        <v>2404</v>
      </c>
      <c r="H390" s="5">
        <v>2</v>
      </c>
      <c r="I390" s="5" t="s">
        <v>2411</v>
      </c>
      <c r="J390" s="5" t="s">
        <v>2412</v>
      </c>
      <c r="K390" s="5" t="s">
        <v>2413</v>
      </c>
      <c r="L390" s="5" t="s">
        <v>2414</v>
      </c>
      <c r="Q390" s="5" t="s">
        <v>2415</v>
      </c>
      <c r="R390" s="5" t="s">
        <v>2411</v>
      </c>
      <c r="S390" s="5" t="s">
        <v>2416</v>
      </c>
    </row>
    <row r="391" spans="1:19" s="5" customFormat="1" x14ac:dyDescent="0.2">
      <c r="A391" s="5" t="str">
        <f>_xlfn.CONCAT([1]IDsTable!$C$41,".",_xlfn.XLOOKUP(C391,[1]!Table27[Subdomains],[1]!Table27[Index]),".",_xlfn.XLOOKUP(G391,[1]!Table26[Capabilities],[1]!Table26[Index]),".",$H391)</f>
        <v>Sec.5.7.3</v>
      </c>
      <c r="B391" s="5" t="s">
        <v>1457</v>
      </c>
      <c r="C391" s="5" t="s">
        <v>2281</v>
      </c>
      <c r="E391" s="4" t="s">
        <v>23</v>
      </c>
      <c r="F391" s="3" t="s">
        <v>63</v>
      </c>
      <c r="G391" s="5" t="s">
        <v>2404</v>
      </c>
      <c r="H391" s="5">
        <v>3</v>
      </c>
      <c r="I391" s="5" t="s">
        <v>2417</v>
      </c>
      <c r="J391" s="5" t="s">
        <v>2418</v>
      </c>
      <c r="K391" s="5" t="s">
        <v>2419</v>
      </c>
      <c r="L391" s="5" t="s">
        <v>2420</v>
      </c>
      <c r="Q391" s="5" t="s">
        <v>2421</v>
      </c>
      <c r="R391" s="5" t="s">
        <v>2417</v>
      </c>
      <c r="S391" s="5" t="s">
        <v>2422</v>
      </c>
    </row>
    <row r="392" spans="1:19" s="5" customFormat="1" x14ac:dyDescent="0.2">
      <c r="A392" s="5" t="str">
        <f>_xlfn.CONCAT([1]IDsTable!$C$41,".",_xlfn.XLOOKUP(C392,[1]!Table27[Subdomains],[1]!Table27[Index]),".",_xlfn.XLOOKUP(G392,[1]!Table26[Capabilities],[1]!Table26[Index]),".",$H392)</f>
        <v>Sec.5.7.4</v>
      </c>
      <c r="B392" s="5" t="s">
        <v>1457</v>
      </c>
      <c r="C392" s="5" t="s">
        <v>2281</v>
      </c>
      <c r="E392" s="4" t="s">
        <v>23</v>
      </c>
      <c r="F392" s="3" t="s">
        <v>63</v>
      </c>
      <c r="G392" s="5" t="s">
        <v>2404</v>
      </c>
      <c r="H392" s="5">
        <v>4</v>
      </c>
      <c r="I392" s="5" t="s">
        <v>2423</v>
      </c>
      <c r="J392" s="5" t="s">
        <v>2424</v>
      </c>
      <c r="K392" s="5" t="s">
        <v>2425</v>
      </c>
      <c r="L392" s="5" t="s">
        <v>2426</v>
      </c>
      <c r="Q392" s="5" t="s">
        <v>2427</v>
      </c>
      <c r="R392" s="5" t="s">
        <v>2423</v>
      </c>
      <c r="S392" s="5" t="s">
        <v>2425</v>
      </c>
    </row>
    <row r="393" spans="1:19" s="5" customFormat="1" x14ac:dyDescent="0.2">
      <c r="A393" s="5" t="str">
        <f>_xlfn.CONCAT([1]IDsTable!$C$41,".",_xlfn.XLOOKUP(C393,[1]!Table27[Subdomains],[1]!Table27[Index]),".",_xlfn.XLOOKUP(G393,[1]!Table26[Capabilities],[1]!Table26[Index]),".",$H393)</f>
        <v>Sec.5.7.5</v>
      </c>
      <c r="B393" s="5" t="s">
        <v>1457</v>
      </c>
      <c r="C393" s="5" t="s">
        <v>2281</v>
      </c>
      <c r="E393" s="4" t="s">
        <v>23</v>
      </c>
      <c r="F393" s="3" t="s">
        <v>63</v>
      </c>
      <c r="G393" s="5" t="s">
        <v>2404</v>
      </c>
      <c r="H393" s="5">
        <v>5</v>
      </c>
      <c r="I393" s="5" t="s">
        <v>2428</v>
      </c>
      <c r="J393" s="5" t="s">
        <v>2429</v>
      </c>
      <c r="K393" s="5" t="s">
        <v>2430</v>
      </c>
      <c r="L393" s="5" t="s">
        <v>2431</v>
      </c>
      <c r="Q393" s="5" t="s">
        <v>2432</v>
      </c>
      <c r="R393" s="5" t="s">
        <v>2428</v>
      </c>
      <c r="S393" s="5" t="s">
        <v>2430</v>
      </c>
    </row>
    <row r="394" spans="1:19" s="5" customFormat="1" x14ac:dyDescent="0.2">
      <c r="A394" s="5" t="str">
        <f>_xlfn.CONCAT([1]IDsTable!$C$41,".",_xlfn.XLOOKUP(C394,[1]!Table27[Subdomains],[1]!Table27[Index]),".",_xlfn.XLOOKUP(G394,[1]!Table26[Capabilities],[1]!Table26[Index]),".",$H394)</f>
        <v>Sec.5.8.1</v>
      </c>
      <c r="B394" s="5" t="s">
        <v>1457</v>
      </c>
      <c r="C394" s="5" t="s">
        <v>2281</v>
      </c>
      <c r="E394" s="4" t="s">
        <v>23</v>
      </c>
      <c r="F394" s="3" t="s">
        <v>24</v>
      </c>
      <c r="G394" s="5" t="s">
        <v>2433</v>
      </c>
      <c r="H394" s="5">
        <v>1</v>
      </c>
      <c r="I394" s="5" t="s">
        <v>2434</v>
      </c>
      <c r="J394" s="5" t="s">
        <v>2435</v>
      </c>
      <c r="K394" s="5" t="s">
        <v>2436</v>
      </c>
      <c r="L394" s="5" t="s">
        <v>2437</v>
      </c>
      <c r="Q394" s="5" t="s">
        <v>2438</v>
      </c>
      <c r="R394" s="5" t="s">
        <v>2434</v>
      </c>
      <c r="S394" s="5" t="s">
        <v>2436</v>
      </c>
    </row>
    <row r="395" spans="1:19" s="5" customFormat="1" x14ac:dyDescent="0.2">
      <c r="A395" s="5" t="str">
        <f>_xlfn.CONCAT([1]IDsTable!$C$41,".",_xlfn.XLOOKUP(C395,[1]!Table27[Subdomains],[1]!Table27[Index]),".",_xlfn.XLOOKUP(G395,[1]!Table26[Capabilities],[1]!Table26[Index]),".",$H395)</f>
        <v>Sec.5.8.2</v>
      </c>
      <c r="B395" s="5" t="s">
        <v>1457</v>
      </c>
      <c r="C395" s="5" t="s">
        <v>2281</v>
      </c>
      <c r="E395" s="4" t="s">
        <v>23</v>
      </c>
      <c r="F395" s="3" t="s">
        <v>24</v>
      </c>
      <c r="G395" s="5" t="s">
        <v>2433</v>
      </c>
      <c r="H395" s="5">
        <v>2</v>
      </c>
      <c r="I395" s="5" t="s">
        <v>2439</v>
      </c>
      <c r="J395" s="5" t="s">
        <v>2440</v>
      </c>
      <c r="K395" s="5" t="s">
        <v>2441</v>
      </c>
      <c r="L395" s="5" t="s">
        <v>2442</v>
      </c>
      <c r="Q395" s="5" t="s">
        <v>2443</v>
      </c>
      <c r="R395" s="5" t="s">
        <v>2439</v>
      </c>
      <c r="S395" s="5" t="s">
        <v>2444</v>
      </c>
    </row>
    <row r="396" spans="1:19" s="5" customFormat="1" x14ac:dyDescent="0.2">
      <c r="A396" s="5" t="str">
        <f>_xlfn.CONCAT([1]IDsTable!$C$41,".",_xlfn.XLOOKUP(C396,[1]!Table27[Subdomains],[1]!Table27[Index]),".",_xlfn.XLOOKUP(G396,[1]!Table26[Capabilities],[1]!Table26[Index]),".",$H396)</f>
        <v>Sec.5.8.3</v>
      </c>
      <c r="B396" s="5" t="s">
        <v>1457</v>
      </c>
      <c r="C396" s="5" t="s">
        <v>2281</v>
      </c>
      <c r="E396" s="4" t="s">
        <v>23</v>
      </c>
      <c r="F396" s="3" t="s">
        <v>24</v>
      </c>
      <c r="G396" s="5" t="s">
        <v>2433</v>
      </c>
      <c r="H396" s="5">
        <v>3</v>
      </c>
      <c r="I396" s="5" t="s">
        <v>2445</v>
      </c>
      <c r="J396" s="5" t="s">
        <v>2446</v>
      </c>
      <c r="K396" s="5" t="s">
        <v>2447</v>
      </c>
      <c r="L396" s="5" t="s">
        <v>2448</v>
      </c>
      <c r="Q396" s="5" t="s">
        <v>2449</v>
      </c>
      <c r="R396" s="5" t="s">
        <v>2445</v>
      </c>
      <c r="S396" s="5" t="s">
        <v>2447</v>
      </c>
    </row>
    <row r="397" spans="1:19" s="5" customFormat="1" x14ac:dyDescent="0.2">
      <c r="A397" s="5" t="str">
        <f>_xlfn.CONCAT([1]IDsTable!$C$41,".",_xlfn.XLOOKUP(C397,[1]!Table27[Subdomains],[1]!Table27[Index]),".",_xlfn.XLOOKUP(G397,[1]!Table26[Capabilities],[1]!Table26[Index]),".",$H397)</f>
        <v>Sec.5.8.4</v>
      </c>
      <c r="B397" s="5" t="s">
        <v>1457</v>
      </c>
      <c r="C397" s="5" t="s">
        <v>2281</v>
      </c>
      <c r="E397" s="4" t="s">
        <v>23</v>
      </c>
      <c r="F397" s="3" t="s">
        <v>24</v>
      </c>
      <c r="G397" s="5" t="s">
        <v>2433</v>
      </c>
      <c r="H397" s="5">
        <v>4</v>
      </c>
      <c r="I397" s="5" t="s">
        <v>2450</v>
      </c>
      <c r="J397" s="5" t="s">
        <v>2451</v>
      </c>
      <c r="K397" s="5" t="s">
        <v>2452</v>
      </c>
      <c r="L397" s="5" t="s">
        <v>2453</v>
      </c>
      <c r="Q397" s="5" t="s">
        <v>2454</v>
      </c>
      <c r="R397" s="5" t="s">
        <v>2450</v>
      </c>
      <c r="S397" s="5" t="s">
        <v>2452</v>
      </c>
    </row>
    <row r="398" spans="1:19" s="5" customFormat="1" ht="16" x14ac:dyDescent="0.2">
      <c r="A398" s="5" t="str">
        <f>_xlfn.CONCAT([1]IDsTable!$C$41,".",_xlfn.XLOOKUP(C398,[1]!Table27[Subdomains],[1]!Table27[Index]),".",_xlfn.XLOOKUP(G398,[1]!Table26[Capabilities],[1]!Table26[Index]),".",$H398)</f>
        <v>Sec.6.1.1</v>
      </c>
      <c r="B398" s="5" t="s">
        <v>1457</v>
      </c>
      <c r="C398" s="5" t="s">
        <v>2455</v>
      </c>
      <c r="D398" s="6" t="s">
        <v>101</v>
      </c>
      <c r="E398" s="4" t="s">
        <v>23</v>
      </c>
      <c r="F398" s="3" t="s">
        <v>24</v>
      </c>
      <c r="G398" s="5" t="s">
        <v>2456</v>
      </c>
      <c r="H398" s="5">
        <v>1</v>
      </c>
      <c r="I398" s="5" t="s">
        <v>2457</v>
      </c>
      <c r="J398" s="5" t="s">
        <v>2458</v>
      </c>
      <c r="K398" s="5" t="s">
        <v>2459</v>
      </c>
      <c r="L398" s="5" t="s">
        <v>2460</v>
      </c>
      <c r="Q398" s="5" t="s">
        <v>2461</v>
      </c>
      <c r="R398" s="5" t="s">
        <v>2457</v>
      </c>
      <c r="S398" s="5" t="s">
        <v>2462</v>
      </c>
    </row>
    <row r="399" spans="1:19" s="5" customFormat="1" x14ac:dyDescent="0.2">
      <c r="A399" s="5" t="str">
        <f>_xlfn.CONCAT([1]IDsTable!$C$41,".",_xlfn.XLOOKUP(C399,[1]!Table27[Subdomains],[1]!Table27[Index]),".",_xlfn.XLOOKUP(G399,[1]!Table26[Capabilities],[1]!Table26[Index]),".",$H399)</f>
        <v>Sec.6.1.2</v>
      </c>
      <c r="B399" s="5" t="s">
        <v>1457</v>
      </c>
      <c r="C399" s="5" t="s">
        <v>2455</v>
      </c>
      <c r="E399" s="4" t="s">
        <v>23</v>
      </c>
      <c r="F399" s="3" t="s">
        <v>24</v>
      </c>
      <c r="G399" s="5" t="s">
        <v>2456</v>
      </c>
      <c r="H399" s="5">
        <v>2</v>
      </c>
      <c r="I399" s="5" t="s">
        <v>2463</v>
      </c>
      <c r="J399" s="5" t="s">
        <v>2464</v>
      </c>
      <c r="K399" s="5" t="s">
        <v>2465</v>
      </c>
      <c r="L399" s="5" t="s">
        <v>2466</v>
      </c>
      <c r="Q399" s="5" t="s">
        <v>2467</v>
      </c>
      <c r="R399" s="5" t="s">
        <v>2463</v>
      </c>
      <c r="S399" s="5" t="s">
        <v>2468</v>
      </c>
    </row>
    <row r="400" spans="1:19" s="5" customFormat="1" x14ac:dyDescent="0.2">
      <c r="A400" s="5" t="str">
        <f>_xlfn.CONCAT([1]IDsTable!$C$41,".",_xlfn.XLOOKUP(C400,[1]!Table27[Subdomains],[1]!Table27[Index]),".",_xlfn.XLOOKUP(G400,[1]!Table26[Capabilities],[1]!Table26[Index]),".",$H400)</f>
        <v>Sec.6.1.3</v>
      </c>
      <c r="B400" s="5" t="s">
        <v>1457</v>
      </c>
      <c r="C400" s="5" t="s">
        <v>2455</v>
      </c>
      <c r="E400" s="4" t="s">
        <v>23</v>
      </c>
      <c r="F400" s="3" t="s">
        <v>24</v>
      </c>
      <c r="G400" s="5" t="s">
        <v>2456</v>
      </c>
      <c r="H400" s="5">
        <v>3</v>
      </c>
      <c r="I400" s="5" t="s">
        <v>2469</v>
      </c>
      <c r="J400" s="5" t="s">
        <v>2470</v>
      </c>
      <c r="K400" s="5" t="s">
        <v>2471</v>
      </c>
      <c r="L400" s="5" t="s">
        <v>2472</v>
      </c>
      <c r="Q400" s="5" t="s">
        <v>2473</v>
      </c>
      <c r="R400" s="5" t="s">
        <v>2469</v>
      </c>
      <c r="S400" s="5" t="s">
        <v>2471</v>
      </c>
    </row>
    <row r="401" spans="1:19" s="5" customFormat="1" x14ac:dyDescent="0.2">
      <c r="A401" s="5" t="str">
        <f>_xlfn.CONCAT([1]IDsTable!$C$41,".",_xlfn.XLOOKUP(C401,[1]!Table27[Subdomains],[1]!Table27[Index]),".",_xlfn.XLOOKUP(G401,[1]!Table26[Capabilities],[1]!Table26[Index]),".",$H401)</f>
        <v>Sec.6.1.4</v>
      </c>
      <c r="B401" s="5" t="s">
        <v>1457</v>
      </c>
      <c r="C401" s="5" t="s">
        <v>2455</v>
      </c>
      <c r="E401" s="4" t="s">
        <v>23</v>
      </c>
      <c r="F401" s="3" t="s">
        <v>24</v>
      </c>
      <c r="G401" s="5" t="s">
        <v>2456</v>
      </c>
      <c r="H401" s="5">
        <v>4</v>
      </c>
      <c r="I401" s="5" t="s">
        <v>2474</v>
      </c>
      <c r="J401" s="5" t="s">
        <v>2475</v>
      </c>
      <c r="K401" s="5" t="s">
        <v>2476</v>
      </c>
      <c r="L401" s="5" t="s">
        <v>2477</v>
      </c>
      <c r="Q401" s="5" t="s">
        <v>2478</v>
      </c>
      <c r="R401" s="5" t="s">
        <v>2474</v>
      </c>
      <c r="S401" s="5" t="s">
        <v>2479</v>
      </c>
    </row>
    <row r="402" spans="1:19" s="5" customFormat="1" x14ac:dyDescent="0.2">
      <c r="A402" s="5" t="str">
        <f>_xlfn.CONCAT([1]IDsTable!$C$41,".",_xlfn.XLOOKUP(C402,[1]!Table27[Subdomains],[1]!Table27[Index]),".",_xlfn.XLOOKUP(G402,[1]!Table26[Capabilities],[1]!Table26[Index]),".",$H402)</f>
        <v>Sec.6.2.1</v>
      </c>
      <c r="B402" s="5" t="s">
        <v>1457</v>
      </c>
      <c r="C402" s="5" t="s">
        <v>2455</v>
      </c>
      <c r="E402" s="4" t="s">
        <v>23</v>
      </c>
      <c r="F402" s="3" t="s">
        <v>63</v>
      </c>
      <c r="G402" s="5" t="s">
        <v>2480</v>
      </c>
      <c r="H402" s="5">
        <v>1</v>
      </c>
      <c r="I402" s="5" t="s">
        <v>2481</v>
      </c>
      <c r="J402" s="5" t="s">
        <v>2482</v>
      </c>
      <c r="K402" s="5" t="s">
        <v>2483</v>
      </c>
      <c r="L402" s="5" t="s">
        <v>2484</v>
      </c>
      <c r="Q402" s="5" t="s">
        <v>2485</v>
      </c>
      <c r="R402" s="5" t="s">
        <v>2481</v>
      </c>
      <c r="S402" s="5" t="s">
        <v>2483</v>
      </c>
    </row>
    <row r="403" spans="1:19" s="5" customFormat="1" x14ac:dyDescent="0.2">
      <c r="A403" s="5" t="str">
        <f>_xlfn.CONCAT([1]IDsTable!$C$41,".",_xlfn.XLOOKUP(C403,[1]!Table27[Subdomains],[1]!Table27[Index]),".",_xlfn.XLOOKUP(G403,[1]!Table26[Capabilities],[1]!Table26[Index]),".",$H403)</f>
        <v>Sec.6.2.2</v>
      </c>
      <c r="B403" s="5" t="s">
        <v>1457</v>
      </c>
      <c r="C403" s="5" t="s">
        <v>2455</v>
      </c>
      <c r="E403" s="4" t="s">
        <v>23</v>
      </c>
      <c r="F403" s="3" t="s">
        <v>63</v>
      </c>
      <c r="G403" s="5" t="s">
        <v>2480</v>
      </c>
      <c r="H403" s="5">
        <v>2</v>
      </c>
      <c r="I403" s="5" t="s">
        <v>2486</v>
      </c>
      <c r="J403" s="5" t="s">
        <v>2487</v>
      </c>
      <c r="K403" s="5" t="s">
        <v>2488</v>
      </c>
      <c r="L403" s="5" t="s">
        <v>2489</v>
      </c>
      <c r="Q403" s="5" t="s">
        <v>2490</v>
      </c>
      <c r="R403" s="5" t="s">
        <v>2486</v>
      </c>
      <c r="S403" s="5" t="s">
        <v>2491</v>
      </c>
    </row>
    <row r="404" spans="1:19" s="5" customFormat="1" x14ac:dyDescent="0.2">
      <c r="A404" s="5" t="str">
        <f>_xlfn.CONCAT([1]IDsTable!$C$41,".",_xlfn.XLOOKUP(C404,[1]!Table27[Subdomains],[1]!Table27[Index]),".",_xlfn.XLOOKUP(G404,[1]!Table26[Capabilities],[1]!Table26[Index]),".",$H404)</f>
        <v>Sec.6.2.3</v>
      </c>
      <c r="B404" s="5" t="s">
        <v>1457</v>
      </c>
      <c r="C404" s="5" t="s">
        <v>2455</v>
      </c>
      <c r="E404" s="4" t="s">
        <v>23</v>
      </c>
      <c r="F404" s="3" t="s">
        <v>63</v>
      </c>
      <c r="G404" s="5" t="s">
        <v>2480</v>
      </c>
      <c r="H404" s="5">
        <v>3</v>
      </c>
      <c r="I404" s="5" t="s">
        <v>2492</v>
      </c>
      <c r="J404" s="5" t="s">
        <v>2493</v>
      </c>
      <c r="K404" s="5" t="s">
        <v>2494</v>
      </c>
      <c r="L404" s="5" t="s">
        <v>2495</v>
      </c>
      <c r="Q404" s="5" t="s">
        <v>2496</v>
      </c>
      <c r="R404" s="5" t="s">
        <v>2492</v>
      </c>
      <c r="S404" s="5" t="s">
        <v>2494</v>
      </c>
    </row>
    <row r="405" spans="1:19" s="5" customFormat="1" x14ac:dyDescent="0.2">
      <c r="A405" s="5" t="str">
        <f>_xlfn.CONCAT([1]IDsTable!$C$41,".",_xlfn.XLOOKUP(C405,[1]!Table27[Subdomains],[1]!Table27[Index]),".",_xlfn.XLOOKUP(G405,[1]!Table26[Capabilities],[1]!Table26[Index]),".",$H405)</f>
        <v>Sec.6.2.4</v>
      </c>
      <c r="B405" s="5" t="s">
        <v>1457</v>
      </c>
      <c r="C405" s="5" t="s">
        <v>2455</v>
      </c>
      <c r="E405" s="4" t="s">
        <v>23</v>
      </c>
      <c r="F405" s="3" t="s">
        <v>63</v>
      </c>
      <c r="G405" s="5" t="s">
        <v>2480</v>
      </c>
      <c r="H405" s="5">
        <v>4</v>
      </c>
      <c r="I405" s="5" t="s">
        <v>2497</v>
      </c>
      <c r="J405" s="5" t="s">
        <v>2498</v>
      </c>
      <c r="K405" s="5" t="s">
        <v>2499</v>
      </c>
      <c r="L405" s="5" t="s">
        <v>2500</v>
      </c>
      <c r="Q405" s="5" t="s">
        <v>2501</v>
      </c>
      <c r="R405" s="5" t="s">
        <v>2497</v>
      </c>
      <c r="S405" s="5" t="s">
        <v>2499</v>
      </c>
    </row>
    <row r="406" spans="1:19" s="5" customFormat="1" x14ac:dyDescent="0.2">
      <c r="A406" s="5" t="str">
        <f>_xlfn.CONCAT([1]IDsTable!$C$41,".",_xlfn.XLOOKUP(C406,[1]!Table27[Subdomains],[1]!Table27[Index]),".",_xlfn.XLOOKUP(G406,[1]!Table26[Capabilities],[1]!Table26[Index]),".",$H406)</f>
        <v>Sec.6.3.1</v>
      </c>
      <c r="B406" s="5" t="s">
        <v>1457</v>
      </c>
      <c r="C406" s="5" t="s">
        <v>2455</v>
      </c>
      <c r="E406" s="4" t="s">
        <v>23</v>
      </c>
      <c r="F406" s="3" t="s">
        <v>24</v>
      </c>
      <c r="G406" s="5" t="s">
        <v>2502</v>
      </c>
      <c r="H406" s="5">
        <v>1</v>
      </c>
      <c r="I406" s="5" t="s">
        <v>2503</v>
      </c>
      <c r="J406" s="5" t="s">
        <v>2504</v>
      </c>
      <c r="K406" s="5" t="s">
        <v>2505</v>
      </c>
      <c r="L406" s="5" t="s">
        <v>2506</v>
      </c>
      <c r="Q406" s="5" t="s">
        <v>2507</v>
      </c>
      <c r="R406" s="5" t="s">
        <v>2503</v>
      </c>
      <c r="S406" s="5" t="s">
        <v>2505</v>
      </c>
    </row>
    <row r="407" spans="1:19" s="5" customFormat="1" x14ac:dyDescent="0.2">
      <c r="A407" s="5" t="str">
        <f>_xlfn.CONCAT([1]IDsTable!$C$41,".",_xlfn.XLOOKUP(C407,[1]!Table27[Subdomains],[1]!Table27[Index]),".",_xlfn.XLOOKUP(G407,[1]!Table26[Capabilities],[1]!Table26[Index]),".",$H407)</f>
        <v>Sec.6.3.2</v>
      </c>
      <c r="B407" s="5" t="s">
        <v>1457</v>
      </c>
      <c r="C407" s="5" t="s">
        <v>2455</v>
      </c>
      <c r="E407" s="4" t="s">
        <v>23</v>
      </c>
      <c r="F407" s="3" t="s">
        <v>24</v>
      </c>
      <c r="G407" s="5" t="s">
        <v>2502</v>
      </c>
      <c r="H407" s="5">
        <v>2</v>
      </c>
      <c r="I407" s="5" t="s">
        <v>2508</v>
      </c>
      <c r="J407" s="5" t="s">
        <v>2509</v>
      </c>
      <c r="K407" s="5" t="s">
        <v>2510</v>
      </c>
      <c r="L407" s="5" t="s">
        <v>2511</v>
      </c>
      <c r="Q407" s="5" t="s">
        <v>2512</v>
      </c>
      <c r="R407" s="5" t="s">
        <v>2508</v>
      </c>
      <c r="S407" s="5" t="s">
        <v>2513</v>
      </c>
    </row>
    <row r="408" spans="1:19" s="5" customFormat="1" x14ac:dyDescent="0.2">
      <c r="A408" s="5" t="str">
        <f>_xlfn.CONCAT([1]IDsTable!$C$41,".",_xlfn.XLOOKUP(C408,[1]!Table27[Subdomains],[1]!Table27[Index]),".",_xlfn.XLOOKUP(G408,[1]!Table26[Capabilities],[1]!Table26[Index]),".",$H408)</f>
        <v>Sec.6.3.3</v>
      </c>
      <c r="B408" s="5" t="s">
        <v>1457</v>
      </c>
      <c r="C408" s="5" t="s">
        <v>2455</v>
      </c>
      <c r="E408" s="4" t="s">
        <v>23</v>
      </c>
      <c r="F408" s="3" t="s">
        <v>24</v>
      </c>
      <c r="G408" s="5" t="s">
        <v>2502</v>
      </c>
      <c r="H408" s="5">
        <v>3</v>
      </c>
      <c r="I408" s="5" t="s">
        <v>2514</v>
      </c>
      <c r="J408" s="5" t="s">
        <v>2515</v>
      </c>
      <c r="K408" s="5" t="s">
        <v>2516</v>
      </c>
      <c r="L408" s="5" t="s">
        <v>2517</v>
      </c>
      <c r="Q408" s="5" t="s">
        <v>2518</v>
      </c>
      <c r="R408" s="5" t="s">
        <v>2514</v>
      </c>
      <c r="S408" s="5" t="s">
        <v>2516</v>
      </c>
    </row>
    <row r="409" spans="1:19" s="5" customFormat="1" x14ac:dyDescent="0.2">
      <c r="A409" s="5" t="str">
        <f>_xlfn.CONCAT([1]IDsTable!$C$41,".",_xlfn.XLOOKUP(C409,[1]!Table27[Subdomains],[1]!Table27[Index]),".",_xlfn.XLOOKUP(G409,[1]!Table26[Capabilities],[1]!Table26[Index]),".",$H409)</f>
        <v>Sec.6.3.4</v>
      </c>
      <c r="B409" s="5" t="s">
        <v>1457</v>
      </c>
      <c r="C409" s="5" t="s">
        <v>2455</v>
      </c>
      <c r="E409" s="4" t="s">
        <v>23</v>
      </c>
      <c r="F409" s="3" t="s">
        <v>24</v>
      </c>
      <c r="G409" s="5" t="s">
        <v>2502</v>
      </c>
      <c r="H409" s="5">
        <v>4</v>
      </c>
      <c r="I409" s="5" t="s">
        <v>2519</v>
      </c>
      <c r="J409" s="5" t="s">
        <v>2520</v>
      </c>
      <c r="K409" s="5" t="s">
        <v>2521</v>
      </c>
      <c r="L409" s="5" t="s">
        <v>2522</v>
      </c>
      <c r="Q409" s="5" t="s">
        <v>2523</v>
      </c>
      <c r="R409" s="5" t="s">
        <v>2519</v>
      </c>
      <c r="S409" s="5" t="s">
        <v>2521</v>
      </c>
    </row>
    <row r="410" spans="1:19" s="5" customFormat="1" x14ac:dyDescent="0.2">
      <c r="A410" s="5" t="str">
        <f>_xlfn.CONCAT([1]IDsTable!$C$41,".",_xlfn.XLOOKUP(C410,[1]!Table27[Subdomains],[1]!Table27[Index]),".",_xlfn.XLOOKUP(G410,[1]!Table26[Capabilities],[1]!Table26[Index]),".",$H410)</f>
        <v>Sec.6.3.5</v>
      </c>
      <c r="B410" s="5" t="s">
        <v>1457</v>
      </c>
      <c r="C410" s="5" t="s">
        <v>2455</v>
      </c>
      <c r="E410" s="4" t="s">
        <v>23</v>
      </c>
      <c r="F410" s="3" t="s">
        <v>24</v>
      </c>
      <c r="G410" s="5" t="s">
        <v>2502</v>
      </c>
      <c r="H410" s="5">
        <v>5</v>
      </c>
      <c r="I410" s="5" t="s">
        <v>2524</v>
      </c>
      <c r="J410" s="5" t="s">
        <v>2525</v>
      </c>
      <c r="K410" s="5" t="s">
        <v>2526</v>
      </c>
      <c r="L410" s="5" t="s">
        <v>2527</v>
      </c>
      <c r="Q410" s="5" t="s">
        <v>2528</v>
      </c>
      <c r="R410" s="5" t="s">
        <v>2524</v>
      </c>
      <c r="S410" s="5" t="s">
        <v>2526</v>
      </c>
    </row>
    <row r="411" spans="1:19" s="5" customFormat="1" x14ac:dyDescent="0.2">
      <c r="A411" s="5" t="str">
        <f>_xlfn.CONCAT([1]IDsTable!$C$41,".",_xlfn.XLOOKUP(C411,[1]!Table27[Subdomains],[1]!Table27[Index]),".",_xlfn.XLOOKUP(G411,[1]!Table26[Capabilities],[1]!Table26[Index]),".",$H411)</f>
        <v>Sec.6.5.1</v>
      </c>
      <c r="B411" s="5" t="s">
        <v>1457</v>
      </c>
      <c r="C411" s="5" t="s">
        <v>2455</v>
      </c>
      <c r="E411" s="4" t="s">
        <v>23</v>
      </c>
      <c r="F411" s="3" t="s">
        <v>63</v>
      </c>
      <c r="G411" s="5" t="s">
        <v>521</v>
      </c>
      <c r="H411" s="5">
        <v>1</v>
      </c>
      <c r="I411" s="5" t="s">
        <v>2529</v>
      </c>
      <c r="J411" s="5" t="s">
        <v>2530</v>
      </c>
      <c r="K411" s="5" t="s">
        <v>2531</v>
      </c>
      <c r="L411" s="5" t="s">
        <v>2532</v>
      </c>
      <c r="Q411" s="5" t="s">
        <v>2533</v>
      </c>
      <c r="R411" s="5" t="s">
        <v>2529</v>
      </c>
      <c r="S411" s="5" t="s">
        <v>2531</v>
      </c>
    </row>
    <row r="412" spans="1:19" s="5" customFormat="1" x14ac:dyDescent="0.2">
      <c r="A412" s="5" t="str">
        <f>_xlfn.CONCAT([1]IDsTable!$C$41,".",_xlfn.XLOOKUP(C412,[1]!Table27[Subdomains],[1]!Table27[Index]),".",_xlfn.XLOOKUP(G412,[1]!Table26[Capabilities],[1]!Table26[Index]),".",$H412)</f>
        <v>Sec.6.5.2</v>
      </c>
      <c r="B412" s="5" t="s">
        <v>1457</v>
      </c>
      <c r="C412" s="5" t="s">
        <v>2455</v>
      </c>
      <c r="E412" s="4" t="s">
        <v>23</v>
      </c>
      <c r="F412" s="3" t="s">
        <v>63</v>
      </c>
      <c r="G412" s="5" t="s">
        <v>521</v>
      </c>
      <c r="H412" s="5">
        <v>2</v>
      </c>
      <c r="I412" s="5" t="s">
        <v>2534</v>
      </c>
      <c r="J412" s="5" t="s">
        <v>2535</v>
      </c>
      <c r="K412" s="5" t="s">
        <v>2536</v>
      </c>
      <c r="L412" s="5" t="s">
        <v>2537</v>
      </c>
      <c r="Q412" s="5" t="s">
        <v>2538</v>
      </c>
      <c r="R412" s="5" t="s">
        <v>2534</v>
      </c>
      <c r="S412" s="5" t="s">
        <v>2536</v>
      </c>
    </row>
    <row r="413" spans="1:19" s="5" customFormat="1" x14ac:dyDescent="0.2">
      <c r="A413" s="5" t="str">
        <f>_xlfn.CONCAT([1]IDsTable!$C$41,".",_xlfn.XLOOKUP(C413,[1]!Table27[Subdomains],[1]!Table27[Index]),".",_xlfn.XLOOKUP(G413,[1]!Table26[Capabilities],[1]!Table26[Index]),".",$H413)</f>
        <v>Sec.6.5.3</v>
      </c>
      <c r="B413" s="5" t="s">
        <v>1457</v>
      </c>
      <c r="C413" s="5" t="s">
        <v>2455</v>
      </c>
      <c r="E413" s="4" t="s">
        <v>23</v>
      </c>
      <c r="F413" s="3" t="s">
        <v>63</v>
      </c>
      <c r="G413" s="5" t="s">
        <v>521</v>
      </c>
      <c r="H413" s="5">
        <v>3</v>
      </c>
      <c r="I413" s="5" t="s">
        <v>2539</v>
      </c>
      <c r="J413" s="5" t="s">
        <v>2540</v>
      </c>
      <c r="K413" s="5" t="s">
        <v>2541</v>
      </c>
      <c r="L413" s="5" t="s">
        <v>2542</v>
      </c>
      <c r="Q413" s="5" t="s">
        <v>2543</v>
      </c>
      <c r="R413" s="5" t="s">
        <v>2539</v>
      </c>
      <c r="S413" s="5" t="s">
        <v>2541</v>
      </c>
    </row>
    <row r="414" spans="1:19" s="5" customFormat="1" x14ac:dyDescent="0.2">
      <c r="A414" s="5" t="str">
        <f>_xlfn.CONCAT([1]IDsTable!$C$41,".",_xlfn.XLOOKUP(C414,[1]!Table27[Subdomains],[1]!Table27[Index]),".",_xlfn.XLOOKUP(G414,[1]!Table26[Capabilities],[1]!Table26[Index]),".",$H414)</f>
        <v>Sec.6.5.1</v>
      </c>
      <c r="B414" s="5" t="s">
        <v>1457</v>
      </c>
      <c r="C414" s="5" t="s">
        <v>2455</v>
      </c>
      <c r="E414" s="4" t="s">
        <v>23</v>
      </c>
      <c r="F414" s="3" t="s">
        <v>63</v>
      </c>
      <c r="G414" s="5" t="s">
        <v>2544</v>
      </c>
      <c r="H414" s="5">
        <v>1</v>
      </c>
      <c r="I414" s="5" t="s">
        <v>2545</v>
      </c>
      <c r="J414" s="5" t="s">
        <v>2546</v>
      </c>
      <c r="K414" s="5" t="s">
        <v>2547</v>
      </c>
      <c r="L414" s="5" t="s">
        <v>2548</v>
      </c>
      <c r="Q414" s="5" t="s">
        <v>2549</v>
      </c>
      <c r="R414" s="5" t="s">
        <v>2545</v>
      </c>
      <c r="S414" s="5" t="s">
        <v>2547</v>
      </c>
    </row>
    <row r="415" spans="1:19" s="5" customFormat="1" x14ac:dyDescent="0.2">
      <c r="A415" s="5" t="str">
        <f>_xlfn.CONCAT([1]IDsTable!$C$41,".",_xlfn.XLOOKUP(C415,[1]!Table27[Subdomains],[1]!Table27[Index]),".",_xlfn.XLOOKUP(G415,[1]!Table26[Capabilities],[1]!Table26[Index]),".",$H415)</f>
        <v>Sec.6.5.2</v>
      </c>
      <c r="B415" s="5" t="s">
        <v>1457</v>
      </c>
      <c r="C415" s="5" t="s">
        <v>2455</v>
      </c>
      <c r="E415" s="4" t="s">
        <v>23</v>
      </c>
      <c r="F415" s="3" t="s">
        <v>63</v>
      </c>
      <c r="G415" s="5" t="s">
        <v>2544</v>
      </c>
      <c r="H415" s="5">
        <v>2</v>
      </c>
      <c r="I415" s="5" t="s">
        <v>2550</v>
      </c>
      <c r="J415" s="5" t="s">
        <v>2551</v>
      </c>
      <c r="K415" s="5" t="s">
        <v>2552</v>
      </c>
      <c r="L415" s="5" t="s">
        <v>2553</v>
      </c>
      <c r="Q415" s="5" t="s">
        <v>2554</v>
      </c>
      <c r="R415" s="5" t="s">
        <v>2550</v>
      </c>
      <c r="S415" s="5" t="s">
        <v>2552</v>
      </c>
    </row>
    <row r="416" spans="1:19" s="5" customFormat="1" x14ac:dyDescent="0.2">
      <c r="A416" s="5" t="str">
        <f>_xlfn.CONCAT([1]IDsTable!$C$41,".",_xlfn.XLOOKUP(C416,[1]!Table27[Subdomains],[1]!Table27[Index]),".",_xlfn.XLOOKUP(G416,[1]!Table26[Capabilities],[1]!Table26[Index]),".",$H416)</f>
        <v>Sec.6.5.3</v>
      </c>
      <c r="B416" s="5" t="s">
        <v>1457</v>
      </c>
      <c r="C416" s="5" t="s">
        <v>2455</v>
      </c>
      <c r="E416" s="4" t="s">
        <v>23</v>
      </c>
      <c r="F416" s="3" t="s">
        <v>63</v>
      </c>
      <c r="G416" s="5" t="s">
        <v>2544</v>
      </c>
      <c r="H416" s="5">
        <v>3</v>
      </c>
      <c r="I416" s="5" t="s">
        <v>2555</v>
      </c>
      <c r="J416" s="5" t="s">
        <v>2556</v>
      </c>
      <c r="K416" s="5" t="s">
        <v>2557</v>
      </c>
      <c r="L416" s="5" t="s">
        <v>2558</v>
      </c>
      <c r="Q416" s="5" t="s">
        <v>2559</v>
      </c>
      <c r="R416" s="5" t="s">
        <v>2555</v>
      </c>
      <c r="S416" s="5" t="s">
        <v>2557</v>
      </c>
    </row>
    <row r="417" spans="1:19" s="5" customFormat="1" x14ac:dyDescent="0.2">
      <c r="A417" s="5" t="str">
        <f>_xlfn.CONCAT([1]IDsTable!$C$41,".",_xlfn.XLOOKUP(C417,[1]!Table27[Subdomains],[1]!Table27[Index]),".",_xlfn.XLOOKUP(G417,[1]!Table26[Capabilities],[1]!Table26[Index]),".",$H417)</f>
        <v>Sec.6.5.4</v>
      </c>
      <c r="B417" s="5" t="s">
        <v>1457</v>
      </c>
      <c r="C417" s="5" t="s">
        <v>2455</v>
      </c>
      <c r="E417" s="4" t="s">
        <v>23</v>
      </c>
      <c r="F417" s="3" t="s">
        <v>63</v>
      </c>
      <c r="G417" s="5" t="s">
        <v>2544</v>
      </c>
      <c r="H417" s="5">
        <v>4</v>
      </c>
      <c r="I417" s="5" t="s">
        <v>2560</v>
      </c>
      <c r="J417" s="5" t="s">
        <v>2561</v>
      </c>
      <c r="K417" s="5" t="s">
        <v>2562</v>
      </c>
      <c r="L417" s="5" t="s">
        <v>2563</v>
      </c>
      <c r="Q417" s="5" t="s">
        <v>2564</v>
      </c>
      <c r="R417" s="5" t="s">
        <v>2560</v>
      </c>
      <c r="S417" s="5" t="s">
        <v>2562</v>
      </c>
    </row>
    <row r="418" spans="1:19" s="5" customFormat="1" x14ac:dyDescent="0.2">
      <c r="A418" s="5" t="str">
        <f>_xlfn.CONCAT([1]IDsTable!$C$41,".",_xlfn.XLOOKUP(C418,[1]!Table27[Subdomains],[1]!Table27[Index]),".",_xlfn.XLOOKUP(G418,[1]!Table26[Capabilities],[1]!Table26[Index]),".",$H418)</f>
        <v>Sec.6.6.1</v>
      </c>
      <c r="B418" s="5" t="s">
        <v>1457</v>
      </c>
      <c r="C418" s="5" t="s">
        <v>2455</v>
      </c>
      <c r="E418" s="4" t="s">
        <v>23</v>
      </c>
      <c r="F418" s="3" t="s">
        <v>24</v>
      </c>
      <c r="G418" s="5" t="s">
        <v>2565</v>
      </c>
      <c r="H418" s="5">
        <v>1</v>
      </c>
      <c r="I418" s="5" t="s">
        <v>2566</v>
      </c>
      <c r="J418" s="5" t="s">
        <v>2567</v>
      </c>
      <c r="K418" s="5" t="s">
        <v>2568</v>
      </c>
      <c r="L418" s="5" t="s">
        <v>2569</v>
      </c>
      <c r="Q418" s="5" t="s">
        <v>2570</v>
      </c>
      <c r="R418" s="5" t="s">
        <v>2566</v>
      </c>
      <c r="S418" s="5" t="s">
        <v>2568</v>
      </c>
    </row>
    <row r="419" spans="1:19" s="5" customFormat="1" x14ac:dyDescent="0.2">
      <c r="A419" s="5" t="str">
        <f>_xlfn.CONCAT([1]IDsTable!$C$41,".",_xlfn.XLOOKUP(C419,[1]!Table27[Subdomains],[1]!Table27[Index]),".",_xlfn.XLOOKUP(G419,[1]!Table26[Capabilities],[1]!Table26[Index]),".",$H419)</f>
        <v>Sec.6.6.2</v>
      </c>
      <c r="B419" s="5" t="s">
        <v>1457</v>
      </c>
      <c r="C419" s="5" t="s">
        <v>2455</v>
      </c>
      <c r="E419" s="4" t="s">
        <v>23</v>
      </c>
      <c r="F419" s="3" t="s">
        <v>24</v>
      </c>
      <c r="G419" s="5" t="s">
        <v>2565</v>
      </c>
      <c r="H419" s="5">
        <v>2</v>
      </c>
      <c r="I419" s="5" t="s">
        <v>2571</v>
      </c>
      <c r="J419" s="5" t="s">
        <v>2572</v>
      </c>
      <c r="K419" s="5" t="s">
        <v>2573</v>
      </c>
      <c r="L419" s="5" t="s">
        <v>2574</v>
      </c>
      <c r="Q419" s="5" t="s">
        <v>2575</v>
      </c>
      <c r="R419" s="5" t="s">
        <v>2571</v>
      </c>
      <c r="S419" s="5" t="s">
        <v>2573</v>
      </c>
    </row>
    <row r="420" spans="1:19" s="5" customFormat="1" x14ac:dyDescent="0.2">
      <c r="A420" s="5" t="str">
        <f>_xlfn.CONCAT([1]IDsTable!$C$41,".",_xlfn.XLOOKUP(C420,[1]!Table27[Subdomains],[1]!Table27[Index]),".",_xlfn.XLOOKUP(G420,[1]!Table26[Capabilities],[1]!Table26[Index]),".",$H420)</f>
        <v>Sec.6.6.3</v>
      </c>
      <c r="B420" s="5" t="s">
        <v>1457</v>
      </c>
      <c r="C420" s="5" t="s">
        <v>2455</v>
      </c>
      <c r="E420" s="4" t="s">
        <v>23</v>
      </c>
      <c r="F420" s="3" t="s">
        <v>24</v>
      </c>
      <c r="G420" s="5" t="s">
        <v>2565</v>
      </c>
      <c r="H420" s="5">
        <v>3</v>
      </c>
      <c r="I420" s="5" t="s">
        <v>2576</v>
      </c>
      <c r="J420" s="5" t="s">
        <v>2577</v>
      </c>
      <c r="K420" s="5" t="s">
        <v>2578</v>
      </c>
      <c r="L420" s="5" t="s">
        <v>2579</v>
      </c>
      <c r="Q420" s="5" t="s">
        <v>2580</v>
      </c>
      <c r="R420" s="5" t="s">
        <v>2576</v>
      </c>
      <c r="S420" s="5" t="s">
        <v>2578</v>
      </c>
    </row>
    <row r="421" spans="1:19" s="5" customFormat="1" x14ac:dyDescent="0.2">
      <c r="A421" s="5" t="str">
        <f>_xlfn.CONCAT([1]IDsTable!$C$41,".",_xlfn.XLOOKUP(C421,[1]!Table27[Subdomains],[1]!Table27[Index]),".",_xlfn.XLOOKUP(G421,[1]!Table26[Capabilities],[1]!Table26[Index]),".",$H421)</f>
        <v>Sec.6.6.4</v>
      </c>
      <c r="B421" s="5" t="s">
        <v>1457</v>
      </c>
      <c r="C421" s="5" t="s">
        <v>2455</v>
      </c>
      <c r="E421" s="4" t="s">
        <v>23</v>
      </c>
      <c r="F421" s="3" t="s">
        <v>24</v>
      </c>
      <c r="G421" s="5" t="s">
        <v>2565</v>
      </c>
      <c r="H421" s="5">
        <v>4</v>
      </c>
      <c r="I421" s="5" t="s">
        <v>2581</v>
      </c>
      <c r="J421" s="5" t="s">
        <v>2582</v>
      </c>
      <c r="K421" s="5" t="s">
        <v>2583</v>
      </c>
      <c r="L421" s="5" t="s">
        <v>2584</v>
      </c>
      <c r="Q421" s="5" t="s">
        <v>2585</v>
      </c>
      <c r="R421" s="5" t="s">
        <v>2581</v>
      </c>
      <c r="S421" s="5" t="s">
        <v>2583</v>
      </c>
    </row>
    <row r="422" spans="1:19" s="5" customFormat="1" x14ac:dyDescent="0.2">
      <c r="A422" s="5" t="str">
        <f>_xlfn.CONCAT([1]IDsTable!$C$41,".",_xlfn.XLOOKUP(C422,[1]!Table27[Subdomains],[1]!Table27[Index]),".",_xlfn.XLOOKUP(G422,[1]!Table26[Capabilities],[1]!Table26[Index]),".",$H422)</f>
        <v>Sec.6.10.1</v>
      </c>
      <c r="B422" s="5" t="s">
        <v>1457</v>
      </c>
      <c r="C422" s="5" t="s">
        <v>2455</v>
      </c>
      <c r="E422" s="4" t="s">
        <v>23</v>
      </c>
      <c r="F422" s="3" t="s">
        <v>24</v>
      </c>
      <c r="G422" s="5" t="s">
        <v>2075</v>
      </c>
      <c r="H422" s="5">
        <v>1</v>
      </c>
      <c r="I422" s="5" t="s">
        <v>2586</v>
      </c>
      <c r="J422" s="5" t="s">
        <v>2587</v>
      </c>
      <c r="K422" s="5" t="s">
        <v>2588</v>
      </c>
      <c r="L422" s="5" t="s">
        <v>2589</v>
      </c>
      <c r="Q422" s="5" t="s">
        <v>2590</v>
      </c>
      <c r="R422" s="5" t="s">
        <v>2586</v>
      </c>
      <c r="S422" s="5" t="s">
        <v>2588</v>
      </c>
    </row>
    <row r="423" spans="1:19" s="5" customFormat="1" x14ac:dyDescent="0.2">
      <c r="A423" s="5" t="str">
        <f>_xlfn.CONCAT([1]IDsTable!$C$41,".",_xlfn.XLOOKUP(C423,[1]!Table27[Subdomains],[1]!Table27[Index]),".",_xlfn.XLOOKUP(G423,[1]!Table26[Capabilities],[1]!Table26[Index]),".",$H423)</f>
        <v>Sec.6.10.2</v>
      </c>
      <c r="B423" s="5" t="s">
        <v>1457</v>
      </c>
      <c r="C423" s="5" t="s">
        <v>2455</v>
      </c>
      <c r="E423" s="4" t="s">
        <v>23</v>
      </c>
      <c r="F423" s="3" t="s">
        <v>24</v>
      </c>
      <c r="G423" s="5" t="s">
        <v>2075</v>
      </c>
      <c r="H423" s="5">
        <v>2</v>
      </c>
      <c r="I423" s="5" t="s">
        <v>2591</v>
      </c>
      <c r="J423" s="5" t="s">
        <v>2592</v>
      </c>
      <c r="K423" s="5" t="s">
        <v>2593</v>
      </c>
      <c r="L423" s="5" t="s">
        <v>2594</v>
      </c>
      <c r="Q423" s="5" t="s">
        <v>2595</v>
      </c>
      <c r="R423" s="5" t="s">
        <v>2591</v>
      </c>
      <c r="S423" s="5" t="s">
        <v>2596</v>
      </c>
    </row>
    <row r="424" spans="1:19" s="5" customFormat="1" x14ac:dyDescent="0.2">
      <c r="A424" s="5" t="str">
        <f>_xlfn.CONCAT([1]IDsTable!$C$41,".",_xlfn.XLOOKUP(C424,[1]!Table27[Subdomains],[1]!Table27[Index]),".",_xlfn.XLOOKUP(G424,[1]!Table26[Capabilities],[1]!Table26[Index]),".",$H424)</f>
        <v>Sec.6.10.3</v>
      </c>
      <c r="B424" s="5" t="s">
        <v>1457</v>
      </c>
      <c r="C424" s="5" t="s">
        <v>2455</v>
      </c>
      <c r="E424" s="4" t="s">
        <v>23</v>
      </c>
      <c r="F424" s="3" t="s">
        <v>24</v>
      </c>
      <c r="G424" s="5" t="s">
        <v>2075</v>
      </c>
      <c r="H424" s="5">
        <v>3</v>
      </c>
      <c r="I424" s="5" t="s">
        <v>2597</v>
      </c>
      <c r="J424" s="5" t="s">
        <v>2598</v>
      </c>
      <c r="K424" s="5" t="s">
        <v>2599</v>
      </c>
      <c r="L424" s="5" t="s">
        <v>2600</v>
      </c>
      <c r="Q424" s="5" t="s">
        <v>2601</v>
      </c>
      <c r="R424" s="5" t="s">
        <v>2597</v>
      </c>
      <c r="S424" s="5" t="s">
        <v>2599</v>
      </c>
    </row>
    <row r="425" spans="1:19" s="5" customFormat="1" x14ac:dyDescent="0.2">
      <c r="A425" s="5" t="str">
        <f>_xlfn.CONCAT([1]IDsTable!$C$41,".",_xlfn.XLOOKUP(C425,[1]!Table27[Subdomains],[1]!Table27[Index]),".",_xlfn.XLOOKUP(G425,[1]!Table26[Capabilities],[1]!Table26[Index]),".",$H425)</f>
        <v>Sec.6.8.1</v>
      </c>
      <c r="B425" s="5" t="s">
        <v>1457</v>
      </c>
      <c r="C425" s="5" t="s">
        <v>2455</v>
      </c>
      <c r="E425" s="4" t="s">
        <v>23</v>
      </c>
      <c r="F425" s="3" t="s">
        <v>63</v>
      </c>
      <c r="G425" s="5" t="s">
        <v>2602</v>
      </c>
      <c r="H425" s="5">
        <v>1</v>
      </c>
      <c r="I425" s="5" t="s">
        <v>2603</v>
      </c>
      <c r="J425" s="5" t="s">
        <v>2604</v>
      </c>
      <c r="K425" s="5" t="s">
        <v>2605</v>
      </c>
      <c r="L425" s="5" t="s">
        <v>2606</v>
      </c>
      <c r="Q425" s="5" t="s">
        <v>2607</v>
      </c>
      <c r="R425" s="5" t="s">
        <v>2603</v>
      </c>
      <c r="S425" s="5" t="s">
        <v>2605</v>
      </c>
    </row>
    <row r="426" spans="1:19" s="5" customFormat="1" x14ac:dyDescent="0.2">
      <c r="A426" s="5" t="str">
        <f>_xlfn.CONCAT([1]IDsTable!$C$41,".",_xlfn.XLOOKUP(C426,[1]!Table27[Subdomains],[1]!Table27[Index]),".",_xlfn.XLOOKUP(G426,[1]!Table26[Capabilities],[1]!Table26[Index]),".",$H426)</f>
        <v>Sec.6.8.2</v>
      </c>
      <c r="B426" s="5" t="s">
        <v>1457</v>
      </c>
      <c r="C426" s="5" t="s">
        <v>2455</v>
      </c>
      <c r="E426" s="4" t="s">
        <v>23</v>
      </c>
      <c r="F426" s="3" t="s">
        <v>63</v>
      </c>
      <c r="G426" s="5" t="s">
        <v>2602</v>
      </c>
      <c r="H426" s="5">
        <v>2</v>
      </c>
      <c r="I426" s="5" t="s">
        <v>2608</v>
      </c>
      <c r="J426" s="5" t="s">
        <v>2609</v>
      </c>
      <c r="K426" s="5" t="s">
        <v>2610</v>
      </c>
      <c r="L426" s="5" t="s">
        <v>2611</v>
      </c>
      <c r="Q426" s="5" t="s">
        <v>2612</v>
      </c>
      <c r="R426" s="5" t="s">
        <v>2608</v>
      </c>
      <c r="S426" s="5" t="s">
        <v>2613</v>
      </c>
    </row>
    <row r="427" spans="1:19" s="5" customFormat="1" x14ac:dyDescent="0.2">
      <c r="A427" s="5" t="str">
        <f>_xlfn.CONCAT([1]IDsTable!$C$41,".",_xlfn.XLOOKUP(C427,[1]!Table27[Subdomains],[1]!Table27[Index]),".",_xlfn.XLOOKUP(G427,[1]!Table26[Capabilities],[1]!Table26[Index]),".",$H427)</f>
        <v>Sec.6.8.3</v>
      </c>
      <c r="B427" s="5" t="s">
        <v>1457</v>
      </c>
      <c r="C427" s="5" t="s">
        <v>2455</v>
      </c>
      <c r="E427" s="4" t="s">
        <v>23</v>
      </c>
      <c r="F427" s="3" t="s">
        <v>63</v>
      </c>
      <c r="G427" s="5" t="s">
        <v>2602</v>
      </c>
      <c r="H427" s="5">
        <v>3</v>
      </c>
      <c r="I427" s="5" t="s">
        <v>2614</v>
      </c>
      <c r="J427" s="5" t="s">
        <v>2615</v>
      </c>
      <c r="K427" s="5" t="s">
        <v>2616</v>
      </c>
      <c r="L427" s="5" t="s">
        <v>2617</v>
      </c>
      <c r="Q427" s="5" t="s">
        <v>2618</v>
      </c>
      <c r="R427" s="5" t="s">
        <v>2614</v>
      </c>
      <c r="S427" s="5" t="s">
        <v>2616</v>
      </c>
    </row>
    <row r="428" spans="1:19" s="5" customFormat="1" x14ac:dyDescent="0.2">
      <c r="A428" s="5" t="str">
        <f>_xlfn.CONCAT([1]IDsTable!$C$41,".",_xlfn.XLOOKUP(C428,[1]!Table27[Subdomains],[1]!Table27[Index]),".",_xlfn.XLOOKUP(G428,[1]!Table26[Capabilities],[1]!Table26[Index]),".",$H428)</f>
        <v>Sec.7.1.1</v>
      </c>
      <c r="B428" s="5" t="s">
        <v>1457</v>
      </c>
      <c r="C428" s="5" t="s">
        <v>2619</v>
      </c>
      <c r="E428" s="4" t="s">
        <v>23</v>
      </c>
      <c r="F428" s="3" t="s">
        <v>63</v>
      </c>
      <c r="G428" s="5" t="s">
        <v>2620</v>
      </c>
      <c r="H428" s="5">
        <v>1</v>
      </c>
      <c r="I428" s="5" t="s">
        <v>2621</v>
      </c>
      <c r="J428" s="5" t="s">
        <v>2622</v>
      </c>
      <c r="K428" s="5" t="s">
        <v>2623</v>
      </c>
      <c r="L428" s="5" t="s">
        <v>2624</v>
      </c>
      <c r="Q428" s="5" t="s">
        <v>2625</v>
      </c>
      <c r="R428" s="5" t="s">
        <v>2621</v>
      </c>
      <c r="S428" s="5" t="s">
        <v>2623</v>
      </c>
    </row>
    <row r="429" spans="1:19" s="5" customFormat="1" x14ac:dyDescent="0.2">
      <c r="A429" s="5" t="str">
        <f>_xlfn.CONCAT([1]IDsTable!$C$41,".",_xlfn.XLOOKUP(C429,[1]!Table27[Subdomains],[1]!Table27[Index]),".",_xlfn.XLOOKUP(G429,[1]!Table26[Capabilities],[1]!Table26[Index]),".",$H429)</f>
        <v>Sec.7.1.2</v>
      </c>
      <c r="B429" s="5" t="s">
        <v>1457</v>
      </c>
      <c r="C429" s="5" t="s">
        <v>2619</v>
      </c>
      <c r="E429" s="4" t="s">
        <v>23</v>
      </c>
      <c r="F429" s="3" t="s">
        <v>63</v>
      </c>
      <c r="G429" s="5" t="s">
        <v>2620</v>
      </c>
      <c r="H429" s="5">
        <v>2</v>
      </c>
      <c r="I429" s="5" t="s">
        <v>2626</v>
      </c>
      <c r="J429" s="5" t="s">
        <v>2627</v>
      </c>
      <c r="K429" s="5" t="s">
        <v>2628</v>
      </c>
      <c r="L429" s="5" t="s">
        <v>2629</v>
      </c>
      <c r="Q429" s="5" t="s">
        <v>2630</v>
      </c>
      <c r="R429" s="5" t="s">
        <v>2626</v>
      </c>
      <c r="S429" s="5" t="s">
        <v>2631</v>
      </c>
    </row>
    <row r="430" spans="1:19" s="5" customFormat="1" x14ac:dyDescent="0.2">
      <c r="A430" s="5" t="str">
        <f>_xlfn.CONCAT([1]IDsTable!$C$41,".",_xlfn.XLOOKUP(C430,[1]!Table27[Subdomains],[1]!Table27[Index]),".",_xlfn.XLOOKUP(G430,[1]!Table26[Capabilities],[1]!Table26[Index]),".",$H430)</f>
        <v>Sec.7.1.3</v>
      </c>
      <c r="B430" s="5" t="s">
        <v>1457</v>
      </c>
      <c r="C430" s="5" t="s">
        <v>2619</v>
      </c>
      <c r="E430" s="4" t="s">
        <v>23</v>
      </c>
      <c r="F430" s="3" t="s">
        <v>63</v>
      </c>
      <c r="G430" s="5" t="s">
        <v>2620</v>
      </c>
      <c r="H430" s="5">
        <v>3</v>
      </c>
      <c r="I430" s="5" t="s">
        <v>2632</v>
      </c>
      <c r="J430" s="5" t="s">
        <v>2633</v>
      </c>
      <c r="K430" s="5" t="s">
        <v>2634</v>
      </c>
      <c r="L430" s="5" t="s">
        <v>2635</v>
      </c>
      <c r="Q430" s="5" t="s">
        <v>2636</v>
      </c>
      <c r="R430" s="5" t="s">
        <v>2632</v>
      </c>
      <c r="S430" s="5" t="s">
        <v>2634</v>
      </c>
    </row>
    <row r="431" spans="1:19" s="5" customFormat="1" x14ac:dyDescent="0.2">
      <c r="A431" s="5" t="str">
        <f>_xlfn.CONCAT([1]IDsTable!$C$41,".",_xlfn.XLOOKUP(C431,[1]!Table27[Subdomains],[1]!Table27[Index]),".",_xlfn.XLOOKUP(G431,[1]!Table26[Capabilities],[1]!Table26[Index]),".",$H431)</f>
        <v>Sec.7.1.4</v>
      </c>
      <c r="B431" s="5" t="s">
        <v>1457</v>
      </c>
      <c r="C431" s="5" t="s">
        <v>2619</v>
      </c>
      <c r="E431" s="4" t="s">
        <v>23</v>
      </c>
      <c r="F431" s="3" t="s">
        <v>63</v>
      </c>
      <c r="G431" s="5" t="s">
        <v>2620</v>
      </c>
      <c r="H431" s="5">
        <v>4</v>
      </c>
      <c r="I431" s="5" t="s">
        <v>2637</v>
      </c>
      <c r="J431" s="5" t="s">
        <v>2638</v>
      </c>
      <c r="K431" s="5" t="s">
        <v>2639</v>
      </c>
      <c r="L431" s="5" t="s">
        <v>2640</v>
      </c>
      <c r="Q431" s="5" t="s">
        <v>2641</v>
      </c>
      <c r="R431" s="5" t="s">
        <v>2637</v>
      </c>
      <c r="S431" s="5" t="s">
        <v>2639</v>
      </c>
    </row>
    <row r="432" spans="1:19" s="5" customFormat="1" x14ac:dyDescent="0.2">
      <c r="A432" s="5" t="str">
        <f>_xlfn.CONCAT([1]IDsTable!$C$41,".",_xlfn.XLOOKUP(C432,[1]!Table27[Subdomains],[1]!Table27[Index]),".",_xlfn.XLOOKUP(G432,[1]!Table26[Capabilities],[1]!Table26[Index]),".",$H432)</f>
        <v>Sec.7.2.1</v>
      </c>
      <c r="B432" s="5" t="s">
        <v>1457</v>
      </c>
      <c r="C432" s="5" t="s">
        <v>2619</v>
      </c>
      <c r="E432" s="4" t="s">
        <v>23</v>
      </c>
      <c r="F432" s="3" t="s">
        <v>24</v>
      </c>
      <c r="G432" s="5" t="s">
        <v>2642</v>
      </c>
      <c r="H432" s="5">
        <v>1</v>
      </c>
      <c r="I432" s="5" t="s">
        <v>2643</v>
      </c>
      <c r="J432" s="5" t="s">
        <v>2644</v>
      </c>
      <c r="K432" s="5" t="s">
        <v>2645</v>
      </c>
      <c r="L432" s="5" t="s">
        <v>2646</v>
      </c>
      <c r="Q432" s="5" t="s">
        <v>2647</v>
      </c>
      <c r="R432" s="5" t="s">
        <v>2643</v>
      </c>
      <c r="S432" s="5" t="s">
        <v>2645</v>
      </c>
    </row>
    <row r="433" spans="1:19" s="5" customFormat="1" x14ac:dyDescent="0.2">
      <c r="A433" s="5" t="str">
        <f>_xlfn.CONCAT([1]IDsTable!$C$41,".",_xlfn.XLOOKUP(C433,[1]!Table27[Subdomains],[1]!Table27[Index]),".",_xlfn.XLOOKUP(G433,[1]!Table26[Capabilities],[1]!Table26[Index]),".",$H433)</f>
        <v>Sec.7.2.2</v>
      </c>
      <c r="B433" s="5" t="s">
        <v>1457</v>
      </c>
      <c r="C433" s="5" t="s">
        <v>2619</v>
      </c>
      <c r="E433" s="4" t="s">
        <v>23</v>
      </c>
      <c r="F433" s="3" t="s">
        <v>24</v>
      </c>
      <c r="G433" s="5" t="s">
        <v>2642</v>
      </c>
      <c r="H433" s="5">
        <v>2</v>
      </c>
      <c r="I433" s="5" t="s">
        <v>2648</v>
      </c>
      <c r="J433" s="5" t="s">
        <v>2649</v>
      </c>
      <c r="K433" s="5" t="s">
        <v>2650</v>
      </c>
      <c r="L433" s="5" t="s">
        <v>2651</v>
      </c>
      <c r="Q433" s="5" t="s">
        <v>2652</v>
      </c>
      <c r="R433" s="5" t="s">
        <v>2648</v>
      </c>
      <c r="S433" s="5" t="s">
        <v>2653</v>
      </c>
    </row>
    <row r="434" spans="1:19" s="5" customFormat="1" x14ac:dyDescent="0.2">
      <c r="A434" s="5" t="str">
        <f>_xlfn.CONCAT([1]IDsTable!$C$41,".",_xlfn.XLOOKUP(C434,[1]!Table27[Subdomains],[1]!Table27[Index]),".",_xlfn.XLOOKUP(G434,[1]!Table26[Capabilities],[1]!Table26[Index]),".",$H434)</f>
        <v>Sec.7.2.3</v>
      </c>
      <c r="B434" s="5" t="s">
        <v>1457</v>
      </c>
      <c r="C434" s="5" t="s">
        <v>2619</v>
      </c>
      <c r="E434" s="4" t="s">
        <v>23</v>
      </c>
      <c r="F434" s="3" t="s">
        <v>24</v>
      </c>
      <c r="G434" s="5" t="s">
        <v>2642</v>
      </c>
      <c r="H434" s="5">
        <v>3</v>
      </c>
      <c r="I434" s="5" t="s">
        <v>2654</v>
      </c>
      <c r="J434" s="5" t="s">
        <v>2655</v>
      </c>
      <c r="K434" s="5" t="s">
        <v>2656</v>
      </c>
      <c r="L434" s="5" t="s">
        <v>2657</v>
      </c>
      <c r="Q434" s="5" t="s">
        <v>2658</v>
      </c>
      <c r="R434" s="5" t="s">
        <v>2654</v>
      </c>
      <c r="S434" s="5" t="s">
        <v>2656</v>
      </c>
    </row>
    <row r="435" spans="1:19" s="5" customFormat="1" x14ac:dyDescent="0.2">
      <c r="A435" s="5" t="str">
        <f>_xlfn.CONCAT([1]IDsTable!$C$41,".",_xlfn.XLOOKUP(C435,[1]!Table27[Subdomains],[1]!Table27[Index]),".",_xlfn.XLOOKUP(G435,[1]!Table26[Capabilities],[1]!Table26[Index]),".",$H435)</f>
        <v>Sec.7.2.4</v>
      </c>
      <c r="B435" s="5" t="s">
        <v>1457</v>
      </c>
      <c r="C435" s="5" t="s">
        <v>2619</v>
      </c>
      <c r="E435" s="4" t="s">
        <v>23</v>
      </c>
      <c r="F435" s="3" t="s">
        <v>24</v>
      </c>
      <c r="G435" s="5" t="s">
        <v>2642</v>
      </c>
      <c r="H435" s="5">
        <v>4</v>
      </c>
      <c r="I435" s="5" t="s">
        <v>2659</v>
      </c>
      <c r="J435" s="5" t="s">
        <v>2660</v>
      </c>
      <c r="K435" s="5" t="s">
        <v>2661</v>
      </c>
      <c r="L435" s="5" t="s">
        <v>2662</v>
      </c>
      <c r="Q435" s="5" t="s">
        <v>2663</v>
      </c>
      <c r="R435" s="5" t="s">
        <v>2659</v>
      </c>
      <c r="S435" s="5" t="s">
        <v>2661</v>
      </c>
    </row>
    <row r="436" spans="1:19" s="5" customFormat="1" x14ac:dyDescent="0.2">
      <c r="A436" s="5" t="str">
        <f>_xlfn.CONCAT([1]IDsTable!$C$41,".",_xlfn.XLOOKUP(C436,[1]!Table27[Subdomains],[1]!Table27[Index]),".",_xlfn.XLOOKUP(G436,[1]!Table26[Capabilities],[1]!Table26[Index]),".",$H436)</f>
        <v>Sec.7.2.5</v>
      </c>
      <c r="B436" s="5" t="s">
        <v>1457</v>
      </c>
      <c r="C436" s="5" t="s">
        <v>2619</v>
      </c>
      <c r="E436" s="4" t="s">
        <v>23</v>
      </c>
      <c r="F436" s="3" t="s">
        <v>24</v>
      </c>
      <c r="G436" s="5" t="s">
        <v>2642</v>
      </c>
      <c r="H436" s="5">
        <v>5</v>
      </c>
      <c r="I436" s="5" t="s">
        <v>2664</v>
      </c>
      <c r="J436" s="5" t="s">
        <v>2665</v>
      </c>
      <c r="K436" s="5" t="s">
        <v>2666</v>
      </c>
      <c r="L436" s="5" t="s">
        <v>2667</v>
      </c>
      <c r="Q436" s="5" t="s">
        <v>2668</v>
      </c>
      <c r="R436" s="5" t="s">
        <v>2664</v>
      </c>
      <c r="S436" s="5" t="s">
        <v>2666</v>
      </c>
    </row>
    <row r="437" spans="1:19" s="5" customFormat="1" x14ac:dyDescent="0.2">
      <c r="A437" s="5" t="str">
        <f>_xlfn.CONCAT([1]IDsTable!$C$41,".",_xlfn.XLOOKUP(C437,[1]!Table27[Subdomains],[1]!Table27[Index]),".",_xlfn.XLOOKUP(G437,[1]!Table26[Capabilities],[1]!Table26[Index]),".",$H437)</f>
        <v>Sec.7.3.1</v>
      </c>
      <c r="B437" s="5" t="s">
        <v>1457</v>
      </c>
      <c r="C437" s="5" t="s">
        <v>2619</v>
      </c>
      <c r="E437" s="4" t="s">
        <v>23</v>
      </c>
      <c r="F437" s="3" t="s">
        <v>63</v>
      </c>
      <c r="G437" s="5" t="s">
        <v>2669</v>
      </c>
      <c r="H437" s="5">
        <v>1</v>
      </c>
      <c r="I437" s="5" t="s">
        <v>2670</v>
      </c>
      <c r="J437" s="5" t="s">
        <v>2671</v>
      </c>
      <c r="K437" s="5" t="s">
        <v>2672</v>
      </c>
      <c r="L437" s="5" t="s">
        <v>2673</v>
      </c>
      <c r="Q437" s="5" t="s">
        <v>2674</v>
      </c>
      <c r="R437" s="5" t="s">
        <v>2670</v>
      </c>
      <c r="S437" s="5" t="s">
        <v>2672</v>
      </c>
    </row>
    <row r="438" spans="1:19" s="5" customFormat="1" x14ac:dyDescent="0.2">
      <c r="A438" s="5" t="str">
        <f>_xlfn.CONCAT([1]IDsTable!$C$41,".",_xlfn.XLOOKUP(C438,[1]!Table27[Subdomains],[1]!Table27[Index]),".",_xlfn.XLOOKUP(G438,[1]!Table26[Capabilities],[1]!Table26[Index]),".",$H438)</f>
        <v>Sec.7.3.2</v>
      </c>
      <c r="B438" s="5" t="s">
        <v>1457</v>
      </c>
      <c r="C438" s="5" t="s">
        <v>2619</v>
      </c>
      <c r="E438" s="4" t="s">
        <v>23</v>
      </c>
      <c r="F438" s="3" t="s">
        <v>63</v>
      </c>
      <c r="G438" s="5" t="s">
        <v>2669</v>
      </c>
      <c r="H438" s="5">
        <v>2</v>
      </c>
      <c r="I438" s="5" t="s">
        <v>2675</v>
      </c>
      <c r="J438" s="5" t="s">
        <v>2676</v>
      </c>
      <c r="K438" s="5" t="s">
        <v>2677</v>
      </c>
      <c r="L438" s="5" t="s">
        <v>2678</v>
      </c>
      <c r="Q438" s="5" t="s">
        <v>2679</v>
      </c>
      <c r="R438" s="5" t="s">
        <v>2675</v>
      </c>
      <c r="S438" s="5" t="s">
        <v>2680</v>
      </c>
    </row>
    <row r="439" spans="1:19" s="5" customFormat="1" x14ac:dyDescent="0.2">
      <c r="A439" s="5" t="str">
        <f>_xlfn.CONCAT([1]IDsTable!$C$41,".",_xlfn.XLOOKUP(C439,[1]!Table27[Subdomains],[1]!Table27[Index]),".",_xlfn.XLOOKUP(G439,[1]!Table26[Capabilities],[1]!Table26[Index]),".",$H439)</f>
        <v>Sec.7.3.3</v>
      </c>
      <c r="B439" s="5" t="s">
        <v>1457</v>
      </c>
      <c r="C439" s="5" t="s">
        <v>2619</v>
      </c>
      <c r="E439" s="4" t="s">
        <v>23</v>
      </c>
      <c r="F439" s="3" t="s">
        <v>63</v>
      </c>
      <c r="G439" s="5" t="s">
        <v>2669</v>
      </c>
      <c r="H439" s="5">
        <v>3</v>
      </c>
      <c r="I439" s="5" t="s">
        <v>2681</v>
      </c>
      <c r="J439" s="5" t="s">
        <v>2682</v>
      </c>
      <c r="K439" s="5" t="s">
        <v>2683</v>
      </c>
      <c r="L439" s="5" t="s">
        <v>2684</v>
      </c>
      <c r="Q439" s="5" t="s">
        <v>2685</v>
      </c>
      <c r="R439" s="5" t="s">
        <v>2681</v>
      </c>
      <c r="S439" s="5" t="s">
        <v>2683</v>
      </c>
    </row>
    <row r="440" spans="1:19" s="5" customFormat="1" x14ac:dyDescent="0.2">
      <c r="A440" s="5" t="str">
        <f>_xlfn.CONCAT([1]IDsTable!$C$41,".",_xlfn.XLOOKUP(C440,[1]!Table27[Subdomains],[1]!Table27[Index]),".",_xlfn.XLOOKUP(G440,[1]!Table26[Capabilities],[1]!Table26[Index]),".",$H440)</f>
        <v>Sec.7.3.4</v>
      </c>
      <c r="B440" s="5" t="s">
        <v>1457</v>
      </c>
      <c r="C440" s="5" t="s">
        <v>2619</v>
      </c>
      <c r="E440" s="4" t="s">
        <v>23</v>
      </c>
      <c r="F440" s="3" t="s">
        <v>63</v>
      </c>
      <c r="G440" s="5" t="s">
        <v>2669</v>
      </c>
      <c r="H440" s="5">
        <v>4</v>
      </c>
      <c r="I440" s="5" t="s">
        <v>2686</v>
      </c>
      <c r="J440" s="5" t="s">
        <v>2687</v>
      </c>
      <c r="K440" s="5" t="s">
        <v>2688</v>
      </c>
      <c r="L440" s="5" t="s">
        <v>2689</v>
      </c>
      <c r="Q440" s="5" t="s">
        <v>2690</v>
      </c>
      <c r="R440" s="5" t="s">
        <v>2686</v>
      </c>
      <c r="S440" s="5" t="s">
        <v>2688</v>
      </c>
    </row>
    <row r="441" spans="1:19" s="5" customFormat="1" x14ac:dyDescent="0.2">
      <c r="A441" s="5" t="str">
        <f>_xlfn.CONCAT([1]IDsTable!$C$41,".",_xlfn.XLOOKUP(C441,[1]!Table27[Subdomains],[1]!Table27[Index]),".",_xlfn.XLOOKUP(G441,[1]!Table26[Capabilities],[1]!Table26[Index]),".",$H441)</f>
        <v>Sec.7.3.5</v>
      </c>
      <c r="B441" s="5" t="s">
        <v>1457</v>
      </c>
      <c r="C441" s="5" t="s">
        <v>2619</v>
      </c>
      <c r="E441" s="4" t="s">
        <v>23</v>
      </c>
      <c r="F441" s="3" t="s">
        <v>63</v>
      </c>
      <c r="G441" s="5" t="s">
        <v>2669</v>
      </c>
      <c r="H441" s="5">
        <v>5</v>
      </c>
      <c r="I441" s="5" t="s">
        <v>2691</v>
      </c>
      <c r="J441" s="5" t="s">
        <v>2692</v>
      </c>
      <c r="K441" s="5" t="s">
        <v>2693</v>
      </c>
      <c r="L441" s="5" t="s">
        <v>2694</v>
      </c>
      <c r="Q441" s="5" t="s">
        <v>2695</v>
      </c>
      <c r="R441" s="5" t="s">
        <v>2691</v>
      </c>
      <c r="S441" s="5" t="s">
        <v>2693</v>
      </c>
    </row>
    <row r="442" spans="1:19" s="5" customFormat="1" x14ac:dyDescent="0.2">
      <c r="A442" s="5" t="str">
        <f>_xlfn.CONCAT([1]IDsTable!$C$41,".",_xlfn.XLOOKUP(C442,[1]!Table27[Subdomains],[1]!Table27[Index]),".",_xlfn.XLOOKUP(G442,[1]!Table26[Capabilities],[1]!Table26[Index]),".",$H442)</f>
        <v>Sec.7.4.1</v>
      </c>
      <c r="B442" s="5" t="s">
        <v>1457</v>
      </c>
      <c r="C442" s="5" t="s">
        <v>2619</v>
      </c>
      <c r="E442" s="4" t="s">
        <v>23</v>
      </c>
      <c r="F442" s="3" t="s">
        <v>63</v>
      </c>
      <c r="G442" s="5" t="s">
        <v>2696</v>
      </c>
      <c r="H442" s="5">
        <v>1</v>
      </c>
      <c r="I442" s="5" t="s">
        <v>2697</v>
      </c>
      <c r="J442" s="5" t="s">
        <v>2698</v>
      </c>
      <c r="K442" s="5" t="s">
        <v>2699</v>
      </c>
      <c r="L442" s="5" t="s">
        <v>2700</v>
      </c>
      <c r="Q442" s="5" t="s">
        <v>2701</v>
      </c>
      <c r="R442" s="5" t="s">
        <v>2697</v>
      </c>
      <c r="S442" s="5" t="s">
        <v>2699</v>
      </c>
    </row>
    <row r="443" spans="1:19" s="5" customFormat="1" x14ac:dyDescent="0.2">
      <c r="A443" s="5" t="str">
        <f>_xlfn.CONCAT([1]IDsTable!$C$41,".",_xlfn.XLOOKUP(C443,[1]!Table27[Subdomains],[1]!Table27[Index]),".",_xlfn.XLOOKUP(G443,[1]!Table26[Capabilities],[1]!Table26[Index]),".",$H443)</f>
        <v>Sec.7.4.2</v>
      </c>
      <c r="B443" s="5" t="s">
        <v>1457</v>
      </c>
      <c r="C443" s="5" t="s">
        <v>2619</v>
      </c>
      <c r="E443" s="4" t="s">
        <v>23</v>
      </c>
      <c r="F443" s="3" t="s">
        <v>63</v>
      </c>
      <c r="G443" s="5" t="s">
        <v>2696</v>
      </c>
      <c r="H443" s="5">
        <v>2</v>
      </c>
      <c r="I443" s="5" t="s">
        <v>2702</v>
      </c>
      <c r="J443" s="5" t="s">
        <v>2703</v>
      </c>
      <c r="K443" s="5" t="s">
        <v>2704</v>
      </c>
      <c r="L443" s="5" t="s">
        <v>2705</v>
      </c>
      <c r="Q443" s="5" t="s">
        <v>2706</v>
      </c>
      <c r="R443" s="5" t="s">
        <v>2702</v>
      </c>
      <c r="S443" s="5" t="s">
        <v>2707</v>
      </c>
    </row>
    <row r="444" spans="1:19" s="5" customFormat="1" x14ac:dyDescent="0.2">
      <c r="A444" s="5" t="str">
        <f>_xlfn.CONCAT([1]IDsTable!$C$41,".",_xlfn.XLOOKUP(C444,[1]!Table27[Subdomains],[1]!Table27[Index]),".",_xlfn.XLOOKUP(G444,[1]!Table26[Capabilities],[1]!Table26[Index]),".",$H444)</f>
        <v>Sec.7.4.3</v>
      </c>
      <c r="B444" s="5" t="s">
        <v>1457</v>
      </c>
      <c r="C444" s="5" t="s">
        <v>2619</v>
      </c>
      <c r="E444" s="4" t="s">
        <v>23</v>
      </c>
      <c r="F444" s="3" t="s">
        <v>63</v>
      </c>
      <c r="G444" s="5" t="s">
        <v>2696</v>
      </c>
      <c r="H444" s="5">
        <v>3</v>
      </c>
      <c r="I444" s="5" t="s">
        <v>2708</v>
      </c>
      <c r="J444" s="5" t="s">
        <v>2709</v>
      </c>
      <c r="K444" s="5" t="s">
        <v>2710</v>
      </c>
      <c r="L444" s="5" t="s">
        <v>2711</v>
      </c>
      <c r="Q444" s="5" t="s">
        <v>2712</v>
      </c>
      <c r="R444" s="5" t="s">
        <v>2708</v>
      </c>
      <c r="S444" s="5" t="s">
        <v>2713</v>
      </c>
    </row>
    <row r="445" spans="1:19" s="5" customFormat="1" x14ac:dyDescent="0.2">
      <c r="A445" s="5" t="str">
        <f>_xlfn.CONCAT([1]IDsTable!$C$41,".",_xlfn.XLOOKUP(C445,[1]!Table27[Subdomains],[1]!Table27[Index]),".",_xlfn.XLOOKUP(G445,[1]!Table26[Capabilities],[1]!Table26[Index]),".",$H445)</f>
        <v>Sec.7.4.4</v>
      </c>
      <c r="B445" s="5" t="s">
        <v>1457</v>
      </c>
      <c r="C445" s="5" t="s">
        <v>2619</v>
      </c>
      <c r="E445" s="4" t="s">
        <v>23</v>
      </c>
      <c r="F445" s="3" t="s">
        <v>63</v>
      </c>
      <c r="G445" s="5" t="s">
        <v>2696</v>
      </c>
      <c r="H445" s="5">
        <v>4</v>
      </c>
      <c r="I445" s="5" t="s">
        <v>2714</v>
      </c>
      <c r="J445" s="5" t="s">
        <v>2715</v>
      </c>
      <c r="K445" s="5" t="s">
        <v>2716</v>
      </c>
      <c r="L445" s="5" t="s">
        <v>2717</v>
      </c>
      <c r="Q445" s="5" t="s">
        <v>2718</v>
      </c>
      <c r="R445" s="5" t="s">
        <v>2714</v>
      </c>
      <c r="S445" s="5" t="s">
        <v>2719</v>
      </c>
    </row>
    <row r="446" spans="1:19" s="5" customFormat="1" x14ac:dyDescent="0.2">
      <c r="A446" s="5" t="str">
        <f>_xlfn.CONCAT([1]IDsTable!$C$41,".",_xlfn.XLOOKUP(C446,[1]!Table27[Subdomains],[1]!Table27[Index]),".",_xlfn.XLOOKUP(G446,[1]!Table26[Capabilities],[1]!Table26[Index]),".",$H446)</f>
        <v>Sec.7.5.1</v>
      </c>
      <c r="B446" s="5" t="s">
        <v>1457</v>
      </c>
      <c r="C446" s="5" t="s">
        <v>2619</v>
      </c>
      <c r="E446" s="4" t="s">
        <v>23</v>
      </c>
      <c r="F446" s="3" t="s">
        <v>24</v>
      </c>
      <c r="G446" s="5" t="s">
        <v>2720</v>
      </c>
      <c r="H446" s="5">
        <v>1</v>
      </c>
      <c r="I446" s="5" t="s">
        <v>2721</v>
      </c>
      <c r="J446" s="5" t="s">
        <v>2722</v>
      </c>
      <c r="K446" s="5" t="s">
        <v>2723</v>
      </c>
      <c r="L446" s="5" t="s">
        <v>2724</v>
      </c>
      <c r="Q446" s="5" t="s">
        <v>2725</v>
      </c>
      <c r="R446" s="5" t="s">
        <v>2721</v>
      </c>
      <c r="S446" s="5" t="s">
        <v>2723</v>
      </c>
    </row>
    <row r="447" spans="1:19" s="5" customFormat="1" x14ac:dyDescent="0.2">
      <c r="A447" s="5" t="str">
        <f>_xlfn.CONCAT([1]IDsTable!$C$41,".",_xlfn.XLOOKUP(C447,[1]!Table27[Subdomains],[1]!Table27[Index]),".",_xlfn.XLOOKUP(G447,[1]!Table26[Capabilities],[1]!Table26[Index]),".",$H447)</f>
        <v>Sec.7.5.2</v>
      </c>
      <c r="B447" s="5" t="s">
        <v>1457</v>
      </c>
      <c r="C447" s="5" t="s">
        <v>2619</v>
      </c>
      <c r="E447" s="4" t="s">
        <v>23</v>
      </c>
      <c r="F447" s="3" t="s">
        <v>24</v>
      </c>
      <c r="G447" s="5" t="s">
        <v>2720</v>
      </c>
      <c r="H447" s="5">
        <v>2</v>
      </c>
      <c r="I447" s="5" t="s">
        <v>2726</v>
      </c>
      <c r="J447" s="5" t="s">
        <v>2727</v>
      </c>
      <c r="K447" s="5" t="s">
        <v>2728</v>
      </c>
      <c r="L447" s="5" t="s">
        <v>2729</v>
      </c>
      <c r="Q447" s="5" t="s">
        <v>2730</v>
      </c>
      <c r="R447" s="5" t="s">
        <v>2726</v>
      </c>
      <c r="S447" s="5" t="s">
        <v>2731</v>
      </c>
    </row>
    <row r="448" spans="1:19" s="5" customFormat="1" x14ac:dyDescent="0.2">
      <c r="A448" s="5" t="str">
        <f>_xlfn.CONCAT([1]IDsTable!$C$41,".",_xlfn.XLOOKUP(C448,[1]!Table27[Subdomains],[1]!Table27[Index]),".",_xlfn.XLOOKUP(G448,[1]!Table26[Capabilities],[1]!Table26[Index]),".",$H448)</f>
        <v>Sec.7.5.3</v>
      </c>
      <c r="B448" s="5" t="s">
        <v>1457</v>
      </c>
      <c r="C448" s="5" t="s">
        <v>2619</v>
      </c>
      <c r="E448" s="4" t="s">
        <v>23</v>
      </c>
      <c r="F448" s="3" t="s">
        <v>24</v>
      </c>
      <c r="G448" s="5" t="s">
        <v>2720</v>
      </c>
      <c r="H448" s="5">
        <v>3</v>
      </c>
      <c r="I448" s="5" t="s">
        <v>2732</v>
      </c>
      <c r="J448" s="5" t="s">
        <v>2733</v>
      </c>
      <c r="K448" s="5" t="s">
        <v>2734</v>
      </c>
      <c r="L448" s="5" t="s">
        <v>2735</v>
      </c>
      <c r="Q448" s="5" t="s">
        <v>2736</v>
      </c>
      <c r="R448" s="5" t="s">
        <v>2732</v>
      </c>
      <c r="S448" s="5" t="s">
        <v>2734</v>
      </c>
    </row>
    <row r="449" spans="1:19" s="5" customFormat="1" x14ac:dyDescent="0.2">
      <c r="A449" s="5" t="str">
        <f>_xlfn.CONCAT([1]IDsTable!$C$41,".",_xlfn.XLOOKUP(C449,[1]!Table27[Subdomains],[1]!Table27[Index]),".",_xlfn.XLOOKUP(G449,[1]!Table26[Capabilities],[1]!Table26[Index]),".",$H449)</f>
        <v>Sec.7.5.4</v>
      </c>
      <c r="B449" s="5" t="s">
        <v>1457</v>
      </c>
      <c r="C449" s="5" t="s">
        <v>2619</v>
      </c>
      <c r="E449" s="4" t="s">
        <v>23</v>
      </c>
      <c r="F449" s="3" t="s">
        <v>24</v>
      </c>
      <c r="G449" s="5" t="s">
        <v>2720</v>
      </c>
      <c r="H449" s="5">
        <v>4</v>
      </c>
      <c r="I449" s="5" t="s">
        <v>2737</v>
      </c>
      <c r="J449" s="5" t="s">
        <v>2738</v>
      </c>
      <c r="K449" s="5" t="s">
        <v>2739</v>
      </c>
      <c r="L449" s="5" t="s">
        <v>2740</v>
      </c>
      <c r="Q449" s="5" t="s">
        <v>2741</v>
      </c>
      <c r="R449" s="5" t="s">
        <v>2737</v>
      </c>
      <c r="S449" s="5" t="s">
        <v>2739</v>
      </c>
    </row>
    <row r="450" spans="1:19" s="5" customFormat="1" x14ac:dyDescent="0.2">
      <c r="A450" s="5" t="str">
        <f>_xlfn.CONCAT([1]IDsTable!$C$41,".",_xlfn.XLOOKUP(C450,[1]!Table27[Subdomains],[1]!Table27[Index]),".",_xlfn.XLOOKUP(G450,[1]!Table26[Capabilities],[1]!Table26[Index]),".",$H450)</f>
        <v>Sec.7.5.5</v>
      </c>
      <c r="B450" s="5" t="s">
        <v>1457</v>
      </c>
      <c r="C450" s="5" t="s">
        <v>2619</v>
      </c>
      <c r="E450" s="4" t="s">
        <v>23</v>
      </c>
      <c r="F450" s="3" t="s">
        <v>24</v>
      </c>
      <c r="G450" s="5" t="s">
        <v>2720</v>
      </c>
      <c r="H450" s="5">
        <v>5</v>
      </c>
      <c r="I450" s="5" t="s">
        <v>2742</v>
      </c>
      <c r="J450" s="5" t="s">
        <v>2743</v>
      </c>
      <c r="K450" s="5" t="s">
        <v>2744</v>
      </c>
      <c r="L450" s="5" t="s">
        <v>2745</v>
      </c>
      <c r="Q450" s="5" t="s">
        <v>2746</v>
      </c>
      <c r="R450" s="5" t="s">
        <v>2742</v>
      </c>
      <c r="S450" s="5" t="s">
        <v>2744</v>
      </c>
    </row>
    <row r="451" spans="1:19" s="5" customFormat="1" x14ac:dyDescent="0.2">
      <c r="A451" s="5" t="str">
        <f>_xlfn.CONCAT([1]IDsTable!$C$41,".",_xlfn.XLOOKUP(C451,[1]!Table27[Subdomains],[1]!Table27[Index]),".",_xlfn.XLOOKUP(G451,[1]!Table26[Capabilities],[1]!Table26[Index]),".",$H451)</f>
        <v>Sec.5.4.1</v>
      </c>
      <c r="B451" s="5" t="s">
        <v>1457</v>
      </c>
      <c r="C451" s="5" t="s">
        <v>2281</v>
      </c>
      <c r="E451" s="4" t="s">
        <v>23</v>
      </c>
      <c r="F451" s="3" t="s">
        <v>24</v>
      </c>
      <c r="G451" s="5" t="s">
        <v>2747</v>
      </c>
      <c r="H451" s="5">
        <v>1</v>
      </c>
      <c r="I451" s="5" t="s">
        <v>2748</v>
      </c>
      <c r="J451" s="5" t="s">
        <v>2749</v>
      </c>
      <c r="K451" s="5" t="s">
        <v>2750</v>
      </c>
      <c r="L451" s="5" t="s">
        <v>2751</v>
      </c>
      <c r="Q451" s="5" t="s">
        <v>2752</v>
      </c>
      <c r="R451" s="5" t="s">
        <v>2748</v>
      </c>
      <c r="S451" s="5" t="s">
        <v>2750</v>
      </c>
    </row>
    <row r="452" spans="1:19" s="5" customFormat="1" x14ac:dyDescent="0.2">
      <c r="A452" s="5" t="str">
        <f>_xlfn.CONCAT([1]IDsTable!$C$41,".",_xlfn.XLOOKUP(C452,[1]!Table27[Subdomains],[1]!Table27[Index]),".",_xlfn.XLOOKUP(G452,[1]!Table26[Capabilities],[1]!Table26[Index]),".",$H452)</f>
        <v>Sec.5.4.2</v>
      </c>
      <c r="B452" s="5" t="s">
        <v>1457</v>
      </c>
      <c r="C452" s="5" t="s">
        <v>2281</v>
      </c>
      <c r="E452" s="4" t="s">
        <v>23</v>
      </c>
      <c r="F452" s="3" t="s">
        <v>24</v>
      </c>
      <c r="G452" s="5" t="s">
        <v>2747</v>
      </c>
      <c r="H452" s="5">
        <v>2</v>
      </c>
      <c r="I452" s="5" t="s">
        <v>2753</v>
      </c>
      <c r="J452" s="5" t="s">
        <v>2754</v>
      </c>
      <c r="K452" s="5" t="s">
        <v>2755</v>
      </c>
      <c r="L452" s="5" t="s">
        <v>2756</v>
      </c>
      <c r="Q452" s="5" t="s">
        <v>2757</v>
      </c>
      <c r="R452" s="5" t="s">
        <v>2753</v>
      </c>
      <c r="S452" s="5" t="s">
        <v>2758</v>
      </c>
    </row>
    <row r="453" spans="1:19" s="5" customFormat="1" x14ac:dyDescent="0.2">
      <c r="A453" s="5" t="str">
        <f>_xlfn.CONCAT([1]IDsTable!$C$41,".",_xlfn.XLOOKUP(C453,[1]!Table27[Subdomains],[1]!Table27[Index]),".",_xlfn.XLOOKUP(G453,[1]!Table26[Capabilities],[1]!Table26[Index]),".",$H453)</f>
        <v>Sec.5.4.3</v>
      </c>
      <c r="B453" s="5" t="s">
        <v>1457</v>
      </c>
      <c r="C453" s="5" t="s">
        <v>2281</v>
      </c>
      <c r="E453" s="4" t="s">
        <v>23</v>
      </c>
      <c r="F453" s="3" t="s">
        <v>24</v>
      </c>
      <c r="G453" s="5" t="s">
        <v>2747</v>
      </c>
      <c r="H453" s="5">
        <v>3</v>
      </c>
      <c r="I453" s="5" t="s">
        <v>2759</v>
      </c>
      <c r="J453" s="5" t="s">
        <v>2760</v>
      </c>
      <c r="K453" s="5" t="s">
        <v>2761</v>
      </c>
      <c r="L453" s="5" t="s">
        <v>2762</v>
      </c>
      <c r="Q453" s="5" t="s">
        <v>2763</v>
      </c>
      <c r="R453" s="5" t="s">
        <v>2759</v>
      </c>
      <c r="S453" s="5" t="s">
        <v>2761</v>
      </c>
    </row>
    <row r="454" spans="1:19" s="5" customFormat="1" x14ac:dyDescent="0.2">
      <c r="A454" s="5" t="str">
        <f>_xlfn.CONCAT([1]IDsTable!$C$41,".",_xlfn.XLOOKUP(C454,[1]!Table27[Subdomains],[1]!Table27[Index]),".",_xlfn.XLOOKUP(G454,[1]!Table26[Capabilities],[1]!Table26[Index]),".",$H454)</f>
        <v>Sec.5.4.4</v>
      </c>
      <c r="B454" s="5" t="s">
        <v>1457</v>
      </c>
      <c r="C454" s="5" t="s">
        <v>2281</v>
      </c>
      <c r="E454" s="4" t="s">
        <v>23</v>
      </c>
      <c r="F454" s="3" t="s">
        <v>24</v>
      </c>
      <c r="G454" s="5" t="s">
        <v>2747</v>
      </c>
      <c r="H454" s="5">
        <v>4</v>
      </c>
      <c r="I454" s="5" t="s">
        <v>2764</v>
      </c>
      <c r="J454" s="5" t="s">
        <v>2765</v>
      </c>
      <c r="K454" s="5" t="s">
        <v>2766</v>
      </c>
      <c r="L454" s="5" t="s">
        <v>2767</v>
      </c>
      <c r="Q454" s="5" t="s">
        <v>2768</v>
      </c>
      <c r="R454" s="5" t="s">
        <v>2764</v>
      </c>
      <c r="S454" s="5" t="s">
        <v>2766</v>
      </c>
    </row>
    <row r="455" spans="1:19" s="5" customFormat="1" x14ac:dyDescent="0.2">
      <c r="A455" s="5" t="str">
        <f>_xlfn.CONCAT([1]IDsTable!$C$41,".",_xlfn.XLOOKUP(C455,[1]!Table27[Subdomains],[1]!Table27[Index]),".",_xlfn.XLOOKUP(G455,[1]!Table26[Capabilities],[1]!Table26[Index]),".",$H455)</f>
        <v>Sec.7.6.1</v>
      </c>
      <c r="B455" s="5" t="s">
        <v>1457</v>
      </c>
      <c r="C455" s="5" t="s">
        <v>2619</v>
      </c>
      <c r="E455" s="4" t="s">
        <v>23</v>
      </c>
      <c r="F455" s="3" t="s">
        <v>24</v>
      </c>
      <c r="G455" s="5" t="s">
        <v>2769</v>
      </c>
      <c r="H455" s="5">
        <v>1</v>
      </c>
      <c r="I455" s="5" t="s">
        <v>2770</v>
      </c>
      <c r="J455" s="5" t="s">
        <v>2771</v>
      </c>
      <c r="K455" s="5" t="s">
        <v>2772</v>
      </c>
      <c r="L455" s="5" t="s">
        <v>2773</v>
      </c>
      <c r="Q455" s="5" t="s">
        <v>2774</v>
      </c>
      <c r="R455" s="5" t="s">
        <v>2770</v>
      </c>
      <c r="S455" s="5" t="s">
        <v>2772</v>
      </c>
    </row>
    <row r="456" spans="1:19" s="5" customFormat="1" x14ac:dyDescent="0.2">
      <c r="A456" s="5" t="str">
        <f>_xlfn.CONCAT([1]IDsTable!$C$41,".",_xlfn.XLOOKUP(C456,[1]!Table27[Subdomains],[1]!Table27[Index]),".",_xlfn.XLOOKUP(G456,[1]!Table26[Capabilities],[1]!Table26[Index]),".",$H456)</f>
        <v>Sec.7.6.2</v>
      </c>
      <c r="B456" s="5" t="s">
        <v>1457</v>
      </c>
      <c r="C456" s="5" t="s">
        <v>2619</v>
      </c>
      <c r="E456" s="4" t="s">
        <v>23</v>
      </c>
      <c r="F456" s="3" t="s">
        <v>24</v>
      </c>
      <c r="G456" s="5" t="s">
        <v>2769</v>
      </c>
      <c r="H456" s="5">
        <v>2</v>
      </c>
      <c r="I456" s="5" t="s">
        <v>2775</v>
      </c>
      <c r="J456" s="5" t="s">
        <v>2776</v>
      </c>
      <c r="K456" s="5" t="s">
        <v>2777</v>
      </c>
      <c r="L456" s="5" t="s">
        <v>2778</v>
      </c>
      <c r="Q456" s="5" t="s">
        <v>2779</v>
      </c>
      <c r="R456" s="5" t="s">
        <v>2775</v>
      </c>
      <c r="S456" s="5" t="s">
        <v>2780</v>
      </c>
    </row>
    <row r="457" spans="1:19" s="5" customFormat="1" x14ac:dyDescent="0.2">
      <c r="A457" s="5" t="str">
        <f>_xlfn.CONCAT([1]IDsTable!$C$41,".",_xlfn.XLOOKUP(C457,[1]!Table27[Subdomains],[1]!Table27[Index]),".",_xlfn.XLOOKUP(G457,[1]!Table26[Capabilities],[1]!Table26[Index]),".",$H457)</f>
        <v>Sec.7.6.3</v>
      </c>
      <c r="B457" s="5" t="s">
        <v>1457</v>
      </c>
      <c r="C457" s="5" t="s">
        <v>2619</v>
      </c>
      <c r="E457" s="4" t="s">
        <v>23</v>
      </c>
      <c r="F457" s="3" t="s">
        <v>24</v>
      </c>
      <c r="G457" s="5" t="s">
        <v>2769</v>
      </c>
      <c r="H457" s="5">
        <v>3</v>
      </c>
      <c r="I457" s="5" t="s">
        <v>2781</v>
      </c>
      <c r="J457" s="5" t="s">
        <v>2782</v>
      </c>
      <c r="K457" s="5" t="s">
        <v>2783</v>
      </c>
      <c r="L457" s="5" t="s">
        <v>2784</v>
      </c>
      <c r="Q457" s="5" t="s">
        <v>2785</v>
      </c>
      <c r="R457" s="5" t="s">
        <v>2781</v>
      </c>
      <c r="S457" s="5" t="s">
        <v>2783</v>
      </c>
    </row>
    <row r="458" spans="1:19" s="5" customFormat="1" x14ac:dyDescent="0.2">
      <c r="A458" s="5" t="str">
        <f>_xlfn.CONCAT([1]IDsTable!$C$41,".",_xlfn.XLOOKUP(C458,[1]!Table27[Subdomains],[1]!Table27[Index]),".",_xlfn.XLOOKUP(G458,[1]!Table26[Capabilities],[1]!Table26[Index]),".",$H458)</f>
        <v>Sec.7.6.4</v>
      </c>
      <c r="B458" s="5" t="s">
        <v>1457</v>
      </c>
      <c r="C458" s="5" t="s">
        <v>2619</v>
      </c>
      <c r="E458" s="4" t="s">
        <v>23</v>
      </c>
      <c r="F458" s="3" t="s">
        <v>24</v>
      </c>
      <c r="G458" s="5" t="s">
        <v>2769</v>
      </c>
      <c r="H458" s="5">
        <v>4</v>
      </c>
      <c r="I458" s="5" t="s">
        <v>2786</v>
      </c>
      <c r="J458" s="5" t="s">
        <v>2787</v>
      </c>
      <c r="K458" s="5" t="s">
        <v>2788</v>
      </c>
      <c r="L458" s="5" t="s">
        <v>2789</v>
      </c>
      <c r="Q458" s="5" t="s">
        <v>2790</v>
      </c>
      <c r="R458" s="5" t="s">
        <v>2786</v>
      </c>
      <c r="S458" s="5" t="s">
        <v>2788</v>
      </c>
    </row>
    <row r="459" spans="1:19" s="5" customFormat="1" x14ac:dyDescent="0.2">
      <c r="A459" s="5" t="str">
        <f>_xlfn.CONCAT([1]IDsTable!$C$41,".",_xlfn.XLOOKUP(C459,[1]!Table27[Subdomains],[1]!Table27[Index]),".",_xlfn.XLOOKUP(G459,[1]!Table26[Capabilities],[1]!Table26[Index]),".",$H459)</f>
        <v>Sec.7.6.5</v>
      </c>
      <c r="B459" s="5" t="s">
        <v>1457</v>
      </c>
      <c r="C459" s="5" t="s">
        <v>2619</v>
      </c>
      <c r="E459" s="4" t="s">
        <v>23</v>
      </c>
      <c r="F459" s="3" t="s">
        <v>24</v>
      </c>
      <c r="G459" s="5" t="s">
        <v>2769</v>
      </c>
      <c r="H459" s="5">
        <v>5</v>
      </c>
      <c r="I459" s="5" t="s">
        <v>2791</v>
      </c>
      <c r="J459" s="5" t="s">
        <v>2792</v>
      </c>
      <c r="K459" s="5" t="s">
        <v>2793</v>
      </c>
      <c r="L459" s="5" t="s">
        <v>2794</v>
      </c>
      <c r="Q459" s="5" t="s">
        <v>2795</v>
      </c>
      <c r="R459" s="5" t="s">
        <v>2791</v>
      </c>
      <c r="S459" s="5" t="s">
        <v>2793</v>
      </c>
    </row>
    <row r="460" spans="1:19" s="5" customFormat="1" x14ac:dyDescent="0.2">
      <c r="A460" s="5" t="str">
        <f>_xlfn.CONCAT([1]IDsTable!$C$41,".",_xlfn.XLOOKUP(C460,[1]!Table27[Subdomains],[1]!Table27[Index]),".",_xlfn.XLOOKUP(G460,[1]!Table26[Capabilities],[1]!Table26[Index]),".",$H460)</f>
        <v>Sec.7.7.1</v>
      </c>
      <c r="B460" s="5" t="s">
        <v>1457</v>
      </c>
      <c r="C460" s="5" t="s">
        <v>2619</v>
      </c>
      <c r="E460" s="3" t="s">
        <v>137</v>
      </c>
      <c r="F460" s="3" t="s">
        <v>24</v>
      </c>
      <c r="G460" s="5" t="s">
        <v>2796</v>
      </c>
      <c r="H460" s="5">
        <v>1</v>
      </c>
      <c r="I460" s="5" t="s">
        <v>2797</v>
      </c>
      <c r="J460" s="5" t="s">
        <v>2798</v>
      </c>
      <c r="K460" s="5" t="s">
        <v>2799</v>
      </c>
      <c r="L460" s="5" t="s">
        <v>2800</v>
      </c>
      <c r="Q460" s="5" t="s">
        <v>2801</v>
      </c>
      <c r="R460" s="5" t="s">
        <v>2797</v>
      </c>
      <c r="S460" s="5" t="s">
        <v>2799</v>
      </c>
    </row>
    <row r="461" spans="1:19" s="5" customFormat="1" x14ac:dyDescent="0.2">
      <c r="A461" s="5" t="str">
        <f>_xlfn.CONCAT([1]IDsTable!$C$41,".",_xlfn.XLOOKUP(C461,[1]!Table27[Subdomains],[1]!Table27[Index]),".",_xlfn.XLOOKUP(G461,[1]!Table26[Capabilities],[1]!Table26[Index]),".",$H461)</f>
        <v>Sec.7.7.2</v>
      </c>
      <c r="B461" s="5" t="s">
        <v>1457</v>
      </c>
      <c r="C461" s="5" t="s">
        <v>2619</v>
      </c>
      <c r="E461" s="3" t="s">
        <v>137</v>
      </c>
      <c r="F461" s="3" t="s">
        <v>24</v>
      </c>
      <c r="G461" s="5" t="s">
        <v>2796</v>
      </c>
      <c r="H461" s="5">
        <v>2</v>
      </c>
      <c r="I461" s="5" t="s">
        <v>2802</v>
      </c>
      <c r="J461" s="5" t="s">
        <v>2803</v>
      </c>
      <c r="K461" s="5" t="s">
        <v>2804</v>
      </c>
      <c r="L461" s="5" t="s">
        <v>2805</v>
      </c>
      <c r="Q461" s="5" t="s">
        <v>2806</v>
      </c>
      <c r="R461" s="5" t="s">
        <v>2802</v>
      </c>
      <c r="S461" s="5" t="s">
        <v>2807</v>
      </c>
    </row>
    <row r="462" spans="1:19" s="5" customFormat="1" x14ac:dyDescent="0.2">
      <c r="A462" s="5" t="str">
        <f>_xlfn.CONCAT([1]IDsTable!$C$41,".",_xlfn.XLOOKUP(C462,[1]!Table27[Subdomains],[1]!Table27[Index]),".",_xlfn.XLOOKUP(G462,[1]!Table26[Capabilities],[1]!Table26[Index]),".",$H462)</f>
        <v>Sec.7.7.3</v>
      </c>
      <c r="B462" s="5" t="s">
        <v>1457</v>
      </c>
      <c r="C462" s="5" t="s">
        <v>2619</v>
      </c>
      <c r="E462" s="3" t="s">
        <v>137</v>
      </c>
      <c r="F462" s="3" t="s">
        <v>24</v>
      </c>
      <c r="G462" s="5" t="s">
        <v>2796</v>
      </c>
      <c r="H462" s="5">
        <v>3</v>
      </c>
      <c r="I462" s="5" t="s">
        <v>2808</v>
      </c>
      <c r="J462" s="5" t="s">
        <v>2809</v>
      </c>
      <c r="K462" s="5" t="s">
        <v>2810</v>
      </c>
      <c r="L462" s="5" t="s">
        <v>2811</v>
      </c>
      <c r="Q462" s="5" t="s">
        <v>2812</v>
      </c>
      <c r="R462" s="5" t="s">
        <v>2808</v>
      </c>
      <c r="S462" s="5" t="s">
        <v>2810</v>
      </c>
    </row>
    <row r="463" spans="1:19" s="5" customFormat="1" x14ac:dyDescent="0.2">
      <c r="A463" s="5" t="str">
        <f>_xlfn.CONCAT([1]IDsTable!$C$41,".",_xlfn.XLOOKUP(C463,[1]!Table27[Subdomains],[1]!Table27[Index]),".",_xlfn.XLOOKUP(G463,[1]!Table26[Capabilities],[1]!Table26[Index]),".",$H463)</f>
        <v>Sec.7.7.4</v>
      </c>
      <c r="B463" s="5" t="s">
        <v>1457</v>
      </c>
      <c r="C463" s="5" t="s">
        <v>2619</v>
      </c>
      <c r="E463" s="3" t="s">
        <v>137</v>
      </c>
      <c r="F463" s="3" t="s">
        <v>24</v>
      </c>
      <c r="G463" s="5" t="s">
        <v>2796</v>
      </c>
      <c r="H463" s="5">
        <v>4</v>
      </c>
      <c r="I463" s="5" t="s">
        <v>2813</v>
      </c>
      <c r="J463" s="5" t="s">
        <v>2814</v>
      </c>
      <c r="K463" s="5" t="s">
        <v>2815</v>
      </c>
      <c r="L463" s="5" t="s">
        <v>2816</v>
      </c>
      <c r="Q463" s="5" t="s">
        <v>2817</v>
      </c>
      <c r="R463" s="5" t="s">
        <v>2813</v>
      </c>
      <c r="S463" s="5" t="s">
        <v>2815</v>
      </c>
    </row>
    <row r="464" spans="1:19" s="5" customFormat="1" ht="16" x14ac:dyDescent="0.2">
      <c r="A464" s="5" t="str">
        <f>_xlfn.CONCAT([1]IDsTable!$C$41,".",_xlfn.XLOOKUP(C464,[1]!Table27[Subdomains],[1]!Table27[Index]),".",_xlfn.XLOOKUP(G464,[1]!Table26[Capabilities],[1]!Table26[Index]),".",$H464)</f>
        <v>Sec.7.8.1</v>
      </c>
      <c r="B464" s="5" t="s">
        <v>1457</v>
      </c>
      <c r="C464" s="5" t="s">
        <v>2619</v>
      </c>
      <c r="D464" s="6" t="s">
        <v>101</v>
      </c>
      <c r="E464" s="4" t="s">
        <v>23</v>
      </c>
      <c r="F464" s="3" t="s">
        <v>24</v>
      </c>
      <c r="G464" s="5" t="s">
        <v>2818</v>
      </c>
      <c r="H464" s="5">
        <v>1</v>
      </c>
      <c r="I464" s="5" t="s">
        <v>2819</v>
      </c>
      <c r="J464" s="5" t="s">
        <v>2820</v>
      </c>
      <c r="K464" s="5" t="s">
        <v>2821</v>
      </c>
      <c r="L464" s="5" t="s">
        <v>2822</v>
      </c>
      <c r="Q464" s="5" t="s">
        <v>2823</v>
      </c>
      <c r="R464" s="5" t="s">
        <v>2819</v>
      </c>
      <c r="S464" s="5" t="s">
        <v>2824</v>
      </c>
    </row>
    <row r="465" spans="1:20" s="5" customFormat="1" x14ac:dyDescent="0.2">
      <c r="A465" s="5" t="str">
        <f>_xlfn.CONCAT([1]IDsTable!$C$41,".",_xlfn.XLOOKUP(C465,[1]!Table27[Subdomains],[1]!Table27[Index]),".",_xlfn.XLOOKUP(G465,[1]!Table26[Capabilities],[1]!Table26[Index]),".",$H465)</f>
        <v>Sec.7.8.2</v>
      </c>
      <c r="B465" s="5" t="s">
        <v>1457</v>
      </c>
      <c r="C465" s="5" t="s">
        <v>2619</v>
      </c>
      <c r="E465" s="4" t="s">
        <v>23</v>
      </c>
      <c r="F465" s="3" t="s">
        <v>24</v>
      </c>
      <c r="G465" s="5" t="s">
        <v>2818</v>
      </c>
      <c r="H465" s="5">
        <v>2</v>
      </c>
      <c r="I465" s="5" t="s">
        <v>2825</v>
      </c>
      <c r="J465" s="5" t="s">
        <v>2826</v>
      </c>
      <c r="K465" s="5" t="s">
        <v>2827</v>
      </c>
      <c r="L465" s="5" t="s">
        <v>2828</v>
      </c>
      <c r="Q465" s="5" t="s">
        <v>2829</v>
      </c>
      <c r="R465" s="5" t="s">
        <v>2825</v>
      </c>
      <c r="S465" s="5" t="s">
        <v>2830</v>
      </c>
    </row>
    <row r="466" spans="1:20" s="5" customFormat="1" x14ac:dyDescent="0.2">
      <c r="A466" s="5" t="str">
        <f>_xlfn.CONCAT([1]IDsTable!$C$41,".",_xlfn.XLOOKUP(C466,[1]!Table27[Subdomains],[1]!Table27[Index]),".",_xlfn.XLOOKUP(G466,[1]!Table26[Capabilities],[1]!Table26[Index]),".",$H466)</f>
        <v>Sec.7.8.3</v>
      </c>
      <c r="B466" s="5" t="s">
        <v>1457</v>
      </c>
      <c r="C466" s="5" t="s">
        <v>2619</v>
      </c>
      <c r="E466" s="4" t="s">
        <v>23</v>
      </c>
      <c r="F466" s="3" t="s">
        <v>24</v>
      </c>
      <c r="G466" s="5" t="s">
        <v>2818</v>
      </c>
      <c r="H466" s="5">
        <v>3</v>
      </c>
      <c r="I466" s="5" t="s">
        <v>2831</v>
      </c>
      <c r="J466" s="5" t="s">
        <v>2832</v>
      </c>
      <c r="K466" s="5" t="s">
        <v>2833</v>
      </c>
      <c r="L466" s="5" t="s">
        <v>2834</v>
      </c>
      <c r="Q466" s="5" t="s">
        <v>2835</v>
      </c>
      <c r="R466" s="5" t="s">
        <v>2831</v>
      </c>
      <c r="S466" s="5" t="s">
        <v>2833</v>
      </c>
    </row>
    <row r="467" spans="1:20" s="5" customFormat="1" x14ac:dyDescent="0.2">
      <c r="A467" s="5" t="str">
        <f>_xlfn.CONCAT([1]IDsTable!$C$41,".",_xlfn.XLOOKUP(C467,[1]!Table27[Subdomains],[1]!Table27[Index]),".",_xlfn.XLOOKUP(G467,[1]!Table26[Capabilities],[1]!Table26[Index]),".",$H467)</f>
        <v>Sec.7.8.4</v>
      </c>
      <c r="B467" s="5" t="s">
        <v>1457</v>
      </c>
      <c r="C467" s="5" t="s">
        <v>2619</v>
      </c>
      <c r="E467" s="4" t="s">
        <v>23</v>
      </c>
      <c r="F467" s="3" t="s">
        <v>24</v>
      </c>
      <c r="G467" s="5" t="s">
        <v>2818</v>
      </c>
      <c r="H467" s="5">
        <v>4</v>
      </c>
      <c r="I467" s="5" t="s">
        <v>2836</v>
      </c>
      <c r="J467" s="5" t="s">
        <v>2837</v>
      </c>
      <c r="K467" s="5" t="s">
        <v>2838</v>
      </c>
      <c r="L467" s="5" t="s">
        <v>2839</v>
      </c>
      <c r="Q467" s="5" t="s">
        <v>2840</v>
      </c>
      <c r="R467" s="5" t="s">
        <v>2836</v>
      </c>
      <c r="S467" s="5" t="s">
        <v>2838</v>
      </c>
    </row>
    <row r="468" spans="1:20" s="5" customFormat="1" x14ac:dyDescent="0.2">
      <c r="A468" s="5" t="str">
        <f>_xlfn.CONCAT([1]IDsTable!$C$41,".",_xlfn.XLOOKUP(C468,[1]!Table27[Subdomains],[1]!Table27[Index]),".",_xlfn.XLOOKUP(G468,[1]!Table26[Capabilities],[1]!Table26[Index]),".",$H468)</f>
        <v>Sec.7.8.5</v>
      </c>
      <c r="B468" s="5" t="s">
        <v>1457</v>
      </c>
      <c r="C468" s="5" t="s">
        <v>2619</v>
      </c>
      <c r="E468" s="4" t="s">
        <v>23</v>
      </c>
      <c r="F468" s="3" t="s">
        <v>24</v>
      </c>
      <c r="G468" s="5" t="s">
        <v>2818</v>
      </c>
      <c r="H468" s="5">
        <v>5</v>
      </c>
      <c r="I468" s="5" t="s">
        <v>2841</v>
      </c>
      <c r="J468" s="5" t="s">
        <v>2842</v>
      </c>
      <c r="K468" s="5" t="s">
        <v>2843</v>
      </c>
      <c r="L468" s="5" t="s">
        <v>2844</v>
      </c>
      <c r="Q468" s="5" t="s">
        <v>2845</v>
      </c>
      <c r="R468" s="5" t="s">
        <v>2841</v>
      </c>
      <c r="S468" s="5" t="s">
        <v>2843</v>
      </c>
    </row>
    <row r="469" spans="1:20" s="5" customFormat="1" x14ac:dyDescent="0.2">
      <c r="A469" s="3" t="str">
        <f>_xlfn.CONCAT([1]IDsTable!$C$43,".",_xlfn.XLOOKUP(C469,[1]!Table21[Subdomains],[1]!Table21[Index]),".",_xlfn.XLOOKUP(G469,[1]!Table20[Capabilities],[1]!Table20[Index]),".",$H469)</f>
        <v>Ppl.1.1.1</v>
      </c>
      <c r="B469" s="3" t="s">
        <v>2846</v>
      </c>
      <c r="C469" s="3" t="s">
        <v>2847</v>
      </c>
      <c r="D469" s="3"/>
      <c r="E469" s="4" t="s">
        <v>23</v>
      </c>
      <c r="F469" s="3" t="s">
        <v>24</v>
      </c>
      <c r="G469" s="3" t="s">
        <v>2848</v>
      </c>
      <c r="H469" s="3">
        <v>1</v>
      </c>
      <c r="I469" s="3" t="s">
        <v>2849</v>
      </c>
      <c r="J469" s="4" t="s">
        <v>2850</v>
      </c>
      <c r="K469" s="13" t="s">
        <v>2851</v>
      </c>
      <c r="L469" s="3" t="s">
        <v>2852</v>
      </c>
      <c r="M469" s="3"/>
      <c r="N469" s="3"/>
      <c r="O469" s="3"/>
      <c r="P469" s="3"/>
      <c r="Q469" s="3" t="s">
        <v>2853</v>
      </c>
      <c r="R469" s="3" t="s">
        <v>2854</v>
      </c>
      <c r="S469" s="4" t="s">
        <v>2855</v>
      </c>
      <c r="T469" s="3"/>
    </row>
    <row r="470" spans="1:20" s="5" customFormat="1" x14ac:dyDescent="0.2">
      <c r="A470" s="3" t="str">
        <f>_xlfn.CONCAT([1]IDsTable!$C$43,".",_xlfn.XLOOKUP(C470,[1]!Table21[Subdomains],[1]!Table21[Index]),".",_xlfn.XLOOKUP(G470,[1]!Table20[Capabilities],[1]!Table20[Index]),".",$H470)</f>
        <v>Ppl.1.1.2</v>
      </c>
      <c r="B470" s="3" t="s">
        <v>2846</v>
      </c>
      <c r="C470" s="3" t="s">
        <v>2847</v>
      </c>
      <c r="D470" s="3"/>
      <c r="E470" s="4" t="s">
        <v>23</v>
      </c>
      <c r="F470" s="3" t="s">
        <v>24</v>
      </c>
      <c r="G470" s="3" t="s">
        <v>2848</v>
      </c>
      <c r="H470" s="3">
        <v>2</v>
      </c>
      <c r="I470" s="3" t="s">
        <v>2856</v>
      </c>
      <c r="J470" s="4" t="s">
        <v>2857</v>
      </c>
      <c r="K470" s="13" t="s">
        <v>2858</v>
      </c>
      <c r="L470" s="3" t="s">
        <v>2859</v>
      </c>
      <c r="M470" s="3"/>
      <c r="N470" s="3"/>
      <c r="O470" s="3"/>
      <c r="P470" s="3"/>
      <c r="Q470" s="3" t="s">
        <v>2860</v>
      </c>
      <c r="R470" s="3" t="s">
        <v>2861</v>
      </c>
      <c r="S470" s="4" t="s">
        <v>2862</v>
      </c>
      <c r="T470" s="3"/>
    </row>
    <row r="471" spans="1:20" s="5" customFormat="1" x14ac:dyDescent="0.2">
      <c r="A471" s="3" t="str">
        <f>_xlfn.CONCAT([1]IDsTable!$C$43,".",_xlfn.XLOOKUP(C471,[1]!Table21[Subdomains],[1]!Table21[Index]),".",_xlfn.XLOOKUP(G471,[1]!Table20[Capabilities],[1]!Table20[Index]),".",$H471)</f>
        <v>Ppl.1.1.3</v>
      </c>
      <c r="B471" s="3" t="s">
        <v>2846</v>
      </c>
      <c r="C471" s="3" t="s">
        <v>2847</v>
      </c>
      <c r="D471" s="3"/>
      <c r="E471" s="4" t="s">
        <v>23</v>
      </c>
      <c r="F471" s="3" t="s">
        <v>24</v>
      </c>
      <c r="G471" s="3" t="s">
        <v>2848</v>
      </c>
      <c r="H471" s="3">
        <v>3</v>
      </c>
      <c r="I471" s="3" t="s">
        <v>2863</v>
      </c>
      <c r="J471" s="4" t="s">
        <v>2864</v>
      </c>
      <c r="K471" s="13" t="s">
        <v>2865</v>
      </c>
      <c r="L471" s="3" t="s">
        <v>2866</v>
      </c>
      <c r="M471" s="3"/>
      <c r="N471" s="3"/>
      <c r="O471" s="3"/>
      <c r="P471" s="3"/>
      <c r="Q471" s="3" t="s">
        <v>2867</v>
      </c>
      <c r="R471" s="3" t="s">
        <v>2868</v>
      </c>
      <c r="S471" s="4" t="s">
        <v>2869</v>
      </c>
      <c r="T471" s="3"/>
    </row>
    <row r="472" spans="1:20" s="5" customFormat="1" x14ac:dyDescent="0.2">
      <c r="A472" s="3" t="str">
        <f>_xlfn.CONCAT([1]IDsTable!$C$43,".",_xlfn.XLOOKUP(C472,[1]!Table21[Subdomains],[1]!Table21[Index]),".",_xlfn.XLOOKUP(G472,[1]!Table20[Capabilities],[1]!Table20[Index]),".",$H472)</f>
        <v>Ppl.1.1.4</v>
      </c>
      <c r="B472" s="3" t="s">
        <v>2846</v>
      </c>
      <c r="C472" s="3" t="s">
        <v>2847</v>
      </c>
      <c r="D472" s="3"/>
      <c r="E472" s="4" t="s">
        <v>23</v>
      </c>
      <c r="F472" s="3" t="s">
        <v>24</v>
      </c>
      <c r="G472" s="3" t="s">
        <v>2848</v>
      </c>
      <c r="H472" s="3">
        <v>4</v>
      </c>
      <c r="I472" s="3" t="s">
        <v>2870</v>
      </c>
      <c r="J472" s="4" t="s">
        <v>2871</v>
      </c>
      <c r="K472" s="13" t="s">
        <v>2872</v>
      </c>
      <c r="L472" s="3"/>
      <c r="M472" s="3"/>
      <c r="N472" s="3"/>
      <c r="O472" s="3"/>
      <c r="P472" s="3"/>
      <c r="Q472" s="3" t="s">
        <v>2873</v>
      </c>
      <c r="R472" s="3" t="s">
        <v>2874</v>
      </c>
      <c r="S472" s="4" t="s">
        <v>2875</v>
      </c>
      <c r="T472" s="3"/>
    </row>
    <row r="473" spans="1:20" s="5" customFormat="1" x14ac:dyDescent="0.2">
      <c r="A473" s="3" t="str">
        <f>_xlfn.CONCAT([1]IDsTable!$C$43,".",_xlfn.XLOOKUP(C473,[1]!Table21[Subdomains],[1]!Table21[Index]),".",_xlfn.XLOOKUP(G473,[1]!Table20[Capabilities],[1]!Table20[Index]),".",$H473)</f>
        <v>Ppl.1.1.5</v>
      </c>
      <c r="B473" s="3" t="s">
        <v>2846</v>
      </c>
      <c r="C473" s="3" t="s">
        <v>2847</v>
      </c>
      <c r="D473" s="3"/>
      <c r="E473" s="4" t="s">
        <v>23</v>
      </c>
      <c r="F473" s="3" t="s">
        <v>24</v>
      </c>
      <c r="G473" s="3" t="s">
        <v>2848</v>
      </c>
      <c r="H473" s="3">
        <v>5</v>
      </c>
      <c r="I473" s="3" t="s">
        <v>2876</v>
      </c>
      <c r="J473" s="4" t="s">
        <v>2877</v>
      </c>
      <c r="K473" s="13" t="s">
        <v>2878</v>
      </c>
      <c r="L473" s="3"/>
      <c r="M473" s="3"/>
      <c r="N473" s="3"/>
      <c r="O473" s="3"/>
      <c r="P473" s="3"/>
      <c r="Q473" s="3" t="s">
        <v>2879</v>
      </c>
      <c r="R473" s="3" t="s">
        <v>2880</v>
      </c>
      <c r="S473" s="4" t="s">
        <v>2881</v>
      </c>
      <c r="T473" s="3"/>
    </row>
    <row r="474" spans="1:20" s="5" customFormat="1" x14ac:dyDescent="0.2">
      <c r="A474" s="3" t="str">
        <f>_xlfn.CONCAT([1]IDsTable!$C$43,".",_xlfn.XLOOKUP(C474,[1]!Table21[Subdomains],[1]!Table21[Index]),".",_xlfn.XLOOKUP(G474,[1]!Table20[Capabilities],[1]!Table20[Index]),".",$H474)</f>
        <v>Ppl.1.2.1</v>
      </c>
      <c r="B474" s="3" t="s">
        <v>2846</v>
      </c>
      <c r="C474" s="3" t="s">
        <v>2847</v>
      </c>
      <c r="D474" s="3"/>
      <c r="E474" s="3" t="s">
        <v>137</v>
      </c>
      <c r="F474" s="3" t="s">
        <v>63</v>
      </c>
      <c r="G474" s="3" t="s">
        <v>2882</v>
      </c>
      <c r="H474" s="3">
        <v>1</v>
      </c>
      <c r="I474" s="3" t="s">
        <v>2883</v>
      </c>
      <c r="J474" s="3" t="s">
        <v>2884</v>
      </c>
      <c r="K474" s="4" t="s">
        <v>2885</v>
      </c>
      <c r="L474" s="9" t="s">
        <v>2886</v>
      </c>
      <c r="M474" s="3"/>
      <c r="N474" s="3"/>
      <c r="O474" s="3"/>
      <c r="P474" s="3"/>
      <c r="Q474" s="3" t="s">
        <v>2887</v>
      </c>
      <c r="R474" s="3" t="s">
        <v>2888</v>
      </c>
      <c r="S474" s="4" t="s">
        <v>2889</v>
      </c>
      <c r="T474" s="3"/>
    </row>
    <row r="475" spans="1:20" s="5" customFormat="1" x14ac:dyDescent="0.2">
      <c r="A475" s="3" t="str">
        <f>_xlfn.CONCAT([1]IDsTable!$C$43,".",_xlfn.XLOOKUP(C475,[1]!Table21[Subdomains],[1]!Table21[Index]),".",_xlfn.XLOOKUP(G475,[1]!Table20[Capabilities],[1]!Table20[Index]),".",$H475)</f>
        <v>Ppl.1.2.2</v>
      </c>
      <c r="B475" s="3" t="s">
        <v>2846</v>
      </c>
      <c r="C475" s="3" t="s">
        <v>2847</v>
      </c>
      <c r="D475" s="3"/>
      <c r="E475" s="3" t="s">
        <v>137</v>
      </c>
      <c r="F475" s="3" t="s">
        <v>63</v>
      </c>
      <c r="G475" s="3" t="s">
        <v>2882</v>
      </c>
      <c r="H475" s="3">
        <v>2</v>
      </c>
      <c r="I475" s="3" t="s">
        <v>2890</v>
      </c>
      <c r="J475" s="3" t="s">
        <v>2891</v>
      </c>
      <c r="K475" s="4" t="s">
        <v>2892</v>
      </c>
      <c r="L475" s="3" t="s">
        <v>2893</v>
      </c>
      <c r="M475" s="3"/>
      <c r="N475" s="3"/>
      <c r="O475" s="3"/>
      <c r="P475" s="3"/>
      <c r="Q475" s="3" t="s">
        <v>2894</v>
      </c>
      <c r="R475" s="3" t="s">
        <v>2895</v>
      </c>
      <c r="S475" s="4" t="s">
        <v>2896</v>
      </c>
      <c r="T475" s="3"/>
    </row>
    <row r="476" spans="1:20" s="5" customFormat="1" x14ac:dyDescent="0.2">
      <c r="A476" s="3" t="str">
        <f>_xlfn.CONCAT([1]IDsTable!$C$43,".",_xlfn.XLOOKUP(C476,[1]!Table21[Subdomains],[1]!Table21[Index]),".",_xlfn.XLOOKUP(G476,[1]!Table20[Capabilities],[1]!Table20[Index]),".",$H476)</f>
        <v>Ppl.1.2.3</v>
      </c>
      <c r="B476" s="3" t="s">
        <v>2846</v>
      </c>
      <c r="C476" s="3" t="s">
        <v>2847</v>
      </c>
      <c r="D476" s="3"/>
      <c r="E476" s="3" t="s">
        <v>137</v>
      </c>
      <c r="F476" s="3" t="s">
        <v>63</v>
      </c>
      <c r="G476" s="3" t="s">
        <v>2882</v>
      </c>
      <c r="H476" s="3">
        <v>3</v>
      </c>
      <c r="I476" s="3" t="s">
        <v>2897</v>
      </c>
      <c r="J476" s="4" t="s">
        <v>2898</v>
      </c>
      <c r="K476" s="4" t="s">
        <v>2899</v>
      </c>
      <c r="L476" s="9" t="s">
        <v>2900</v>
      </c>
      <c r="M476" s="3"/>
      <c r="N476" s="3"/>
      <c r="O476" s="3"/>
      <c r="P476" s="3"/>
      <c r="Q476" s="3" t="s">
        <v>2901</v>
      </c>
      <c r="R476" s="3" t="s">
        <v>2902</v>
      </c>
      <c r="S476" s="4" t="s">
        <v>2903</v>
      </c>
      <c r="T476" s="3"/>
    </row>
    <row r="477" spans="1:20" s="5" customFormat="1" x14ac:dyDescent="0.2">
      <c r="A477" s="3" t="str">
        <f>_xlfn.CONCAT([1]IDsTable!$C$43,".",_xlfn.XLOOKUP(C477,[1]!Table21[Subdomains],[1]!Table21[Index]),".",_xlfn.XLOOKUP(G477,[1]!Table20[Capabilities],[1]!Table20[Index]),".",$H477)</f>
        <v>Ppl.1.2.4</v>
      </c>
      <c r="B477" s="3" t="s">
        <v>2846</v>
      </c>
      <c r="C477" s="3" t="s">
        <v>2847</v>
      </c>
      <c r="D477" s="3"/>
      <c r="E477" s="3" t="s">
        <v>137</v>
      </c>
      <c r="F477" s="3" t="s">
        <v>63</v>
      </c>
      <c r="G477" s="3" t="s">
        <v>2882</v>
      </c>
      <c r="H477" s="3">
        <v>4</v>
      </c>
      <c r="I477" s="3" t="s">
        <v>2904</v>
      </c>
      <c r="J477" s="4" t="s">
        <v>2905</v>
      </c>
      <c r="K477" s="4" t="s">
        <v>2906</v>
      </c>
      <c r="L477" s="9" t="s">
        <v>2907</v>
      </c>
      <c r="M477" s="3"/>
      <c r="N477" s="3"/>
      <c r="O477" s="3"/>
      <c r="P477" s="3"/>
      <c r="Q477" s="3" t="s">
        <v>2908</v>
      </c>
      <c r="R477" s="3" t="s">
        <v>2909</v>
      </c>
      <c r="S477" s="4" t="s">
        <v>2910</v>
      </c>
      <c r="T477" s="3"/>
    </row>
    <row r="478" spans="1:20" s="5" customFormat="1" x14ac:dyDescent="0.2">
      <c r="A478" s="3" t="str">
        <f>_xlfn.CONCAT([1]IDsTable!$C$43,".",_xlfn.XLOOKUP(C478,[1]!Table21[Subdomains],[1]!Table21[Index]),".",_xlfn.XLOOKUP(G478,[1]!Table20[Capabilities],[1]!Table20[Index]),".",$H478)</f>
        <v>Ppl.1.2.5</v>
      </c>
      <c r="B478" s="3" t="s">
        <v>2846</v>
      </c>
      <c r="C478" s="3" t="s">
        <v>2847</v>
      </c>
      <c r="D478" s="3"/>
      <c r="E478" s="3" t="s">
        <v>137</v>
      </c>
      <c r="F478" s="3" t="s">
        <v>63</v>
      </c>
      <c r="G478" s="3" t="s">
        <v>2882</v>
      </c>
      <c r="H478" s="3">
        <v>5</v>
      </c>
      <c r="I478" s="3" t="s">
        <v>2911</v>
      </c>
      <c r="J478" s="4" t="s">
        <v>2912</v>
      </c>
      <c r="K478" s="4" t="s">
        <v>2913</v>
      </c>
      <c r="L478" s="3"/>
      <c r="M478" s="3"/>
      <c r="N478" s="3"/>
      <c r="O478" s="3"/>
      <c r="P478" s="3"/>
      <c r="Q478" s="3" t="s">
        <v>2914</v>
      </c>
      <c r="R478" s="3" t="s">
        <v>2915</v>
      </c>
      <c r="S478" s="4" t="s">
        <v>2916</v>
      </c>
      <c r="T478" s="3"/>
    </row>
    <row r="479" spans="1:20" s="5" customFormat="1" x14ac:dyDescent="0.2">
      <c r="A479" s="3" t="str">
        <f>_xlfn.CONCAT([1]IDsTable!$C$43,".",_xlfn.XLOOKUP(C479,[1]!Table21[Subdomains],[1]!Table21[Index]),".",_xlfn.XLOOKUP(G479,[1]!Table20[Capabilities],[1]!Table20[Index]),".",$H479)</f>
        <v>Ppl.1.3.1</v>
      </c>
      <c r="B479" s="3" t="s">
        <v>2846</v>
      </c>
      <c r="C479" s="3" t="s">
        <v>2847</v>
      </c>
      <c r="D479" s="3"/>
      <c r="E479" s="4" t="s">
        <v>23</v>
      </c>
      <c r="F479" s="3" t="s">
        <v>63</v>
      </c>
      <c r="G479" s="3" t="s">
        <v>2917</v>
      </c>
      <c r="H479" s="3">
        <v>1</v>
      </c>
      <c r="I479" s="3" t="s">
        <v>2918</v>
      </c>
      <c r="J479" s="4" t="s">
        <v>2919</v>
      </c>
      <c r="K479" s="4" t="s">
        <v>2920</v>
      </c>
      <c r="L479" s="9" t="s">
        <v>2921</v>
      </c>
      <c r="M479" s="3"/>
      <c r="N479" s="3"/>
      <c r="O479" s="3"/>
      <c r="P479" s="3"/>
      <c r="Q479" s="3" t="s">
        <v>2922</v>
      </c>
      <c r="R479" s="3" t="s">
        <v>2923</v>
      </c>
      <c r="S479" s="4" t="s">
        <v>2924</v>
      </c>
      <c r="T479" s="3"/>
    </row>
    <row r="480" spans="1:20" s="5" customFormat="1" x14ac:dyDescent="0.2">
      <c r="A480" s="3" t="str">
        <f>_xlfn.CONCAT([1]IDsTable!$C$43,".",_xlfn.XLOOKUP(C480,[1]!Table21[Subdomains],[1]!Table21[Index]),".",_xlfn.XLOOKUP(G480,[1]!Table20[Capabilities],[1]!Table20[Index]),".",$H480)</f>
        <v>Ppl.1.3.2</v>
      </c>
      <c r="B480" s="3" t="s">
        <v>2846</v>
      </c>
      <c r="C480" s="3" t="s">
        <v>2847</v>
      </c>
      <c r="D480" s="3"/>
      <c r="E480" s="4" t="s">
        <v>23</v>
      </c>
      <c r="F480" s="3" t="s">
        <v>63</v>
      </c>
      <c r="G480" s="3" t="s">
        <v>2917</v>
      </c>
      <c r="H480" s="3">
        <v>2</v>
      </c>
      <c r="I480" s="3" t="s">
        <v>2925</v>
      </c>
      <c r="J480" s="4" t="s">
        <v>2926</v>
      </c>
      <c r="K480" s="4" t="s">
        <v>2927</v>
      </c>
      <c r="L480" s="9" t="s">
        <v>2928</v>
      </c>
      <c r="M480" s="3"/>
      <c r="N480" s="3"/>
      <c r="O480" s="3"/>
      <c r="P480" s="3"/>
      <c r="Q480" s="3" t="s">
        <v>2929</v>
      </c>
      <c r="R480" s="3" t="s">
        <v>2930</v>
      </c>
      <c r="S480" s="4" t="s">
        <v>2931</v>
      </c>
      <c r="T480" s="3"/>
    </row>
    <row r="481" spans="1:20" s="5" customFormat="1" x14ac:dyDescent="0.2">
      <c r="A481" s="3" t="str">
        <f>_xlfn.CONCAT([1]IDsTable!$C$43,".",_xlfn.XLOOKUP(C481,[1]!Table21[Subdomains],[1]!Table21[Index]),".",_xlfn.XLOOKUP(G481,[1]!Table20[Capabilities],[1]!Table20[Index]),".",$H481)</f>
        <v>Ppl.1.3.3</v>
      </c>
      <c r="B481" s="3" t="s">
        <v>2846</v>
      </c>
      <c r="C481" s="3" t="s">
        <v>2847</v>
      </c>
      <c r="D481" s="3"/>
      <c r="E481" s="4" t="s">
        <v>23</v>
      </c>
      <c r="F481" s="3" t="s">
        <v>63</v>
      </c>
      <c r="G481" s="3" t="s">
        <v>2917</v>
      </c>
      <c r="H481" s="3">
        <v>3</v>
      </c>
      <c r="I481" s="3" t="s">
        <v>2932</v>
      </c>
      <c r="J481" s="4" t="s">
        <v>2933</v>
      </c>
      <c r="K481" s="4" t="s">
        <v>2934</v>
      </c>
      <c r="L481" s="3" t="s">
        <v>2935</v>
      </c>
      <c r="M481" s="3"/>
      <c r="N481" s="3"/>
      <c r="O481" s="3"/>
      <c r="P481" s="3"/>
      <c r="Q481" s="3" t="s">
        <v>2936</v>
      </c>
      <c r="R481" s="3" t="s">
        <v>2937</v>
      </c>
      <c r="S481" s="4" t="s">
        <v>2938</v>
      </c>
      <c r="T481" s="3"/>
    </row>
    <row r="482" spans="1:20" s="5" customFormat="1" x14ac:dyDescent="0.2">
      <c r="A482" s="3" t="str">
        <f>_xlfn.CONCAT([1]IDsTable!$C$43,".",_xlfn.XLOOKUP(C482,[1]!Table21[Subdomains],[1]!Table21[Index]),".",_xlfn.XLOOKUP(G482,[1]!Table20[Capabilities],[1]!Table20[Index]),".",$H482)</f>
        <v>Ppl.1.3.4</v>
      </c>
      <c r="B482" s="3" t="s">
        <v>2846</v>
      </c>
      <c r="C482" s="3" t="s">
        <v>2847</v>
      </c>
      <c r="D482" s="3"/>
      <c r="E482" s="4" t="s">
        <v>23</v>
      </c>
      <c r="F482" s="3" t="s">
        <v>63</v>
      </c>
      <c r="G482" s="3" t="s">
        <v>2917</v>
      </c>
      <c r="H482" s="3">
        <v>4</v>
      </c>
      <c r="I482" s="3" t="s">
        <v>2939</v>
      </c>
      <c r="J482" s="4" t="s">
        <v>2940</v>
      </c>
      <c r="K482" s="4" t="s">
        <v>2941</v>
      </c>
      <c r="L482" s="3" t="s">
        <v>2942</v>
      </c>
      <c r="M482" s="3"/>
      <c r="N482" s="3"/>
      <c r="O482" s="3"/>
      <c r="P482" s="3"/>
      <c r="Q482" s="3" t="s">
        <v>2943</v>
      </c>
      <c r="R482" s="3" t="s">
        <v>2944</v>
      </c>
      <c r="S482" s="4" t="s">
        <v>2945</v>
      </c>
      <c r="T482" s="3"/>
    </row>
    <row r="483" spans="1:20" s="5" customFormat="1" x14ac:dyDescent="0.2">
      <c r="A483" s="3" t="str">
        <f>_xlfn.CONCAT([1]IDsTable!$C$43,".",_xlfn.XLOOKUP(C483,[1]!Table21[Subdomains],[1]!Table21[Index]),".",_xlfn.XLOOKUP(G483,[1]!Table20[Capabilities],[1]!Table20[Index]),".",$H483)</f>
        <v>Ppl.1.3.5</v>
      </c>
      <c r="B483" s="3" t="s">
        <v>2846</v>
      </c>
      <c r="C483" s="3" t="s">
        <v>2847</v>
      </c>
      <c r="D483" s="3"/>
      <c r="E483" s="4" t="s">
        <v>23</v>
      </c>
      <c r="F483" s="3" t="s">
        <v>63</v>
      </c>
      <c r="G483" s="3" t="s">
        <v>2917</v>
      </c>
      <c r="H483" s="3">
        <v>5</v>
      </c>
      <c r="I483" s="3" t="s">
        <v>2946</v>
      </c>
      <c r="J483" s="3" t="s">
        <v>2947</v>
      </c>
      <c r="K483" s="4" t="s">
        <v>2948</v>
      </c>
      <c r="L483" s="3"/>
      <c r="M483" s="3"/>
      <c r="N483" s="3"/>
      <c r="O483" s="3"/>
      <c r="P483" s="3"/>
      <c r="Q483" s="3" t="s">
        <v>2949</v>
      </c>
      <c r="R483" s="3" t="s">
        <v>2950</v>
      </c>
      <c r="S483" s="4" t="s">
        <v>2951</v>
      </c>
      <c r="T483" s="3"/>
    </row>
    <row r="484" spans="1:20" s="5" customFormat="1" x14ac:dyDescent="0.2">
      <c r="A484" s="3" t="str">
        <f>_xlfn.CONCAT([1]IDsTable!$C$43,".",_xlfn.XLOOKUP(C484,[1]!Table21[Subdomains],[1]!Table21[Index]),".",_xlfn.XLOOKUP(G484,[1]!Table20[Capabilities],[1]!Table20[Index]),".",$H484)</f>
        <v>Ppl.2.1.1</v>
      </c>
      <c r="B484" s="3" t="s">
        <v>2846</v>
      </c>
      <c r="C484" s="3" t="s">
        <v>21</v>
      </c>
      <c r="D484" s="3"/>
      <c r="E484" s="4" t="s">
        <v>23</v>
      </c>
      <c r="F484" s="3" t="s">
        <v>24</v>
      </c>
      <c r="G484" s="3" t="s">
        <v>2952</v>
      </c>
      <c r="H484" s="3">
        <v>1</v>
      </c>
      <c r="I484" s="3" t="s">
        <v>2953</v>
      </c>
      <c r="J484" s="4" t="s">
        <v>2954</v>
      </c>
      <c r="K484" s="4" t="s">
        <v>2955</v>
      </c>
      <c r="L484" s="3" t="s">
        <v>2956</v>
      </c>
      <c r="M484" s="3"/>
      <c r="N484" s="3"/>
      <c r="O484" s="3"/>
      <c r="P484" s="3"/>
      <c r="Q484" s="3" t="s">
        <v>2957</v>
      </c>
      <c r="R484" s="3" t="s">
        <v>2958</v>
      </c>
      <c r="S484" s="4" t="s">
        <v>2959</v>
      </c>
      <c r="T484" s="3"/>
    </row>
    <row r="485" spans="1:20" s="5" customFormat="1" x14ac:dyDescent="0.2">
      <c r="A485" s="3" t="str">
        <f>_xlfn.CONCAT([1]IDsTable!$C$43,".",_xlfn.XLOOKUP(C485,[1]!Table21[Subdomains],[1]!Table21[Index]),".",_xlfn.XLOOKUP(G485,[1]!Table20[Capabilities],[1]!Table20[Index]),".",$H485)</f>
        <v>Ppl.2.1.2</v>
      </c>
      <c r="B485" s="3" t="s">
        <v>2846</v>
      </c>
      <c r="C485" s="3" t="s">
        <v>21</v>
      </c>
      <c r="D485" s="3"/>
      <c r="E485" s="4" t="s">
        <v>23</v>
      </c>
      <c r="F485" s="3" t="s">
        <v>24</v>
      </c>
      <c r="G485" s="3" t="s">
        <v>2952</v>
      </c>
      <c r="H485" s="3">
        <v>2</v>
      </c>
      <c r="I485" s="3" t="s">
        <v>2960</v>
      </c>
      <c r="J485" s="4" t="s">
        <v>2961</v>
      </c>
      <c r="K485" s="4" t="s">
        <v>2962</v>
      </c>
      <c r="L485" s="3" t="s">
        <v>2963</v>
      </c>
      <c r="M485" s="3"/>
      <c r="N485" s="3"/>
      <c r="O485" s="3"/>
      <c r="P485" s="3"/>
      <c r="Q485" s="3" t="s">
        <v>2964</v>
      </c>
      <c r="R485" s="3" t="s">
        <v>2965</v>
      </c>
      <c r="S485" s="4" t="s">
        <v>2966</v>
      </c>
      <c r="T485" s="3"/>
    </row>
    <row r="486" spans="1:20" s="5" customFormat="1" x14ac:dyDescent="0.2">
      <c r="A486" s="3" t="str">
        <f>_xlfn.CONCAT([1]IDsTable!$C$43,".",_xlfn.XLOOKUP(C486,[1]!Table21[Subdomains],[1]!Table21[Index]),".",_xlfn.XLOOKUP(G486,[1]!Table20[Capabilities],[1]!Table20[Index]),".",$H486)</f>
        <v>Ppl.2.1.3</v>
      </c>
      <c r="B486" s="3" t="s">
        <v>2846</v>
      </c>
      <c r="C486" s="3" t="s">
        <v>21</v>
      </c>
      <c r="D486" s="3"/>
      <c r="E486" s="4" t="s">
        <v>23</v>
      </c>
      <c r="F486" s="3" t="s">
        <v>24</v>
      </c>
      <c r="G486" s="3" t="s">
        <v>2952</v>
      </c>
      <c r="H486" s="3">
        <v>3</v>
      </c>
      <c r="I486" s="3" t="s">
        <v>2967</v>
      </c>
      <c r="J486" s="4" t="s">
        <v>2968</v>
      </c>
      <c r="K486" s="4" t="s">
        <v>2969</v>
      </c>
      <c r="L486" s="3" t="s">
        <v>2970</v>
      </c>
      <c r="M486" s="3"/>
      <c r="N486" s="3"/>
      <c r="O486" s="3"/>
      <c r="P486" s="3"/>
      <c r="Q486" s="3" t="s">
        <v>2971</v>
      </c>
      <c r="R486" s="3" t="s">
        <v>2972</v>
      </c>
      <c r="S486" s="4" t="s">
        <v>2973</v>
      </c>
      <c r="T486" s="3"/>
    </row>
    <row r="487" spans="1:20" s="5" customFormat="1" x14ac:dyDescent="0.2">
      <c r="A487" s="3" t="str">
        <f>_xlfn.CONCAT([1]IDsTable!$C$43,".",_xlfn.XLOOKUP(C487,[1]!Table21[Subdomains],[1]!Table21[Index]),".",_xlfn.XLOOKUP(G487,[1]!Table20[Capabilities],[1]!Table20[Index]),".",$H487)</f>
        <v>Ppl.2.1.4</v>
      </c>
      <c r="B487" s="3" t="s">
        <v>2846</v>
      </c>
      <c r="C487" s="3" t="s">
        <v>21</v>
      </c>
      <c r="D487" s="3"/>
      <c r="E487" s="4" t="s">
        <v>23</v>
      </c>
      <c r="F487" s="3" t="s">
        <v>24</v>
      </c>
      <c r="G487" s="3" t="s">
        <v>2952</v>
      </c>
      <c r="H487" s="3">
        <v>4</v>
      </c>
      <c r="I487" s="3" t="s">
        <v>2974</v>
      </c>
      <c r="J487" s="4" t="s">
        <v>2975</v>
      </c>
      <c r="K487" s="4" t="s">
        <v>2976</v>
      </c>
      <c r="L487" s="3"/>
      <c r="M487" s="3"/>
      <c r="N487" s="3"/>
      <c r="O487" s="3"/>
      <c r="P487" s="3"/>
      <c r="Q487" s="3" t="s">
        <v>2977</v>
      </c>
      <c r="R487" s="3" t="s">
        <v>2978</v>
      </c>
      <c r="S487" s="4" t="s">
        <v>2979</v>
      </c>
      <c r="T487" s="3"/>
    </row>
    <row r="488" spans="1:20" s="5" customFormat="1" x14ac:dyDescent="0.2">
      <c r="A488" s="3" t="str">
        <f>_xlfn.CONCAT([1]IDsTable!$C$43,".",_xlfn.XLOOKUP(C488,[1]!Table21[Subdomains],[1]!Table21[Index]),".",_xlfn.XLOOKUP(G488,[1]!Table20[Capabilities],[1]!Table20[Index]),".",$H488)</f>
        <v>Ppl.2.1.5</v>
      </c>
      <c r="B488" s="3" t="s">
        <v>2846</v>
      </c>
      <c r="C488" s="3" t="s">
        <v>21</v>
      </c>
      <c r="D488" s="3"/>
      <c r="E488" s="4" t="s">
        <v>23</v>
      </c>
      <c r="F488" s="3" t="s">
        <v>24</v>
      </c>
      <c r="G488" s="3" t="s">
        <v>2952</v>
      </c>
      <c r="H488" s="3">
        <v>5</v>
      </c>
      <c r="I488" s="3" t="s">
        <v>2980</v>
      </c>
      <c r="J488" s="4" t="s">
        <v>2981</v>
      </c>
      <c r="K488" s="4" t="s">
        <v>2982</v>
      </c>
      <c r="L488" s="3"/>
      <c r="M488" s="3"/>
      <c r="N488" s="3"/>
      <c r="O488" s="3"/>
      <c r="P488" s="3"/>
      <c r="Q488" s="3" t="s">
        <v>2983</v>
      </c>
      <c r="R488" s="3" t="s">
        <v>2984</v>
      </c>
      <c r="S488" s="4" t="s">
        <v>2985</v>
      </c>
      <c r="T488" s="3"/>
    </row>
    <row r="489" spans="1:20" s="5" customFormat="1" x14ac:dyDescent="0.2">
      <c r="A489" s="3" t="str">
        <f>_xlfn.CONCAT([1]IDsTable!$C$43,".",_xlfn.XLOOKUP(C489,[1]!Table21[Subdomains],[1]!Table21[Index]),".",_xlfn.XLOOKUP(G489,[1]!Table20[Capabilities],[1]!Table20[Index]),".",$H489)</f>
        <v>Ppl.2.2.1</v>
      </c>
      <c r="B489" s="3" t="s">
        <v>2846</v>
      </c>
      <c r="C489" s="3" t="s">
        <v>21</v>
      </c>
      <c r="D489" s="3"/>
      <c r="E489" s="4" t="s">
        <v>23</v>
      </c>
      <c r="F489" s="3" t="s">
        <v>24</v>
      </c>
      <c r="G489" s="3" t="s">
        <v>2986</v>
      </c>
      <c r="H489" s="3">
        <v>1</v>
      </c>
      <c r="I489" s="4" t="s">
        <v>2987</v>
      </c>
      <c r="J489" s="4" t="s">
        <v>2988</v>
      </c>
      <c r="K489" s="4" t="s">
        <v>2989</v>
      </c>
      <c r="L489" s="3" t="s">
        <v>2990</v>
      </c>
      <c r="M489" s="3"/>
      <c r="N489" s="3"/>
      <c r="O489" s="3"/>
      <c r="P489" s="3"/>
      <c r="Q489" s="3" t="s">
        <v>2991</v>
      </c>
      <c r="R489" s="4" t="s">
        <v>2992</v>
      </c>
      <c r="S489" s="4" t="s">
        <v>2993</v>
      </c>
      <c r="T489" s="3"/>
    </row>
    <row r="490" spans="1:20" s="5" customFormat="1" x14ac:dyDescent="0.2">
      <c r="A490" s="3" t="str">
        <f>_xlfn.CONCAT([1]IDsTable!$C$43,".",_xlfn.XLOOKUP(C490,[1]!Table21[Subdomains],[1]!Table21[Index]),".",_xlfn.XLOOKUP(G490,[1]!Table20[Capabilities],[1]!Table20[Index]),".",$H490)</f>
        <v>Ppl.2.2.2</v>
      </c>
      <c r="B490" s="3" t="s">
        <v>2846</v>
      </c>
      <c r="C490" s="3" t="s">
        <v>21</v>
      </c>
      <c r="D490" s="3"/>
      <c r="E490" s="4" t="s">
        <v>23</v>
      </c>
      <c r="F490" s="3" t="s">
        <v>24</v>
      </c>
      <c r="G490" s="3" t="s">
        <v>2986</v>
      </c>
      <c r="H490" s="3">
        <v>2</v>
      </c>
      <c r="I490" s="3" t="s">
        <v>2994</v>
      </c>
      <c r="J490" s="4" t="s">
        <v>2995</v>
      </c>
      <c r="K490" s="4" t="s">
        <v>2996</v>
      </c>
      <c r="L490" s="3" t="s">
        <v>2997</v>
      </c>
      <c r="M490" s="3"/>
      <c r="N490" s="3"/>
      <c r="O490" s="3"/>
      <c r="P490" s="3"/>
      <c r="Q490" s="3" t="s">
        <v>2998</v>
      </c>
      <c r="R490" s="3" t="s">
        <v>2999</v>
      </c>
      <c r="S490" s="4" t="s">
        <v>3000</v>
      </c>
      <c r="T490" s="3"/>
    </row>
    <row r="491" spans="1:20" s="5" customFormat="1" x14ac:dyDescent="0.2">
      <c r="A491" s="3" t="str">
        <f>_xlfn.CONCAT([1]IDsTable!$C$43,".",_xlfn.XLOOKUP(C491,[1]!Table21[Subdomains],[1]!Table21[Index]),".",_xlfn.XLOOKUP(G491,[1]!Table20[Capabilities],[1]!Table20[Index]),".",$H491)</f>
        <v>Ppl.2.2.3</v>
      </c>
      <c r="B491" s="3" t="s">
        <v>2846</v>
      </c>
      <c r="C491" s="3" t="s">
        <v>21</v>
      </c>
      <c r="D491" s="3"/>
      <c r="E491" s="4" t="s">
        <v>23</v>
      </c>
      <c r="F491" s="3" t="s">
        <v>24</v>
      </c>
      <c r="G491" s="3" t="s">
        <v>2986</v>
      </c>
      <c r="H491" s="3">
        <v>3</v>
      </c>
      <c r="I491" s="3" t="s">
        <v>3001</v>
      </c>
      <c r="J491" s="4" t="s">
        <v>3002</v>
      </c>
      <c r="K491" s="4" t="s">
        <v>3003</v>
      </c>
      <c r="L491" s="3" t="s">
        <v>3004</v>
      </c>
      <c r="M491" s="3"/>
      <c r="N491" s="3"/>
      <c r="O491" s="3"/>
      <c r="P491" s="3"/>
      <c r="Q491" s="3" t="s">
        <v>3005</v>
      </c>
      <c r="R491" s="3" t="s">
        <v>3006</v>
      </c>
      <c r="S491" s="4" t="s">
        <v>3007</v>
      </c>
      <c r="T491" s="3"/>
    </row>
    <row r="492" spans="1:20" s="5" customFormat="1" x14ac:dyDescent="0.2">
      <c r="A492" s="3" t="str">
        <f>_xlfn.CONCAT([1]IDsTable!$C$43,".",_xlfn.XLOOKUP(C492,[1]!Table21[Subdomains],[1]!Table21[Index]),".",_xlfn.XLOOKUP(G492,[1]!Table20[Capabilities],[1]!Table20[Index]),".",$H492)</f>
        <v>Ppl.2.2.4</v>
      </c>
      <c r="B492" s="3" t="s">
        <v>2846</v>
      </c>
      <c r="C492" s="3" t="s">
        <v>21</v>
      </c>
      <c r="D492" s="3"/>
      <c r="E492" s="4" t="s">
        <v>23</v>
      </c>
      <c r="F492" s="3" t="s">
        <v>24</v>
      </c>
      <c r="G492" s="3" t="s">
        <v>2986</v>
      </c>
      <c r="H492" s="3">
        <v>4</v>
      </c>
      <c r="I492" s="3" t="s">
        <v>3008</v>
      </c>
      <c r="J492" s="4" t="s">
        <v>3009</v>
      </c>
      <c r="K492" s="4" t="s">
        <v>3010</v>
      </c>
      <c r="L492" s="3"/>
      <c r="M492" s="3"/>
      <c r="N492" s="3"/>
      <c r="O492" s="3"/>
      <c r="P492" s="3"/>
      <c r="Q492" s="3" t="s">
        <v>3011</v>
      </c>
      <c r="R492" s="3" t="s">
        <v>3012</v>
      </c>
      <c r="S492" s="4" t="s">
        <v>3013</v>
      </c>
      <c r="T492" s="3"/>
    </row>
    <row r="493" spans="1:20" s="5" customFormat="1" x14ac:dyDescent="0.2">
      <c r="A493" s="3" t="str">
        <f>_xlfn.CONCAT([1]IDsTable!$C$43,".",_xlfn.XLOOKUP(C493,[1]!Table21[Subdomains],[1]!Table21[Index]),".",_xlfn.XLOOKUP(G493,[1]!Table20[Capabilities],[1]!Table20[Index]),".",$H493)</f>
        <v>Ppl.2.2.5</v>
      </c>
      <c r="B493" s="3" t="s">
        <v>2846</v>
      </c>
      <c r="C493" s="3" t="s">
        <v>21</v>
      </c>
      <c r="D493" s="3"/>
      <c r="E493" s="4" t="s">
        <v>23</v>
      </c>
      <c r="F493" s="3" t="s">
        <v>24</v>
      </c>
      <c r="G493" s="3" t="s">
        <v>2986</v>
      </c>
      <c r="H493" s="3">
        <v>5</v>
      </c>
      <c r="I493" s="3" t="s">
        <v>3014</v>
      </c>
      <c r="J493" s="4" t="s">
        <v>3015</v>
      </c>
      <c r="K493" s="4" t="s">
        <v>3016</v>
      </c>
      <c r="L493" s="3"/>
      <c r="M493" s="3"/>
      <c r="N493" s="3"/>
      <c r="O493" s="3"/>
      <c r="P493" s="3"/>
      <c r="Q493" s="3" t="s">
        <v>3017</v>
      </c>
      <c r="R493" s="3" t="s">
        <v>3018</v>
      </c>
      <c r="S493" s="4" t="s">
        <v>3019</v>
      </c>
      <c r="T493" s="3"/>
    </row>
    <row r="494" spans="1:20" s="5" customFormat="1" x14ac:dyDescent="0.2">
      <c r="A494" s="3" t="str">
        <f>_xlfn.CONCAT([1]IDsTable!$C$43,".",_xlfn.XLOOKUP(C494,[1]!Table21[Subdomains],[1]!Table21[Index]),".",_xlfn.XLOOKUP(G494,[1]!Table20[Capabilities],[1]!Table20[Index]),".",$H494)</f>
        <v>Ppl.2.3.1</v>
      </c>
      <c r="B494" s="3" t="s">
        <v>2846</v>
      </c>
      <c r="C494" s="3" t="s">
        <v>21</v>
      </c>
      <c r="D494" s="3"/>
      <c r="E494" s="4" t="s">
        <v>23</v>
      </c>
      <c r="F494" s="3" t="s">
        <v>63</v>
      </c>
      <c r="G494" s="3" t="s">
        <v>3020</v>
      </c>
      <c r="H494" s="3">
        <v>1</v>
      </c>
      <c r="I494" s="3" t="s">
        <v>3021</v>
      </c>
      <c r="J494" s="4" t="s">
        <v>3022</v>
      </c>
      <c r="K494" s="4" t="s">
        <v>3023</v>
      </c>
      <c r="L494" s="3" t="s">
        <v>3024</v>
      </c>
      <c r="M494" s="3"/>
      <c r="N494" s="3"/>
      <c r="O494" s="3"/>
      <c r="P494" s="3"/>
      <c r="Q494" s="3" t="s">
        <v>3025</v>
      </c>
      <c r="R494" s="3" t="s">
        <v>3026</v>
      </c>
      <c r="S494" s="4" t="s">
        <v>3027</v>
      </c>
      <c r="T494" s="3"/>
    </row>
    <row r="495" spans="1:20" s="5" customFormat="1" x14ac:dyDescent="0.2">
      <c r="A495" s="3" t="str">
        <f>_xlfn.CONCAT([1]IDsTable!$C$43,".",_xlfn.XLOOKUP(C495,[1]!Table21[Subdomains],[1]!Table21[Index]),".",_xlfn.XLOOKUP(G495,[1]!Table20[Capabilities],[1]!Table20[Index]),".",$H495)</f>
        <v>Ppl.2.3.2</v>
      </c>
      <c r="B495" s="3" t="s">
        <v>2846</v>
      </c>
      <c r="C495" s="3" t="s">
        <v>21</v>
      </c>
      <c r="D495" s="3"/>
      <c r="E495" s="4" t="s">
        <v>23</v>
      </c>
      <c r="F495" s="3" t="s">
        <v>63</v>
      </c>
      <c r="G495" s="3" t="s">
        <v>3020</v>
      </c>
      <c r="H495" s="3">
        <v>2</v>
      </c>
      <c r="I495" s="3" t="s">
        <v>3028</v>
      </c>
      <c r="J495" s="4" t="s">
        <v>3029</v>
      </c>
      <c r="K495" s="4" t="s">
        <v>3030</v>
      </c>
      <c r="L495" s="3" t="s">
        <v>3031</v>
      </c>
      <c r="M495" s="3"/>
      <c r="N495" s="3"/>
      <c r="O495" s="3"/>
      <c r="P495" s="3"/>
      <c r="Q495" s="3" t="s">
        <v>3032</v>
      </c>
      <c r="R495" s="3" t="s">
        <v>3033</v>
      </c>
      <c r="S495" s="4" t="s">
        <v>3034</v>
      </c>
      <c r="T495" s="3"/>
    </row>
    <row r="496" spans="1:20" s="5" customFormat="1" x14ac:dyDescent="0.2">
      <c r="A496" s="3" t="str">
        <f>_xlfn.CONCAT([1]IDsTable!$C$43,".",_xlfn.XLOOKUP(C496,[1]!Table21[Subdomains],[1]!Table21[Index]),".",_xlfn.XLOOKUP(G496,[1]!Table20[Capabilities],[1]!Table20[Index]),".",$H496)</f>
        <v>Ppl.2.3.3</v>
      </c>
      <c r="B496" s="3" t="s">
        <v>2846</v>
      </c>
      <c r="C496" s="3" t="s">
        <v>21</v>
      </c>
      <c r="D496" s="3"/>
      <c r="E496" s="4" t="s">
        <v>23</v>
      </c>
      <c r="F496" s="3" t="s">
        <v>63</v>
      </c>
      <c r="G496" s="3" t="s">
        <v>3020</v>
      </c>
      <c r="H496" s="3">
        <v>3</v>
      </c>
      <c r="I496" s="3" t="s">
        <v>3035</v>
      </c>
      <c r="J496" s="4" t="s">
        <v>3036</v>
      </c>
      <c r="K496" s="4" t="s">
        <v>3037</v>
      </c>
      <c r="L496" s="3" t="s">
        <v>3038</v>
      </c>
      <c r="M496" s="3"/>
      <c r="N496" s="3"/>
      <c r="O496" s="3"/>
      <c r="P496" s="3"/>
      <c r="Q496" s="3" t="s">
        <v>3039</v>
      </c>
      <c r="R496" s="3" t="s">
        <v>3040</v>
      </c>
      <c r="S496" s="4" t="s">
        <v>3041</v>
      </c>
      <c r="T496" s="3"/>
    </row>
    <row r="497" spans="1:20" s="5" customFormat="1" x14ac:dyDescent="0.2">
      <c r="A497" s="3" t="str">
        <f>_xlfn.CONCAT([1]IDsTable!$C$43,".",_xlfn.XLOOKUP(C497,[1]!Table21[Subdomains],[1]!Table21[Index]),".",_xlfn.XLOOKUP(G497,[1]!Table20[Capabilities],[1]!Table20[Index]),".",$H497)</f>
        <v>Ppl.2.3.4</v>
      </c>
      <c r="B497" s="3" t="s">
        <v>2846</v>
      </c>
      <c r="C497" s="3" t="s">
        <v>21</v>
      </c>
      <c r="D497" s="3"/>
      <c r="E497" s="4" t="s">
        <v>23</v>
      </c>
      <c r="F497" s="3" t="s">
        <v>63</v>
      </c>
      <c r="G497" s="3" t="s">
        <v>3020</v>
      </c>
      <c r="H497" s="3">
        <v>4</v>
      </c>
      <c r="I497" s="3" t="s">
        <v>3042</v>
      </c>
      <c r="J497" s="4" t="s">
        <v>3043</v>
      </c>
      <c r="K497" s="4" t="s">
        <v>3044</v>
      </c>
      <c r="L497" s="3"/>
      <c r="M497" s="3"/>
      <c r="N497" s="3"/>
      <c r="O497" s="3"/>
      <c r="P497" s="3"/>
      <c r="Q497" s="3" t="s">
        <v>3045</v>
      </c>
      <c r="R497" s="3" t="s">
        <v>3046</v>
      </c>
      <c r="S497" s="4" t="s">
        <v>3047</v>
      </c>
      <c r="T497" s="3"/>
    </row>
    <row r="498" spans="1:20" s="5" customFormat="1" x14ac:dyDescent="0.2">
      <c r="A498" s="3" t="str">
        <f>_xlfn.CONCAT([1]IDsTable!$C$43,".",_xlfn.XLOOKUP(C498,[1]!Table21[Subdomains],[1]!Table21[Index]),".",_xlfn.XLOOKUP(G498,[1]!Table20[Capabilities],[1]!Table20[Index]),".",$H498)</f>
        <v>Ppl.2.3.5</v>
      </c>
      <c r="B498" s="3" t="s">
        <v>2846</v>
      </c>
      <c r="C498" s="3" t="s">
        <v>21</v>
      </c>
      <c r="D498" s="3"/>
      <c r="E498" s="4" t="s">
        <v>23</v>
      </c>
      <c r="F498" s="3" t="s">
        <v>63</v>
      </c>
      <c r="G498" s="3" t="s">
        <v>3020</v>
      </c>
      <c r="H498" s="3">
        <v>5</v>
      </c>
      <c r="I498" s="3" t="s">
        <v>3048</v>
      </c>
      <c r="J498" s="4" t="s">
        <v>3049</v>
      </c>
      <c r="K498" s="4" t="s">
        <v>3050</v>
      </c>
      <c r="L498" s="3"/>
      <c r="M498" s="3"/>
      <c r="N498" s="3"/>
      <c r="O498" s="3"/>
      <c r="P498" s="3"/>
      <c r="Q498" s="3" t="s">
        <v>3051</v>
      </c>
      <c r="R498" s="3" t="s">
        <v>3052</v>
      </c>
      <c r="S498" s="4" t="s">
        <v>3053</v>
      </c>
      <c r="T498" s="3"/>
    </row>
    <row r="499" spans="1:20" s="5" customFormat="1" x14ac:dyDescent="0.2">
      <c r="A499" s="3" t="str">
        <f>_xlfn.CONCAT([1]IDsTable!$C$43,".",_xlfn.XLOOKUP(C499,[1]!Table21[Subdomains],[1]!Table21[Index]),".",_xlfn.XLOOKUP(G499,[1]!Table20[Capabilities],[1]!Table20[Index]),".",$H499)</f>
        <v>Ppl.3.1.1</v>
      </c>
      <c r="B499" s="3" t="s">
        <v>2846</v>
      </c>
      <c r="C499" s="3" t="s">
        <v>3054</v>
      </c>
      <c r="D499" s="3"/>
      <c r="E499" s="4" t="s">
        <v>23</v>
      </c>
      <c r="F499" s="3" t="s">
        <v>24</v>
      </c>
      <c r="G499" s="14" t="s">
        <v>3055</v>
      </c>
      <c r="H499" s="3">
        <v>1</v>
      </c>
      <c r="I499" s="4" t="s">
        <v>3056</v>
      </c>
      <c r="J499" s="4" t="s">
        <v>3057</v>
      </c>
      <c r="K499" s="13" t="s">
        <v>3058</v>
      </c>
      <c r="L499" s="3" t="s">
        <v>3059</v>
      </c>
      <c r="M499" s="3"/>
      <c r="N499" s="3"/>
      <c r="O499" s="3"/>
      <c r="P499" s="3"/>
      <c r="Q499" s="3" t="s">
        <v>3060</v>
      </c>
      <c r="R499" s="4" t="s">
        <v>3061</v>
      </c>
      <c r="S499" s="4" t="s">
        <v>3062</v>
      </c>
      <c r="T499" s="3"/>
    </row>
    <row r="500" spans="1:20" s="5" customFormat="1" x14ac:dyDescent="0.2">
      <c r="A500" s="3" t="str">
        <f>_xlfn.CONCAT([1]IDsTable!$C$43,".",_xlfn.XLOOKUP(C500,[1]!Table21[Subdomains],[1]!Table21[Index]),".",_xlfn.XLOOKUP(G500,[1]!Table20[Capabilities],[1]!Table20[Index]),".",$H500)</f>
        <v>Ppl.3.1.2</v>
      </c>
      <c r="B500" s="3" t="s">
        <v>2846</v>
      </c>
      <c r="C500" s="3" t="s">
        <v>3054</v>
      </c>
      <c r="D500" s="3"/>
      <c r="E500" s="4" t="s">
        <v>23</v>
      </c>
      <c r="F500" s="3" t="s">
        <v>24</v>
      </c>
      <c r="G500" s="14" t="s">
        <v>3055</v>
      </c>
      <c r="H500" s="3">
        <v>2</v>
      </c>
      <c r="I500" s="4" t="s">
        <v>3063</v>
      </c>
      <c r="J500" s="4" t="s">
        <v>3064</v>
      </c>
      <c r="K500" s="13" t="s">
        <v>3065</v>
      </c>
      <c r="L500" s="3" t="s">
        <v>3066</v>
      </c>
      <c r="M500" s="3"/>
      <c r="N500" s="3"/>
      <c r="O500" s="3"/>
      <c r="P500" s="3"/>
      <c r="Q500" s="3" t="s">
        <v>3067</v>
      </c>
      <c r="R500" s="4" t="s">
        <v>3068</v>
      </c>
      <c r="S500" s="4" t="s">
        <v>3069</v>
      </c>
      <c r="T500" s="3"/>
    </row>
    <row r="501" spans="1:20" s="5" customFormat="1" x14ac:dyDescent="0.2">
      <c r="A501" s="3" t="str">
        <f>_xlfn.CONCAT([1]IDsTable!$C$43,".",_xlfn.XLOOKUP(C501,[1]!Table21[Subdomains],[1]!Table21[Index]),".",_xlfn.XLOOKUP(G501,[1]!Table20[Capabilities],[1]!Table20[Index]),".",$H501)</f>
        <v>Ppl.3.1.3</v>
      </c>
      <c r="B501" s="3" t="s">
        <v>2846</v>
      </c>
      <c r="C501" s="3" t="s">
        <v>3054</v>
      </c>
      <c r="D501" s="3"/>
      <c r="E501" s="4" t="s">
        <v>23</v>
      </c>
      <c r="F501" s="3" t="s">
        <v>24</v>
      </c>
      <c r="G501" s="14" t="s">
        <v>3055</v>
      </c>
      <c r="H501" s="3">
        <v>3</v>
      </c>
      <c r="I501" s="4" t="s">
        <v>3070</v>
      </c>
      <c r="J501" s="4" t="s">
        <v>3071</v>
      </c>
      <c r="K501" s="13" t="s">
        <v>3072</v>
      </c>
      <c r="L501" s="3" t="s">
        <v>3073</v>
      </c>
      <c r="M501" s="3"/>
      <c r="N501" s="3"/>
      <c r="O501" s="3"/>
      <c r="P501" s="3"/>
      <c r="Q501" s="3" t="s">
        <v>3074</v>
      </c>
      <c r="R501" s="4" t="s">
        <v>3075</v>
      </c>
      <c r="S501" s="4" t="s">
        <v>3076</v>
      </c>
      <c r="T501" s="3"/>
    </row>
    <row r="502" spans="1:20" s="5" customFormat="1" x14ac:dyDescent="0.2">
      <c r="A502" s="3" t="str">
        <f>_xlfn.CONCAT([1]IDsTable!$C$43,".",_xlfn.XLOOKUP(C502,[1]!Table21[Subdomains],[1]!Table21[Index]),".",_xlfn.XLOOKUP(G502,[1]!Table20[Capabilities],[1]!Table20[Index]),".",$H502)</f>
        <v>Ppl.3.1.4</v>
      </c>
      <c r="B502" s="3" t="s">
        <v>2846</v>
      </c>
      <c r="C502" s="3" t="s">
        <v>3054</v>
      </c>
      <c r="D502" s="3"/>
      <c r="E502" s="4" t="s">
        <v>23</v>
      </c>
      <c r="F502" s="3" t="s">
        <v>24</v>
      </c>
      <c r="G502" s="14" t="s">
        <v>3055</v>
      </c>
      <c r="H502" s="3">
        <v>4</v>
      </c>
      <c r="I502" s="4" t="s">
        <v>3077</v>
      </c>
      <c r="J502" s="4" t="s">
        <v>3078</v>
      </c>
      <c r="K502" s="13" t="s">
        <v>3079</v>
      </c>
      <c r="L502" s="3"/>
      <c r="M502" s="3"/>
      <c r="N502" s="3"/>
      <c r="O502" s="3"/>
      <c r="P502" s="3"/>
      <c r="Q502" s="3" t="s">
        <v>3080</v>
      </c>
      <c r="R502" s="4" t="s">
        <v>3081</v>
      </c>
      <c r="S502" s="4" t="s">
        <v>3082</v>
      </c>
      <c r="T502" s="3"/>
    </row>
    <row r="503" spans="1:20" s="5" customFormat="1" x14ac:dyDescent="0.2">
      <c r="A503" s="3" t="str">
        <f>_xlfn.CONCAT([1]IDsTable!$C$43,".",_xlfn.XLOOKUP(C503,[1]!Table21[Subdomains],[1]!Table21[Index]),".",_xlfn.XLOOKUP(G503,[1]!Table20[Capabilities],[1]!Table20[Index]),".",$H503)</f>
        <v>Ppl.3.1.5</v>
      </c>
      <c r="B503" s="3" t="s">
        <v>2846</v>
      </c>
      <c r="C503" s="3" t="s">
        <v>3054</v>
      </c>
      <c r="D503" s="3"/>
      <c r="E503" s="4" t="s">
        <v>23</v>
      </c>
      <c r="F503" s="3" t="s">
        <v>24</v>
      </c>
      <c r="G503" s="14" t="s">
        <v>3055</v>
      </c>
      <c r="H503" s="3">
        <v>5</v>
      </c>
      <c r="I503" s="4" t="s">
        <v>3083</v>
      </c>
      <c r="J503" s="4" t="s">
        <v>3084</v>
      </c>
      <c r="K503" s="13" t="s">
        <v>3085</v>
      </c>
      <c r="L503" s="3"/>
      <c r="M503" s="3"/>
      <c r="N503" s="3"/>
      <c r="O503" s="3"/>
      <c r="P503" s="3"/>
      <c r="Q503" s="3" t="s">
        <v>3086</v>
      </c>
      <c r="R503" s="4" t="s">
        <v>3087</v>
      </c>
      <c r="S503" s="4" t="s">
        <v>3088</v>
      </c>
      <c r="T503" s="3"/>
    </row>
    <row r="504" spans="1:20" s="5" customFormat="1" x14ac:dyDescent="0.2">
      <c r="A504" s="3" t="str">
        <f>_xlfn.CONCAT([1]IDsTable!$C$43,".",_xlfn.XLOOKUP(C504,[1]!Table21[Subdomains],[1]!Table21[Index]),".",_xlfn.XLOOKUP(G504,[1]!Table20[Capabilities],[1]!Table20[Index]),".",$H504)</f>
        <v>Ppl.3.2.1</v>
      </c>
      <c r="B504" s="3" t="s">
        <v>2846</v>
      </c>
      <c r="C504" s="3" t="s">
        <v>3054</v>
      </c>
      <c r="D504" s="3" t="s">
        <v>3089</v>
      </c>
      <c r="E504" s="4" t="s">
        <v>23</v>
      </c>
      <c r="F504" s="3" t="s">
        <v>24</v>
      </c>
      <c r="G504" s="3" t="s">
        <v>3090</v>
      </c>
      <c r="H504" s="3">
        <v>1</v>
      </c>
      <c r="I504" s="3" t="s">
        <v>3091</v>
      </c>
      <c r="J504" s="4" t="s">
        <v>3092</v>
      </c>
      <c r="K504" s="4" t="s">
        <v>3093</v>
      </c>
      <c r="L504" s="3" t="s">
        <v>2866</v>
      </c>
      <c r="M504" s="3"/>
      <c r="N504" s="3"/>
      <c r="O504" s="3"/>
      <c r="P504" s="3"/>
      <c r="Q504" s="15" t="s">
        <v>3094</v>
      </c>
      <c r="R504" s="15" t="s">
        <v>3095</v>
      </c>
      <c r="S504" s="16" t="s">
        <v>3096</v>
      </c>
      <c r="T504" s="3"/>
    </row>
    <row r="505" spans="1:20" s="5" customFormat="1" x14ac:dyDescent="0.2">
      <c r="A505" s="3" t="str">
        <f>_xlfn.CONCAT([1]IDsTable!$C$43,".",_xlfn.XLOOKUP(C505,[1]!Table21[Subdomains],[1]!Table21[Index]),".",_xlfn.XLOOKUP(G505,[1]!Table20[Capabilities],[1]!Table20[Index]),".",$H505)</f>
        <v>Ppl.3.2.2</v>
      </c>
      <c r="B505" s="3" t="s">
        <v>2846</v>
      </c>
      <c r="C505" s="3" t="s">
        <v>3054</v>
      </c>
      <c r="D505" s="3" t="s">
        <v>3089</v>
      </c>
      <c r="E505" s="4" t="s">
        <v>23</v>
      </c>
      <c r="F505" s="3" t="s">
        <v>24</v>
      </c>
      <c r="G505" s="3" t="s">
        <v>3090</v>
      </c>
      <c r="H505" s="3">
        <v>2</v>
      </c>
      <c r="I505" s="4" t="s">
        <v>3097</v>
      </c>
      <c r="J505" s="4" t="s">
        <v>3098</v>
      </c>
      <c r="K505" s="4" t="s">
        <v>3099</v>
      </c>
      <c r="L505" s="3" t="s">
        <v>38</v>
      </c>
      <c r="M505" s="3"/>
      <c r="N505" s="3"/>
      <c r="O505" s="3"/>
      <c r="P505" s="3"/>
      <c r="Q505" s="15" t="s">
        <v>3100</v>
      </c>
      <c r="R505" s="15" t="s">
        <v>3101</v>
      </c>
      <c r="S505" s="16" t="s">
        <v>3102</v>
      </c>
      <c r="T505" s="3"/>
    </row>
    <row r="506" spans="1:20" s="5" customFormat="1" x14ac:dyDescent="0.2">
      <c r="A506" s="3" t="str">
        <f>_xlfn.CONCAT([1]IDsTable!$C$43,".",_xlfn.XLOOKUP(C506,[1]!Table21[Subdomains],[1]!Table21[Index]),".",_xlfn.XLOOKUP(G506,[1]!Table20[Capabilities],[1]!Table20[Index]),".",$H506)</f>
        <v>Ppl.3.2.3</v>
      </c>
      <c r="B506" s="3" t="s">
        <v>2846</v>
      </c>
      <c r="C506" s="3" t="s">
        <v>3054</v>
      </c>
      <c r="D506" s="3" t="s">
        <v>3089</v>
      </c>
      <c r="E506" s="4" t="s">
        <v>23</v>
      </c>
      <c r="F506" s="3" t="s">
        <v>24</v>
      </c>
      <c r="G506" s="3" t="s">
        <v>3103</v>
      </c>
      <c r="H506" s="3">
        <v>3</v>
      </c>
      <c r="I506" s="4" t="s">
        <v>3104</v>
      </c>
      <c r="J506" s="4" t="s">
        <v>3105</v>
      </c>
      <c r="K506" s="4" t="s">
        <v>3106</v>
      </c>
      <c r="L506" s="3" t="s">
        <v>2866</v>
      </c>
      <c r="M506" s="3"/>
      <c r="N506" s="3"/>
      <c r="O506" s="3"/>
      <c r="P506" s="3"/>
      <c r="Q506" s="15" t="s">
        <v>3107</v>
      </c>
      <c r="R506" s="15" t="s">
        <v>3108</v>
      </c>
      <c r="S506" s="16" t="s">
        <v>3109</v>
      </c>
      <c r="T506" s="3"/>
    </row>
    <row r="507" spans="1:20" s="5" customFormat="1" x14ac:dyDescent="0.2">
      <c r="A507" s="3" t="str">
        <f>_xlfn.CONCAT([1]IDsTable!$C$43,".",_xlfn.XLOOKUP(C507,[1]!Table21[Subdomains],[1]!Table21[Index]),".",_xlfn.XLOOKUP(G507,[1]!Table20[Capabilities],[1]!Table20[Index]),".",$H507)</f>
        <v>Ppl.3.2.4</v>
      </c>
      <c r="B507" s="3" t="s">
        <v>2846</v>
      </c>
      <c r="C507" s="3" t="s">
        <v>3054</v>
      </c>
      <c r="D507" s="3" t="s">
        <v>3089</v>
      </c>
      <c r="E507" s="4" t="s">
        <v>23</v>
      </c>
      <c r="F507" s="3" t="s">
        <v>24</v>
      </c>
      <c r="G507" s="3" t="s">
        <v>3103</v>
      </c>
      <c r="H507" s="3">
        <v>4</v>
      </c>
      <c r="I507" s="4" t="s">
        <v>3110</v>
      </c>
      <c r="J507" s="4" t="s">
        <v>3111</v>
      </c>
      <c r="K507" s="4" t="s">
        <v>3112</v>
      </c>
      <c r="L507" s="3"/>
      <c r="M507" s="3"/>
      <c r="N507" s="3"/>
      <c r="O507" s="3"/>
      <c r="P507" s="3"/>
      <c r="Q507" s="15" t="s">
        <v>3113</v>
      </c>
      <c r="R507" s="15" t="s">
        <v>3114</v>
      </c>
      <c r="S507" s="16" t="s">
        <v>3115</v>
      </c>
      <c r="T507" s="3"/>
    </row>
    <row r="508" spans="1:20" s="5" customFormat="1" x14ac:dyDescent="0.2">
      <c r="A508" s="3" t="str">
        <f>_xlfn.CONCAT([1]IDsTable!$C$43,".",_xlfn.XLOOKUP(C508,[1]!Table21[Subdomains],[1]!Table21[Index]),".",_xlfn.XLOOKUP(G508,[1]!Table20[Capabilities],[1]!Table20[Index]),".",$H508)</f>
        <v>Ppl.3.2.5</v>
      </c>
      <c r="B508" s="3" t="s">
        <v>2846</v>
      </c>
      <c r="C508" s="3" t="s">
        <v>3054</v>
      </c>
      <c r="D508" s="3" t="s">
        <v>3089</v>
      </c>
      <c r="E508" s="4" t="s">
        <v>23</v>
      </c>
      <c r="F508" s="3" t="s">
        <v>24</v>
      </c>
      <c r="G508" s="3" t="s">
        <v>3103</v>
      </c>
      <c r="H508" s="3">
        <v>5</v>
      </c>
      <c r="I508" s="4" t="s">
        <v>3116</v>
      </c>
      <c r="J508" s="4" t="s">
        <v>3117</v>
      </c>
      <c r="K508" s="4" t="s">
        <v>3118</v>
      </c>
      <c r="L508" s="3"/>
      <c r="M508" s="3"/>
      <c r="N508" s="3"/>
      <c r="O508" s="3"/>
      <c r="P508" s="3"/>
      <c r="Q508" s="15" t="s">
        <v>3119</v>
      </c>
      <c r="R508" s="15" t="s">
        <v>3120</v>
      </c>
      <c r="S508" s="16" t="s">
        <v>3121</v>
      </c>
      <c r="T508" s="3"/>
    </row>
    <row r="509" spans="1:20" s="5" customFormat="1" x14ac:dyDescent="0.2">
      <c r="A509" s="3" t="str">
        <f>_xlfn.CONCAT([1]IDsTable!$C$43,".",_xlfn.XLOOKUP(C509,[1]!Table21[Subdomains],[1]!Table21[Index]),".",_xlfn.XLOOKUP(G509,[1]!Table20[Capabilities],[1]!Table20[Index]),".",$H509)</f>
        <v>Ppl.3.3.1</v>
      </c>
      <c r="B509" s="3" t="s">
        <v>2846</v>
      </c>
      <c r="C509" s="3" t="s">
        <v>3054</v>
      </c>
      <c r="D509" s="3"/>
      <c r="E509" s="4" t="s">
        <v>23</v>
      </c>
      <c r="F509" s="3" t="s">
        <v>24</v>
      </c>
      <c r="G509" s="3" t="s">
        <v>3122</v>
      </c>
      <c r="H509" s="3">
        <v>1</v>
      </c>
      <c r="I509" s="3" t="s">
        <v>3123</v>
      </c>
      <c r="J509" s="4" t="s">
        <v>3124</v>
      </c>
      <c r="K509" s="13" t="s">
        <v>3125</v>
      </c>
      <c r="L509" s="3" t="s">
        <v>3126</v>
      </c>
      <c r="M509" s="3"/>
      <c r="N509" s="3"/>
      <c r="O509" s="3"/>
      <c r="P509" s="3"/>
      <c r="Q509" s="3" t="s">
        <v>3127</v>
      </c>
      <c r="R509" s="3" t="s">
        <v>3128</v>
      </c>
      <c r="S509" s="4" t="s">
        <v>3129</v>
      </c>
      <c r="T509" s="3"/>
    </row>
    <row r="510" spans="1:20" s="5" customFormat="1" x14ac:dyDescent="0.2">
      <c r="A510" s="3" t="str">
        <f>_xlfn.CONCAT([1]IDsTable!$C$43,".",_xlfn.XLOOKUP(C510,[1]!Table21[Subdomains],[1]!Table21[Index]),".",_xlfn.XLOOKUP(G510,[1]!Table20[Capabilities],[1]!Table20[Index]),".",$H510)</f>
        <v>Ppl.3.3.2</v>
      </c>
      <c r="B510" s="3" t="s">
        <v>2846</v>
      </c>
      <c r="C510" s="3" t="s">
        <v>3054</v>
      </c>
      <c r="D510" s="3"/>
      <c r="E510" s="4" t="s">
        <v>23</v>
      </c>
      <c r="F510" s="3" t="s">
        <v>24</v>
      </c>
      <c r="G510" s="3" t="s">
        <v>3122</v>
      </c>
      <c r="H510" s="3">
        <v>2</v>
      </c>
      <c r="I510" s="4" t="s">
        <v>3130</v>
      </c>
      <c r="J510" s="4" t="s">
        <v>3131</v>
      </c>
      <c r="K510" s="13" t="s">
        <v>3132</v>
      </c>
      <c r="L510" s="3" t="s">
        <v>3133</v>
      </c>
      <c r="M510" s="3"/>
      <c r="N510" s="3"/>
      <c r="O510" s="3"/>
      <c r="P510" s="3"/>
      <c r="Q510" s="3" t="s">
        <v>3134</v>
      </c>
      <c r="R510" s="4" t="s">
        <v>3135</v>
      </c>
      <c r="S510" s="4" t="s">
        <v>3136</v>
      </c>
      <c r="T510" s="3"/>
    </row>
    <row r="511" spans="1:20" s="5" customFormat="1" x14ac:dyDescent="0.2">
      <c r="A511" s="3" t="str">
        <f>_xlfn.CONCAT([1]IDsTable!$C$43,".",_xlfn.XLOOKUP(C511,[1]!Table21[Subdomains],[1]!Table21[Index]),".",_xlfn.XLOOKUP(G511,[1]!Table20[Capabilities],[1]!Table20[Index]),".",$H511)</f>
        <v>Ppl.3.3.3</v>
      </c>
      <c r="B511" s="3" t="s">
        <v>2846</v>
      </c>
      <c r="C511" s="3" t="s">
        <v>3054</v>
      </c>
      <c r="D511" s="3"/>
      <c r="E511" s="4" t="s">
        <v>23</v>
      </c>
      <c r="F511" s="3" t="s">
        <v>24</v>
      </c>
      <c r="G511" s="3" t="s">
        <v>3122</v>
      </c>
      <c r="H511" s="3">
        <v>3</v>
      </c>
      <c r="I511" s="4" t="s">
        <v>3137</v>
      </c>
      <c r="J511" s="4" t="s">
        <v>3138</v>
      </c>
      <c r="K511" s="13" t="s">
        <v>3139</v>
      </c>
      <c r="L511" s="3" t="s">
        <v>3140</v>
      </c>
      <c r="M511" s="3"/>
      <c r="N511" s="3"/>
      <c r="O511" s="3"/>
      <c r="P511" s="3"/>
      <c r="Q511" s="3" t="s">
        <v>3141</v>
      </c>
      <c r="R511" s="4" t="s">
        <v>3142</v>
      </c>
      <c r="S511" s="4" t="s">
        <v>3143</v>
      </c>
      <c r="T511" s="3"/>
    </row>
    <row r="512" spans="1:20" s="5" customFormat="1" x14ac:dyDescent="0.2">
      <c r="A512" s="3" t="str">
        <f>_xlfn.CONCAT([1]IDsTable!$C$43,".",_xlfn.XLOOKUP(C512,[1]!Table21[Subdomains],[1]!Table21[Index]),".",_xlfn.XLOOKUP(G512,[1]!Table20[Capabilities],[1]!Table20[Index]),".",$H512)</f>
        <v>Ppl.3.3.4</v>
      </c>
      <c r="B512" s="3" t="s">
        <v>2846</v>
      </c>
      <c r="C512" s="3" t="s">
        <v>3054</v>
      </c>
      <c r="D512" s="3"/>
      <c r="E512" s="4" t="s">
        <v>23</v>
      </c>
      <c r="F512" s="3" t="s">
        <v>24</v>
      </c>
      <c r="G512" s="3" t="s">
        <v>3122</v>
      </c>
      <c r="H512" s="3">
        <v>4</v>
      </c>
      <c r="I512" s="4" t="s">
        <v>3144</v>
      </c>
      <c r="J512" s="4" t="s">
        <v>3145</v>
      </c>
      <c r="K512" s="13" t="s">
        <v>3146</v>
      </c>
      <c r="L512" s="3" t="s">
        <v>3147</v>
      </c>
      <c r="M512" s="3"/>
      <c r="N512" s="3"/>
      <c r="O512" s="3"/>
      <c r="P512" s="3"/>
      <c r="Q512" s="3" t="s">
        <v>3148</v>
      </c>
      <c r="R512" s="4" t="s">
        <v>3149</v>
      </c>
      <c r="S512" s="4" t="s">
        <v>3150</v>
      </c>
      <c r="T512" s="3"/>
    </row>
    <row r="513" spans="1:20" s="5" customFormat="1" x14ac:dyDescent="0.2">
      <c r="A513" s="3" t="str">
        <f>_xlfn.CONCAT([1]IDsTable!$C$43,".",_xlfn.XLOOKUP(C513,[1]!Table21[Subdomains],[1]!Table21[Index]),".",_xlfn.XLOOKUP(G513,[1]!Table20[Capabilities],[1]!Table20[Index]),".",$H513)</f>
        <v>Ppl.3.3.5</v>
      </c>
      <c r="B513" s="3" t="s">
        <v>2846</v>
      </c>
      <c r="C513" s="3" t="s">
        <v>3054</v>
      </c>
      <c r="D513" s="3"/>
      <c r="E513" s="4" t="s">
        <v>23</v>
      </c>
      <c r="F513" s="3" t="s">
        <v>24</v>
      </c>
      <c r="G513" s="3" t="s">
        <v>3122</v>
      </c>
      <c r="H513" s="3">
        <v>5</v>
      </c>
      <c r="I513" s="4" t="s">
        <v>3151</v>
      </c>
      <c r="J513" s="4" t="s">
        <v>3152</v>
      </c>
      <c r="K513" s="13" t="s">
        <v>3153</v>
      </c>
      <c r="L513" s="3"/>
      <c r="M513" s="3"/>
      <c r="N513" s="3"/>
      <c r="O513" s="3"/>
      <c r="P513" s="3"/>
      <c r="Q513" s="3" t="s">
        <v>3154</v>
      </c>
      <c r="R513" s="4" t="s">
        <v>3155</v>
      </c>
      <c r="S513" s="4" t="s">
        <v>3156</v>
      </c>
      <c r="T513" s="3"/>
    </row>
    <row r="514" spans="1:20" s="5" customFormat="1" x14ac:dyDescent="0.2">
      <c r="A514" s="3" t="str">
        <f>_xlfn.CONCAT([1]IDsTable!$C$43,".",_xlfn.XLOOKUP(C514,[1]!Table21[Subdomains],[1]!Table21[Index]),".",_xlfn.XLOOKUP(G514,[1]!Table20[Capabilities],[1]!Table20[Index]),".",$H514)</f>
        <v>Ppl.3.4.1</v>
      </c>
      <c r="B514" s="3" t="s">
        <v>2846</v>
      </c>
      <c r="C514" s="3" t="s">
        <v>3054</v>
      </c>
      <c r="D514" s="3"/>
      <c r="E514" s="3" t="s">
        <v>137</v>
      </c>
      <c r="F514" s="3" t="s">
        <v>63</v>
      </c>
      <c r="G514" s="3" t="s">
        <v>3157</v>
      </c>
      <c r="H514" s="3">
        <v>1</v>
      </c>
      <c r="I514" s="4" t="s">
        <v>3158</v>
      </c>
      <c r="J514" s="4" t="s">
        <v>3159</v>
      </c>
      <c r="K514" s="13" t="s">
        <v>3160</v>
      </c>
      <c r="L514" s="9" t="s">
        <v>3161</v>
      </c>
      <c r="M514" s="3"/>
      <c r="N514" s="3"/>
      <c r="O514" s="3"/>
      <c r="P514" s="3"/>
      <c r="Q514" s="3" t="s">
        <v>3162</v>
      </c>
      <c r="R514" s="4" t="s">
        <v>3163</v>
      </c>
      <c r="S514" s="4" t="s">
        <v>3164</v>
      </c>
      <c r="T514" s="13" t="s">
        <v>38</v>
      </c>
    </row>
    <row r="515" spans="1:20" s="5" customFormat="1" x14ac:dyDescent="0.2">
      <c r="A515" s="3" t="str">
        <f>_xlfn.CONCAT([1]IDsTable!$C$43,".",_xlfn.XLOOKUP(C515,[1]!Table21[Subdomains],[1]!Table21[Index]),".",_xlfn.XLOOKUP(G515,[1]!Table20[Capabilities],[1]!Table20[Index]),".",$H515)</f>
        <v>Ppl.3.4.2</v>
      </c>
      <c r="B515" s="3" t="s">
        <v>2846</v>
      </c>
      <c r="C515" s="3" t="s">
        <v>3054</v>
      </c>
      <c r="D515" s="3"/>
      <c r="E515" s="3" t="s">
        <v>137</v>
      </c>
      <c r="F515" s="3" t="s">
        <v>63</v>
      </c>
      <c r="G515" s="3" t="s">
        <v>3157</v>
      </c>
      <c r="H515" s="3">
        <v>2</v>
      </c>
      <c r="I515" s="4" t="s">
        <v>3165</v>
      </c>
      <c r="J515" s="4" t="s">
        <v>3166</v>
      </c>
      <c r="K515" s="13" t="s">
        <v>3167</v>
      </c>
      <c r="L515" s="9" t="s">
        <v>3168</v>
      </c>
      <c r="M515" s="3"/>
      <c r="N515" s="3"/>
      <c r="O515" s="3"/>
      <c r="P515" s="3"/>
      <c r="Q515" s="3" t="s">
        <v>3169</v>
      </c>
      <c r="R515" s="4" t="s">
        <v>3170</v>
      </c>
      <c r="S515" s="4" t="s">
        <v>3171</v>
      </c>
      <c r="T515" s="13" t="s">
        <v>38</v>
      </c>
    </row>
    <row r="516" spans="1:20" s="5" customFormat="1" x14ac:dyDescent="0.2">
      <c r="A516" s="3" t="str">
        <f>_xlfn.CONCAT([1]IDsTable!$C$43,".",_xlfn.XLOOKUP(C516,[1]!Table21[Subdomains],[1]!Table21[Index]),".",_xlfn.XLOOKUP(G516,[1]!Table20[Capabilities],[1]!Table20[Index]),".",$H516)</f>
        <v>Ppl.3.4.3</v>
      </c>
      <c r="B516" s="3" t="s">
        <v>2846</v>
      </c>
      <c r="C516" s="3" t="s">
        <v>3054</v>
      </c>
      <c r="D516" s="3"/>
      <c r="E516" s="3" t="s">
        <v>137</v>
      </c>
      <c r="F516" s="3" t="s">
        <v>63</v>
      </c>
      <c r="G516" s="3" t="s">
        <v>3157</v>
      </c>
      <c r="H516" s="3">
        <v>3</v>
      </c>
      <c r="I516" s="4" t="s">
        <v>3172</v>
      </c>
      <c r="J516" s="4" t="s">
        <v>3173</v>
      </c>
      <c r="K516" s="13" t="s">
        <v>3174</v>
      </c>
      <c r="L516" s="9" t="s">
        <v>3175</v>
      </c>
      <c r="M516" s="3"/>
      <c r="N516" s="3"/>
      <c r="O516" s="3"/>
      <c r="P516" s="3"/>
      <c r="Q516" s="3" t="s">
        <v>3176</v>
      </c>
      <c r="R516" s="4" t="s">
        <v>3177</v>
      </c>
      <c r="S516" s="4" t="s">
        <v>3178</v>
      </c>
      <c r="T516" s="13" t="s">
        <v>38</v>
      </c>
    </row>
    <row r="517" spans="1:20" s="5" customFormat="1" x14ac:dyDescent="0.2">
      <c r="A517" s="3" t="str">
        <f>_xlfn.CONCAT([1]IDsTable!$C$43,".",_xlfn.XLOOKUP(C517,[1]!Table21[Subdomains],[1]!Table21[Index]),".",_xlfn.XLOOKUP(G517,[1]!Table20[Capabilities],[1]!Table20[Index]),".",$H517)</f>
        <v>Ppl.3.4.4</v>
      </c>
      <c r="B517" s="3" t="s">
        <v>2846</v>
      </c>
      <c r="C517" s="3" t="s">
        <v>3054</v>
      </c>
      <c r="D517" s="3"/>
      <c r="E517" s="3" t="s">
        <v>137</v>
      </c>
      <c r="F517" s="3" t="s">
        <v>63</v>
      </c>
      <c r="G517" s="3" t="s">
        <v>3157</v>
      </c>
      <c r="H517" s="3">
        <v>4</v>
      </c>
      <c r="I517" s="3" t="s">
        <v>3179</v>
      </c>
      <c r="J517" s="4" t="s">
        <v>3180</v>
      </c>
      <c r="K517" s="14" t="s">
        <v>3181</v>
      </c>
      <c r="L517" s="9" t="s">
        <v>3182</v>
      </c>
      <c r="M517" s="3"/>
      <c r="N517" s="3"/>
      <c r="O517" s="3"/>
      <c r="P517" s="3"/>
      <c r="Q517" s="3" t="s">
        <v>3183</v>
      </c>
      <c r="R517" s="3" t="s">
        <v>3184</v>
      </c>
      <c r="S517" s="4" t="s">
        <v>3185</v>
      </c>
      <c r="T517" s="14" t="s">
        <v>38</v>
      </c>
    </row>
    <row r="518" spans="1:20" s="5" customFormat="1" x14ac:dyDescent="0.2">
      <c r="A518" s="3" t="str">
        <f>_xlfn.CONCAT([1]IDsTable!$C$43,".",_xlfn.XLOOKUP(C518,[1]!Table21[Subdomains],[1]!Table21[Index]),".",_xlfn.XLOOKUP(G518,[1]!Table20[Capabilities],[1]!Table20[Index]),".",$H518)</f>
        <v>Ppl.3.4.5</v>
      </c>
      <c r="B518" s="3" t="s">
        <v>2846</v>
      </c>
      <c r="C518" s="3" t="s">
        <v>3054</v>
      </c>
      <c r="D518" s="3"/>
      <c r="E518" s="3" t="s">
        <v>137</v>
      </c>
      <c r="F518" s="3" t="s">
        <v>63</v>
      </c>
      <c r="G518" s="3" t="s">
        <v>3157</v>
      </c>
      <c r="H518" s="3">
        <v>5</v>
      </c>
      <c r="I518" s="4" t="s">
        <v>3186</v>
      </c>
      <c r="J518" s="4" t="s">
        <v>3187</v>
      </c>
      <c r="K518" s="13" t="s">
        <v>3188</v>
      </c>
      <c r="L518" s="3"/>
      <c r="M518" s="3"/>
      <c r="N518" s="3"/>
      <c r="O518" s="3"/>
      <c r="P518" s="3"/>
      <c r="Q518" s="3" t="s">
        <v>3189</v>
      </c>
      <c r="R518" s="4" t="s">
        <v>3190</v>
      </c>
      <c r="S518" s="4" t="s">
        <v>3191</v>
      </c>
      <c r="T518" s="13" t="s">
        <v>38</v>
      </c>
    </row>
    <row r="519" spans="1:20" s="5" customFormat="1" x14ac:dyDescent="0.2">
      <c r="A519" s="3" t="str">
        <f>_xlfn.CONCAT([1]IDsTable!$C$43,".",_xlfn.XLOOKUP(C519,[1]!Table21[Subdomains],[1]!Table21[Index]),".",_xlfn.XLOOKUP(G519,[1]!Table20[Capabilities],[1]!Table20[Index]),".",$H519)</f>
        <v>Ppl.3.5.1</v>
      </c>
      <c r="B519" s="3" t="s">
        <v>2846</v>
      </c>
      <c r="C519" s="3" t="s">
        <v>3054</v>
      </c>
      <c r="D519" s="3"/>
      <c r="E519" s="4" t="s">
        <v>23</v>
      </c>
      <c r="F519" s="3" t="s">
        <v>63</v>
      </c>
      <c r="G519" s="3" t="s">
        <v>3192</v>
      </c>
      <c r="H519" s="3">
        <v>1</v>
      </c>
      <c r="I519" s="4" t="s">
        <v>3193</v>
      </c>
      <c r="J519" s="4" t="s">
        <v>3194</v>
      </c>
      <c r="K519" s="13" t="s">
        <v>3195</v>
      </c>
      <c r="L519" s="3" t="s">
        <v>3196</v>
      </c>
      <c r="M519" s="3"/>
      <c r="N519" s="3"/>
      <c r="O519" s="3"/>
      <c r="P519" s="3"/>
      <c r="Q519" s="3" t="s">
        <v>3197</v>
      </c>
      <c r="R519" s="4" t="s">
        <v>3198</v>
      </c>
      <c r="S519" s="4" t="s">
        <v>3199</v>
      </c>
      <c r="T519" s="3"/>
    </row>
    <row r="520" spans="1:20" s="5" customFormat="1" x14ac:dyDescent="0.2">
      <c r="A520" s="3" t="str">
        <f>_xlfn.CONCAT([1]IDsTable!$C$43,".",_xlfn.XLOOKUP(C520,[1]!Table21[Subdomains],[1]!Table21[Index]),".",_xlfn.XLOOKUP(G520,[1]!Table20[Capabilities],[1]!Table20[Index]),".",$H520)</f>
        <v>Ppl.3.5.2</v>
      </c>
      <c r="B520" s="3" t="s">
        <v>2846</v>
      </c>
      <c r="C520" s="3" t="s">
        <v>3054</v>
      </c>
      <c r="D520" s="3"/>
      <c r="E520" s="4" t="s">
        <v>23</v>
      </c>
      <c r="F520" s="3" t="s">
        <v>63</v>
      </c>
      <c r="G520" s="3" t="s">
        <v>3192</v>
      </c>
      <c r="H520" s="3">
        <v>2</v>
      </c>
      <c r="I520" s="3" t="s">
        <v>3200</v>
      </c>
      <c r="J520" s="4" t="s">
        <v>3201</v>
      </c>
      <c r="K520" s="13" t="s">
        <v>3202</v>
      </c>
      <c r="L520" s="3" t="s">
        <v>3203</v>
      </c>
      <c r="M520" s="3"/>
      <c r="N520" s="3"/>
      <c r="O520" s="3"/>
      <c r="P520" s="3"/>
      <c r="Q520" s="3" t="s">
        <v>3204</v>
      </c>
      <c r="R520" s="3" t="s">
        <v>3205</v>
      </c>
      <c r="S520" s="4" t="s">
        <v>3206</v>
      </c>
      <c r="T520" s="3"/>
    </row>
    <row r="521" spans="1:20" s="5" customFormat="1" x14ac:dyDescent="0.2">
      <c r="A521" s="3" t="str">
        <f>_xlfn.CONCAT([1]IDsTable!$C$43,".",_xlfn.XLOOKUP(C521,[1]!Table21[Subdomains],[1]!Table21[Index]),".",_xlfn.XLOOKUP(G521,[1]!Table20[Capabilities],[1]!Table20[Index]),".",$H521)</f>
        <v>Ppl.3.5.3</v>
      </c>
      <c r="B521" s="3" t="s">
        <v>2846</v>
      </c>
      <c r="C521" s="3" t="s">
        <v>3054</v>
      </c>
      <c r="D521" s="3"/>
      <c r="E521" s="4" t="s">
        <v>23</v>
      </c>
      <c r="F521" s="3" t="s">
        <v>63</v>
      </c>
      <c r="G521" s="3" t="s">
        <v>3192</v>
      </c>
      <c r="H521" s="3">
        <v>3</v>
      </c>
      <c r="I521" s="4" t="s">
        <v>3207</v>
      </c>
      <c r="J521" s="4" t="s">
        <v>3208</v>
      </c>
      <c r="K521" s="13" t="s">
        <v>3209</v>
      </c>
      <c r="L521" s="3" t="s">
        <v>3210</v>
      </c>
      <c r="M521" s="3"/>
      <c r="N521" s="3"/>
      <c r="O521" s="3"/>
      <c r="P521" s="3"/>
      <c r="Q521" s="3" t="s">
        <v>3211</v>
      </c>
      <c r="R521" s="4" t="s">
        <v>3212</v>
      </c>
      <c r="S521" s="4" t="s">
        <v>3213</v>
      </c>
      <c r="T521" s="3"/>
    </row>
    <row r="522" spans="1:20" s="5" customFormat="1" x14ac:dyDescent="0.2">
      <c r="A522" s="3" t="str">
        <f>_xlfn.CONCAT([1]IDsTable!$C$43,".",_xlfn.XLOOKUP(C522,[1]!Table21[Subdomains],[1]!Table21[Index]),".",_xlfn.XLOOKUP(G522,[1]!Table20[Capabilities],[1]!Table20[Index]),".",$H522)</f>
        <v>Ppl.3.5.4</v>
      </c>
      <c r="B522" s="3" t="s">
        <v>2846</v>
      </c>
      <c r="C522" s="3" t="s">
        <v>3054</v>
      </c>
      <c r="D522" s="3"/>
      <c r="E522" s="4" t="s">
        <v>23</v>
      </c>
      <c r="F522" s="3" t="s">
        <v>63</v>
      </c>
      <c r="G522" s="3" t="s">
        <v>3192</v>
      </c>
      <c r="H522" s="3">
        <v>4</v>
      </c>
      <c r="I522" s="4" t="s">
        <v>3214</v>
      </c>
      <c r="J522" s="4" t="s">
        <v>3215</v>
      </c>
      <c r="K522" s="13" t="s">
        <v>3216</v>
      </c>
      <c r="L522" s="3"/>
      <c r="M522" s="3"/>
      <c r="N522" s="3"/>
      <c r="O522" s="3"/>
      <c r="P522" s="3"/>
      <c r="Q522" s="3" t="s">
        <v>3217</v>
      </c>
      <c r="R522" s="4" t="s">
        <v>3218</v>
      </c>
      <c r="S522" s="4" t="s">
        <v>3219</v>
      </c>
      <c r="T522" s="3"/>
    </row>
    <row r="523" spans="1:20" s="5" customFormat="1" x14ac:dyDescent="0.2">
      <c r="A523" s="3" t="str">
        <f>_xlfn.CONCAT([1]IDsTable!$C$43,".",_xlfn.XLOOKUP(C523,[1]!Table21[Subdomains],[1]!Table21[Index]),".",_xlfn.XLOOKUP(G523,[1]!Table20[Capabilities],[1]!Table20[Index]),".",$H523)</f>
        <v>Ppl.3.5.5</v>
      </c>
      <c r="B523" s="3" t="s">
        <v>2846</v>
      </c>
      <c r="C523" s="3" t="s">
        <v>3054</v>
      </c>
      <c r="D523" s="3"/>
      <c r="E523" s="4" t="s">
        <v>23</v>
      </c>
      <c r="F523" s="3" t="s">
        <v>63</v>
      </c>
      <c r="G523" s="3" t="s">
        <v>3192</v>
      </c>
      <c r="H523" s="3">
        <v>5</v>
      </c>
      <c r="I523" s="3" t="s">
        <v>3220</v>
      </c>
      <c r="J523" s="4" t="s">
        <v>3221</v>
      </c>
      <c r="K523" s="13" t="s">
        <v>3222</v>
      </c>
      <c r="L523" s="3"/>
      <c r="M523" s="3"/>
      <c r="N523" s="3"/>
      <c r="O523" s="3"/>
      <c r="P523" s="3"/>
      <c r="Q523" s="3" t="s">
        <v>3223</v>
      </c>
      <c r="R523" s="3" t="s">
        <v>3224</v>
      </c>
      <c r="S523" s="4" t="s">
        <v>3225</v>
      </c>
      <c r="T523" s="3"/>
    </row>
    <row r="524" spans="1:20" s="5" customFormat="1" x14ac:dyDescent="0.2">
      <c r="A524" s="3" t="str">
        <f>_xlfn.CONCAT([1]IDsTable!$C$43,".",_xlfn.XLOOKUP(C524,[1]!Table21[Subdomains],[1]!Table21[Index]),".",_xlfn.XLOOKUP(G524,[1]!Table20[Capabilities],[1]!Table20[Index]),".",$H524)</f>
        <v>Ppl.4.1.1</v>
      </c>
      <c r="B524" s="3" t="s">
        <v>2846</v>
      </c>
      <c r="C524" s="3" t="s">
        <v>102</v>
      </c>
      <c r="D524" s="3"/>
      <c r="E524" s="3" t="s">
        <v>137</v>
      </c>
      <c r="F524" s="3" t="s">
        <v>63</v>
      </c>
      <c r="G524" s="17" t="s">
        <v>3226</v>
      </c>
      <c r="H524" s="3">
        <v>1</v>
      </c>
      <c r="I524" s="3" t="s">
        <v>3227</v>
      </c>
      <c r="J524" s="4" t="s">
        <v>3228</v>
      </c>
      <c r="K524" s="18" t="s">
        <v>3229</v>
      </c>
      <c r="L524" s="9" t="s">
        <v>3230</v>
      </c>
      <c r="M524" s="3"/>
      <c r="N524" s="3"/>
      <c r="O524" s="3"/>
      <c r="P524" s="3"/>
      <c r="Q524" s="3" t="s">
        <v>3231</v>
      </c>
      <c r="R524" s="3" t="s">
        <v>3232</v>
      </c>
      <c r="S524" s="4" t="s">
        <v>3233</v>
      </c>
      <c r="T524" s="3"/>
    </row>
    <row r="525" spans="1:20" s="5" customFormat="1" x14ac:dyDescent="0.2">
      <c r="A525" s="3" t="str">
        <f>_xlfn.CONCAT([1]IDsTable!$C$43,".",_xlfn.XLOOKUP(C525,[1]!Table21[Subdomains],[1]!Table21[Index]),".",_xlfn.XLOOKUP(G525,[1]!Table20[Capabilities],[1]!Table20[Index]),".",$H525)</f>
        <v>Ppl.4.1.2</v>
      </c>
      <c r="B525" s="3" t="s">
        <v>2846</v>
      </c>
      <c r="C525" s="3" t="s">
        <v>102</v>
      </c>
      <c r="D525" s="3"/>
      <c r="E525" s="3" t="s">
        <v>137</v>
      </c>
      <c r="F525" s="3" t="s">
        <v>63</v>
      </c>
      <c r="G525" s="17" t="s">
        <v>3226</v>
      </c>
      <c r="H525" s="3">
        <v>2</v>
      </c>
      <c r="I525" s="3" t="s">
        <v>3234</v>
      </c>
      <c r="J525" s="4" t="s">
        <v>3235</v>
      </c>
      <c r="K525" s="18" t="s">
        <v>3236</v>
      </c>
      <c r="L525" s="9" t="s">
        <v>3237</v>
      </c>
      <c r="M525" s="3"/>
      <c r="N525" s="3"/>
      <c r="O525" s="3"/>
      <c r="P525" s="3"/>
      <c r="Q525" s="3" t="s">
        <v>3238</v>
      </c>
      <c r="R525" s="3" t="s">
        <v>3239</v>
      </c>
      <c r="S525" s="4" t="s">
        <v>3240</v>
      </c>
      <c r="T525" s="3"/>
    </row>
    <row r="526" spans="1:20" s="5" customFormat="1" x14ac:dyDescent="0.2">
      <c r="A526" s="3" t="str">
        <f>_xlfn.CONCAT([1]IDsTable!$C$43,".",_xlfn.XLOOKUP(C526,[1]!Table21[Subdomains],[1]!Table21[Index]),".",_xlfn.XLOOKUP(G526,[1]!Table20[Capabilities],[1]!Table20[Index]),".",$H526)</f>
        <v>Ppl.4.1.3</v>
      </c>
      <c r="B526" s="3" t="s">
        <v>2846</v>
      </c>
      <c r="C526" s="3" t="s">
        <v>102</v>
      </c>
      <c r="D526" s="3"/>
      <c r="E526" s="3" t="s">
        <v>137</v>
      </c>
      <c r="F526" s="3" t="s">
        <v>63</v>
      </c>
      <c r="G526" s="17" t="str">
        <f>G525</f>
        <v>Impact Assessment</v>
      </c>
      <c r="H526" s="3">
        <v>3</v>
      </c>
      <c r="I526" s="4" t="s">
        <v>3241</v>
      </c>
      <c r="J526" s="4" t="s">
        <v>3242</v>
      </c>
      <c r="K526" s="18" t="s">
        <v>3243</v>
      </c>
      <c r="L526" s="9" t="s">
        <v>3244</v>
      </c>
      <c r="M526" s="3"/>
      <c r="N526" s="3"/>
      <c r="O526" s="3"/>
      <c r="P526" s="3"/>
      <c r="Q526" s="3" t="s">
        <v>3245</v>
      </c>
      <c r="R526" s="4" t="s">
        <v>3246</v>
      </c>
      <c r="S526" s="4" t="s">
        <v>3247</v>
      </c>
      <c r="T526" s="3"/>
    </row>
    <row r="527" spans="1:20" s="5" customFormat="1" x14ac:dyDescent="0.2">
      <c r="A527" s="3" t="str">
        <f>_xlfn.CONCAT([1]IDsTable!$C$43,".",_xlfn.XLOOKUP(C527,[1]!Table21[Subdomains],[1]!Table21[Index]),".",_xlfn.XLOOKUP(G527,[1]!Table20[Capabilities],[1]!Table20[Index]),".",$H527)</f>
        <v>Ppl.4.1.4</v>
      </c>
      <c r="B527" s="3" t="s">
        <v>2846</v>
      </c>
      <c r="C527" s="3" t="s">
        <v>102</v>
      </c>
      <c r="D527" s="3"/>
      <c r="E527" s="3" t="s">
        <v>137</v>
      </c>
      <c r="F527" s="3" t="s">
        <v>63</v>
      </c>
      <c r="G527" s="17" t="str">
        <f>G526</f>
        <v>Impact Assessment</v>
      </c>
      <c r="H527" s="3">
        <v>4</v>
      </c>
      <c r="I527" s="4" t="s">
        <v>3248</v>
      </c>
      <c r="J527" s="4" t="s">
        <v>3249</v>
      </c>
      <c r="K527" s="18" t="s">
        <v>3250</v>
      </c>
      <c r="L527" s="3"/>
      <c r="M527" s="3"/>
      <c r="N527" s="3"/>
      <c r="O527" s="3"/>
      <c r="P527" s="3"/>
      <c r="Q527" s="3" t="s">
        <v>3251</v>
      </c>
      <c r="R527" s="4" t="s">
        <v>3252</v>
      </c>
      <c r="S527" s="4" t="s">
        <v>3253</v>
      </c>
      <c r="T527" s="3"/>
    </row>
    <row r="528" spans="1:20" s="5" customFormat="1" x14ac:dyDescent="0.2">
      <c r="A528" s="3" t="str">
        <f>_xlfn.CONCAT([1]IDsTable!$C$43,".",_xlfn.XLOOKUP(C528,[1]!Table21[Subdomains],[1]!Table21[Index]),".",_xlfn.XLOOKUP(G528,[1]!Table20[Capabilities],[1]!Table20[Index]),".",$H528)</f>
        <v>Ppl.4.1.5</v>
      </c>
      <c r="B528" s="3" t="s">
        <v>2846</v>
      </c>
      <c r="C528" s="3" t="s">
        <v>102</v>
      </c>
      <c r="D528" s="3"/>
      <c r="E528" s="3" t="s">
        <v>137</v>
      </c>
      <c r="F528" s="3" t="s">
        <v>63</v>
      </c>
      <c r="G528" s="17" t="str">
        <f>G527</f>
        <v>Impact Assessment</v>
      </c>
      <c r="H528" s="3">
        <v>5</v>
      </c>
      <c r="I528" s="4" t="s">
        <v>3254</v>
      </c>
      <c r="J528" s="4" t="s">
        <v>3255</v>
      </c>
      <c r="K528" s="18" t="s">
        <v>3256</v>
      </c>
      <c r="L528" s="3"/>
      <c r="M528" s="3"/>
      <c r="N528" s="3"/>
      <c r="O528" s="3"/>
      <c r="P528" s="3"/>
      <c r="Q528" s="3" t="s">
        <v>3257</v>
      </c>
      <c r="R528" s="4" t="s">
        <v>3258</v>
      </c>
      <c r="S528" s="4" t="s">
        <v>3259</v>
      </c>
      <c r="T528" s="3"/>
    </row>
    <row r="529" spans="1:20" s="5" customFormat="1" x14ac:dyDescent="0.2">
      <c r="A529" s="3" t="str">
        <f>_xlfn.CONCAT([1]IDsTable!$C$43,".",_xlfn.XLOOKUP(C529,[1]!Table21[Subdomains],[1]!Table21[Index]),".",_xlfn.XLOOKUP(G529,[1]!Table20[Capabilities],[1]!Table20[Index]),".",$H529)</f>
        <v>Ppl.4.2.1</v>
      </c>
      <c r="B529" s="3" t="s">
        <v>2846</v>
      </c>
      <c r="C529" s="3" t="s">
        <v>102</v>
      </c>
      <c r="D529" s="3"/>
      <c r="E529" s="3" t="s">
        <v>137</v>
      </c>
      <c r="F529" s="3" t="s">
        <v>24</v>
      </c>
      <c r="G529" s="17" t="s">
        <v>3260</v>
      </c>
      <c r="H529" s="3">
        <v>1</v>
      </c>
      <c r="I529" s="4" t="s">
        <v>3261</v>
      </c>
      <c r="J529" s="4" t="s">
        <v>3262</v>
      </c>
      <c r="K529" s="18" t="s">
        <v>3263</v>
      </c>
      <c r="L529" s="3" t="s">
        <v>3264</v>
      </c>
      <c r="M529" s="3"/>
      <c r="N529" s="3"/>
      <c r="O529" s="3"/>
      <c r="P529" s="3" t="s">
        <v>3265</v>
      </c>
      <c r="Q529" s="3" t="s">
        <v>3266</v>
      </c>
      <c r="R529" s="4" t="s">
        <v>3267</v>
      </c>
      <c r="S529" s="4" t="s">
        <v>3268</v>
      </c>
      <c r="T529" s="3"/>
    </row>
    <row r="530" spans="1:20" s="5" customFormat="1" x14ac:dyDescent="0.2">
      <c r="A530" s="3" t="str">
        <f>_xlfn.CONCAT([1]IDsTable!$C$43,".",_xlfn.XLOOKUP(C530,[1]!Table21[Subdomains],[1]!Table21[Index]),".",_xlfn.XLOOKUP(G530,[1]!Table20[Capabilities],[1]!Table20[Index]),".",$H530)</f>
        <v>Ppl.4.2.2</v>
      </c>
      <c r="B530" s="3" t="s">
        <v>2846</v>
      </c>
      <c r="C530" s="3" t="s">
        <v>102</v>
      </c>
      <c r="D530" s="3"/>
      <c r="E530" s="3" t="s">
        <v>137</v>
      </c>
      <c r="F530" s="3" t="s">
        <v>24</v>
      </c>
      <c r="G530" s="17" t="s">
        <v>3260</v>
      </c>
      <c r="H530" s="3">
        <v>2</v>
      </c>
      <c r="I530" s="4" t="s">
        <v>3269</v>
      </c>
      <c r="J530" s="4" t="s">
        <v>3270</v>
      </c>
      <c r="K530" s="18" t="s">
        <v>3271</v>
      </c>
      <c r="L530" s="3" t="s">
        <v>3272</v>
      </c>
      <c r="M530" s="3"/>
      <c r="N530" s="3"/>
      <c r="O530" s="3"/>
      <c r="P530" s="3" t="s">
        <v>3273</v>
      </c>
      <c r="Q530" s="3" t="s">
        <v>3274</v>
      </c>
      <c r="R530" s="4" t="s">
        <v>3275</v>
      </c>
      <c r="S530" s="4" t="s">
        <v>3276</v>
      </c>
      <c r="T530" s="3"/>
    </row>
    <row r="531" spans="1:20" s="5" customFormat="1" x14ac:dyDescent="0.2">
      <c r="A531" s="3" t="str">
        <f>_xlfn.CONCAT([1]IDsTable!$C$43,".",_xlfn.XLOOKUP(C531,[1]!Table21[Subdomains],[1]!Table21[Index]),".",_xlfn.XLOOKUP(G531,[1]!Table20[Capabilities],[1]!Table20[Index]),".",$H531)</f>
        <v>Ppl.4.2.3</v>
      </c>
      <c r="B531" s="3" t="s">
        <v>2846</v>
      </c>
      <c r="C531" s="3" t="s">
        <v>102</v>
      </c>
      <c r="D531" s="3"/>
      <c r="E531" s="3" t="s">
        <v>137</v>
      </c>
      <c r="F531" s="3" t="s">
        <v>24</v>
      </c>
      <c r="G531" s="17" t="s">
        <v>3260</v>
      </c>
      <c r="H531" s="3">
        <v>3</v>
      </c>
      <c r="I531" s="4" t="s">
        <v>3277</v>
      </c>
      <c r="J531" s="4" t="s">
        <v>3278</v>
      </c>
      <c r="K531" s="18" t="s">
        <v>3279</v>
      </c>
      <c r="L531" s="3" t="s">
        <v>3280</v>
      </c>
      <c r="M531" s="3"/>
      <c r="N531" s="3"/>
      <c r="O531" s="3"/>
      <c r="P531" s="3" t="s">
        <v>3281</v>
      </c>
      <c r="Q531" s="3" t="s">
        <v>3282</v>
      </c>
      <c r="R531" s="4" t="s">
        <v>3283</v>
      </c>
      <c r="S531" s="4" t="s">
        <v>3284</v>
      </c>
      <c r="T531" s="3"/>
    </row>
    <row r="532" spans="1:20" s="5" customFormat="1" x14ac:dyDescent="0.2">
      <c r="A532" s="3" t="str">
        <f>_xlfn.CONCAT([1]IDsTable!$C$43,".",_xlfn.XLOOKUP(C532,[1]!Table21[Subdomains],[1]!Table21[Index]),".",_xlfn.XLOOKUP(G532,[1]!Table20[Capabilities],[1]!Table20[Index]),".",$H532)</f>
        <v>Ppl.4.2.4</v>
      </c>
      <c r="B532" s="3" t="s">
        <v>2846</v>
      </c>
      <c r="C532" s="3" t="s">
        <v>102</v>
      </c>
      <c r="D532" s="3"/>
      <c r="E532" s="3" t="s">
        <v>137</v>
      </c>
      <c r="F532" s="3" t="s">
        <v>24</v>
      </c>
      <c r="G532" s="17" t="s">
        <v>3260</v>
      </c>
      <c r="H532" s="3">
        <v>4</v>
      </c>
      <c r="I532" s="4" t="s">
        <v>3285</v>
      </c>
      <c r="J532" s="4" t="s">
        <v>3286</v>
      </c>
      <c r="K532" s="18" t="s">
        <v>3287</v>
      </c>
      <c r="L532" s="3"/>
      <c r="M532" s="3"/>
      <c r="N532" s="3"/>
      <c r="O532" s="3"/>
      <c r="P532" s="3" t="s">
        <v>3288</v>
      </c>
      <c r="Q532" s="3" t="s">
        <v>3289</v>
      </c>
      <c r="R532" s="4" t="s">
        <v>3290</v>
      </c>
      <c r="S532" s="4" t="s">
        <v>3291</v>
      </c>
      <c r="T532" s="3"/>
    </row>
    <row r="533" spans="1:20" s="5" customFormat="1" x14ac:dyDescent="0.2">
      <c r="A533" s="3" t="str">
        <f>_xlfn.CONCAT([1]IDsTable!$C$43,".",_xlfn.XLOOKUP(C533,[1]!Table21[Subdomains],[1]!Table21[Index]),".",_xlfn.XLOOKUP(G533,[1]!Table20[Capabilities],[1]!Table20[Index]),".",$H533)</f>
        <v>Ppl.4.2.5</v>
      </c>
      <c r="B533" s="3" t="s">
        <v>2846</v>
      </c>
      <c r="C533" s="3" t="s">
        <v>102</v>
      </c>
      <c r="D533" s="3"/>
      <c r="E533" s="3" t="s">
        <v>137</v>
      </c>
      <c r="F533" s="3" t="s">
        <v>24</v>
      </c>
      <c r="G533" s="17" t="s">
        <v>3260</v>
      </c>
      <c r="H533" s="3">
        <v>5</v>
      </c>
      <c r="I533" s="4" t="s">
        <v>3292</v>
      </c>
      <c r="J533" s="4" t="s">
        <v>3293</v>
      </c>
      <c r="K533" s="18" t="s">
        <v>3294</v>
      </c>
      <c r="L533" s="3"/>
      <c r="M533" s="3"/>
      <c r="N533" s="3"/>
      <c r="O533" s="3"/>
      <c r="P533" s="3" t="s">
        <v>3295</v>
      </c>
      <c r="Q533" s="3" t="s">
        <v>3296</v>
      </c>
      <c r="R533" s="4" t="s">
        <v>3297</v>
      </c>
      <c r="S533" s="4" t="s">
        <v>3298</v>
      </c>
      <c r="T533" s="3"/>
    </row>
    <row r="534" spans="1:20" s="5" customFormat="1" x14ac:dyDescent="0.2">
      <c r="A534" s="3" t="str">
        <f>_xlfn.CONCAT([1]IDsTable!$C$43,".",_xlfn.XLOOKUP(C534,[1]!Table21[Subdomains],[1]!Table21[Index]),".",_xlfn.XLOOKUP(G534,[1]!Table20[Capabilities],[1]!Table20[Index]),".",$H534)</f>
        <v>Ppl.4.3.1</v>
      </c>
      <c r="B534" s="3" t="s">
        <v>2846</v>
      </c>
      <c r="C534" s="3" t="s">
        <v>102</v>
      </c>
      <c r="D534" s="3"/>
      <c r="E534" s="3" t="s">
        <v>137</v>
      </c>
      <c r="F534" s="3" t="s">
        <v>24</v>
      </c>
      <c r="G534" s="14" t="s">
        <v>196</v>
      </c>
      <c r="H534" s="3">
        <v>1</v>
      </c>
      <c r="I534" s="4" t="s">
        <v>3299</v>
      </c>
      <c r="J534" s="4" t="s">
        <v>3300</v>
      </c>
      <c r="K534" s="13" t="s">
        <v>3301</v>
      </c>
      <c r="L534" s="3" t="s">
        <v>3302</v>
      </c>
      <c r="M534" s="3"/>
      <c r="N534" s="3"/>
      <c r="O534" s="3"/>
      <c r="P534" s="3"/>
      <c r="Q534" s="3" t="s">
        <v>3303</v>
      </c>
      <c r="R534" s="4" t="s">
        <v>3304</v>
      </c>
      <c r="S534" s="4" t="s">
        <v>3305</v>
      </c>
      <c r="T534" s="3"/>
    </row>
    <row r="535" spans="1:20" s="5" customFormat="1" x14ac:dyDescent="0.2">
      <c r="A535" s="3" t="str">
        <f>_xlfn.CONCAT([1]IDsTable!$C$43,".",_xlfn.XLOOKUP(C535,[1]!Table21[Subdomains],[1]!Table21[Index]),".",_xlfn.XLOOKUP(G535,[1]!Table20[Capabilities],[1]!Table20[Index]),".",$H535)</f>
        <v>Ppl.4.3.2</v>
      </c>
      <c r="B535" s="3" t="s">
        <v>2846</v>
      </c>
      <c r="C535" s="3" t="s">
        <v>102</v>
      </c>
      <c r="D535" s="3"/>
      <c r="E535" s="3" t="s">
        <v>137</v>
      </c>
      <c r="F535" s="3" t="s">
        <v>24</v>
      </c>
      <c r="G535" s="14" t="s">
        <v>196</v>
      </c>
      <c r="H535" s="3">
        <v>2</v>
      </c>
      <c r="I535" s="4" t="s">
        <v>3306</v>
      </c>
      <c r="J535" s="4" t="s">
        <v>3307</v>
      </c>
      <c r="K535" s="13" t="s">
        <v>3308</v>
      </c>
      <c r="L535" s="4" t="s">
        <v>3309</v>
      </c>
      <c r="M535" s="3"/>
      <c r="N535" s="3"/>
      <c r="O535" s="3"/>
      <c r="P535" s="3"/>
      <c r="Q535" s="3" t="s">
        <v>3310</v>
      </c>
      <c r="R535" s="4" t="s">
        <v>3311</v>
      </c>
      <c r="S535" s="4" t="s">
        <v>3312</v>
      </c>
      <c r="T535" s="3"/>
    </row>
    <row r="536" spans="1:20" s="5" customFormat="1" x14ac:dyDescent="0.2">
      <c r="A536" s="3" t="str">
        <f>_xlfn.CONCAT([1]IDsTable!$C$43,".",_xlfn.XLOOKUP(C536,[1]!Table21[Subdomains],[1]!Table21[Index]),".",_xlfn.XLOOKUP(G536,[1]!Table20[Capabilities],[1]!Table20[Index]),".",$H536)</f>
        <v>Ppl.4.3.3</v>
      </c>
      <c r="B536" s="3" t="s">
        <v>2846</v>
      </c>
      <c r="C536" s="3" t="s">
        <v>102</v>
      </c>
      <c r="D536" s="3"/>
      <c r="E536" s="3" t="s">
        <v>137</v>
      </c>
      <c r="F536" s="3" t="s">
        <v>24</v>
      </c>
      <c r="G536" s="14" t="s">
        <v>196</v>
      </c>
      <c r="H536" s="3">
        <v>3</v>
      </c>
      <c r="I536" s="4" t="s">
        <v>3313</v>
      </c>
      <c r="J536" s="4" t="s">
        <v>3314</v>
      </c>
      <c r="K536" s="13" t="s">
        <v>3315</v>
      </c>
      <c r="L536" s="3" t="s">
        <v>3316</v>
      </c>
      <c r="M536" s="3"/>
      <c r="N536" s="3"/>
      <c r="O536" s="3"/>
      <c r="P536" s="3"/>
      <c r="Q536" s="3" t="s">
        <v>3317</v>
      </c>
      <c r="R536" s="4" t="s">
        <v>3318</v>
      </c>
      <c r="S536" s="4" t="s">
        <v>3319</v>
      </c>
      <c r="T536" s="3"/>
    </row>
    <row r="537" spans="1:20" s="5" customFormat="1" x14ac:dyDescent="0.2">
      <c r="A537" s="3" t="str">
        <f>_xlfn.CONCAT([1]IDsTable!$C$43,".",_xlfn.XLOOKUP(C537,[1]!Table21[Subdomains],[1]!Table21[Index]),".",_xlfn.XLOOKUP(G537,[1]!Table20[Capabilities],[1]!Table20[Index]),".",$H537)</f>
        <v>Ppl.4.3.4</v>
      </c>
      <c r="B537" s="3" t="s">
        <v>2846</v>
      </c>
      <c r="C537" s="3" t="s">
        <v>102</v>
      </c>
      <c r="D537" s="3"/>
      <c r="E537" s="3" t="s">
        <v>137</v>
      </c>
      <c r="F537" s="3" t="s">
        <v>24</v>
      </c>
      <c r="G537" s="14" t="s">
        <v>196</v>
      </c>
      <c r="H537" s="3">
        <v>4</v>
      </c>
      <c r="I537" s="4" t="s">
        <v>3320</v>
      </c>
      <c r="J537" s="4" t="s">
        <v>3321</v>
      </c>
      <c r="K537" s="13" t="s">
        <v>3322</v>
      </c>
      <c r="L537" s="3"/>
      <c r="M537" s="3"/>
      <c r="N537" s="3"/>
      <c r="O537" s="3"/>
      <c r="P537" s="3"/>
      <c r="Q537" s="3" t="s">
        <v>3323</v>
      </c>
      <c r="R537" s="4" t="s">
        <v>3324</v>
      </c>
      <c r="S537" s="4" t="s">
        <v>3325</v>
      </c>
      <c r="T537" s="3"/>
    </row>
    <row r="538" spans="1:20" s="5" customFormat="1" x14ac:dyDescent="0.2">
      <c r="A538" s="3" t="str">
        <f>_xlfn.CONCAT([1]IDsTable!$C$43,".",_xlfn.XLOOKUP(C538,[1]!Table21[Subdomains],[1]!Table21[Index]),".",_xlfn.XLOOKUP(G538,[1]!Table20[Capabilities],[1]!Table20[Index]),".",$H538)</f>
        <v>Ppl.4.3.5</v>
      </c>
      <c r="B538" s="3" t="s">
        <v>2846</v>
      </c>
      <c r="C538" s="3" t="s">
        <v>102</v>
      </c>
      <c r="D538" s="3"/>
      <c r="E538" s="3" t="s">
        <v>137</v>
      </c>
      <c r="F538" s="3" t="s">
        <v>24</v>
      </c>
      <c r="G538" s="14" t="s">
        <v>196</v>
      </c>
      <c r="H538" s="3">
        <v>5</v>
      </c>
      <c r="I538" s="4" t="s">
        <v>3326</v>
      </c>
      <c r="J538" s="4" t="s">
        <v>3327</v>
      </c>
      <c r="K538" s="13" t="s">
        <v>3328</v>
      </c>
      <c r="L538" s="3"/>
      <c r="M538" s="3"/>
      <c r="N538" s="3"/>
      <c r="O538" s="3"/>
      <c r="P538" s="3"/>
      <c r="Q538" s="3" t="s">
        <v>3329</v>
      </c>
      <c r="R538" s="4" t="s">
        <v>3330</v>
      </c>
      <c r="S538" s="4" t="s">
        <v>3331</v>
      </c>
      <c r="T538" s="3"/>
    </row>
    <row r="539" spans="1:20" s="5" customFormat="1" x14ac:dyDescent="0.2">
      <c r="A539" s="3" t="str">
        <f>_xlfn.CONCAT([1]IDsTable!$C$43,".",_xlfn.XLOOKUP(C539,[1]!Table21[Subdomains],[1]!Table21[Index]),".",_xlfn.XLOOKUP(G539,[1]!Table20[Capabilities],[1]!Table20[Index]),".",$H539)</f>
        <v>Ppl.5.1.1</v>
      </c>
      <c r="B539" s="3" t="s">
        <v>2846</v>
      </c>
      <c r="C539" s="3" t="s">
        <v>3332</v>
      </c>
      <c r="D539" s="3"/>
      <c r="E539" s="3" t="s">
        <v>137</v>
      </c>
      <c r="F539" s="3" t="s">
        <v>63</v>
      </c>
      <c r="G539" s="14" t="s">
        <v>3333</v>
      </c>
      <c r="H539" s="3">
        <v>1</v>
      </c>
      <c r="I539" s="3" t="s">
        <v>3334</v>
      </c>
      <c r="J539" s="4" t="s">
        <v>3335</v>
      </c>
      <c r="K539" s="4" t="s">
        <v>3336</v>
      </c>
      <c r="L539" s="9" t="s">
        <v>3337</v>
      </c>
      <c r="M539" s="9"/>
      <c r="N539" s="3"/>
      <c r="O539" s="9"/>
      <c r="P539" s="3"/>
      <c r="Q539" s="3" t="s">
        <v>3338</v>
      </c>
      <c r="R539" s="3" t="s">
        <v>3339</v>
      </c>
      <c r="S539" s="4" t="s">
        <v>3340</v>
      </c>
      <c r="T539" s="3"/>
    </row>
    <row r="540" spans="1:20" s="5" customFormat="1" x14ac:dyDescent="0.2">
      <c r="A540" s="3" t="str">
        <f>_xlfn.CONCAT([1]IDsTable!$C$43,".",_xlfn.XLOOKUP(C540,[1]!Table21[Subdomains],[1]!Table21[Index]),".",_xlfn.XLOOKUP(G540,[1]!Table20[Capabilities],[1]!Table20[Index]),".",$H540)</f>
        <v>Ppl.5.1.2</v>
      </c>
      <c r="B540" s="3" t="s">
        <v>2846</v>
      </c>
      <c r="C540" s="3" t="s">
        <v>3332</v>
      </c>
      <c r="D540" s="3"/>
      <c r="E540" s="3" t="s">
        <v>137</v>
      </c>
      <c r="F540" s="3" t="s">
        <v>63</v>
      </c>
      <c r="G540" s="14" t="s">
        <v>3333</v>
      </c>
      <c r="H540" s="3">
        <v>2</v>
      </c>
      <c r="I540" s="3" t="s">
        <v>3341</v>
      </c>
      <c r="J540" s="4" t="s">
        <v>3342</v>
      </c>
      <c r="K540" s="4" t="s">
        <v>3343</v>
      </c>
      <c r="L540" s="9" t="s">
        <v>3344</v>
      </c>
      <c r="M540" s="9"/>
      <c r="N540" s="3"/>
      <c r="O540" s="9"/>
      <c r="P540" s="3"/>
      <c r="Q540" s="3" t="s">
        <v>3345</v>
      </c>
      <c r="R540" s="3" t="s">
        <v>3346</v>
      </c>
      <c r="S540" s="4" t="s">
        <v>3347</v>
      </c>
      <c r="T540" s="3"/>
    </row>
    <row r="541" spans="1:20" s="5" customFormat="1" x14ac:dyDescent="0.2">
      <c r="A541" s="3" t="str">
        <f>_xlfn.CONCAT([1]IDsTable!$C$43,".",_xlfn.XLOOKUP(C541,[1]!Table21[Subdomains],[1]!Table21[Index]),".",_xlfn.XLOOKUP(G541,[1]!Table20[Capabilities],[1]!Table20[Index]),".",$H541)</f>
        <v>Ppl.5.1.3</v>
      </c>
      <c r="B541" s="3" t="s">
        <v>2846</v>
      </c>
      <c r="C541" s="3" t="s">
        <v>3332</v>
      </c>
      <c r="D541" s="3"/>
      <c r="E541" s="3" t="s">
        <v>137</v>
      </c>
      <c r="F541" s="3" t="s">
        <v>63</v>
      </c>
      <c r="G541" s="14" t="s">
        <v>3333</v>
      </c>
      <c r="H541" s="3">
        <v>3</v>
      </c>
      <c r="I541" s="3" t="s">
        <v>3348</v>
      </c>
      <c r="J541" s="4" t="s">
        <v>3349</v>
      </c>
      <c r="K541" s="4" t="s">
        <v>3350</v>
      </c>
      <c r="L541" s="9" t="s">
        <v>3351</v>
      </c>
      <c r="M541" s="9"/>
      <c r="N541" s="3"/>
      <c r="O541" s="9"/>
      <c r="P541" s="3"/>
      <c r="Q541" s="3" t="s">
        <v>3352</v>
      </c>
      <c r="R541" s="3" t="s">
        <v>3353</v>
      </c>
      <c r="S541" s="4" t="s">
        <v>3354</v>
      </c>
      <c r="T541" s="3"/>
    </row>
    <row r="542" spans="1:20" s="5" customFormat="1" x14ac:dyDescent="0.2">
      <c r="A542" s="3" t="str">
        <f>_xlfn.CONCAT([1]IDsTable!$C$43,".",_xlfn.XLOOKUP(C542,[1]!Table21[Subdomains],[1]!Table21[Index]),".",_xlfn.XLOOKUP(G542,[1]!Table20[Capabilities],[1]!Table20[Index]),".",$H542)</f>
        <v>Ppl.5.1.4</v>
      </c>
      <c r="B542" s="3" t="s">
        <v>2846</v>
      </c>
      <c r="C542" s="3" t="s">
        <v>3332</v>
      </c>
      <c r="D542" s="3"/>
      <c r="E542" s="3" t="s">
        <v>137</v>
      </c>
      <c r="F542" s="3" t="s">
        <v>63</v>
      </c>
      <c r="G542" s="14" t="s">
        <v>3333</v>
      </c>
      <c r="H542" s="3">
        <v>4</v>
      </c>
      <c r="I542" s="3" t="s">
        <v>3355</v>
      </c>
      <c r="J542" s="4" t="s">
        <v>3356</v>
      </c>
      <c r="K542" s="4" t="s">
        <v>3357</v>
      </c>
      <c r="L542" s="9"/>
      <c r="M542" s="9"/>
      <c r="N542" s="3"/>
      <c r="O542" s="9"/>
      <c r="P542" s="3"/>
      <c r="Q542" s="3" t="s">
        <v>3358</v>
      </c>
      <c r="R542" s="3" t="s">
        <v>3359</v>
      </c>
      <c r="S542" s="4" t="s">
        <v>3360</v>
      </c>
      <c r="T542" s="3"/>
    </row>
    <row r="543" spans="1:20" s="5" customFormat="1" x14ac:dyDescent="0.2">
      <c r="A543" s="3" t="str">
        <f>_xlfn.CONCAT([1]IDsTable!$C$43,".",_xlfn.XLOOKUP(C543,[1]!Table21[Subdomains],[1]!Table21[Index]),".",_xlfn.XLOOKUP(G543,[1]!Table20[Capabilities],[1]!Table20[Index]),".",$H543)</f>
        <v>Ppl.5.1.5</v>
      </c>
      <c r="B543" s="3" t="s">
        <v>2846</v>
      </c>
      <c r="C543" s="3" t="s">
        <v>3332</v>
      </c>
      <c r="D543" s="3"/>
      <c r="E543" s="3" t="s">
        <v>137</v>
      </c>
      <c r="F543" s="3" t="s">
        <v>63</v>
      </c>
      <c r="G543" s="14" t="s">
        <v>3333</v>
      </c>
      <c r="H543" s="3">
        <v>5</v>
      </c>
      <c r="I543" s="3" t="s">
        <v>3361</v>
      </c>
      <c r="J543" s="4" t="s">
        <v>3362</v>
      </c>
      <c r="K543" s="4" t="s">
        <v>3363</v>
      </c>
      <c r="L543" s="9"/>
      <c r="M543" s="9"/>
      <c r="N543" s="3"/>
      <c r="O543" s="9"/>
      <c r="P543" s="3"/>
      <c r="Q543" s="3" t="s">
        <v>3364</v>
      </c>
      <c r="R543" s="3" t="s">
        <v>3365</v>
      </c>
      <c r="S543" s="4" t="s">
        <v>3366</v>
      </c>
      <c r="T543" s="3"/>
    </row>
    <row r="544" spans="1:20" s="5" customFormat="1" x14ac:dyDescent="0.2">
      <c r="A544" s="3" t="str">
        <f>_xlfn.CONCAT([1]IDsTable!$C$43,".",_xlfn.XLOOKUP(C544,[1]!Table21[Subdomains],[1]!Table21[Index]),".",_xlfn.XLOOKUP(G544,[1]!Table20[Capabilities],[1]!Table20[Index]),".",$H544)</f>
        <v>Ppl.5.2.1</v>
      </c>
      <c r="B544" s="3" t="s">
        <v>2846</v>
      </c>
      <c r="C544" s="3" t="s">
        <v>3332</v>
      </c>
      <c r="D544" s="3"/>
      <c r="E544" s="4" t="s">
        <v>23</v>
      </c>
      <c r="F544" s="3" t="s">
        <v>24</v>
      </c>
      <c r="G544" s="3" t="s">
        <v>3367</v>
      </c>
      <c r="H544" s="3">
        <v>1</v>
      </c>
      <c r="I544" s="3" t="s">
        <v>3368</v>
      </c>
      <c r="J544" s="4" t="s">
        <v>3369</v>
      </c>
      <c r="K544" s="4" t="s">
        <v>3370</v>
      </c>
      <c r="L544" s="9" t="s">
        <v>3371</v>
      </c>
      <c r="M544" s="9"/>
      <c r="N544" s="3"/>
      <c r="O544" s="9"/>
      <c r="P544" s="3"/>
      <c r="Q544" s="3" t="s">
        <v>3372</v>
      </c>
      <c r="R544" s="3" t="s">
        <v>3373</v>
      </c>
      <c r="S544" s="4" t="s">
        <v>3374</v>
      </c>
      <c r="T544" s="3"/>
    </row>
    <row r="545" spans="1:20" s="5" customFormat="1" x14ac:dyDescent="0.2">
      <c r="A545" s="3" t="str">
        <f>_xlfn.CONCAT([1]IDsTable!$C$43,".",_xlfn.XLOOKUP(C545,[1]!Table21[Subdomains],[1]!Table21[Index]),".",_xlfn.XLOOKUP(G545,[1]!Table20[Capabilities],[1]!Table20[Index]),".",$H545)</f>
        <v>Ppl.5.2.2</v>
      </c>
      <c r="B545" s="3" t="s">
        <v>2846</v>
      </c>
      <c r="C545" s="3" t="s">
        <v>3332</v>
      </c>
      <c r="D545" s="3"/>
      <c r="E545" s="4" t="s">
        <v>23</v>
      </c>
      <c r="F545" s="3" t="s">
        <v>24</v>
      </c>
      <c r="G545" s="3" t="str">
        <f>G544</f>
        <v>People Vision and Goals</v>
      </c>
      <c r="H545" s="3">
        <v>2</v>
      </c>
      <c r="I545" s="3" t="s">
        <v>3375</v>
      </c>
      <c r="J545" s="4" t="s">
        <v>3376</v>
      </c>
      <c r="K545" s="4" t="s">
        <v>3377</v>
      </c>
      <c r="L545" s="9" t="s">
        <v>3378</v>
      </c>
      <c r="M545" s="9"/>
      <c r="N545" s="3"/>
      <c r="O545" s="9"/>
      <c r="P545" s="3"/>
      <c r="Q545" s="3" t="s">
        <v>3379</v>
      </c>
      <c r="R545" s="3" t="s">
        <v>3380</v>
      </c>
      <c r="S545" s="4" t="s">
        <v>3381</v>
      </c>
      <c r="T545" s="3"/>
    </row>
    <row r="546" spans="1:20" s="5" customFormat="1" x14ac:dyDescent="0.2">
      <c r="A546" s="3" t="str">
        <f>_xlfn.CONCAT([1]IDsTable!$C$43,".",_xlfn.XLOOKUP(C546,[1]!Table21[Subdomains],[1]!Table21[Index]),".",_xlfn.XLOOKUP(G546,[1]!Table20[Capabilities],[1]!Table20[Index]),".",$H546)</f>
        <v>Ppl.5.2.3</v>
      </c>
      <c r="B546" s="3" t="s">
        <v>2846</v>
      </c>
      <c r="C546" s="3" t="s">
        <v>3332</v>
      </c>
      <c r="D546" s="3"/>
      <c r="E546" s="4" t="s">
        <v>23</v>
      </c>
      <c r="F546" s="3" t="s">
        <v>24</v>
      </c>
      <c r="G546" s="3" t="str">
        <f>G545</f>
        <v>People Vision and Goals</v>
      </c>
      <c r="H546" s="3">
        <v>3</v>
      </c>
      <c r="I546" s="3" t="s">
        <v>3382</v>
      </c>
      <c r="J546" s="4" t="s">
        <v>3383</v>
      </c>
      <c r="K546" s="4" t="s">
        <v>3384</v>
      </c>
      <c r="L546" s="9" t="s">
        <v>3385</v>
      </c>
      <c r="M546" s="9"/>
      <c r="N546" s="3"/>
      <c r="O546" s="9"/>
      <c r="P546" s="3"/>
      <c r="Q546" s="3" t="s">
        <v>3386</v>
      </c>
      <c r="R546" s="3" t="s">
        <v>3387</v>
      </c>
      <c r="S546" s="4" t="s">
        <v>3388</v>
      </c>
      <c r="T546" s="3"/>
    </row>
    <row r="547" spans="1:20" s="5" customFormat="1" x14ac:dyDescent="0.2">
      <c r="A547" s="3" t="str">
        <f>_xlfn.CONCAT([1]IDsTable!$C$43,".",_xlfn.XLOOKUP(C547,[1]!Table21[Subdomains],[1]!Table21[Index]),".",_xlfn.XLOOKUP(G547,[1]!Table20[Capabilities],[1]!Table20[Index]),".",$H547)</f>
        <v>Ppl.5.2.4</v>
      </c>
      <c r="B547" s="3" t="s">
        <v>2846</v>
      </c>
      <c r="C547" s="3" t="s">
        <v>3332</v>
      </c>
      <c r="D547" s="3"/>
      <c r="E547" s="4" t="s">
        <v>23</v>
      </c>
      <c r="F547" s="3" t="s">
        <v>24</v>
      </c>
      <c r="G547" s="3" t="str">
        <f>G546</f>
        <v>People Vision and Goals</v>
      </c>
      <c r="H547" s="3">
        <v>4</v>
      </c>
      <c r="I547" s="3" t="s">
        <v>3389</v>
      </c>
      <c r="J547" s="4" t="s">
        <v>3390</v>
      </c>
      <c r="K547" s="4" t="s">
        <v>3391</v>
      </c>
      <c r="L547" s="9"/>
      <c r="M547" s="9"/>
      <c r="N547" s="3"/>
      <c r="O547" s="9"/>
      <c r="P547" s="3"/>
      <c r="Q547" s="3" t="s">
        <v>3392</v>
      </c>
      <c r="R547" s="3" t="s">
        <v>3393</v>
      </c>
      <c r="S547" s="4" t="s">
        <v>3394</v>
      </c>
      <c r="T547" s="3"/>
    </row>
    <row r="548" spans="1:20" s="5" customFormat="1" x14ac:dyDescent="0.2">
      <c r="A548" s="3" t="str">
        <f>_xlfn.CONCAT([1]IDsTable!$C$43,".",_xlfn.XLOOKUP(C548,[1]!Table21[Subdomains],[1]!Table21[Index]),".",_xlfn.XLOOKUP(G548,[1]!Table20[Capabilities],[1]!Table20[Index]),".",$H548)</f>
        <v>Ppl.5.2.5</v>
      </c>
      <c r="B548" s="3" t="s">
        <v>2846</v>
      </c>
      <c r="C548" s="3" t="s">
        <v>3332</v>
      </c>
      <c r="D548" s="3"/>
      <c r="E548" s="4" t="s">
        <v>23</v>
      </c>
      <c r="F548" s="3" t="s">
        <v>24</v>
      </c>
      <c r="G548" s="3" t="str">
        <f>G547</f>
        <v>People Vision and Goals</v>
      </c>
      <c r="H548" s="3">
        <v>5</v>
      </c>
      <c r="I548" s="3" t="s">
        <v>3395</v>
      </c>
      <c r="J548" s="4" t="s">
        <v>3396</v>
      </c>
      <c r="K548" s="4" t="s">
        <v>3397</v>
      </c>
      <c r="L548" s="9"/>
      <c r="M548" s="9"/>
      <c r="N548" s="3"/>
      <c r="O548" s="9"/>
      <c r="P548" s="3"/>
      <c r="Q548" s="3" t="s">
        <v>3398</v>
      </c>
      <c r="R548" s="3" t="s">
        <v>3399</v>
      </c>
      <c r="S548" s="4" t="s">
        <v>3400</v>
      </c>
      <c r="T548" s="3"/>
    </row>
    <row r="549" spans="1:20" s="5" customFormat="1" x14ac:dyDescent="0.2">
      <c r="A549" s="3" t="str">
        <f>_xlfn.CONCAT([1]IDsTable!$C$43,".",_xlfn.XLOOKUP(C549,[1]!Table21[Subdomains],[1]!Table21[Index]),".",_xlfn.XLOOKUP(G549,[1]!Table20[Capabilities],[1]!Table20[Index]),".",$H549)</f>
        <v>Ppl.5.3.1</v>
      </c>
      <c r="B549" s="3" t="s">
        <v>2846</v>
      </c>
      <c r="C549" s="3" t="s">
        <v>3332</v>
      </c>
      <c r="D549" s="3"/>
      <c r="E549" s="3" t="s">
        <v>137</v>
      </c>
      <c r="F549" s="3" t="s">
        <v>24</v>
      </c>
      <c r="G549" s="3" t="s">
        <v>3401</v>
      </c>
      <c r="H549" s="3">
        <v>1</v>
      </c>
      <c r="I549" s="4" t="s">
        <v>3402</v>
      </c>
      <c r="J549" s="4" t="s">
        <v>3403</v>
      </c>
      <c r="K549" s="3" t="s">
        <v>3404</v>
      </c>
      <c r="L549" s="9" t="s">
        <v>3405</v>
      </c>
      <c r="M549" s="9"/>
      <c r="N549" s="3"/>
      <c r="O549" s="9"/>
      <c r="P549" s="3"/>
      <c r="Q549" s="3" t="s">
        <v>3406</v>
      </c>
      <c r="R549" s="4" t="s">
        <v>3407</v>
      </c>
      <c r="S549" s="9" t="s">
        <v>3408</v>
      </c>
      <c r="T549" s="3"/>
    </row>
    <row r="550" spans="1:20" s="5" customFormat="1" x14ac:dyDescent="0.2">
      <c r="A550" s="3" t="str">
        <f>_xlfn.CONCAT([1]IDsTable!$C$43,".",_xlfn.XLOOKUP(C550,[1]!Table21[Subdomains],[1]!Table21[Index]),".",_xlfn.XLOOKUP(G550,[1]!Table20[Capabilities],[1]!Table20[Index]),".",$H550)</f>
        <v>Ppl.5.3.2</v>
      </c>
      <c r="B550" s="3" t="s">
        <v>2846</v>
      </c>
      <c r="C550" s="3" t="s">
        <v>3332</v>
      </c>
      <c r="D550" s="3"/>
      <c r="E550" s="3" t="s">
        <v>137</v>
      </c>
      <c r="F550" s="3" t="s">
        <v>24</v>
      </c>
      <c r="G550" s="3" t="str">
        <f>G549</f>
        <v>Skill Capacity Planning</v>
      </c>
      <c r="H550" s="3">
        <v>2</v>
      </c>
      <c r="I550" s="4" t="s">
        <v>3409</v>
      </c>
      <c r="J550" s="4" t="s">
        <v>3410</v>
      </c>
      <c r="K550" s="3" t="s">
        <v>3411</v>
      </c>
      <c r="L550" s="9" t="s">
        <v>3412</v>
      </c>
      <c r="M550" s="9"/>
      <c r="N550" s="3"/>
      <c r="O550" s="9"/>
      <c r="P550" s="3"/>
      <c r="Q550" s="3" t="s">
        <v>3413</v>
      </c>
      <c r="R550" s="4" t="s">
        <v>3414</v>
      </c>
      <c r="S550" s="9" t="s">
        <v>3415</v>
      </c>
      <c r="T550" s="3"/>
    </row>
    <row r="551" spans="1:20" s="5" customFormat="1" x14ac:dyDescent="0.2">
      <c r="A551" s="3" t="str">
        <f>_xlfn.CONCAT([1]IDsTable!$C$43,".",_xlfn.XLOOKUP(C551,[1]!Table21[Subdomains],[1]!Table21[Index]),".",_xlfn.XLOOKUP(G551,[1]!Table20[Capabilities],[1]!Table20[Index]),".",$H551)</f>
        <v>Ppl.5.3.3</v>
      </c>
      <c r="B551" s="3" t="s">
        <v>2846</v>
      </c>
      <c r="C551" s="3" t="s">
        <v>3332</v>
      </c>
      <c r="D551" s="3"/>
      <c r="E551" s="3" t="s">
        <v>137</v>
      </c>
      <c r="F551" s="3" t="s">
        <v>24</v>
      </c>
      <c r="G551" s="3" t="str">
        <f>G550</f>
        <v>Skill Capacity Planning</v>
      </c>
      <c r="H551" s="3">
        <v>3</v>
      </c>
      <c r="I551" s="3" t="s">
        <v>3416</v>
      </c>
      <c r="J551" s="4" t="s">
        <v>3417</v>
      </c>
      <c r="K551" s="3" t="s">
        <v>3418</v>
      </c>
      <c r="L551" s="9" t="s">
        <v>3419</v>
      </c>
      <c r="M551" s="9"/>
      <c r="N551" s="3"/>
      <c r="O551" s="9"/>
      <c r="P551" s="3"/>
      <c r="Q551" s="3" t="s">
        <v>3420</v>
      </c>
      <c r="R551" s="3" t="s">
        <v>3421</v>
      </c>
      <c r="S551" s="9" t="s">
        <v>3422</v>
      </c>
      <c r="T551" s="3"/>
    </row>
    <row r="552" spans="1:20" s="5" customFormat="1" x14ac:dyDescent="0.2">
      <c r="A552" s="3" t="str">
        <f>_xlfn.CONCAT([1]IDsTable!$C$43,".",_xlfn.XLOOKUP(C552,[1]!Table21[Subdomains],[1]!Table21[Index]),".",_xlfn.XLOOKUP(G552,[1]!Table20[Capabilities],[1]!Table20[Index]),".",$H552)</f>
        <v>Ppl.5.3.4</v>
      </c>
      <c r="B552" s="3" t="s">
        <v>2846</v>
      </c>
      <c r="C552" s="3" t="s">
        <v>3332</v>
      </c>
      <c r="D552" s="3"/>
      <c r="E552" s="3" t="s">
        <v>137</v>
      </c>
      <c r="F552" s="3" t="s">
        <v>24</v>
      </c>
      <c r="G552" s="3" t="str">
        <f>G551</f>
        <v>Skill Capacity Planning</v>
      </c>
      <c r="H552" s="3">
        <v>4</v>
      </c>
      <c r="I552" s="3" t="s">
        <v>3423</v>
      </c>
      <c r="J552" s="4" t="s">
        <v>3424</v>
      </c>
      <c r="K552" s="3" t="s">
        <v>3425</v>
      </c>
      <c r="L552" s="9"/>
      <c r="M552" s="9"/>
      <c r="N552" s="3"/>
      <c r="O552" s="9"/>
      <c r="P552" s="3"/>
      <c r="Q552" s="3" t="s">
        <v>3426</v>
      </c>
      <c r="R552" s="3" t="s">
        <v>3427</v>
      </c>
      <c r="S552" s="9" t="s">
        <v>3428</v>
      </c>
      <c r="T552" s="3"/>
    </row>
    <row r="553" spans="1:20" s="5" customFormat="1" x14ac:dyDescent="0.2">
      <c r="A553" s="3" t="str">
        <f>_xlfn.CONCAT([1]IDsTable!$C$43,".",_xlfn.XLOOKUP(C553,[1]!Table21[Subdomains],[1]!Table21[Index]),".",_xlfn.XLOOKUP(G553,[1]!Table20[Capabilities],[1]!Table20[Index]),".",$H553)</f>
        <v>Ppl.5.3.5</v>
      </c>
      <c r="B553" s="3" t="s">
        <v>2846</v>
      </c>
      <c r="C553" s="3" t="s">
        <v>3332</v>
      </c>
      <c r="D553" s="3"/>
      <c r="E553" s="3" t="s">
        <v>137</v>
      </c>
      <c r="F553" s="3" t="s">
        <v>24</v>
      </c>
      <c r="G553" s="3" t="str">
        <f>G552</f>
        <v>Skill Capacity Planning</v>
      </c>
      <c r="H553" s="3">
        <v>5</v>
      </c>
      <c r="I553" s="3" t="s">
        <v>3429</v>
      </c>
      <c r="J553" s="4" t="s">
        <v>3430</v>
      </c>
      <c r="K553" s="3" t="s">
        <v>3431</v>
      </c>
      <c r="L553" s="9"/>
      <c r="M553" s="9"/>
      <c r="N553" s="3"/>
      <c r="O553" s="9"/>
      <c r="P553" s="3"/>
      <c r="Q553" s="3" t="s">
        <v>3432</v>
      </c>
      <c r="R553" s="3" t="s">
        <v>3433</v>
      </c>
      <c r="S553" s="9" t="s">
        <v>3434</v>
      </c>
      <c r="T553" s="3"/>
    </row>
    <row r="554" spans="1:20" s="5" customFormat="1" x14ac:dyDescent="0.2">
      <c r="A554" s="3" t="str">
        <f>_xlfn.CONCAT([1]IDsTable!$C$43,".",_xlfn.XLOOKUP(C554,[1]!Table21[Subdomains],[1]!Table21[Index]),".",_xlfn.XLOOKUP(G554,[1]!Table20[Capabilities],[1]!Table20[Index]),".",$H554)</f>
        <v>Ppl.5.4.1</v>
      </c>
      <c r="B554" s="3" t="s">
        <v>2846</v>
      </c>
      <c r="C554" s="3" t="s">
        <v>3332</v>
      </c>
      <c r="D554" s="3"/>
      <c r="E554" s="4" t="s">
        <v>23</v>
      </c>
      <c r="F554" s="3" t="s">
        <v>63</v>
      </c>
      <c r="G554" s="3" t="s">
        <v>3435</v>
      </c>
      <c r="H554" s="3">
        <v>1</v>
      </c>
      <c r="I554" s="3" t="s">
        <v>3436</v>
      </c>
      <c r="J554" s="13" t="s">
        <v>3437</v>
      </c>
      <c r="K554" s="13" t="s">
        <v>3438</v>
      </c>
      <c r="L554" s="3" t="s">
        <v>3439</v>
      </c>
      <c r="M554" s="9"/>
      <c r="N554" s="14"/>
      <c r="O554" s="9"/>
      <c r="P554" s="3"/>
      <c r="Q554" s="3" t="s">
        <v>3440</v>
      </c>
      <c r="R554" s="3" t="s">
        <v>3441</v>
      </c>
      <c r="S554" s="4" t="s">
        <v>3442</v>
      </c>
      <c r="T554" s="3"/>
    </row>
    <row r="555" spans="1:20" s="5" customFormat="1" x14ac:dyDescent="0.2">
      <c r="A555" s="3" t="str">
        <f>_xlfn.CONCAT([1]IDsTable!$C$43,".",_xlfn.XLOOKUP(C555,[1]!Table21[Subdomains],[1]!Table21[Index]),".",_xlfn.XLOOKUP(G555,[1]!Table20[Capabilities],[1]!Table20[Index]),".",$H555)</f>
        <v>Ppl.5.4.2</v>
      </c>
      <c r="B555" s="3" t="s">
        <v>2846</v>
      </c>
      <c r="C555" s="3" t="s">
        <v>3332</v>
      </c>
      <c r="D555" s="3"/>
      <c r="E555" s="4" t="s">
        <v>23</v>
      </c>
      <c r="F555" s="3" t="s">
        <v>63</v>
      </c>
      <c r="G555" s="3" t="str">
        <f>G554</f>
        <v>Third-Party Partnerships</v>
      </c>
      <c r="H555" s="3">
        <v>2</v>
      </c>
      <c r="I555" s="3" t="s">
        <v>3443</v>
      </c>
      <c r="J555" s="13" t="s">
        <v>3444</v>
      </c>
      <c r="K555" s="13" t="s">
        <v>3445</v>
      </c>
      <c r="L555" s="3" t="s">
        <v>3446</v>
      </c>
      <c r="M555" s="9"/>
      <c r="N555" s="14"/>
      <c r="O555" s="9"/>
      <c r="P555" s="3"/>
      <c r="Q555" s="3" t="s">
        <v>3447</v>
      </c>
      <c r="R555" s="3" t="s">
        <v>3448</v>
      </c>
      <c r="S555" s="4" t="s">
        <v>3449</v>
      </c>
      <c r="T555" s="3"/>
    </row>
    <row r="556" spans="1:20" s="5" customFormat="1" x14ac:dyDescent="0.2">
      <c r="A556" s="3" t="str">
        <f>_xlfn.CONCAT([1]IDsTable!$C$43,".",_xlfn.XLOOKUP(C556,[1]!Table21[Subdomains],[1]!Table21[Index]),".",_xlfn.XLOOKUP(G556,[1]!Table20[Capabilities],[1]!Table20[Index]),".",$H556)</f>
        <v>Ppl.5.4.3</v>
      </c>
      <c r="B556" s="3" t="s">
        <v>2846</v>
      </c>
      <c r="C556" s="3" t="s">
        <v>3332</v>
      </c>
      <c r="D556" s="3"/>
      <c r="E556" s="4" t="s">
        <v>23</v>
      </c>
      <c r="F556" s="3" t="s">
        <v>63</v>
      </c>
      <c r="G556" s="3" t="str">
        <f>G555</f>
        <v>Third-Party Partnerships</v>
      </c>
      <c r="H556" s="3">
        <v>3</v>
      </c>
      <c r="I556" s="3" t="s">
        <v>3450</v>
      </c>
      <c r="J556" s="13" t="s">
        <v>3451</v>
      </c>
      <c r="K556" s="13" t="s">
        <v>3452</v>
      </c>
      <c r="L556" s="3" t="s">
        <v>3453</v>
      </c>
      <c r="M556" s="9"/>
      <c r="N556" s="14"/>
      <c r="O556" s="9"/>
      <c r="P556" s="3"/>
      <c r="Q556" s="3" t="s">
        <v>3454</v>
      </c>
      <c r="R556" s="3" t="s">
        <v>3455</v>
      </c>
      <c r="S556" s="4" t="s">
        <v>3456</v>
      </c>
      <c r="T556" s="3"/>
    </row>
    <row r="557" spans="1:20" s="5" customFormat="1" x14ac:dyDescent="0.2">
      <c r="A557" s="3" t="str">
        <f>_xlfn.CONCAT([1]IDsTable!$C$43,".",_xlfn.XLOOKUP(C557,[1]!Table21[Subdomains],[1]!Table21[Index]),".",_xlfn.XLOOKUP(G557,[1]!Table20[Capabilities],[1]!Table20[Index]),".",$H557)</f>
        <v>Ppl.5.4.4</v>
      </c>
      <c r="B557" s="3" t="s">
        <v>2846</v>
      </c>
      <c r="C557" s="3" t="s">
        <v>3332</v>
      </c>
      <c r="D557" s="3"/>
      <c r="E557" s="4" t="s">
        <v>23</v>
      </c>
      <c r="F557" s="3" t="s">
        <v>63</v>
      </c>
      <c r="G557" s="3" t="str">
        <f>G556</f>
        <v>Third-Party Partnerships</v>
      </c>
      <c r="H557" s="3">
        <v>4</v>
      </c>
      <c r="I557" s="3" t="s">
        <v>3457</v>
      </c>
      <c r="J557" s="13" t="s">
        <v>3458</v>
      </c>
      <c r="K557" s="13" t="s">
        <v>3459</v>
      </c>
      <c r="L557" s="3" t="s">
        <v>3460</v>
      </c>
      <c r="M557" s="9"/>
      <c r="N557" s="14"/>
      <c r="O557" s="9"/>
      <c r="P557" s="3"/>
      <c r="Q557" s="3" t="s">
        <v>3461</v>
      </c>
      <c r="R557" s="3" t="s">
        <v>3462</v>
      </c>
      <c r="S557" s="4" t="s">
        <v>3463</v>
      </c>
      <c r="T557" s="3"/>
    </row>
    <row r="558" spans="1:20" s="5" customFormat="1" x14ac:dyDescent="0.2">
      <c r="A558" s="3" t="str">
        <f>_xlfn.CONCAT([1]IDsTable!$C$43,".",_xlfn.XLOOKUP(C558,[1]!Table21[Subdomains],[1]!Table21[Index]),".",_xlfn.XLOOKUP(G558,[1]!Table20[Capabilities],[1]!Table20[Index]),".",$H558)</f>
        <v>Ppl.5.4.5</v>
      </c>
      <c r="B558" s="3" t="s">
        <v>2846</v>
      </c>
      <c r="C558" s="3" t="s">
        <v>3332</v>
      </c>
      <c r="D558" s="3"/>
      <c r="E558" s="4" t="s">
        <v>23</v>
      </c>
      <c r="F558" s="3" t="s">
        <v>63</v>
      </c>
      <c r="G558" s="3" t="str">
        <f>G557</f>
        <v>Third-Party Partnerships</v>
      </c>
      <c r="H558" s="3">
        <v>5</v>
      </c>
      <c r="I558" s="3" t="s">
        <v>3464</v>
      </c>
      <c r="J558" s="13" t="s">
        <v>3465</v>
      </c>
      <c r="K558" s="13" t="s">
        <v>3466</v>
      </c>
      <c r="L558" s="3"/>
      <c r="M558" s="9"/>
      <c r="N558" s="14"/>
      <c r="O558" s="9"/>
      <c r="P558" s="3"/>
      <c r="Q558" s="3" t="s">
        <v>3467</v>
      </c>
      <c r="R558" s="3" t="s">
        <v>3468</v>
      </c>
      <c r="S558" s="4" t="s">
        <v>3469</v>
      </c>
      <c r="T558" s="3"/>
    </row>
    <row r="559" spans="1:20" s="5" customFormat="1" x14ac:dyDescent="0.2">
      <c r="A559" s="3" t="str">
        <f>_xlfn.CONCAT([1]IDsTable!$C$43,".",_xlfn.XLOOKUP(C559,[1]!Table21[Subdomains],[1]!Table21[Index]),".",_xlfn.XLOOKUP(G559,[1]!Table20[Capabilities],[1]!Table20[Index]),".",$H559)</f>
        <v>Ppl.6.1.1</v>
      </c>
      <c r="B559" s="3" t="s">
        <v>2846</v>
      </c>
      <c r="C559" s="3" t="s">
        <v>3470</v>
      </c>
      <c r="D559" s="3"/>
      <c r="E559" s="4" t="s">
        <v>23</v>
      </c>
      <c r="F559" s="3" t="s">
        <v>63</v>
      </c>
      <c r="G559" s="3" t="s">
        <v>3471</v>
      </c>
      <c r="H559" s="3">
        <v>1</v>
      </c>
      <c r="I559" s="3" t="s">
        <v>3472</v>
      </c>
      <c r="J559" s="9" t="s">
        <v>3473</v>
      </c>
      <c r="K559" s="3" t="s">
        <v>3474</v>
      </c>
      <c r="L559" s="9" t="s">
        <v>3475</v>
      </c>
      <c r="M559" s="9"/>
      <c r="N559" s="3"/>
      <c r="O559" s="9"/>
      <c r="P559" s="3"/>
      <c r="Q559" s="3" t="s">
        <v>3476</v>
      </c>
      <c r="R559" s="3" t="s">
        <v>3477</v>
      </c>
      <c r="S559" s="9" t="s">
        <v>3478</v>
      </c>
      <c r="T559" s="3"/>
    </row>
    <row r="560" spans="1:20" s="5" customFormat="1" x14ac:dyDescent="0.2">
      <c r="A560" s="3" t="str">
        <f>_xlfn.CONCAT([1]IDsTable!$C$43,".",_xlfn.XLOOKUP(C560,[1]!Table21[Subdomains],[1]!Table21[Index]),".",_xlfn.XLOOKUP(G560,[1]!Table20[Capabilities],[1]!Table20[Index]),".",$H560)</f>
        <v>Ppl.6.1.2</v>
      </c>
      <c r="B560" s="3" t="s">
        <v>2846</v>
      </c>
      <c r="C560" s="3" t="s">
        <v>3470</v>
      </c>
      <c r="D560" s="3"/>
      <c r="E560" s="4" t="s">
        <v>23</v>
      </c>
      <c r="F560" s="3" t="s">
        <v>63</v>
      </c>
      <c r="G560" s="3" t="s">
        <v>3471</v>
      </c>
      <c r="H560" s="3">
        <v>2</v>
      </c>
      <c r="I560" s="3" t="s">
        <v>3479</v>
      </c>
      <c r="J560" s="9" t="s">
        <v>3480</v>
      </c>
      <c r="K560" s="3" t="s">
        <v>3481</v>
      </c>
      <c r="L560" s="9"/>
      <c r="M560" s="9"/>
      <c r="N560" s="3"/>
      <c r="O560" s="9"/>
      <c r="P560" s="3"/>
      <c r="Q560" s="3" t="s">
        <v>3482</v>
      </c>
      <c r="R560" s="3" t="s">
        <v>3483</v>
      </c>
      <c r="S560" s="9" t="s">
        <v>3484</v>
      </c>
      <c r="T560" s="3"/>
    </row>
    <row r="561" spans="1:20" s="5" customFormat="1" x14ac:dyDescent="0.2">
      <c r="A561" s="3" t="str">
        <f>_xlfn.CONCAT([1]IDsTable!$C$43,".",_xlfn.XLOOKUP(C561,[1]!Table21[Subdomains],[1]!Table21[Index]),".",_xlfn.XLOOKUP(G561,[1]!Table20[Capabilities],[1]!Table20[Index]),".",$H561)</f>
        <v>Ppl.6.1.3</v>
      </c>
      <c r="B561" s="3" t="s">
        <v>2846</v>
      </c>
      <c r="C561" s="3" t="s">
        <v>3470</v>
      </c>
      <c r="D561" s="3"/>
      <c r="E561" s="4" t="s">
        <v>23</v>
      </c>
      <c r="F561" s="3" t="s">
        <v>63</v>
      </c>
      <c r="G561" s="3" t="s">
        <v>3471</v>
      </c>
      <c r="H561" s="3">
        <v>3</v>
      </c>
      <c r="I561" s="3" t="s">
        <v>3485</v>
      </c>
      <c r="J561" s="9" t="s">
        <v>3486</v>
      </c>
      <c r="K561" s="3" t="s">
        <v>3487</v>
      </c>
      <c r="L561" s="4"/>
      <c r="M561" s="9"/>
      <c r="N561" s="3"/>
      <c r="O561" s="9"/>
      <c r="P561" s="3"/>
      <c r="Q561" s="3" t="s">
        <v>3488</v>
      </c>
      <c r="R561" s="3" t="s">
        <v>3489</v>
      </c>
      <c r="S561" s="9" t="s">
        <v>3490</v>
      </c>
      <c r="T561" s="3"/>
    </row>
    <row r="562" spans="1:20" s="5" customFormat="1" x14ac:dyDescent="0.2">
      <c r="A562" s="3" t="str">
        <f>_xlfn.CONCAT([1]IDsTable!$C$43,".",_xlfn.XLOOKUP(C562,[1]!Table21[Subdomains],[1]!Table21[Index]),".",_xlfn.XLOOKUP(G562,[1]!Table20[Capabilities],[1]!Table20[Index]),".",$H562)</f>
        <v>Ppl.6.1.4</v>
      </c>
      <c r="B562" s="3" t="s">
        <v>2846</v>
      </c>
      <c r="C562" s="3" t="s">
        <v>3470</v>
      </c>
      <c r="D562" s="3"/>
      <c r="E562" s="4" t="s">
        <v>23</v>
      </c>
      <c r="F562" s="3" t="s">
        <v>63</v>
      </c>
      <c r="G562" s="3" t="s">
        <v>3471</v>
      </c>
      <c r="H562" s="3">
        <v>4</v>
      </c>
      <c r="I562" s="3" t="s">
        <v>3491</v>
      </c>
      <c r="J562" s="9" t="s">
        <v>3492</v>
      </c>
      <c r="K562" s="3" t="s">
        <v>3493</v>
      </c>
      <c r="L562" s="9"/>
      <c r="M562" s="9"/>
      <c r="N562" s="3"/>
      <c r="O562" s="9"/>
      <c r="P562" s="10"/>
      <c r="Q562" s="10" t="s">
        <v>3494</v>
      </c>
      <c r="R562" s="3" t="s">
        <v>3495</v>
      </c>
      <c r="S562" s="9" t="s">
        <v>3496</v>
      </c>
      <c r="T562" s="3"/>
    </row>
    <row r="563" spans="1:20" s="5" customFormat="1" x14ac:dyDescent="0.2">
      <c r="A563" s="3" t="str">
        <f>_xlfn.CONCAT([1]IDsTable!$C$43,".",_xlfn.XLOOKUP(C563,[1]!Table21[Subdomains],[1]!Table21[Index]),".",_xlfn.XLOOKUP(G563,[1]!Table20[Capabilities],[1]!Table20[Index]),".",$H563)</f>
        <v>Ppl.6.1.5</v>
      </c>
      <c r="B563" s="3" t="s">
        <v>2846</v>
      </c>
      <c r="C563" s="3" t="s">
        <v>3470</v>
      </c>
      <c r="D563" s="3"/>
      <c r="E563" s="4" t="s">
        <v>23</v>
      </c>
      <c r="F563" s="3" t="s">
        <v>63</v>
      </c>
      <c r="G563" s="3" t="s">
        <v>3471</v>
      </c>
      <c r="H563" s="3">
        <v>5</v>
      </c>
      <c r="I563" s="3" t="s">
        <v>3497</v>
      </c>
      <c r="J563" s="4" t="s">
        <v>3498</v>
      </c>
      <c r="K563" s="3" t="s">
        <v>3499</v>
      </c>
      <c r="L563" s="9"/>
      <c r="M563" s="9"/>
      <c r="N563" s="3"/>
      <c r="O563" s="9"/>
      <c r="P563" s="3"/>
      <c r="Q563" s="10" t="s">
        <v>3500</v>
      </c>
      <c r="R563" s="3" t="s">
        <v>3501</v>
      </c>
      <c r="S563" s="9" t="s">
        <v>3502</v>
      </c>
      <c r="T563" s="3"/>
    </row>
    <row r="564" spans="1:20" s="5" customFormat="1" x14ac:dyDescent="0.2">
      <c r="A564" s="3" t="str">
        <f>_xlfn.CONCAT([1]IDsTable!$C$43,".",_xlfn.XLOOKUP(C564,[1]!Table21[Subdomains],[1]!Table21[Index]),".",_xlfn.XLOOKUP(G564,[1]!Table20[Capabilities],[1]!Table20[Index]),".",$H564)</f>
        <v>Ppl.6.2.1</v>
      </c>
      <c r="B564" s="3" t="s">
        <v>2846</v>
      </c>
      <c r="C564" s="3" t="s">
        <v>3470</v>
      </c>
      <c r="D564" s="3"/>
      <c r="E564" s="3" t="s">
        <v>137</v>
      </c>
      <c r="F564" s="3" t="s">
        <v>63</v>
      </c>
      <c r="G564" s="3" t="s">
        <v>3503</v>
      </c>
      <c r="H564" s="3">
        <v>1</v>
      </c>
      <c r="I564" s="3" t="s">
        <v>3504</v>
      </c>
      <c r="J564" s="9" t="s">
        <v>3505</v>
      </c>
      <c r="K564" s="3" t="s">
        <v>3506</v>
      </c>
      <c r="L564" s="9" t="s">
        <v>3507</v>
      </c>
      <c r="M564" s="9"/>
      <c r="N564" s="3"/>
      <c r="O564" s="9"/>
      <c r="P564" s="3"/>
      <c r="Q564" s="3" t="s">
        <v>3508</v>
      </c>
      <c r="R564" s="3" t="s">
        <v>3509</v>
      </c>
      <c r="S564" s="9" t="s">
        <v>3510</v>
      </c>
      <c r="T564" s="19"/>
    </row>
    <row r="565" spans="1:20" s="5" customFormat="1" x14ac:dyDescent="0.2">
      <c r="A565" s="3" t="str">
        <f>_xlfn.CONCAT([1]IDsTable!$C$43,".",_xlfn.XLOOKUP(C565,[1]!Table21[Subdomains],[1]!Table21[Index]),".",_xlfn.XLOOKUP(G565,[1]!Table20[Capabilities],[1]!Table20[Index]),".",$H565)</f>
        <v>Ppl.6.2.2</v>
      </c>
      <c r="B565" s="3" t="s">
        <v>2846</v>
      </c>
      <c r="C565" s="3" t="s">
        <v>3470</v>
      </c>
      <c r="D565" s="3"/>
      <c r="E565" s="3" t="s">
        <v>137</v>
      </c>
      <c r="F565" s="3" t="s">
        <v>63</v>
      </c>
      <c r="G565" s="3" t="s">
        <v>3503</v>
      </c>
      <c r="H565" s="3">
        <v>2</v>
      </c>
      <c r="I565" s="3" t="s">
        <v>3511</v>
      </c>
      <c r="J565" s="9" t="s">
        <v>3512</v>
      </c>
      <c r="K565" s="3" t="s">
        <v>3513</v>
      </c>
      <c r="L565" s="9"/>
      <c r="M565" s="9"/>
      <c r="N565" s="3"/>
      <c r="O565" s="9"/>
      <c r="P565" s="3"/>
      <c r="Q565" s="3" t="s">
        <v>3514</v>
      </c>
      <c r="R565" s="3" t="s">
        <v>3515</v>
      </c>
      <c r="S565" s="9" t="s">
        <v>3516</v>
      </c>
      <c r="T565" s="3"/>
    </row>
    <row r="566" spans="1:20" s="5" customFormat="1" x14ac:dyDescent="0.2">
      <c r="A566" s="3" t="str">
        <f>_xlfn.CONCAT([1]IDsTable!$C$43,".",_xlfn.XLOOKUP(C566,[1]!Table21[Subdomains],[1]!Table21[Index]),".",_xlfn.XLOOKUP(G566,[1]!Table20[Capabilities],[1]!Table20[Index]),".",$H566)</f>
        <v>Ppl.6.2.3</v>
      </c>
      <c r="B566" s="3" t="s">
        <v>2846</v>
      </c>
      <c r="C566" s="3" t="s">
        <v>3470</v>
      </c>
      <c r="D566" s="3"/>
      <c r="E566" s="3" t="s">
        <v>137</v>
      </c>
      <c r="F566" s="3" t="s">
        <v>63</v>
      </c>
      <c r="G566" s="3" t="s">
        <v>3503</v>
      </c>
      <c r="H566" s="3">
        <v>3</v>
      </c>
      <c r="I566" s="3" t="s">
        <v>3517</v>
      </c>
      <c r="J566" s="9" t="s">
        <v>3518</v>
      </c>
      <c r="K566" s="3" t="s">
        <v>3519</v>
      </c>
      <c r="L566" s="9"/>
      <c r="M566" s="9"/>
      <c r="N566" s="3"/>
      <c r="O566" s="9"/>
      <c r="P566" s="3"/>
      <c r="Q566" s="3" t="s">
        <v>3520</v>
      </c>
      <c r="R566" s="3" t="s">
        <v>3521</v>
      </c>
      <c r="S566" s="9" t="s">
        <v>3522</v>
      </c>
      <c r="T566" s="3"/>
    </row>
    <row r="567" spans="1:20" s="5" customFormat="1" x14ac:dyDescent="0.2">
      <c r="A567" s="3" t="str">
        <f>_xlfn.CONCAT([1]IDsTable!$C$43,".",_xlfn.XLOOKUP(C567,[1]!Table21[Subdomains],[1]!Table21[Index]),".",_xlfn.XLOOKUP(G567,[1]!Table20[Capabilities],[1]!Table20[Index]),".",$H567)</f>
        <v>Ppl.6.2.4</v>
      </c>
      <c r="B567" s="3" t="s">
        <v>2846</v>
      </c>
      <c r="C567" s="3" t="s">
        <v>3470</v>
      </c>
      <c r="D567" s="3"/>
      <c r="E567" s="3" t="s">
        <v>137</v>
      </c>
      <c r="F567" s="3" t="s">
        <v>63</v>
      </c>
      <c r="G567" s="3" t="s">
        <v>3503</v>
      </c>
      <c r="H567" s="3">
        <v>4</v>
      </c>
      <c r="I567" s="3" t="s">
        <v>3523</v>
      </c>
      <c r="J567" s="9" t="s">
        <v>3524</v>
      </c>
      <c r="K567" s="3" t="s">
        <v>3525</v>
      </c>
      <c r="L567" s="9"/>
      <c r="M567" s="9"/>
      <c r="N567" s="3"/>
      <c r="O567" s="9"/>
      <c r="P567" s="3"/>
      <c r="Q567" s="3" t="s">
        <v>3526</v>
      </c>
      <c r="R567" s="3" t="s">
        <v>3527</v>
      </c>
      <c r="S567" s="9" t="s">
        <v>3528</v>
      </c>
      <c r="T567" s="3"/>
    </row>
    <row r="568" spans="1:20" s="5" customFormat="1" x14ac:dyDescent="0.2">
      <c r="A568" s="3" t="str">
        <f>_xlfn.CONCAT([1]IDsTable!$C$43,".",_xlfn.XLOOKUP(C568,[1]!Table21[Subdomains],[1]!Table21[Index]),".",_xlfn.XLOOKUP(G568,[1]!Table20[Capabilities],[1]!Table20[Index]),".",$H568)</f>
        <v>Ppl.6.2.5</v>
      </c>
      <c r="B568" s="3" t="s">
        <v>2846</v>
      </c>
      <c r="C568" s="3" t="s">
        <v>3470</v>
      </c>
      <c r="D568" s="3"/>
      <c r="E568" s="3" t="s">
        <v>137</v>
      </c>
      <c r="F568" s="3" t="s">
        <v>63</v>
      </c>
      <c r="G568" s="3" t="s">
        <v>3503</v>
      </c>
      <c r="H568" s="3">
        <v>5</v>
      </c>
      <c r="I568" s="3" t="s">
        <v>3529</v>
      </c>
      <c r="J568" s="9" t="s">
        <v>3530</v>
      </c>
      <c r="K568" s="3" t="s">
        <v>3531</v>
      </c>
      <c r="L568" s="9"/>
      <c r="M568" s="9"/>
      <c r="N568" s="3"/>
      <c r="O568" s="9"/>
      <c r="P568" s="3"/>
      <c r="Q568" s="3" t="s">
        <v>3532</v>
      </c>
      <c r="R568" s="3" t="s">
        <v>3533</v>
      </c>
      <c r="S568" s="9" t="s">
        <v>3534</v>
      </c>
      <c r="T568" s="19"/>
    </row>
    <row r="569" spans="1:20" s="5" customFormat="1" x14ac:dyDescent="0.2">
      <c r="A569" s="3" t="str">
        <f>_xlfn.CONCAT([1]IDsTable!$C$43,".",_xlfn.XLOOKUP(C569,[1]!Table21[Subdomains],[1]!Table21[Index]),".",_xlfn.XLOOKUP(G569,[1]!Table20[Capabilities],[1]!Table20[Index]),".",$H569)</f>
        <v>Ppl.6.3.1</v>
      </c>
      <c r="B569" s="3" t="s">
        <v>2846</v>
      </c>
      <c r="C569" s="3" t="s">
        <v>3470</v>
      </c>
      <c r="D569" s="3"/>
      <c r="E569" s="4" t="s">
        <v>23</v>
      </c>
      <c r="F569" s="3" t="s">
        <v>63</v>
      </c>
      <c r="G569" s="17" t="s">
        <v>3535</v>
      </c>
      <c r="H569" s="3">
        <v>1</v>
      </c>
      <c r="I569" s="3" t="s">
        <v>3536</v>
      </c>
      <c r="J569" s="9" t="s">
        <v>3537</v>
      </c>
      <c r="K569" s="3" t="s">
        <v>3538</v>
      </c>
      <c r="L569" s="9" t="s">
        <v>3539</v>
      </c>
      <c r="M569" s="9"/>
      <c r="N569" s="3"/>
      <c r="O569" s="9"/>
      <c r="P569" s="3"/>
      <c r="Q569" s="3" t="s">
        <v>3540</v>
      </c>
      <c r="R569" s="3" t="s">
        <v>3541</v>
      </c>
      <c r="S569" s="9" t="s">
        <v>3542</v>
      </c>
      <c r="T569" s="3"/>
    </row>
    <row r="570" spans="1:20" s="5" customFormat="1" x14ac:dyDescent="0.2">
      <c r="A570" s="3" t="str">
        <f>_xlfn.CONCAT([1]IDsTable!$C$43,".",_xlfn.XLOOKUP(C570,[1]!Table21[Subdomains],[1]!Table21[Index]),".",_xlfn.XLOOKUP(G570,[1]!Table20[Capabilities],[1]!Table20[Index]),".",$H570)</f>
        <v>Ppl.6.3.2</v>
      </c>
      <c r="B570" s="3" t="s">
        <v>2846</v>
      </c>
      <c r="C570" s="3" t="s">
        <v>3470</v>
      </c>
      <c r="D570" s="3"/>
      <c r="E570" s="4" t="s">
        <v>23</v>
      </c>
      <c r="F570" s="3" t="s">
        <v>63</v>
      </c>
      <c r="G570" s="17" t="s">
        <v>3535</v>
      </c>
      <c r="H570" s="3">
        <v>2</v>
      </c>
      <c r="I570" s="3" t="s">
        <v>3543</v>
      </c>
      <c r="J570" s="9" t="s">
        <v>3544</v>
      </c>
      <c r="K570" s="3" t="s">
        <v>3545</v>
      </c>
      <c r="L570" s="9" t="s">
        <v>3546</v>
      </c>
      <c r="M570" s="9"/>
      <c r="N570" s="3"/>
      <c r="O570" s="9"/>
      <c r="P570" s="3"/>
      <c r="Q570" s="3" t="s">
        <v>3547</v>
      </c>
      <c r="R570" s="3" t="s">
        <v>3548</v>
      </c>
      <c r="S570" s="9" t="s">
        <v>3549</v>
      </c>
      <c r="T570" s="3"/>
    </row>
    <row r="571" spans="1:20" s="5" customFormat="1" x14ac:dyDescent="0.2">
      <c r="A571" s="3" t="str">
        <f>_xlfn.CONCAT([1]IDsTable!$C$43,".",_xlfn.XLOOKUP(C571,[1]!Table21[Subdomains],[1]!Table21[Index]),".",_xlfn.XLOOKUP(G571,[1]!Table20[Capabilities],[1]!Table20[Index]),".",$H571)</f>
        <v>Ppl.6.3.3</v>
      </c>
      <c r="B571" s="3" t="s">
        <v>2846</v>
      </c>
      <c r="C571" s="3" t="s">
        <v>3470</v>
      </c>
      <c r="D571" s="3"/>
      <c r="E571" s="4" t="s">
        <v>23</v>
      </c>
      <c r="F571" s="3" t="s">
        <v>63</v>
      </c>
      <c r="G571" s="17" t="s">
        <v>3535</v>
      </c>
      <c r="H571" s="3">
        <v>3</v>
      </c>
      <c r="I571" s="3" t="s">
        <v>3550</v>
      </c>
      <c r="J571" s="9" t="s">
        <v>3551</v>
      </c>
      <c r="K571" s="3" t="s">
        <v>3552</v>
      </c>
      <c r="L571" s="9" t="s">
        <v>3553</v>
      </c>
      <c r="M571" s="9"/>
      <c r="N571" s="3"/>
      <c r="O571" s="9"/>
      <c r="P571" s="3"/>
      <c r="Q571" s="3" t="s">
        <v>3554</v>
      </c>
      <c r="R571" s="3" t="s">
        <v>3555</v>
      </c>
      <c r="S571" s="9" t="s">
        <v>3556</v>
      </c>
      <c r="T571" s="3"/>
    </row>
    <row r="572" spans="1:20" s="5" customFormat="1" x14ac:dyDescent="0.2">
      <c r="A572" s="3" t="str">
        <f>_xlfn.CONCAT([1]IDsTable!$C$43,".",_xlfn.XLOOKUP(C572,[1]!Table21[Subdomains],[1]!Table21[Index]),".",_xlfn.XLOOKUP(G572,[1]!Table20[Capabilities],[1]!Table20[Index]),".",$H572)</f>
        <v>Ppl.6.3.4</v>
      </c>
      <c r="B572" s="3" t="s">
        <v>2846</v>
      </c>
      <c r="C572" s="3" t="s">
        <v>3470</v>
      </c>
      <c r="D572" s="3"/>
      <c r="E572" s="4" t="s">
        <v>23</v>
      </c>
      <c r="F572" s="3" t="s">
        <v>63</v>
      </c>
      <c r="G572" s="17" t="s">
        <v>3535</v>
      </c>
      <c r="H572" s="3">
        <v>4</v>
      </c>
      <c r="I572" s="3" t="s">
        <v>3557</v>
      </c>
      <c r="J572" s="9" t="s">
        <v>3558</v>
      </c>
      <c r="K572" s="3" t="s">
        <v>3559</v>
      </c>
      <c r="L572" s="9"/>
      <c r="M572" s="9"/>
      <c r="N572" s="3"/>
      <c r="O572" s="9"/>
      <c r="P572" s="3"/>
      <c r="Q572" s="3" t="s">
        <v>3560</v>
      </c>
      <c r="R572" s="3" t="s">
        <v>3561</v>
      </c>
      <c r="S572" s="9" t="s">
        <v>3562</v>
      </c>
      <c r="T572" s="3"/>
    </row>
    <row r="573" spans="1:20" s="5" customFormat="1" x14ac:dyDescent="0.2">
      <c r="A573" s="3" t="str">
        <f>_xlfn.CONCAT([1]IDsTable!$C$43,".",_xlfn.XLOOKUP(C573,[1]!Table21[Subdomains],[1]!Table21[Index]),".",_xlfn.XLOOKUP(G573,[1]!Table20[Capabilities],[1]!Table20[Index]),".",$H573)</f>
        <v>Ppl.6.3.5</v>
      </c>
      <c r="B573" s="3" t="s">
        <v>2846</v>
      </c>
      <c r="C573" s="3" t="s">
        <v>3470</v>
      </c>
      <c r="D573" s="3"/>
      <c r="E573" s="4" t="s">
        <v>23</v>
      </c>
      <c r="F573" s="3" t="s">
        <v>63</v>
      </c>
      <c r="G573" s="17" t="s">
        <v>3535</v>
      </c>
      <c r="H573" s="3">
        <v>5</v>
      </c>
      <c r="I573" s="3" t="s">
        <v>3563</v>
      </c>
      <c r="J573" s="9" t="s">
        <v>3564</v>
      </c>
      <c r="K573" s="3" t="s">
        <v>3565</v>
      </c>
      <c r="L573" s="9"/>
      <c r="M573" s="9"/>
      <c r="N573" s="3"/>
      <c r="O573" s="9"/>
      <c r="P573" s="3"/>
      <c r="Q573" s="3" t="s">
        <v>3566</v>
      </c>
      <c r="R573" s="3" t="s">
        <v>3567</v>
      </c>
      <c r="S573" s="9" t="s">
        <v>3568</v>
      </c>
      <c r="T573" s="3"/>
    </row>
    <row r="574" spans="1:20" s="5" customFormat="1" x14ac:dyDescent="0.2">
      <c r="A574" s="3" t="str">
        <f>_xlfn.CONCAT([1]IDsTable!$C$43,".",_xlfn.XLOOKUP(C574,[1]!Table21[Subdomains],[1]!Table21[Index]),".",_xlfn.XLOOKUP(G574,[1]!Table20[Capabilities],[1]!Table20[Index]),".",$H574)</f>
        <v>Ppl.6.4.1</v>
      </c>
      <c r="B574" s="3" t="s">
        <v>2846</v>
      </c>
      <c r="C574" s="3" t="s">
        <v>3470</v>
      </c>
      <c r="D574" s="3"/>
      <c r="E574" s="4" t="s">
        <v>23</v>
      </c>
      <c r="F574" s="3" t="s">
        <v>24</v>
      </c>
      <c r="G574" s="17" t="s">
        <v>3569</v>
      </c>
      <c r="H574" s="3">
        <v>1</v>
      </c>
      <c r="I574" s="3" t="s">
        <v>3570</v>
      </c>
      <c r="J574" s="9" t="s">
        <v>3571</v>
      </c>
      <c r="K574" s="3" t="s">
        <v>3572</v>
      </c>
      <c r="L574" s="20" t="s">
        <v>3573</v>
      </c>
      <c r="M574" s="9"/>
      <c r="N574" s="3"/>
      <c r="O574" s="9"/>
      <c r="P574" s="3"/>
      <c r="Q574" s="3" t="s">
        <v>3574</v>
      </c>
      <c r="R574" s="3" t="s">
        <v>3575</v>
      </c>
      <c r="S574" s="9" t="s">
        <v>3576</v>
      </c>
      <c r="T574" s="3"/>
    </row>
    <row r="575" spans="1:20" s="5" customFormat="1" x14ac:dyDescent="0.2">
      <c r="A575" s="3" t="str">
        <f>_xlfn.CONCAT([1]IDsTable!$C$43,".",_xlfn.XLOOKUP(C575,[1]!Table21[Subdomains],[1]!Table21[Index]),".",_xlfn.XLOOKUP(G575,[1]!Table20[Capabilities],[1]!Table20[Index]),".",$H575)</f>
        <v>Ppl.6.4.2</v>
      </c>
      <c r="B575" s="3" t="s">
        <v>2846</v>
      </c>
      <c r="C575" s="3" t="s">
        <v>3470</v>
      </c>
      <c r="D575" s="3"/>
      <c r="E575" s="4" t="s">
        <v>23</v>
      </c>
      <c r="F575" s="3" t="s">
        <v>24</v>
      </c>
      <c r="G575" s="17" t="s">
        <v>3569</v>
      </c>
      <c r="H575" s="3">
        <v>2</v>
      </c>
      <c r="I575" s="3" t="s">
        <v>3577</v>
      </c>
      <c r="J575" s="9" t="s">
        <v>3578</v>
      </c>
      <c r="K575" s="3" t="s">
        <v>3579</v>
      </c>
      <c r="L575" s="20" t="s">
        <v>3580</v>
      </c>
      <c r="M575" s="9"/>
      <c r="N575" s="3"/>
      <c r="O575" s="9"/>
      <c r="P575" s="3"/>
      <c r="Q575" s="3" t="s">
        <v>3581</v>
      </c>
      <c r="R575" s="3" t="s">
        <v>3582</v>
      </c>
      <c r="S575" s="9" t="s">
        <v>3583</v>
      </c>
      <c r="T575" s="3"/>
    </row>
    <row r="576" spans="1:20" s="5" customFormat="1" x14ac:dyDescent="0.2">
      <c r="A576" s="3" t="str">
        <f>_xlfn.CONCAT([1]IDsTable!$C$43,".",_xlfn.XLOOKUP(C576,[1]!Table21[Subdomains],[1]!Table21[Index]),".",_xlfn.XLOOKUP(G576,[1]!Table20[Capabilities],[1]!Table20[Index]),".",$H576)</f>
        <v>Ppl.6.4.3</v>
      </c>
      <c r="B576" s="3" t="s">
        <v>2846</v>
      </c>
      <c r="C576" s="3" t="s">
        <v>3470</v>
      </c>
      <c r="D576" s="3"/>
      <c r="E576" s="4" t="s">
        <v>23</v>
      </c>
      <c r="F576" s="3" t="s">
        <v>24</v>
      </c>
      <c r="G576" s="17" t="s">
        <v>3569</v>
      </c>
      <c r="H576" s="3">
        <v>3</v>
      </c>
      <c r="I576" s="3" t="s">
        <v>3584</v>
      </c>
      <c r="J576" s="9" t="s">
        <v>3585</v>
      </c>
      <c r="K576" s="3" t="s">
        <v>3586</v>
      </c>
      <c r="L576" s="3"/>
      <c r="M576" s="9"/>
      <c r="N576" s="3"/>
      <c r="O576" s="9"/>
      <c r="P576" s="3"/>
      <c r="Q576" s="3" t="s">
        <v>3587</v>
      </c>
      <c r="R576" s="3" t="s">
        <v>3588</v>
      </c>
      <c r="S576" s="9" t="s">
        <v>3589</v>
      </c>
      <c r="T576" s="3"/>
    </row>
    <row r="577" spans="1:20" s="5" customFormat="1" x14ac:dyDescent="0.2">
      <c r="A577" s="3" t="str">
        <f>_xlfn.CONCAT([1]IDsTable!$C$43,".",_xlfn.XLOOKUP(C577,[1]!Table21[Subdomains],[1]!Table21[Index]),".",_xlfn.XLOOKUP(G577,[1]!Table20[Capabilities],[1]!Table20[Index]),".",$H577)</f>
        <v>Ppl.6.4.4</v>
      </c>
      <c r="B577" s="3" t="s">
        <v>2846</v>
      </c>
      <c r="C577" s="3" t="s">
        <v>3470</v>
      </c>
      <c r="D577" s="3"/>
      <c r="E577" s="4" t="s">
        <v>23</v>
      </c>
      <c r="F577" s="3" t="s">
        <v>24</v>
      </c>
      <c r="G577" s="17" t="s">
        <v>3569</v>
      </c>
      <c r="H577" s="3">
        <v>4</v>
      </c>
      <c r="I577" s="3" t="s">
        <v>3590</v>
      </c>
      <c r="J577" s="9" t="s">
        <v>3591</v>
      </c>
      <c r="K577" s="3" t="s">
        <v>3592</v>
      </c>
      <c r="L577" s="9"/>
      <c r="M577" s="9"/>
      <c r="N577" s="3"/>
      <c r="O577" s="9"/>
      <c r="P577" s="3"/>
      <c r="Q577" s="3" t="s">
        <v>3593</v>
      </c>
      <c r="R577" s="3" t="s">
        <v>3594</v>
      </c>
      <c r="S577" s="9" t="s">
        <v>3595</v>
      </c>
      <c r="T577" s="3"/>
    </row>
    <row r="578" spans="1:20" s="5" customFormat="1" x14ac:dyDescent="0.2">
      <c r="A578" s="3" t="str">
        <f>_xlfn.CONCAT([1]IDsTable!$C$43,".",_xlfn.XLOOKUP(C578,[1]!Table21[Subdomains],[1]!Table21[Index]),".",_xlfn.XLOOKUP(G578,[1]!Table20[Capabilities],[1]!Table20[Index]),".",$H578)</f>
        <v>Ppl.6.4.5</v>
      </c>
      <c r="B578" s="3" t="s">
        <v>2846</v>
      </c>
      <c r="C578" s="3" t="s">
        <v>3470</v>
      </c>
      <c r="D578" s="3"/>
      <c r="E578" s="4" t="s">
        <v>23</v>
      </c>
      <c r="F578" s="3" t="s">
        <v>24</v>
      </c>
      <c r="G578" s="17" t="s">
        <v>3569</v>
      </c>
      <c r="H578" s="3">
        <v>5</v>
      </c>
      <c r="I578" s="3" t="s">
        <v>3596</v>
      </c>
      <c r="J578" s="9" t="s">
        <v>3597</v>
      </c>
      <c r="K578" s="3" t="s">
        <v>3598</v>
      </c>
      <c r="L578" s="9"/>
      <c r="M578" s="9"/>
      <c r="N578" s="3"/>
      <c r="O578" s="9"/>
      <c r="P578" s="3"/>
      <c r="Q578" s="3" t="s">
        <v>3599</v>
      </c>
      <c r="R578" s="3" t="s">
        <v>3600</v>
      </c>
      <c r="S578" s="9" t="s">
        <v>3601</v>
      </c>
      <c r="T578" s="3"/>
    </row>
    <row r="579" spans="1:20" s="3" customFormat="1" ht="15" customHeight="1" x14ac:dyDescent="0.2">
      <c r="A579" s="3" t="str">
        <f>_xlfn.CONCAT([1]IDsTable!$C$46,".",_xlfn.XLOOKUP(C579,[1]!Table19[Subdomains],[1]!Table19[Index]),".",_xlfn.XLOOKUP(G579,[1]!Table18[Capabilities],[1]!Table18[Index]),".",$H579)</f>
        <v>Apps.1.5.1</v>
      </c>
      <c r="B579" s="3" t="s">
        <v>3602</v>
      </c>
      <c r="C579" s="3" t="s">
        <v>3603</v>
      </c>
      <c r="D579" s="3" t="s">
        <v>38</v>
      </c>
      <c r="E579" s="4" t="s">
        <v>23</v>
      </c>
      <c r="F579" s="3" t="s">
        <v>24</v>
      </c>
      <c r="G579" s="3" t="s">
        <v>3604</v>
      </c>
      <c r="H579" s="3">
        <v>1</v>
      </c>
      <c r="I579" s="3" t="s">
        <v>3605</v>
      </c>
      <c r="J579" s="4" t="s">
        <v>3606</v>
      </c>
      <c r="K579" s="4" t="s">
        <v>3607</v>
      </c>
      <c r="L579" s="3" t="s">
        <v>3608</v>
      </c>
      <c r="M579" s="3" t="s">
        <v>38</v>
      </c>
      <c r="O579" s="3" t="s">
        <v>38</v>
      </c>
      <c r="Q579" s="3" t="s">
        <v>3609</v>
      </c>
      <c r="R579" s="3" t="s">
        <v>3610</v>
      </c>
      <c r="S579" s="4" t="s">
        <v>3607</v>
      </c>
    </row>
    <row r="580" spans="1:20" s="3" customFormat="1" ht="15" customHeight="1" x14ac:dyDescent="0.2">
      <c r="A580" s="3" t="str">
        <f>_xlfn.CONCAT([1]IDsTable!$C$46,".",_xlfn.XLOOKUP(C580,[1]!Table19[Subdomains],[1]!Table19[Index]),".",_xlfn.XLOOKUP(G580,[1]!Table18[Capabilities],[1]!Table18[Index]),".",$H580)</f>
        <v>Apps.1.5.2</v>
      </c>
      <c r="B580" s="3" t="s">
        <v>3602</v>
      </c>
      <c r="C580" s="3" t="s">
        <v>3603</v>
      </c>
      <c r="E580" s="4" t="s">
        <v>23</v>
      </c>
      <c r="F580" s="3" t="s">
        <v>24</v>
      </c>
      <c r="G580" s="3" t="s">
        <v>3604</v>
      </c>
      <c r="H580" s="3">
        <v>2</v>
      </c>
      <c r="I580" s="3" t="s">
        <v>3611</v>
      </c>
      <c r="J580" s="4" t="s">
        <v>3612</v>
      </c>
      <c r="K580" s="4" t="s">
        <v>3613</v>
      </c>
      <c r="L580" s="3" t="s">
        <v>3614</v>
      </c>
      <c r="M580" s="3" t="s">
        <v>38</v>
      </c>
      <c r="O580" s="3" t="s">
        <v>38</v>
      </c>
      <c r="Q580" s="3" t="s">
        <v>3615</v>
      </c>
      <c r="R580" s="3" t="s">
        <v>3616</v>
      </c>
      <c r="S580" s="4" t="s">
        <v>3613</v>
      </c>
    </row>
    <row r="581" spans="1:20" s="3" customFormat="1" ht="15" customHeight="1" x14ac:dyDescent="0.2">
      <c r="A581" s="3" t="str">
        <f>_xlfn.CONCAT([1]IDsTable!$C$46,".",_xlfn.XLOOKUP(C581,[1]!Table19[Subdomains],[1]!Table19[Index]),".",_xlfn.XLOOKUP(G581,[1]!Table18[Capabilities],[1]!Table18[Index]),".",$H581)</f>
        <v>Apps.1.5.3</v>
      </c>
      <c r="B581" s="3" t="s">
        <v>3602</v>
      </c>
      <c r="C581" s="3" t="s">
        <v>3603</v>
      </c>
      <c r="E581" s="4" t="s">
        <v>23</v>
      </c>
      <c r="F581" s="3" t="s">
        <v>24</v>
      </c>
      <c r="G581" s="3" t="s">
        <v>3604</v>
      </c>
      <c r="H581" s="3">
        <v>3</v>
      </c>
      <c r="I581" s="3" t="s">
        <v>3617</v>
      </c>
      <c r="J581" s="4" t="s">
        <v>3618</v>
      </c>
      <c r="K581" s="4" t="s">
        <v>3619</v>
      </c>
      <c r="L581" s="3" t="s">
        <v>3620</v>
      </c>
      <c r="M581" s="3" t="s">
        <v>38</v>
      </c>
      <c r="O581" s="3" t="s">
        <v>38</v>
      </c>
      <c r="Q581" s="3" t="s">
        <v>3621</v>
      </c>
      <c r="R581" s="3" t="s">
        <v>3622</v>
      </c>
      <c r="S581" s="4" t="s">
        <v>3623</v>
      </c>
    </row>
    <row r="582" spans="1:20" s="3" customFormat="1" ht="15" customHeight="1" x14ac:dyDescent="0.2">
      <c r="A582" s="3" t="str">
        <f>_xlfn.CONCAT([1]IDsTable!$C$46,".",_xlfn.XLOOKUP(C582,[1]!Table19[Subdomains],[1]!Table19[Index]),".",_xlfn.XLOOKUP(G582,[1]!Table18[Capabilities],[1]!Table18[Index]),".",$H582)</f>
        <v>Apps.1.5.4</v>
      </c>
      <c r="B582" s="3" t="s">
        <v>3602</v>
      </c>
      <c r="C582" s="3" t="s">
        <v>3603</v>
      </c>
      <c r="E582" s="4" t="s">
        <v>23</v>
      </c>
      <c r="F582" s="3" t="s">
        <v>24</v>
      </c>
      <c r="G582" s="3" t="s">
        <v>3604</v>
      </c>
      <c r="H582" s="3">
        <v>4</v>
      </c>
      <c r="I582" s="3" t="s">
        <v>3624</v>
      </c>
      <c r="J582" s="4" t="s">
        <v>3625</v>
      </c>
      <c r="K582" s="4" t="s">
        <v>3626</v>
      </c>
      <c r="L582" s="3" t="s">
        <v>3627</v>
      </c>
      <c r="M582" s="3" t="s">
        <v>38</v>
      </c>
      <c r="O582" s="3" t="s">
        <v>38</v>
      </c>
      <c r="Q582" s="3" t="s">
        <v>3628</v>
      </c>
      <c r="R582" s="3" t="s">
        <v>3629</v>
      </c>
      <c r="S582" s="4" t="s">
        <v>3626</v>
      </c>
    </row>
    <row r="583" spans="1:20" s="3" customFormat="1" ht="15" customHeight="1" x14ac:dyDescent="0.2">
      <c r="A583" s="3" t="str">
        <f>_xlfn.CONCAT([1]IDsTable!$C$46,".",_xlfn.XLOOKUP(C583,[1]!Table19[Subdomains],[1]!Table19[Index]),".",_xlfn.XLOOKUP(G583,[1]!Table18[Capabilities],[1]!Table18[Index]),".",$H583)</f>
        <v>Apps.1.5.5</v>
      </c>
      <c r="B583" s="3" t="s">
        <v>3602</v>
      </c>
      <c r="C583" s="3" t="s">
        <v>3603</v>
      </c>
      <c r="E583" s="4" t="s">
        <v>23</v>
      </c>
      <c r="F583" s="3" t="s">
        <v>24</v>
      </c>
      <c r="G583" s="3" t="s">
        <v>3604</v>
      </c>
      <c r="H583" s="3">
        <v>5</v>
      </c>
      <c r="I583" s="3" t="s">
        <v>3630</v>
      </c>
      <c r="J583" s="4" t="s">
        <v>3631</v>
      </c>
      <c r="K583" s="4" t="s">
        <v>3632</v>
      </c>
      <c r="M583" s="3" t="s">
        <v>38</v>
      </c>
      <c r="O583" s="3" t="s">
        <v>38</v>
      </c>
      <c r="Q583" s="3" t="s">
        <v>3633</v>
      </c>
      <c r="R583" s="3" t="s">
        <v>3634</v>
      </c>
      <c r="S583" s="4" t="s">
        <v>3635</v>
      </c>
    </row>
    <row r="584" spans="1:20" s="3" customFormat="1" ht="15" customHeight="1" x14ac:dyDescent="0.2">
      <c r="A584" s="3" t="str">
        <f>_xlfn.CONCAT([1]IDsTable!$C$46,".",_xlfn.XLOOKUP(C584,[1]!Table19[Subdomains],[1]!Table19[Index]),".",_xlfn.XLOOKUP(G584,[1]!Table18[Capabilities],[1]!Table18[Index]),".",$H584)</f>
        <v>Apps.1.1.1</v>
      </c>
      <c r="B584" s="3" t="s">
        <v>3602</v>
      </c>
      <c r="C584" s="3" t="s">
        <v>3603</v>
      </c>
      <c r="E584" s="4" t="s">
        <v>23</v>
      </c>
      <c r="F584" s="3" t="s">
        <v>63</v>
      </c>
      <c r="G584" s="3" t="s">
        <v>3636</v>
      </c>
      <c r="H584" s="3">
        <v>1</v>
      </c>
      <c r="I584" s="3" t="s">
        <v>3637</v>
      </c>
      <c r="J584" s="4" t="s">
        <v>3638</v>
      </c>
      <c r="K584" s="4" t="s">
        <v>3639</v>
      </c>
      <c r="L584" s="3" t="s">
        <v>3640</v>
      </c>
      <c r="M584" s="3" t="s">
        <v>38</v>
      </c>
      <c r="O584" s="3" t="s">
        <v>38</v>
      </c>
      <c r="Q584" s="3" t="s">
        <v>3641</v>
      </c>
      <c r="R584" s="3" t="s">
        <v>3642</v>
      </c>
      <c r="S584" s="4" t="s">
        <v>3639</v>
      </c>
    </row>
    <row r="585" spans="1:20" s="3" customFormat="1" ht="15" customHeight="1" x14ac:dyDescent="0.2">
      <c r="A585" s="3" t="str">
        <f>_xlfn.CONCAT([1]IDsTable!$C$46,".",_xlfn.XLOOKUP(C585,[1]!Table19[Subdomains],[1]!Table19[Index]),".",_xlfn.XLOOKUP(G585,[1]!Table18[Capabilities],[1]!Table18[Index]),".",$H585)</f>
        <v>Apps.1.1.2</v>
      </c>
      <c r="B585" s="3" t="s">
        <v>3602</v>
      </c>
      <c r="C585" s="3" t="s">
        <v>3603</v>
      </c>
      <c r="E585" s="4" t="s">
        <v>23</v>
      </c>
      <c r="F585" s="3" t="s">
        <v>63</v>
      </c>
      <c r="G585" s="3" t="s">
        <v>3636</v>
      </c>
      <c r="H585" s="3">
        <v>2</v>
      </c>
      <c r="I585" s="3" t="s">
        <v>3643</v>
      </c>
      <c r="J585" s="4" t="s">
        <v>3644</v>
      </c>
      <c r="K585" s="4" t="s">
        <v>3645</v>
      </c>
      <c r="L585" s="3" t="s">
        <v>3646</v>
      </c>
      <c r="M585" s="3" t="s">
        <v>38</v>
      </c>
      <c r="O585" s="3" t="s">
        <v>38</v>
      </c>
      <c r="Q585" s="3" t="s">
        <v>3647</v>
      </c>
      <c r="R585" s="3" t="s">
        <v>3643</v>
      </c>
      <c r="S585" s="4" t="s">
        <v>3648</v>
      </c>
    </row>
    <row r="586" spans="1:20" s="3" customFormat="1" ht="15" customHeight="1" x14ac:dyDescent="0.2">
      <c r="A586" s="3" t="str">
        <f>_xlfn.CONCAT([1]IDsTable!$C$46,".",_xlfn.XLOOKUP(C586,[1]!Table19[Subdomains],[1]!Table19[Index]),".",_xlfn.XLOOKUP(G586,[1]!Table18[Capabilities],[1]!Table18[Index]),".",$H586)</f>
        <v>Apps.1.1.3</v>
      </c>
      <c r="B586" s="3" t="s">
        <v>3602</v>
      </c>
      <c r="C586" s="3" t="s">
        <v>3603</v>
      </c>
      <c r="E586" s="4" t="s">
        <v>23</v>
      </c>
      <c r="F586" s="3" t="s">
        <v>63</v>
      </c>
      <c r="G586" s="3" t="s">
        <v>3636</v>
      </c>
      <c r="H586" s="3">
        <v>3</v>
      </c>
      <c r="I586" s="3" t="s">
        <v>3649</v>
      </c>
      <c r="J586" s="4" t="s">
        <v>3650</v>
      </c>
      <c r="K586" s="4" t="s">
        <v>3651</v>
      </c>
      <c r="L586" s="3" t="s">
        <v>3652</v>
      </c>
      <c r="M586" s="3" t="s">
        <v>38</v>
      </c>
      <c r="O586" s="3" t="s">
        <v>38</v>
      </c>
      <c r="Q586" s="3" t="s">
        <v>3653</v>
      </c>
      <c r="R586" s="3" t="s">
        <v>3654</v>
      </c>
      <c r="S586" s="4" t="s">
        <v>3651</v>
      </c>
    </row>
    <row r="587" spans="1:20" s="3" customFormat="1" ht="15" customHeight="1" x14ac:dyDescent="0.2">
      <c r="A587" s="3" t="str">
        <f>_xlfn.CONCAT([1]IDsTable!$C$46,".",_xlfn.XLOOKUP(C587,[1]!Table19[Subdomains],[1]!Table19[Index]),".",_xlfn.XLOOKUP(G587,[1]!Table18[Capabilities],[1]!Table18[Index]),".",$H587)</f>
        <v>Apps.1.1.4</v>
      </c>
      <c r="B587" s="3" t="s">
        <v>3602</v>
      </c>
      <c r="C587" s="3" t="s">
        <v>3603</v>
      </c>
      <c r="E587" s="4" t="s">
        <v>23</v>
      </c>
      <c r="F587" s="3" t="s">
        <v>63</v>
      </c>
      <c r="G587" s="3" t="s">
        <v>3636</v>
      </c>
      <c r="H587" s="3">
        <v>4</v>
      </c>
      <c r="I587" s="3" t="s">
        <v>3655</v>
      </c>
      <c r="J587" s="4" t="s">
        <v>3656</v>
      </c>
      <c r="K587" s="4" t="s">
        <v>3657</v>
      </c>
      <c r="L587" s="3" t="s">
        <v>3658</v>
      </c>
      <c r="M587" s="3" t="s">
        <v>38</v>
      </c>
      <c r="O587" s="3" t="s">
        <v>38</v>
      </c>
      <c r="Q587" s="3" t="s">
        <v>3659</v>
      </c>
      <c r="R587" s="3" t="s">
        <v>3655</v>
      </c>
      <c r="S587" s="4" t="s">
        <v>3657</v>
      </c>
    </row>
    <row r="588" spans="1:20" s="3" customFormat="1" ht="15" customHeight="1" x14ac:dyDescent="0.2">
      <c r="A588" s="3" t="str">
        <f>_xlfn.CONCAT([1]IDsTable!$C$46,".",_xlfn.XLOOKUP(C588,[1]!Table19[Subdomains],[1]!Table19[Index]),".",_xlfn.XLOOKUP(G588,[1]!Table18[Capabilities],[1]!Table18[Index]),".",$H588)</f>
        <v>Apps.1.1.5</v>
      </c>
      <c r="B588" s="3" t="s">
        <v>3602</v>
      </c>
      <c r="C588" s="3" t="s">
        <v>3603</v>
      </c>
      <c r="E588" s="4" t="s">
        <v>23</v>
      </c>
      <c r="F588" s="3" t="s">
        <v>63</v>
      </c>
      <c r="G588" s="3" t="s">
        <v>3636</v>
      </c>
      <c r="H588" s="3">
        <v>5</v>
      </c>
      <c r="I588" s="3" t="s">
        <v>3660</v>
      </c>
      <c r="J588" s="4" t="s">
        <v>3661</v>
      </c>
      <c r="K588" s="4" t="s">
        <v>3662</v>
      </c>
      <c r="M588" s="3" t="s">
        <v>38</v>
      </c>
      <c r="O588" s="3" t="s">
        <v>38</v>
      </c>
      <c r="Q588" s="3" t="s">
        <v>3663</v>
      </c>
      <c r="R588" s="3" t="s">
        <v>3660</v>
      </c>
      <c r="S588" s="4" t="s">
        <v>3662</v>
      </c>
    </row>
    <row r="589" spans="1:20" s="3" customFormat="1" ht="15" customHeight="1" x14ac:dyDescent="0.2">
      <c r="A589" s="3" t="str">
        <f>_xlfn.CONCAT([1]IDsTable!$C$46,".",_xlfn.XLOOKUP(C589,[1]!Table19[Subdomains],[1]!Table19[Index]),".",_xlfn.XLOOKUP(G589,[1]!Table18[Capabilities],[1]!Table18[Index]),".",$H589)</f>
        <v>Apps.1.2.1</v>
      </c>
      <c r="B589" s="3" t="s">
        <v>3602</v>
      </c>
      <c r="C589" s="3" t="s">
        <v>3603</v>
      </c>
      <c r="E589" s="4" t="s">
        <v>23</v>
      </c>
      <c r="F589" s="3" t="s">
        <v>63</v>
      </c>
      <c r="G589" s="3" t="s">
        <v>3664</v>
      </c>
      <c r="H589" s="3">
        <v>1</v>
      </c>
      <c r="I589" s="3" t="s">
        <v>3665</v>
      </c>
      <c r="J589" s="4" t="s">
        <v>3666</v>
      </c>
      <c r="K589" s="4" t="s">
        <v>3667</v>
      </c>
      <c r="L589" s="3" t="s">
        <v>3668</v>
      </c>
      <c r="M589" s="3" t="s">
        <v>38</v>
      </c>
      <c r="O589" s="3" t="s">
        <v>38</v>
      </c>
      <c r="Q589" s="3" t="s">
        <v>3669</v>
      </c>
      <c r="R589" s="3" t="s">
        <v>3670</v>
      </c>
      <c r="S589" s="4" t="s">
        <v>3671</v>
      </c>
    </row>
    <row r="590" spans="1:20" s="3" customFormat="1" ht="15" customHeight="1" x14ac:dyDescent="0.2">
      <c r="A590" s="3" t="str">
        <f>_xlfn.CONCAT([1]IDsTable!$C$46,".",_xlfn.XLOOKUP(C590,[1]!Table19[Subdomains],[1]!Table19[Index]),".",_xlfn.XLOOKUP(G590,[1]!Table18[Capabilities],[1]!Table18[Index]),".",$H590)</f>
        <v>Apps.1.2.2</v>
      </c>
      <c r="B590" s="3" t="s">
        <v>3602</v>
      </c>
      <c r="C590" s="3" t="s">
        <v>3603</v>
      </c>
      <c r="E590" s="4" t="s">
        <v>23</v>
      </c>
      <c r="F590" s="3" t="s">
        <v>63</v>
      </c>
      <c r="G590" s="3" t="s">
        <v>3664</v>
      </c>
      <c r="H590" s="3">
        <v>2</v>
      </c>
      <c r="I590" s="3" t="s">
        <v>3672</v>
      </c>
      <c r="J590" s="4" t="s">
        <v>3673</v>
      </c>
      <c r="K590" s="4" t="s">
        <v>3674</v>
      </c>
      <c r="L590" s="3" t="s">
        <v>3675</v>
      </c>
      <c r="M590" s="3" t="s">
        <v>38</v>
      </c>
      <c r="O590" s="3" t="s">
        <v>38</v>
      </c>
      <c r="Q590" s="3" t="s">
        <v>3676</v>
      </c>
      <c r="R590" s="3" t="s">
        <v>3677</v>
      </c>
      <c r="S590" s="4" t="s">
        <v>3678</v>
      </c>
    </row>
    <row r="591" spans="1:20" s="3" customFormat="1" ht="15" customHeight="1" x14ac:dyDescent="0.2">
      <c r="A591" s="3" t="str">
        <f>_xlfn.CONCAT([1]IDsTable!$C$46,".",_xlfn.XLOOKUP(C591,[1]!Table19[Subdomains],[1]!Table19[Index]),".",_xlfn.XLOOKUP(G591,[1]!Table18[Capabilities],[1]!Table18[Index]),".",$H591)</f>
        <v>Apps.1.2.3</v>
      </c>
      <c r="B591" s="3" t="s">
        <v>3602</v>
      </c>
      <c r="C591" s="3" t="s">
        <v>3603</v>
      </c>
      <c r="E591" s="4" t="s">
        <v>23</v>
      </c>
      <c r="F591" s="3" t="s">
        <v>63</v>
      </c>
      <c r="G591" s="3" t="s">
        <v>3664</v>
      </c>
      <c r="H591" s="3">
        <v>3</v>
      </c>
      <c r="I591" s="3" t="s">
        <v>3679</v>
      </c>
      <c r="J591" s="4" t="s">
        <v>3680</v>
      </c>
      <c r="K591" s="4" t="s">
        <v>3681</v>
      </c>
      <c r="L591" s="3" t="s">
        <v>3682</v>
      </c>
      <c r="M591" s="3" t="s">
        <v>38</v>
      </c>
      <c r="O591" s="3" t="s">
        <v>38</v>
      </c>
      <c r="Q591" s="3" t="s">
        <v>3683</v>
      </c>
      <c r="R591" s="3" t="s">
        <v>3684</v>
      </c>
      <c r="S591" s="4" t="s">
        <v>3685</v>
      </c>
    </row>
    <row r="592" spans="1:20" s="3" customFormat="1" ht="15" customHeight="1" x14ac:dyDescent="0.2">
      <c r="A592" s="3" t="str">
        <f>_xlfn.CONCAT([1]IDsTable!$C$46,".",_xlfn.XLOOKUP(C592,[1]!Table19[Subdomains],[1]!Table19[Index]),".",_xlfn.XLOOKUP(G592,[1]!Table18[Capabilities],[1]!Table18[Index]),".",$H592)</f>
        <v>Apps.1.2.4</v>
      </c>
      <c r="B592" s="3" t="s">
        <v>3602</v>
      </c>
      <c r="C592" s="3" t="s">
        <v>3603</v>
      </c>
      <c r="E592" s="4" t="s">
        <v>23</v>
      </c>
      <c r="F592" s="3" t="s">
        <v>63</v>
      </c>
      <c r="G592" s="3" t="s">
        <v>3664</v>
      </c>
      <c r="H592" s="3">
        <v>4</v>
      </c>
      <c r="I592" s="3" t="s">
        <v>3686</v>
      </c>
      <c r="J592" s="4" t="s">
        <v>3687</v>
      </c>
      <c r="K592" s="4" t="s">
        <v>3688</v>
      </c>
      <c r="M592" s="3" t="s">
        <v>38</v>
      </c>
      <c r="O592" s="3" t="s">
        <v>38</v>
      </c>
      <c r="Q592" s="3" t="s">
        <v>3689</v>
      </c>
      <c r="R592" s="3" t="s">
        <v>3690</v>
      </c>
      <c r="S592" s="4" t="s">
        <v>3691</v>
      </c>
    </row>
    <row r="593" spans="1:20" s="3" customFormat="1" ht="15" customHeight="1" x14ac:dyDescent="0.2">
      <c r="A593" s="3" t="str">
        <f>_xlfn.CONCAT([1]IDsTable!$C$46,".",_xlfn.XLOOKUP(C593,[1]!Table19[Subdomains],[1]!Table19[Index]),".",_xlfn.XLOOKUP(G593,[1]!Table18[Capabilities],[1]!Table18[Index]),".",$H593)</f>
        <v>Apps.1.2.5</v>
      </c>
      <c r="B593" s="3" t="s">
        <v>3602</v>
      </c>
      <c r="C593" s="3" t="s">
        <v>3603</v>
      </c>
      <c r="E593" s="4" t="s">
        <v>23</v>
      </c>
      <c r="F593" s="3" t="s">
        <v>63</v>
      </c>
      <c r="G593" s="3" t="s">
        <v>3664</v>
      </c>
      <c r="H593" s="3">
        <v>5</v>
      </c>
      <c r="I593" s="3" t="s">
        <v>3692</v>
      </c>
      <c r="J593" s="4" t="s">
        <v>3693</v>
      </c>
      <c r="K593" s="4" t="s">
        <v>3694</v>
      </c>
      <c r="M593" s="3" t="s">
        <v>38</v>
      </c>
      <c r="O593" s="3" t="s">
        <v>38</v>
      </c>
      <c r="Q593" s="3" t="s">
        <v>3695</v>
      </c>
      <c r="R593" s="3" t="s">
        <v>3696</v>
      </c>
      <c r="S593" s="4" t="s">
        <v>3697</v>
      </c>
    </row>
    <row r="594" spans="1:20" s="3" customFormat="1" ht="15" customHeight="1" x14ac:dyDescent="0.2">
      <c r="A594" s="3" t="str">
        <f>_xlfn.CONCAT([1]IDsTable!$C$46,".",_xlfn.XLOOKUP(C594,[1]!Table19[Subdomains],[1]!Table19[Index]),".",_xlfn.XLOOKUP(G594,[1]!Table18[Capabilities],[1]!Table18[Index]),".",$H594)</f>
        <v>Apps.1.7.1</v>
      </c>
      <c r="B594" s="3" t="s">
        <v>3602</v>
      </c>
      <c r="C594" s="3" t="s">
        <v>3603</v>
      </c>
      <c r="E594" s="4" t="s">
        <v>23</v>
      </c>
      <c r="F594" s="3" t="s">
        <v>63</v>
      </c>
      <c r="G594" s="3" t="s">
        <v>3698</v>
      </c>
      <c r="H594" s="3">
        <v>1</v>
      </c>
      <c r="I594" s="3" t="s">
        <v>3699</v>
      </c>
      <c r="J594" s="4" t="s">
        <v>3700</v>
      </c>
      <c r="K594" s="3" t="s">
        <v>3701</v>
      </c>
      <c r="L594" s="3" t="s">
        <v>3702</v>
      </c>
      <c r="Q594" s="3" t="s">
        <v>3703</v>
      </c>
      <c r="R594" s="3" t="s">
        <v>3704</v>
      </c>
      <c r="S594" s="4" t="s">
        <v>3705</v>
      </c>
    </row>
    <row r="595" spans="1:20" s="7" customFormat="1" ht="15" customHeight="1" x14ac:dyDescent="0.2">
      <c r="A595" s="3" t="str">
        <f>_xlfn.CONCAT([1]IDsTable!$C$46,".",_xlfn.XLOOKUP(C595,[1]!Table19[Subdomains],[1]!Table19[Index]),".",_xlfn.XLOOKUP(G595,[1]!Table18[Capabilities],[1]!Table18[Index]),".",$H595)</f>
        <v>Apps.1.7.2</v>
      </c>
      <c r="B595" s="3" t="s">
        <v>3602</v>
      </c>
      <c r="C595" s="3" t="s">
        <v>3603</v>
      </c>
      <c r="D595" s="3"/>
      <c r="E595" s="4" t="s">
        <v>23</v>
      </c>
      <c r="F595" s="3" t="s">
        <v>63</v>
      </c>
      <c r="G595" s="3" t="s">
        <v>3698</v>
      </c>
      <c r="H595" s="3">
        <v>2</v>
      </c>
      <c r="I595" s="3" t="s">
        <v>3706</v>
      </c>
      <c r="J595" s="4" t="s">
        <v>3707</v>
      </c>
      <c r="K595" s="4" t="s">
        <v>3708</v>
      </c>
      <c r="L595" s="3" t="s">
        <v>3709</v>
      </c>
      <c r="M595" s="3"/>
      <c r="N595" s="3"/>
      <c r="O595" s="3"/>
      <c r="P595" s="3"/>
      <c r="Q595" s="3" t="s">
        <v>3710</v>
      </c>
      <c r="R595" s="3" t="s">
        <v>3711</v>
      </c>
      <c r="S595" s="4" t="s">
        <v>3708</v>
      </c>
      <c r="T595" s="3"/>
    </row>
    <row r="596" spans="1:20" s="7" customFormat="1" ht="15" customHeight="1" x14ac:dyDescent="0.2">
      <c r="A596" s="3" t="str">
        <f>_xlfn.CONCAT([1]IDsTable!$C$46,".",_xlfn.XLOOKUP(C596,[1]!Table19[Subdomains],[1]!Table19[Index]),".",_xlfn.XLOOKUP(G596,[1]!Table18[Capabilities],[1]!Table18[Index]),".",$H596)</f>
        <v>Apps.1.7.3</v>
      </c>
      <c r="B596" s="3" t="s">
        <v>3602</v>
      </c>
      <c r="C596" s="3" t="s">
        <v>3603</v>
      </c>
      <c r="D596" s="3"/>
      <c r="E596" s="4" t="s">
        <v>23</v>
      </c>
      <c r="F596" s="3" t="s">
        <v>63</v>
      </c>
      <c r="G596" s="3" t="s">
        <v>3698</v>
      </c>
      <c r="H596" s="3">
        <v>3</v>
      </c>
      <c r="I596" s="3" t="s">
        <v>3712</v>
      </c>
      <c r="J596" s="4" t="s">
        <v>3713</v>
      </c>
      <c r="K596" s="4" t="s">
        <v>3714</v>
      </c>
      <c r="L596" s="3" t="s">
        <v>3715</v>
      </c>
      <c r="M596" s="3"/>
      <c r="N596" s="3"/>
      <c r="O596" s="3"/>
      <c r="P596" s="3"/>
      <c r="Q596" s="3" t="s">
        <v>3698</v>
      </c>
      <c r="R596" s="3" t="s">
        <v>3716</v>
      </c>
      <c r="S596" s="4" t="s">
        <v>3717</v>
      </c>
      <c r="T596" s="3"/>
    </row>
    <row r="597" spans="1:20" s="7" customFormat="1" ht="15" customHeight="1" x14ac:dyDescent="0.2">
      <c r="A597" s="3" t="str">
        <f>_xlfn.CONCAT([1]IDsTable!$C$46,".",_xlfn.XLOOKUP(C597,[1]!Table19[Subdomains],[1]!Table19[Index]),".",_xlfn.XLOOKUP(G597,[1]!Table18[Capabilities],[1]!Table18[Index]),".",$H597)</f>
        <v>Apps.1.7.4</v>
      </c>
      <c r="B597" s="3" t="s">
        <v>3602</v>
      </c>
      <c r="C597" s="3" t="s">
        <v>3603</v>
      </c>
      <c r="D597" s="3"/>
      <c r="E597" s="4" t="s">
        <v>23</v>
      </c>
      <c r="F597" s="3" t="s">
        <v>63</v>
      </c>
      <c r="G597" s="3" t="s">
        <v>3698</v>
      </c>
      <c r="H597" s="3">
        <v>4</v>
      </c>
      <c r="I597" s="3" t="s">
        <v>3718</v>
      </c>
      <c r="J597" s="4" t="s">
        <v>3719</v>
      </c>
      <c r="K597" s="4" t="s">
        <v>3720</v>
      </c>
      <c r="L597" s="3" t="s">
        <v>3721</v>
      </c>
      <c r="M597" s="3"/>
      <c r="N597" s="3"/>
      <c r="O597" s="3"/>
      <c r="P597" s="3"/>
      <c r="Q597" s="3" t="s">
        <v>3722</v>
      </c>
      <c r="R597" s="3" t="s">
        <v>3723</v>
      </c>
      <c r="S597" s="4" t="s">
        <v>3720</v>
      </c>
      <c r="T597" s="3"/>
    </row>
    <row r="598" spans="1:20" s="3" customFormat="1" ht="15" customHeight="1" x14ac:dyDescent="0.2">
      <c r="A598" s="3" t="str">
        <f>_xlfn.CONCAT([1]IDsTable!$C$46,".",_xlfn.XLOOKUP(C598,[1]!Table19[Subdomains],[1]!Table19[Index]),".",_xlfn.XLOOKUP(G598,[1]!Table18[Capabilities],[1]!Table18[Index]),".",$H598)</f>
        <v>Apps.1.7.5</v>
      </c>
      <c r="B598" s="3" t="s">
        <v>3602</v>
      </c>
      <c r="C598" s="3" t="s">
        <v>3603</v>
      </c>
      <c r="E598" s="4" t="s">
        <v>23</v>
      </c>
      <c r="F598" s="3" t="s">
        <v>63</v>
      </c>
      <c r="G598" s="3" t="s">
        <v>3698</v>
      </c>
      <c r="H598" s="3">
        <v>5</v>
      </c>
      <c r="I598" s="3" t="s">
        <v>3724</v>
      </c>
      <c r="J598" s="4" t="s">
        <v>3725</v>
      </c>
      <c r="K598" s="4" t="s">
        <v>3726</v>
      </c>
      <c r="Q598" s="3" t="s">
        <v>3727</v>
      </c>
      <c r="R598" s="3" t="s">
        <v>3724</v>
      </c>
      <c r="S598" s="4" t="s">
        <v>3728</v>
      </c>
    </row>
    <row r="599" spans="1:20" s="3" customFormat="1" ht="15" customHeight="1" x14ac:dyDescent="0.2">
      <c r="A599" s="3" t="str">
        <f>_xlfn.CONCAT([1]IDsTable!$C$46,".",_xlfn.XLOOKUP(C599,[1]!Table19[Subdomains],[1]!Table19[Index]),".",_xlfn.XLOOKUP(G599,[1]!Table18[Capabilities],[1]!Table18[Index]),".",$H599)</f>
        <v>Apps.1.3.1</v>
      </c>
      <c r="B599" s="3" t="s">
        <v>3602</v>
      </c>
      <c r="C599" s="3" t="s">
        <v>3603</v>
      </c>
      <c r="D599" s="4" t="s">
        <v>22</v>
      </c>
      <c r="E599" s="4" t="s">
        <v>23</v>
      </c>
      <c r="F599" s="3" t="s">
        <v>24</v>
      </c>
      <c r="G599" s="3" t="s">
        <v>3729</v>
      </c>
      <c r="H599" s="3">
        <v>1</v>
      </c>
      <c r="I599" s="3" t="s">
        <v>3730</v>
      </c>
      <c r="J599" s="4" t="s">
        <v>3731</v>
      </c>
      <c r="K599" s="4" t="s">
        <v>3732</v>
      </c>
      <c r="L599" s="3" t="s">
        <v>3733</v>
      </c>
      <c r="M599" s="3" t="s">
        <v>38</v>
      </c>
      <c r="N599" s="3" t="s">
        <v>3734</v>
      </c>
      <c r="O599" s="3" t="s">
        <v>38</v>
      </c>
      <c r="Q599" s="3" t="s">
        <v>3735</v>
      </c>
      <c r="R599" s="3" t="s">
        <v>3736</v>
      </c>
      <c r="S599" s="4" t="s">
        <v>3737</v>
      </c>
    </row>
    <row r="600" spans="1:20" s="3" customFormat="1" ht="15" customHeight="1" x14ac:dyDescent="0.2">
      <c r="A600" s="3" t="str">
        <f>_xlfn.CONCAT([1]IDsTable!$C$46,".",_xlfn.XLOOKUP(C600,[1]!Table19[Subdomains],[1]!Table19[Index]),".",_xlfn.XLOOKUP(G600,[1]!Table18[Capabilities],[1]!Table18[Index]),".",$H600)</f>
        <v>Apps.1.3.2</v>
      </c>
      <c r="B600" s="3" t="s">
        <v>3602</v>
      </c>
      <c r="C600" s="3" t="s">
        <v>3603</v>
      </c>
      <c r="D600" s="4" t="s">
        <v>22</v>
      </c>
      <c r="E600" s="4" t="s">
        <v>23</v>
      </c>
      <c r="F600" s="3" t="s">
        <v>24</v>
      </c>
      <c r="G600" s="3" t="s">
        <v>3729</v>
      </c>
      <c r="H600" s="3">
        <v>2</v>
      </c>
      <c r="I600" s="3" t="s">
        <v>3738</v>
      </c>
      <c r="J600" s="4" t="s">
        <v>3739</v>
      </c>
      <c r="K600" s="4" t="s">
        <v>3740</v>
      </c>
      <c r="L600" s="3" t="s">
        <v>3741</v>
      </c>
      <c r="M600" s="3" t="s">
        <v>38</v>
      </c>
      <c r="O600" s="3" t="s">
        <v>38</v>
      </c>
      <c r="Q600" s="3" t="s">
        <v>3742</v>
      </c>
      <c r="R600" s="3" t="s">
        <v>3743</v>
      </c>
      <c r="S600" s="4" t="s">
        <v>3744</v>
      </c>
    </row>
    <row r="601" spans="1:20" s="3" customFormat="1" ht="15" customHeight="1" x14ac:dyDescent="0.2">
      <c r="A601" s="3" t="str">
        <f>_xlfn.CONCAT([1]IDsTable!$C$46,".",_xlfn.XLOOKUP(C601,[1]!Table19[Subdomains],[1]!Table19[Index]),".",_xlfn.XLOOKUP(G601,[1]!Table18[Capabilities],[1]!Table18[Index]),".",$H601)</f>
        <v>Apps.1.3.3</v>
      </c>
      <c r="B601" s="3" t="s">
        <v>3602</v>
      </c>
      <c r="C601" s="3" t="s">
        <v>3603</v>
      </c>
      <c r="D601" s="4" t="s">
        <v>22</v>
      </c>
      <c r="E601" s="4" t="s">
        <v>23</v>
      </c>
      <c r="F601" s="3" t="s">
        <v>24</v>
      </c>
      <c r="G601" s="3" t="s">
        <v>3729</v>
      </c>
      <c r="H601" s="3">
        <v>3</v>
      </c>
      <c r="I601" s="3" t="s">
        <v>3745</v>
      </c>
      <c r="J601" s="4" t="s">
        <v>3746</v>
      </c>
      <c r="K601" s="4" t="s">
        <v>3747</v>
      </c>
      <c r="L601" s="3" t="s">
        <v>3748</v>
      </c>
      <c r="M601" s="3" t="s">
        <v>38</v>
      </c>
      <c r="O601" s="3" t="s">
        <v>38</v>
      </c>
      <c r="Q601" s="3" t="s">
        <v>3749</v>
      </c>
      <c r="R601" s="3" t="s">
        <v>3750</v>
      </c>
      <c r="S601" s="4" t="s">
        <v>3751</v>
      </c>
    </row>
    <row r="602" spans="1:20" s="3" customFormat="1" ht="15" customHeight="1" x14ac:dyDescent="0.2">
      <c r="A602" s="3" t="str">
        <f>_xlfn.CONCAT([1]IDsTable!$C$46,".",_xlfn.XLOOKUP(C602,[1]!Table19[Subdomains],[1]!Table19[Index]),".",_xlfn.XLOOKUP(G602,[1]!Table18[Capabilities],[1]!Table18[Index]),".",$H602)</f>
        <v>Apps.1.3.4</v>
      </c>
      <c r="B602" s="3" t="s">
        <v>3602</v>
      </c>
      <c r="C602" s="3" t="s">
        <v>3603</v>
      </c>
      <c r="D602" s="4" t="s">
        <v>22</v>
      </c>
      <c r="E602" s="4" t="s">
        <v>23</v>
      </c>
      <c r="F602" s="3" t="s">
        <v>24</v>
      </c>
      <c r="G602" s="3" t="s">
        <v>3729</v>
      </c>
      <c r="H602" s="3">
        <v>4</v>
      </c>
      <c r="I602" s="3" t="s">
        <v>3752</v>
      </c>
      <c r="J602" s="4" t="s">
        <v>3753</v>
      </c>
      <c r="K602" s="4" t="s">
        <v>3754</v>
      </c>
      <c r="L602" s="3" t="s">
        <v>3755</v>
      </c>
      <c r="M602" s="3" t="s">
        <v>38</v>
      </c>
      <c r="O602" s="3" t="s">
        <v>38</v>
      </c>
      <c r="Q602" s="3" t="s">
        <v>3756</v>
      </c>
      <c r="R602" s="3" t="s">
        <v>3757</v>
      </c>
      <c r="S602" s="4" t="s">
        <v>3758</v>
      </c>
    </row>
    <row r="603" spans="1:20" s="3" customFormat="1" ht="15" customHeight="1" x14ac:dyDescent="0.2">
      <c r="A603" s="3" t="str">
        <f>_xlfn.CONCAT([1]IDsTable!$C$46,".",_xlfn.XLOOKUP(C603,[1]!Table19[Subdomains],[1]!Table19[Index]),".",_xlfn.XLOOKUP(G603,[1]!Table18[Capabilities],[1]!Table18[Index]),".",$H603)</f>
        <v>Apps.1.3.5</v>
      </c>
      <c r="B603" s="3" t="s">
        <v>3602</v>
      </c>
      <c r="C603" s="3" t="s">
        <v>3603</v>
      </c>
      <c r="D603" s="4" t="s">
        <v>22</v>
      </c>
      <c r="E603" s="4" t="s">
        <v>23</v>
      </c>
      <c r="F603" s="3" t="s">
        <v>24</v>
      </c>
      <c r="G603" s="3" t="s">
        <v>3729</v>
      </c>
      <c r="H603" s="3">
        <v>5</v>
      </c>
      <c r="I603" s="3" t="s">
        <v>3759</v>
      </c>
      <c r="J603" s="4" t="s">
        <v>3760</v>
      </c>
      <c r="K603" s="4" t="s">
        <v>3761</v>
      </c>
      <c r="M603" s="3" t="s">
        <v>38</v>
      </c>
      <c r="O603" s="3" t="s">
        <v>38</v>
      </c>
      <c r="Q603" s="3" t="s">
        <v>3762</v>
      </c>
      <c r="R603" s="3" t="s">
        <v>3763</v>
      </c>
      <c r="S603" s="4" t="s">
        <v>3764</v>
      </c>
    </row>
    <row r="604" spans="1:20" s="3" customFormat="1" ht="15" customHeight="1" x14ac:dyDescent="0.2">
      <c r="A604" s="3" t="str">
        <f>_xlfn.CONCAT([1]IDsTable!$C$46,".",_xlfn.XLOOKUP(C604,[1]!Table19[Subdomains],[1]!Table19[Index]),".",_xlfn.XLOOKUP(G604,[1]!Table18[Capabilities],[1]!Table18[Index]),".",$H604)</f>
        <v>Apps.1.4.1</v>
      </c>
      <c r="B604" s="3" t="s">
        <v>3602</v>
      </c>
      <c r="C604" s="3" t="s">
        <v>3603</v>
      </c>
      <c r="E604" s="4" t="s">
        <v>23</v>
      </c>
      <c r="F604" s="3" t="s">
        <v>24</v>
      </c>
      <c r="G604" s="3" t="s">
        <v>3765</v>
      </c>
      <c r="H604" s="3">
        <v>1</v>
      </c>
      <c r="I604" s="3" t="s">
        <v>3766</v>
      </c>
      <c r="J604" s="4" t="s">
        <v>3767</v>
      </c>
      <c r="K604" s="4" t="s">
        <v>3768</v>
      </c>
      <c r="L604" s="3" t="s">
        <v>3769</v>
      </c>
      <c r="M604" s="3" t="s">
        <v>38</v>
      </c>
      <c r="O604" s="3" t="s">
        <v>38</v>
      </c>
      <c r="Q604" s="3" t="s">
        <v>3770</v>
      </c>
      <c r="R604" s="3" t="s">
        <v>3771</v>
      </c>
      <c r="S604" s="4" t="s">
        <v>3772</v>
      </c>
    </row>
    <row r="605" spans="1:20" s="3" customFormat="1" ht="15" customHeight="1" x14ac:dyDescent="0.2">
      <c r="A605" s="3" t="str">
        <f>_xlfn.CONCAT([1]IDsTable!$C$46,".",_xlfn.XLOOKUP(C605,[1]!Table19[Subdomains],[1]!Table19[Index]),".",_xlfn.XLOOKUP(G605,[1]!Table18[Capabilities],[1]!Table18[Index]),".",$H605)</f>
        <v>Apps.1.4.2</v>
      </c>
      <c r="B605" s="3" t="s">
        <v>3602</v>
      </c>
      <c r="C605" s="3" t="s">
        <v>3603</v>
      </c>
      <c r="E605" s="4" t="s">
        <v>23</v>
      </c>
      <c r="F605" s="3" t="s">
        <v>24</v>
      </c>
      <c r="G605" s="3" t="s">
        <v>3765</v>
      </c>
      <c r="H605" s="3">
        <v>2</v>
      </c>
      <c r="I605" s="3" t="s">
        <v>3773</v>
      </c>
      <c r="J605" s="4" t="s">
        <v>3774</v>
      </c>
      <c r="K605" s="4" t="s">
        <v>3775</v>
      </c>
      <c r="L605" s="3" t="s">
        <v>3776</v>
      </c>
      <c r="M605" s="3" t="s">
        <v>38</v>
      </c>
      <c r="O605" s="3" t="s">
        <v>38</v>
      </c>
      <c r="Q605" s="3" t="s">
        <v>3777</v>
      </c>
      <c r="R605" s="3" t="s">
        <v>3778</v>
      </c>
      <c r="S605" s="4" t="s">
        <v>3779</v>
      </c>
    </row>
    <row r="606" spans="1:20" s="3" customFormat="1" ht="15" customHeight="1" x14ac:dyDescent="0.2">
      <c r="A606" s="3" t="str">
        <f>_xlfn.CONCAT([1]IDsTable!$C$46,".",_xlfn.XLOOKUP(C606,[1]!Table19[Subdomains],[1]!Table19[Index]),".",_xlfn.XLOOKUP(G606,[1]!Table18[Capabilities],[1]!Table18[Index]),".",$H606)</f>
        <v>Apps.1.4.3</v>
      </c>
      <c r="B606" s="3" t="s">
        <v>3602</v>
      </c>
      <c r="C606" s="3" t="s">
        <v>3603</v>
      </c>
      <c r="E606" s="4" t="s">
        <v>23</v>
      </c>
      <c r="F606" s="3" t="s">
        <v>24</v>
      </c>
      <c r="G606" s="3" t="s">
        <v>3765</v>
      </c>
      <c r="H606" s="3">
        <v>3</v>
      </c>
      <c r="I606" s="3" t="s">
        <v>3780</v>
      </c>
      <c r="J606" s="4" t="s">
        <v>3781</v>
      </c>
      <c r="K606" s="4" t="s">
        <v>3782</v>
      </c>
      <c r="L606" s="3" t="s">
        <v>3783</v>
      </c>
      <c r="M606" s="3" t="s">
        <v>38</v>
      </c>
      <c r="O606" s="3" t="s">
        <v>38</v>
      </c>
      <c r="Q606" s="3" t="s">
        <v>3784</v>
      </c>
      <c r="R606" s="3" t="s">
        <v>3785</v>
      </c>
      <c r="S606" s="4" t="s">
        <v>3786</v>
      </c>
    </row>
    <row r="607" spans="1:20" s="3" customFormat="1" ht="15" customHeight="1" x14ac:dyDescent="0.2">
      <c r="A607" s="3" t="str">
        <f>_xlfn.CONCAT([1]IDsTable!$C$46,".",_xlfn.XLOOKUP(C607,[1]!Table19[Subdomains],[1]!Table19[Index]),".",_xlfn.XLOOKUP(G607,[1]!Table18[Capabilities],[1]!Table18[Index]),".",$H607)</f>
        <v>Apps.1.4.4</v>
      </c>
      <c r="B607" s="3" t="s">
        <v>3602</v>
      </c>
      <c r="C607" s="3" t="s">
        <v>3603</v>
      </c>
      <c r="E607" s="4" t="s">
        <v>23</v>
      </c>
      <c r="F607" s="3" t="s">
        <v>24</v>
      </c>
      <c r="G607" s="3" t="s">
        <v>3765</v>
      </c>
      <c r="H607" s="3">
        <v>4</v>
      </c>
      <c r="I607" s="3" t="s">
        <v>3787</v>
      </c>
      <c r="J607" s="4" t="s">
        <v>3788</v>
      </c>
      <c r="K607" s="4" t="s">
        <v>3789</v>
      </c>
      <c r="L607" s="3" t="s">
        <v>3783</v>
      </c>
      <c r="M607" s="3" t="s">
        <v>38</v>
      </c>
      <c r="O607" s="3" t="s">
        <v>38</v>
      </c>
      <c r="Q607" s="3" t="s">
        <v>3784</v>
      </c>
      <c r="R607" s="3" t="s">
        <v>3785</v>
      </c>
      <c r="S607" s="4" t="s">
        <v>3790</v>
      </c>
    </row>
    <row r="608" spans="1:20" s="3" customFormat="1" ht="15" customHeight="1" x14ac:dyDescent="0.2">
      <c r="A608" s="3" t="str">
        <f>_xlfn.CONCAT([1]IDsTable!$C$46,".",_xlfn.XLOOKUP(C608,[1]!Table19[Subdomains],[1]!Table19[Index]),".",_xlfn.XLOOKUP(G608,[1]!Table18[Capabilities],[1]!Table18[Index]),".",$H608)</f>
        <v>Apps.1.4.5</v>
      </c>
      <c r="B608" s="3" t="s">
        <v>3602</v>
      </c>
      <c r="C608" s="3" t="s">
        <v>3603</v>
      </c>
      <c r="E608" s="4" t="s">
        <v>23</v>
      </c>
      <c r="F608" s="3" t="s">
        <v>24</v>
      </c>
      <c r="G608" s="3" t="s">
        <v>3765</v>
      </c>
      <c r="H608" s="3">
        <v>5</v>
      </c>
      <c r="I608" s="3" t="s">
        <v>3791</v>
      </c>
      <c r="J608" s="4" t="s">
        <v>3792</v>
      </c>
      <c r="K608" s="4" t="s">
        <v>3793</v>
      </c>
      <c r="L608" s="3" t="s">
        <v>3794</v>
      </c>
      <c r="M608" s="3" t="s">
        <v>38</v>
      </c>
      <c r="O608" s="3" t="s">
        <v>38</v>
      </c>
      <c r="Q608" s="3" t="s">
        <v>3795</v>
      </c>
      <c r="R608" s="3" t="s">
        <v>3796</v>
      </c>
      <c r="S608" s="4" t="s">
        <v>3797</v>
      </c>
    </row>
    <row r="609" spans="1:19" s="3" customFormat="1" ht="15" customHeight="1" x14ac:dyDescent="0.2">
      <c r="A609" s="3" t="str">
        <f>_xlfn.CONCAT([1]IDsTable!$C$46,".",_xlfn.XLOOKUP(C609,[1]!Table19[Subdomains],[1]!Table19[Index]),".",_xlfn.XLOOKUP(G609,[1]!Table18[Capabilities],[1]!Table18[Index]),".",$H609)</f>
        <v>Apps.1.6.1</v>
      </c>
      <c r="B609" s="3" t="s">
        <v>3602</v>
      </c>
      <c r="C609" s="3" t="s">
        <v>3603</v>
      </c>
      <c r="D609" s="4" t="s">
        <v>22</v>
      </c>
      <c r="E609" s="4" t="s">
        <v>23</v>
      </c>
      <c r="F609" s="3" t="s">
        <v>24</v>
      </c>
      <c r="G609" s="3" t="s">
        <v>3798</v>
      </c>
      <c r="H609" s="3">
        <v>1</v>
      </c>
      <c r="I609" s="3" t="s">
        <v>3799</v>
      </c>
      <c r="J609" s="4" t="s">
        <v>3800</v>
      </c>
      <c r="K609" s="4" t="s">
        <v>3801</v>
      </c>
      <c r="L609" s="3" t="s">
        <v>3802</v>
      </c>
      <c r="M609" s="3" t="s">
        <v>38</v>
      </c>
      <c r="O609" s="3" t="s">
        <v>38</v>
      </c>
      <c r="Q609" s="3" t="s">
        <v>3803</v>
      </c>
      <c r="R609" s="3" t="s">
        <v>3804</v>
      </c>
      <c r="S609" s="4" t="s">
        <v>3805</v>
      </c>
    </row>
    <row r="610" spans="1:19" s="3" customFormat="1" ht="15" customHeight="1" x14ac:dyDescent="0.2">
      <c r="A610" s="3" t="str">
        <f>_xlfn.CONCAT([1]IDsTable!$C$46,".",_xlfn.XLOOKUP(C610,[1]!Table19[Subdomains],[1]!Table19[Index]),".",_xlfn.XLOOKUP(G610,[1]!Table18[Capabilities],[1]!Table18[Index]),".",$H610)</f>
        <v>Apps.1.6.2</v>
      </c>
      <c r="B610" s="3" t="s">
        <v>3602</v>
      </c>
      <c r="C610" s="3" t="s">
        <v>3603</v>
      </c>
      <c r="D610" s="4" t="s">
        <v>22</v>
      </c>
      <c r="E610" s="4" t="s">
        <v>23</v>
      </c>
      <c r="F610" s="3" t="s">
        <v>24</v>
      </c>
      <c r="G610" s="3" t="s">
        <v>3798</v>
      </c>
      <c r="H610" s="3">
        <v>2</v>
      </c>
      <c r="I610" s="3" t="s">
        <v>3806</v>
      </c>
      <c r="J610" s="4" t="s">
        <v>3807</v>
      </c>
      <c r="K610" s="4" t="s">
        <v>3808</v>
      </c>
      <c r="L610" s="3" t="s">
        <v>3809</v>
      </c>
      <c r="M610" s="3" t="s">
        <v>38</v>
      </c>
      <c r="O610" s="3" t="s">
        <v>38</v>
      </c>
      <c r="Q610" s="3" t="s">
        <v>3810</v>
      </c>
      <c r="R610" s="3" t="s">
        <v>3811</v>
      </c>
      <c r="S610" s="4" t="s">
        <v>3812</v>
      </c>
    </row>
    <row r="611" spans="1:19" s="3" customFormat="1" ht="15" customHeight="1" x14ac:dyDescent="0.2">
      <c r="A611" s="3" t="str">
        <f>_xlfn.CONCAT([1]IDsTable!$C$46,".",_xlfn.XLOOKUP(C611,[1]!Table19[Subdomains],[1]!Table19[Index]),".",_xlfn.XLOOKUP(G611,[1]!Table18[Capabilities],[1]!Table18[Index]),".",$H611)</f>
        <v>Apps.1.6.3</v>
      </c>
      <c r="B611" s="3" t="s">
        <v>3602</v>
      </c>
      <c r="C611" s="3" t="s">
        <v>3603</v>
      </c>
      <c r="D611" s="4" t="s">
        <v>22</v>
      </c>
      <c r="E611" s="4" t="s">
        <v>23</v>
      </c>
      <c r="F611" s="3" t="s">
        <v>24</v>
      </c>
      <c r="G611" s="3" t="s">
        <v>3798</v>
      </c>
      <c r="H611" s="3">
        <v>3</v>
      </c>
      <c r="I611" s="3" t="s">
        <v>3813</v>
      </c>
      <c r="J611" s="4" t="s">
        <v>3814</v>
      </c>
      <c r="K611" s="4" t="s">
        <v>3815</v>
      </c>
      <c r="L611" s="3" t="s">
        <v>3816</v>
      </c>
      <c r="M611" s="3" t="s">
        <v>38</v>
      </c>
      <c r="O611" s="3" t="s">
        <v>38</v>
      </c>
      <c r="Q611" s="3" t="s">
        <v>3817</v>
      </c>
      <c r="R611" s="3" t="s">
        <v>3818</v>
      </c>
      <c r="S611" s="4" t="s">
        <v>3819</v>
      </c>
    </row>
    <row r="612" spans="1:19" s="3" customFormat="1" ht="15" customHeight="1" x14ac:dyDescent="0.2">
      <c r="A612" s="3" t="str">
        <f>_xlfn.CONCAT([1]IDsTable!$C$46,".",_xlfn.XLOOKUP(C612,[1]!Table19[Subdomains],[1]!Table19[Index]),".",_xlfn.XLOOKUP(G612,[1]!Table18[Capabilities],[1]!Table18[Index]),".",$H612)</f>
        <v>Apps.1.6.4</v>
      </c>
      <c r="B612" s="3" t="s">
        <v>3602</v>
      </c>
      <c r="C612" s="3" t="s">
        <v>3603</v>
      </c>
      <c r="D612" s="4" t="s">
        <v>22</v>
      </c>
      <c r="E612" s="4" t="s">
        <v>23</v>
      </c>
      <c r="F612" s="3" t="s">
        <v>24</v>
      </c>
      <c r="G612" s="3" t="s">
        <v>3798</v>
      </c>
      <c r="H612" s="3">
        <v>4</v>
      </c>
      <c r="I612" s="3" t="s">
        <v>3820</v>
      </c>
      <c r="J612" s="4" t="s">
        <v>3821</v>
      </c>
      <c r="K612" s="4" t="s">
        <v>3822</v>
      </c>
      <c r="L612" s="3" t="s">
        <v>3816</v>
      </c>
      <c r="M612" s="3" t="s">
        <v>38</v>
      </c>
      <c r="O612" s="3" t="s">
        <v>38</v>
      </c>
      <c r="Q612" s="3" t="s">
        <v>3823</v>
      </c>
      <c r="R612" s="3" t="s">
        <v>3824</v>
      </c>
      <c r="S612" s="4" t="s">
        <v>3825</v>
      </c>
    </row>
    <row r="613" spans="1:19" s="3" customFormat="1" ht="15" customHeight="1" x14ac:dyDescent="0.2">
      <c r="A613" s="3" t="str">
        <f>_xlfn.CONCAT([1]IDsTable!$C$46,".",_xlfn.XLOOKUP(C613,[1]!Table19[Subdomains],[1]!Table19[Index]),".",_xlfn.XLOOKUP(G613,[1]!Table18[Capabilities],[1]!Table18[Index]),".",$H613)</f>
        <v>Apps.1.6.5</v>
      </c>
      <c r="B613" s="3" t="s">
        <v>3602</v>
      </c>
      <c r="C613" s="3" t="s">
        <v>3603</v>
      </c>
      <c r="D613" s="4" t="s">
        <v>22</v>
      </c>
      <c r="E613" s="4" t="s">
        <v>23</v>
      </c>
      <c r="F613" s="3" t="s">
        <v>24</v>
      </c>
      <c r="G613" s="3" t="s">
        <v>3798</v>
      </c>
      <c r="H613" s="3">
        <v>5</v>
      </c>
      <c r="I613" s="3" t="s">
        <v>3826</v>
      </c>
      <c r="J613" s="4" t="s">
        <v>3827</v>
      </c>
      <c r="K613" s="4" t="s">
        <v>3828</v>
      </c>
      <c r="L613" s="3" t="s">
        <v>3829</v>
      </c>
      <c r="M613" s="3" t="s">
        <v>38</v>
      </c>
      <c r="O613" s="3" t="s">
        <v>38</v>
      </c>
      <c r="Q613" s="3" t="s">
        <v>3795</v>
      </c>
      <c r="R613" s="3" t="s">
        <v>3830</v>
      </c>
      <c r="S613" s="4" t="s">
        <v>3831</v>
      </c>
    </row>
    <row r="614" spans="1:19" s="3" customFormat="1" ht="15" customHeight="1" x14ac:dyDescent="0.2">
      <c r="A614" s="3" t="str">
        <f>_xlfn.CONCAT([1]IDsTable!$C$46,".",_xlfn.XLOOKUP(C614,[1]!Table19[Subdomains],[1]!Table19[Index]),".",_xlfn.XLOOKUP(G614,[1]!Table18[Capabilities],[1]!Table18[Index]),".",$H614)</f>
        <v>Apps.2.1.1</v>
      </c>
      <c r="B614" s="3" t="s">
        <v>3602</v>
      </c>
      <c r="C614" s="3" t="s">
        <v>3054</v>
      </c>
      <c r="E614" s="4" t="s">
        <v>23</v>
      </c>
      <c r="F614" s="3" t="s">
        <v>24</v>
      </c>
      <c r="G614" s="3" t="s">
        <v>3055</v>
      </c>
      <c r="H614" s="3">
        <v>1</v>
      </c>
      <c r="I614" s="3" t="s">
        <v>3832</v>
      </c>
      <c r="J614" s="4" t="s">
        <v>3833</v>
      </c>
      <c r="K614" s="4" t="s">
        <v>3834</v>
      </c>
      <c r="L614" s="4" t="s">
        <v>3835</v>
      </c>
      <c r="M614" s="3" t="s">
        <v>38</v>
      </c>
      <c r="O614" s="3" t="s">
        <v>38</v>
      </c>
      <c r="Q614" s="3" t="s">
        <v>3836</v>
      </c>
      <c r="R614" s="3" t="s">
        <v>3837</v>
      </c>
      <c r="S614" s="4" t="s">
        <v>3838</v>
      </c>
    </row>
    <row r="615" spans="1:19" s="3" customFormat="1" ht="15" customHeight="1" x14ac:dyDescent="0.2">
      <c r="A615" s="3" t="str">
        <f>_xlfn.CONCAT([1]IDsTable!$C$46,".",_xlfn.XLOOKUP(C615,[1]!Table19[Subdomains],[1]!Table19[Index]),".",_xlfn.XLOOKUP(G615,[1]!Table18[Capabilities],[1]!Table18[Index]),".",$H615)</f>
        <v>Apps.2.1.2</v>
      </c>
      <c r="B615" s="3" t="s">
        <v>3602</v>
      </c>
      <c r="C615" s="3" t="s">
        <v>3054</v>
      </c>
      <c r="E615" s="4" t="s">
        <v>23</v>
      </c>
      <c r="F615" s="3" t="s">
        <v>24</v>
      </c>
      <c r="G615" s="3" t="s">
        <v>3055</v>
      </c>
      <c r="H615" s="3">
        <v>2</v>
      </c>
      <c r="I615" s="3" t="s">
        <v>3839</v>
      </c>
      <c r="J615" s="4" t="s">
        <v>3840</v>
      </c>
      <c r="K615" s="4" t="s">
        <v>3841</v>
      </c>
      <c r="L615" s="3" t="s">
        <v>3842</v>
      </c>
      <c r="M615" s="3" t="s">
        <v>38</v>
      </c>
      <c r="O615" s="3" t="s">
        <v>38</v>
      </c>
      <c r="Q615" s="3" t="s">
        <v>3843</v>
      </c>
      <c r="R615" s="3" t="s">
        <v>3844</v>
      </c>
      <c r="S615" s="4" t="s">
        <v>3845</v>
      </c>
    </row>
    <row r="616" spans="1:19" s="3" customFormat="1" ht="15" customHeight="1" x14ac:dyDescent="0.2">
      <c r="A616" s="3" t="str">
        <f>_xlfn.CONCAT([1]IDsTable!$C$46,".",_xlfn.XLOOKUP(C616,[1]!Table19[Subdomains],[1]!Table19[Index]),".",_xlfn.XLOOKUP(G616,[1]!Table18[Capabilities],[1]!Table18[Index]),".",$H616)</f>
        <v>Apps.2.1.3</v>
      </c>
      <c r="B616" s="3" t="s">
        <v>3602</v>
      </c>
      <c r="C616" s="3" t="s">
        <v>3054</v>
      </c>
      <c r="E616" s="4" t="s">
        <v>23</v>
      </c>
      <c r="F616" s="3" t="s">
        <v>24</v>
      </c>
      <c r="G616" s="3" t="s">
        <v>3055</v>
      </c>
      <c r="H616" s="3">
        <v>3</v>
      </c>
      <c r="I616" s="3" t="s">
        <v>3846</v>
      </c>
      <c r="J616" s="4" t="s">
        <v>3847</v>
      </c>
      <c r="K616" s="4" t="s">
        <v>3848</v>
      </c>
      <c r="L616" s="4" t="s">
        <v>3849</v>
      </c>
      <c r="Q616" s="3" t="s">
        <v>3850</v>
      </c>
      <c r="R616" s="3" t="s">
        <v>3851</v>
      </c>
      <c r="S616" s="4" t="s">
        <v>3852</v>
      </c>
    </row>
    <row r="617" spans="1:19" s="3" customFormat="1" ht="15" customHeight="1" x14ac:dyDescent="0.2">
      <c r="A617" s="3" t="str">
        <f>_xlfn.CONCAT([1]IDsTable!$C$46,".",_xlfn.XLOOKUP(C617,[1]!Table19[Subdomains],[1]!Table19[Index]),".",_xlfn.XLOOKUP(G617,[1]!Table18[Capabilities],[1]!Table18[Index]),".",$H617)</f>
        <v>Apps.2.1.4</v>
      </c>
      <c r="B617" s="3" t="s">
        <v>3602</v>
      </c>
      <c r="C617" s="3" t="s">
        <v>3054</v>
      </c>
      <c r="E617" s="4" t="s">
        <v>23</v>
      </c>
      <c r="F617" s="3" t="s">
        <v>24</v>
      </c>
      <c r="G617" s="3" t="s">
        <v>3055</v>
      </c>
      <c r="H617" s="3">
        <v>4</v>
      </c>
      <c r="I617" s="3" t="s">
        <v>3853</v>
      </c>
      <c r="J617" s="4" t="s">
        <v>3847</v>
      </c>
      <c r="K617" s="4" t="s">
        <v>3854</v>
      </c>
      <c r="L617" s="4" t="s">
        <v>3855</v>
      </c>
      <c r="Q617" s="3" t="s">
        <v>3856</v>
      </c>
      <c r="R617" s="3" t="s">
        <v>3857</v>
      </c>
      <c r="S617" s="4" t="s">
        <v>3858</v>
      </c>
    </row>
    <row r="618" spans="1:19" s="3" customFormat="1" ht="15" customHeight="1" x14ac:dyDescent="0.2">
      <c r="A618" s="3" t="str">
        <f>_xlfn.CONCAT([1]IDsTable!$C$46,".",_xlfn.XLOOKUP(C618,[1]!Table19[Subdomains],[1]!Table19[Index]),".",_xlfn.XLOOKUP(G618,[1]!Table18[Capabilities],[1]!Table18[Index]),".",$H618)</f>
        <v>Apps.2.1.5</v>
      </c>
      <c r="B618" s="3" t="s">
        <v>3602</v>
      </c>
      <c r="C618" s="3" t="s">
        <v>3054</v>
      </c>
      <c r="E618" s="4" t="s">
        <v>23</v>
      </c>
      <c r="F618" s="3" t="s">
        <v>24</v>
      </c>
      <c r="G618" s="3" t="s">
        <v>3055</v>
      </c>
      <c r="H618" s="3">
        <v>5</v>
      </c>
      <c r="I618" s="3" t="s">
        <v>3859</v>
      </c>
      <c r="J618" s="4" t="s">
        <v>3847</v>
      </c>
      <c r="K618" s="4" t="s">
        <v>3860</v>
      </c>
      <c r="L618" s="4"/>
      <c r="Q618" s="3" t="s">
        <v>3861</v>
      </c>
      <c r="R618" s="3" t="s">
        <v>3862</v>
      </c>
      <c r="S618" s="4" t="s">
        <v>3863</v>
      </c>
    </row>
    <row r="619" spans="1:19" s="3" customFormat="1" ht="15" customHeight="1" x14ac:dyDescent="0.2">
      <c r="A619" s="3" t="str">
        <f>_xlfn.CONCAT([1]IDsTable!$C$46,".",_xlfn.XLOOKUP(C619,[1]!Table19[Subdomains],[1]!Table19[Index]),".",_xlfn.XLOOKUP(G619,[1]!Table18[Capabilities],[1]!Table18[Index]),".",$H619)</f>
        <v>Apps.2.2.1</v>
      </c>
      <c r="B619" s="3" t="s">
        <v>3602</v>
      </c>
      <c r="C619" s="3" t="s">
        <v>3054</v>
      </c>
      <c r="E619" s="4" t="s">
        <v>23</v>
      </c>
      <c r="F619" s="3" t="s">
        <v>63</v>
      </c>
      <c r="G619" s="3" t="s">
        <v>3864</v>
      </c>
      <c r="H619" s="3">
        <v>1</v>
      </c>
      <c r="I619" s="3" t="s">
        <v>3865</v>
      </c>
      <c r="J619" s="4" t="s">
        <v>3866</v>
      </c>
      <c r="K619" s="4" t="s">
        <v>3867</v>
      </c>
      <c r="L619" s="3" t="s">
        <v>3868</v>
      </c>
      <c r="Q619" s="3" t="s">
        <v>3869</v>
      </c>
      <c r="R619" s="3" t="s">
        <v>3870</v>
      </c>
      <c r="S619" s="4" t="s">
        <v>3871</v>
      </c>
    </row>
    <row r="620" spans="1:19" s="3" customFormat="1" ht="15" customHeight="1" x14ac:dyDescent="0.2">
      <c r="A620" s="3" t="str">
        <f>_xlfn.CONCAT([1]IDsTable!$C$46,".",_xlfn.XLOOKUP(C620,[1]!Table19[Subdomains],[1]!Table19[Index]),".",_xlfn.XLOOKUP(G620,[1]!Table18[Capabilities],[1]!Table18[Index]),".",$H620)</f>
        <v>Apps.2.2.2</v>
      </c>
      <c r="B620" s="3" t="s">
        <v>3602</v>
      </c>
      <c r="C620" s="3" t="s">
        <v>3054</v>
      </c>
      <c r="E620" s="4" t="s">
        <v>23</v>
      </c>
      <c r="F620" s="3" t="s">
        <v>63</v>
      </c>
      <c r="G620" s="3" t="s">
        <v>3864</v>
      </c>
      <c r="H620" s="3">
        <v>2</v>
      </c>
      <c r="I620" s="3" t="s">
        <v>3872</v>
      </c>
      <c r="J620" s="4" t="s">
        <v>3873</v>
      </c>
      <c r="K620" s="4" t="s">
        <v>3874</v>
      </c>
      <c r="L620" s="3" t="s">
        <v>3875</v>
      </c>
      <c r="Q620" s="3" t="s">
        <v>3876</v>
      </c>
      <c r="R620" s="3" t="s">
        <v>3877</v>
      </c>
      <c r="S620" s="4" t="s">
        <v>3878</v>
      </c>
    </row>
    <row r="621" spans="1:19" s="3" customFormat="1" ht="15" customHeight="1" x14ac:dyDescent="0.2">
      <c r="A621" s="3" t="str">
        <f>_xlfn.CONCAT([1]IDsTable!$C$46,".",_xlfn.XLOOKUP(C621,[1]!Table19[Subdomains],[1]!Table19[Index]),".",_xlfn.XLOOKUP(G621,[1]!Table18[Capabilities],[1]!Table18[Index]),".",$H621)</f>
        <v>Apps.2.2.3</v>
      </c>
      <c r="B621" s="3" t="s">
        <v>3602</v>
      </c>
      <c r="C621" s="3" t="s">
        <v>3054</v>
      </c>
      <c r="E621" s="4" t="s">
        <v>23</v>
      </c>
      <c r="F621" s="3" t="s">
        <v>63</v>
      </c>
      <c r="G621" s="3" t="s">
        <v>3864</v>
      </c>
      <c r="H621" s="3">
        <v>3</v>
      </c>
      <c r="I621" s="3" t="s">
        <v>3879</v>
      </c>
      <c r="J621" s="4" t="s">
        <v>3880</v>
      </c>
      <c r="K621" s="4" t="s">
        <v>3881</v>
      </c>
      <c r="L621" s="3" t="s">
        <v>3882</v>
      </c>
      <c r="Q621" s="3" t="s">
        <v>3883</v>
      </c>
      <c r="R621" s="3" t="s">
        <v>3884</v>
      </c>
      <c r="S621" s="4" t="s">
        <v>3885</v>
      </c>
    </row>
    <row r="622" spans="1:19" s="3" customFormat="1" ht="15" customHeight="1" x14ac:dyDescent="0.2">
      <c r="A622" s="3" t="str">
        <f>_xlfn.CONCAT([1]IDsTable!$C$46,".",_xlfn.XLOOKUP(C622,[1]!Table19[Subdomains],[1]!Table19[Index]),".",_xlfn.XLOOKUP(G622,[1]!Table18[Capabilities],[1]!Table18[Index]),".",$H622)</f>
        <v>Apps.2.2.4</v>
      </c>
      <c r="B622" s="3" t="s">
        <v>3602</v>
      </c>
      <c r="C622" s="3" t="s">
        <v>3054</v>
      </c>
      <c r="E622" s="4" t="s">
        <v>23</v>
      </c>
      <c r="F622" s="3" t="s">
        <v>63</v>
      </c>
      <c r="G622" s="3" t="s">
        <v>3864</v>
      </c>
      <c r="H622" s="3">
        <v>4</v>
      </c>
      <c r="I622" s="3" t="s">
        <v>3886</v>
      </c>
      <c r="J622" s="4" t="s">
        <v>3887</v>
      </c>
      <c r="K622" s="4" t="s">
        <v>3888</v>
      </c>
      <c r="Q622" s="3" t="s">
        <v>3889</v>
      </c>
      <c r="R622" s="3" t="s">
        <v>3890</v>
      </c>
      <c r="S622" s="4" t="s">
        <v>3891</v>
      </c>
    </row>
    <row r="623" spans="1:19" s="3" customFormat="1" ht="15" customHeight="1" x14ac:dyDescent="0.2">
      <c r="A623" s="3" t="str">
        <f>_xlfn.CONCAT([1]IDsTable!$C$46,".",_xlfn.XLOOKUP(C623,[1]!Table19[Subdomains],[1]!Table19[Index]),".",_xlfn.XLOOKUP(G623,[1]!Table18[Capabilities],[1]!Table18[Index]),".",$H623)</f>
        <v>Apps.2.2.5</v>
      </c>
      <c r="B623" s="3" t="s">
        <v>3602</v>
      </c>
      <c r="C623" s="3" t="s">
        <v>3054</v>
      </c>
      <c r="E623" s="4" t="s">
        <v>23</v>
      </c>
      <c r="F623" s="3" t="s">
        <v>63</v>
      </c>
      <c r="G623" s="3" t="s">
        <v>3864</v>
      </c>
      <c r="H623" s="3">
        <v>5</v>
      </c>
      <c r="I623" s="3" t="s">
        <v>3892</v>
      </c>
      <c r="J623" s="4" t="s">
        <v>3893</v>
      </c>
      <c r="K623" s="4" t="s">
        <v>3894</v>
      </c>
      <c r="Q623" s="3" t="s">
        <v>3895</v>
      </c>
      <c r="R623" s="3" t="s">
        <v>3896</v>
      </c>
      <c r="S623" s="4" t="s">
        <v>3897</v>
      </c>
    </row>
    <row r="624" spans="1:19" s="3" customFormat="1" ht="15" customHeight="1" x14ac:dyDescent="0.2">
      <c r="A624" s="3" t="str">
        <f>_xlfn.CONCAT([1]IDsTable!$C$46,".",_xlfn.XLOOKUP(C624,[1]!Table19[Subdomains],[1]!Table19[Index]),".",_xlfn.XLOOKUP(G624,[1]!Table18[Capabilities],[1]!Table18[Index]),".",$H624)</f>
        <v>Apps.2.3.1</v>
      </c>
      <c r="B624" s="3" t="s">
        <v>3602</v>
      </c>
      <c r="C624" s="3" t="s">
        <v>3054</v>
      </c>
      <c r="E624" s="4" t="s">
        <v>23</v>
      </c>
      <c r="F624" s="3" t="s">
        <v>63</v>
      </c>
      <c r="G624" s="3" t="s">
        <v>3898</v>
      </c>
      <c r="H624" s="3">
        <v>1</v>
      </c>
      <c r="I624" s="3" t="s">
        <v>3899</v>
      </c>
      <c r="J624" s="4" t="s">
        <v>3900</v>
      </c>
      <c r="K624" s="4" t="s">
        <v>3901</v>
      </c>
      <c r="L624" s="4" t="s">
        <v>3902</v>
      </c>
      <c r="Q624" s="3" t="s">
        <v>3903</v>
      </c>
      <c r="R624" s="3" t="s">
        <v>3904</v>
      </c>
      <c r="S624" s="4" t="s">
        <v>3905</v>
      </c>
    </row>
    <row r="625" spans="1:19" s="3" customFormat="1" ht="15" customHeight="1" x14ac:dyDescent="0.2">
      <c r="A625" s="3" t="str">
        <f>_xlfn.CONCAT([1]IDsTable!$C$46,".",_xlfn.XLOOKUP(C625,[1]!Table19[Subdomains],[1]!Table19[Index]),".",_xlfn.XLOOKUP(G625,[1]!Table18[Capabilities],[1]!Table18[Index]),".",$H625)</f>
        <v>Apps.2.3.2</v>
      </c>
      <c r="B625" s="3" t="s">
        <v>3602</v>
      </c>
      <c r="C625" s="3" t="s">
        <v>3054</v>
      </c>
      <c r="E625" s="4" t="s">
        <v>23</v>
      </c>
      <c r="F625" s="3" t="s">
        <v>63</v>
      </c>
      <c r="G625" s="3" t="s">
        <v>3898</v>
      </c>
      <c r="H625" s="3">
        <v>2</v>
      </c>
      <c r="I625" s="3" t="s">
        <v>3906</v>
      </c>
      <c r="J625" s="4" t="s">
        <v>3900</v>
      </c>
      <c r="K625" s="4" t="s">
        <v>3907</v>
      </c>
      <c r="L625" s="4" t="s">
        <v>3908</v>
      </c>
      <c r="Q625" s="3" t="s">
        <v>3909</v>
      </c>
      <c r="R625" s="3" t="s">
        <v>3910</v>
      </c>
      <c r="S625" s="4" t="s">
        <v>3911</v>
      </c>
    </row>
    <row r="626" spans="1:19" s="3" customFormat="1" ht="15" customHeight="1" x14ac:dyDescent="0.2">
      <c r="A626" s="3" t="str">
        <f>_xlfn.CONCAT([1]IDsTable!$C$46,".",_xlfn.XLOOKUP(C626,[1]!Table19[Subdomains],[1]!Table19[Index]),".",_xlfn.XLOOKUP(G626,[1]!Table18[Capabilities],[1]!Table18[Index]),".",$H626)</f>
        <v>Apps.2.3.3</v>
      </c>
      <c r="B626" s="3" t="s">
        <v>3602</v>
      </c>
      <c r="C626" s="3" t="s">
        <v>3054</v>
      </c>
      <c r="E626" s="4" t="s">
        <v>23</v>
      </c>
      <c r="F626" s="3" t="s">
        <v>63</v>
      </c>
      <c r="G626" s="3" t="s">
        <v>3898</v>
      </c>
      <c r="H626" s="3">
        <v>3</v>
      </c>
      <c r="I626" s="3" t="s">
        <v>3912</v>
      </c>
      <c r="J626" s="4" t="s">
        <v>3913</v>
      </c>
      <c r="K626" s="4" t="s">
        <v>3914</v>
      </c>
      <c r="L626" s="4" t="s">
        <v>3915</v>
      </c>
      <c r="Q626" s="3" t="s">
        <v>3916</v>
      </c>
      <c r="R626" s="3" t="s">
        <v>3917</v>
      </c>
      <c r="S626" s="4" t="s">
        <v>3918</v>
      </c>
    </row>
    <row r="627" spans="1:19" s="3" customFormat="1" ht="15" customHeight="1" x14ac:dyDescent="0.2">
      <c r="A627" s="3" t="str">
        <f>_xlfn.CONCAT([1]IDsTable!$C$46,".",_xlfn.XLOOKUP(C627,[1]!Table19[Subdomains],[1]!Table19[Index]),".",_xlfn.XLOOKUP(G627,[1]!Table18[Capabilities],[1]!Table18[Index]),".",$H627)</f>
        <v>Apps.2.3.4</v>
      </c>
      <c r="B627" s="3" t="s">
        <v>3602</v>
      </c>
      <c r="C627" s="3" t="s">
        <v>3054</v>
      </c>
      <c r="E627" s="4" t="s">
        <v>23</v>
      </c>
      <c r="F627" s="3" t="s">
        <v>63</v>
      </c>
      <c r="G627" s="3" t="s">
        <v>3898</v>
      </c>
      <c r="H627" s="3">
        <v>4</v>
      </c>
      <c r="I627" s="3" t="s">
        <v>3919</v>
      </c>
      <c r="J627" s="4" t="s">
        <v>3920</v>
      </c>
      <c r="K627" s="4" t="s">
        <v>3921</v>
      </c>
      <c r="L627" s="4"/>
      <c r="Q627" s="3" t="s">
        <v>3922</v>
      </c>
      <c r="R627" s="3" t="s">
        <v>3923</v>
      </c>
      <c r="S627" s="4" t="s">
        <v>3924</v>
      </c>
    </row>
    <row r="628" spans="1:19" s="3" customFormat="1" ht="15" customHeight="1" x14ac:dyDescent="0.2">
      <c r="A628" s="3" t="str">
        <f>_xlfn.CONCAT([1]IDsTable!$C$46,".",_xlfn.XLOOKUP(C628,[1]!Table19[Subdomains],[1]!Table19[Index]),".",_xlfn.XLOOKUP(G628,[1]!Table18[Capabilities],[1]!Table18[Index]),".",$H628)</f>
        <v>Apps.2.3.5</v>
      </c>
      <c r="B628" s="3" t="s">
        <v>3602</v>
      </c>
      <c r="C628" s="3" t="s">
        <v>3054</v>
      </c>
      <c r="E628" s="4" t="s">
        <v>23</v>
      </c>
      <c r="F628" s="3" t="s">
        <v>63</v>
      </c>
      <c r="G628" s="3" t="s">
        <v>3898</v>
      </c>
      <c r="H628" s="3">
        <v>5</v>
      </c>
      <c r="I628" s="3" t="s">
        <v>3925</v>
      </c>
      <c r="J628" s="4" t="s">
        <v>3926</v>
      </c>
      <c r="K628" s="4" t="s">
        <v>3927</v>
      </c>
      <c r="L628" s="4"/>
      <c r="Q628" s="3" t="s">
        <v>3928</v>
      </c>
      <c r="R628" s="3" t="s">
        <v>3929</v>
      </c>
      <c r="S628" s="4" t="s">
        <v>3930</v>
      </c>
    </row>
    <row r="629" spans="1:19" s="3" customFormat="1" ht="15" customHeight="1" x14ac:dyDescent="0.2">
      <c r="A629" s="3" t="str">
        <f>_xlfn.CONCAT([1]IDsTable!$C$46,".",_xlfn.XLOOKUP(C629,[1]!Table19[Subdomains],[1]!Table19[Index]),".",_xlfn.XLOOKUP(G629,[1]!Table18[Capabilities],[1]!Table18[Index]),".",$H629)</f>
        <v>Apps.2.4.1</v>
      </c>
      <c r="B629" s="3" t="s">
        <v>3602</v>
      </c>
      <c r="C629" s="3" t="s">
        <v>3054</v>
      </c>
      <c r="E629" s="4" t="s">
        <v>23</v>
      </c>
      <c r="F629" s="3" t="s">
        <v>24</v>
      </c>
      <c r="G629" s="3" t="s">
        <v>3931</v>
      </c>
      <c r="H629" s="3">
        <v>1</v>
      </c>
      <c r="I629" s="3" t="s">
        <v>3932</v>
      </c>
      <c r="J629" s="4" t="s">
        <v>3933</v>
      </c>
      <c r="K629" s="4" t="s">
        <v>3934</v>
      </c>
      <c r="L629" s="4" t="s">
        <v>3935</v>
      </c>
      <c r="Q629" s="3" t="s">
        <v>3936</v>
      </c>
      <c r="R629" s="3" t="s">
        <v>3937</v>
      </c>
      <c r="S629" s="4" t="s">
        <v>3938</v>
      </c>
    </row>
    <row r="630" spans="1:19" s="3" customFormat="1" ht="15" customHeight="1" x14ac:dyDescent="0.2">
      <c r="A630" s="3" t="str">
        <f>_xlfn.CONCAT([1]IDsTable!$C$46,".",_xlfn.XLOOKUP(C630,[1]!Table19[Subdomains],[1]!Table19[Index]),".",_xlfn.XLOOKUP(G630,[1]!Table18[Capabilities],[1]!Table18[Index]),".",$H630)</f>
        <v>Apps.2.4.2</v>
      </c>
      <c r="B630" s="3" t="s">
        <v>3602</v>
      </c>
      <c r="C630" s="3" t="s">
        <v>3054</v>
      </c>
      <c r="E630" s="4" t="s">
        <v>23</v>
      </c>
      <c r="F630" s="3" t="s">
        <v>24</v>
      </c>
      <c r="G630" s="3" t="s">
        <v>3931</v>
      </c>
      <c r="H630" s="3">
        <v>2</v>
      </c>
      <c r="I630" s="3" t="s">
        <v>3939</v>
      </c>
      <c r="J630" s="4" t="s">
        <v>3940</v>
      </c>
      <c r="K630" s="4" t="s">
        <v>3941</v>
      </c>
      <c r="L630" s="4" t="s">
        <v>3942</v>
      </c>
      <c r="Q630" s="3" t="s">
        <v>3943</v>
      </c>
      <c r="R630" s="3" t="s">
        <v>3944</v>
      </c>
      <c r="S630" s="4" t="s">
        <v>3945</v>
      </c>
    </row>
    <row r="631" spans="1:19" s="3" customFormat="1" ht="15" customHeight="1" x14ac:dyDescent="0.2">
      <c r="A631" s="3" t="str">
        <f>_xlfn.CONCAT([1]IDsTable!$C$46,".",_xlfn.XLOOKUP(C631,[1]!Table19[Subdomains],[1]!Table19[Index]),".",_xlfn.XLOOKUP(G631,[1]!Table18[Capabilities],[1]!Table18[Index]),".",$H631)</f>
        <v>Apps.2.4.3</v>
      </c>
      <c r="B631" s="3" t="s">
        <v>3602</v>
      </c>
      <c r="C631" s="3" t="s">
        <v>3054</v>
      </c>
      <c r="E631" s="4" t="s">
        <v>23</v>
      </c>
      <c r="F631" s="3" t="s">
        <v>24</v>
      </c>
      <c r="G631" s="3" t="s">
        <v>3931</v>
      </c>
      <c r="H631" s="3">
        <v>3</v>
      </c>
      <c r="I631" s="3" t="s">
        <v>3946</v>
      </c>
      <c r="J631" s="4" t="s">
        <v>3947</v>
      </c>
      <c r="K631" s="4" t="s">
        <v>3948</v>
      </c>
      <c r="L631" s="4" t="s">
        <v>3949</v>
      </c>
      <c r="Q631" s="3" t="s">
        <v>3950</v>
      </c>
      <c r="R631" s="3" t="s">
        <v>3951</v>
      </c>
      <c r="S631" s="4" t="s">
        <v>3952</v>
      </c>
    </row>
    <row r="632" spans="1:19" s="3" customFormat="1" ht="15" customHeight="1" x14ac:dyDescent="0.2">
      <c r="A632" s="3" t="str">
        <f>_xlfn.CONCAT([1]IDsTable!$C$46,".",_xlfn.XLOOKUP(C632,[1]!Table19[Subdomains],[1]!Table19[Index]),".",_xlfn.XLOOKUP(G632,[1]!Table18[Capabilities],[1]!Table18[Index]),".",$H632)</f>
        <v>Apps.2.4.4</v>
      </c>
      <c r="B632" s="3" t="s">
        <v>3602</v>
      </c>
      <c r="C632" s="3" t="s">
        <v>3054</v>
      </c>
      <c r="E632" s="4" t="s">
        <v>23</v>
      </c>
      <c r="F632" s="3" t="s">
        <v>24</v>
      </c>
      <c r="G632" s="3" t="s">
        <v>3931</v>
      </c>
      <c r="H632" s="3">
        <v>4</v>
      </c>
      <c r="I632" s="3" t="s">
        <v>3953</v>
      </c>
      <c r="J632" s="4" t="s">
        <v>3954</v>
      </c>
      <c r="K632" s="4" t="s">
        <v>3955</v>
      </c>
      <c r="L632" s="4"/>
      <c r="Q632" s="3" t="s">
        <v>3956</v>
      </c>
      <c r="R632" s="3" t="s">
        <v>3957</v>
      </c>
      <c r="S632" s="4" t="s">
        <v>3958</v>
      </c>
    </row>
    <row r="633" spans="1:19" s="3" customFormat="1" ht="15" customHeight="1" x14ac:dyDescent="0.2">
      <c r="A633" s="3" t="str">
        <f>_xlfn.CONCAT([1]IDsTable!$C$46,".",_xlfn.XLOOKUP(C633,[1]!Table19[Subdomains],[1]!Table19[Index]),".",_xlfn.XLOOKUP(G633,[1]!Table18[Capabilities],[1]!Table18[Index]),".",$H633)</f>
        <v>Apps.2.4.5</v>
      </c>
      <c r="B633" s="3" t="s">
        <v>3602</v>
      </c>
      <c r="C633" s="3" t="s">
        <v>3054</v>
      </c>
      <c r="E633" s="4" t="s">
        <v>23</v>
      </c>
      <c r="F633" s="3" t="s">
        <v>24</v>
      </c>
      <c r="G633" s="3" t="s">
        <v>3931</v>
      </c>
      <c r="H633" s="3">
        <v>5</v>
      </c>
      <c r="I633" s="3" t="s">
        <v>3959</v>
      </c>
      <c r="J633" s="4" t="s">
        <v>3960</v>
      </c>
      <c r="K633" s="4" t="s">
        <v>3961</v>
      </c>
      <c r="L633" s="4"/>
      <c r="Q633" s="3" t="s">
        <v>3962</v>
      </c>
      <c r="R633" s="3" t="s">
        <v>3963</v>
      </c>
      <c r="S633" s="4" t="s">
        <v>3964</v>
      </c>
    </row>
    <row r="634" spans="1:19" s="3" customFormat="1" ht="15" customHeight="1" x14ac:dyDescent="0.2">
      <c r="A634" s="3" t="str">
        <f>_xlfn.CONCAT([1]IDsTable!$C$46,".",_xlfn.XLOOKUP(C634,[1]!Table19[Subdomains],[1]!Table19[Index]),".",_xlfn.XLOOKUP(G634,[1]!Table18[Capabilities],[1]!Table18[Index]),".",$H634)</f>
        <v>Apps.3.1.1</v>
      </c>
      <c r="B634" s="3" t="s">
        <v>3602</v>
      </c>
      <c r="C634" s="3" t="s">
        <v>3965</v>
      </c>
      <c r="E634" s="4" t="s">
        <v>23</v>
      </c>
      <c r="F634" s="3" t="s">
        <v>24</v>
      </c>
      <c r="G634" s="3" t="s">
        <v>1830</v>
      </c>
      <c r="H634" s="3">
        <v>1</v>
      </c>
      <c r="I634" s="3" t="s">
        <v>3966</v>
      </c>
      <c r="J634" s="4" t="s">
        <v>3967</v>
      </c>
      <c r="K634" s="4" t="s">
        <v>3968</v>
      </c>
      <c r="L634" s="3" t="s">
        <v>3969</v>
      </c>
      <c r="Q634" s="3" t="s">
        <v>3970</v>
      </c>
      <c r="R634" s="3" t="s">
        <v>3971</v>
      </c>
      <c r="S634" s="4" t="s">
        <v>3972</v>
      </c>
    </row>
    <row r="635" spans="1:19" s="3" customFormat="1" ht="15" customHeight="1" x14ac:dyDescent="0.2">
      <c r="A635" s="3" t="str">
        <f>_xlfn.CONCAT([1]IDsTable!$C$46,".",_xlfn.XLOOKUP(C635,[1]!Table19[Subdomains],[1]!Table19[Index]),".",_xlfn.XLOOKUP(G635,[1]!Table18[Capabilities],[1]!Table18[Index]),".",$H635)</f>
        <v>Apps.3.1.2</v>
      </c>
      <c r="B635" s="3" t="s">
        <v>3602</v>
      </c>
      <c r="C635" s="3" t="s">
        <v>3965</v>
      </c>
      <c r="E635" s="4" t="s">
        <v>23</v>
      </c>
      <c r="F635" s="3" t="s">
        <v>24</v>
      </c>
      <c r="G635" s="3" t="s">
        <v>1830</v>
      </c>
      <c r="H635" s="3">
        <v>2</v>
      </c>
      <c r="I635" s="3" t="s">
        <v>3973</v>
      </c>
      <c r="J635" s="4" t="s">
        <v>3974</v>
      </c>
      <c r="K635" s="4" t="s">
        <v>3975</v>
      </c>
      <c r="L635" s="3" t="s">
        <v>3976</v>
      </c>
      <c r="Q635" s="3" t="s">
        <v>3977</v>
      </c>
      <c r="R635" s="3" t="s">
        <v>3978</v>
      </c>
      <c r="S635" s="4" t="s">
        <v>3979</v>
      </c>
    </row>
    <row r="636" spans="1:19" s="3" customFormat="1" ht="15" customHeight="1" x14ac:dyDescent="0.2">
      <c r="A636" s="3" t="str">
        <f>_xlfn.CONCAT([1]IDsTable!$C$46,".",_xlfn.XLOOKUP(C636,[1]!Table19[Subdomains],[1]!Table19[Index]),".",_xlfn.XLOOKUP(G636,[1]!Table18[Capabilities],[1]!Table18[Index]),".",$H636)</f>
        <v>Apps.3.1.3</v>
      </c>
      <c r="B636" s="3" t="s">
        <v>3602</v>
      </c>
      <c r="C636" s="3" t="s">
        <v>3965</v>
      </c>
      <c r="E636" s="4" t="s">
        <v>23</v>
      </c>
      <c r="F636" s="3" t="s">
        <v>24</v>
      </c>
      <c r="G636" s="3" t="s">
        <v>1830</v>
      </c>
      <c r="H636" s="3">
        <v>3</v>
      </c>
      <c r="I636" s="3" t="s">
        <v>3980</v>
      </c>
      <c r="J636" s="4" t="s">
        <v>3981</v>
      </c>
      <c r="K636" s="4" t="s">
        <v>3982</v>
      </c>
      <c r="L636" s="3" t="s">
        <v>3983</v>
      </c>
      <c r="Q636" s="3" t="s">
        <v>3984</v>
      </c>
      <c r="R636" s="3" t="s">
        <v>3985</v>
      </c>
      <c r="S636" s="4" t="s">
        <v>3986</v>
      </c>
    </row>
    <row r="637" spans="1:19" s="3" customFormat="1" ht="15" customHeight="1" x14ac:dyDescent="0.2">
      <c r="A637" s="3" t="str">
        <f>_xlfn.CONCAT([1]IDsTable!$C$46,".",_xlfn.XLOOKUP(C637,[1]!Table19[Subdomains],[1]!Table19[Index]),".",_xlfn.XLOOKUP(G637,[1]!Table18[Capabilities],[1]!Table18[Index]),".",$H637)</f>
        <v>Apps.3.1.4</v>
      </c>
      <c r="B637" s="3" t="s">
        <v>3602</v>
      </c>
      <c r="C637" s="3" t="s">
        <v>3965</v>
      </c>
      <c r="E637" s="4" t="s">
        <v>23</v>
      </c>
      <c r="F637" s="3" t="s">
        <v>24</v>
      </c>
      <c r="G637" s="3" t="s">
        <v>1830</v>
      </c>
      <c r="H637" s="3">
        <v>4</v>
      </c>
      <c r="I637" s="3" t="s">
        <v>3987</v>
      </c>
      <c r="J637" s="4" t="s">
        <v>3988</v>
      </c>
      <c r="K637" s="4" t="s">
        <v>3989</v>
      </c>
      <c r="Q637" s="3" t="s">
        <v>3990</v>
      </c>
      <c r="R637" s="3" t="s">
        <v>3991</v>
      </c>
      <c r="S637" s="4" t="s">
        <v>3992</v>
      </c>
    </row>
    <row r="638" spans="1:19" s="3" customFormat="1" ht="15" customHeight="1" x14ac:dyDescent="0.2">
      <c r="A638" s="3" t="str">
        <f>_xlfn.CONCAT([1]IDsTable!$C$46,".",_xlfn.XLOOKUP(C638,[1]!Table19[Subdomains],[1]!Table19[Index]),".",_xlfn.XLOOKUP(G638,[1]!Table18[Capabilities],[1]!Table18[Index]),".",$H638)</f>
        <v>Apps.3.1.5</v>
      </c>
      <c r="B638" s="3" t="s">
        <v>3602</v>
      </c>
      <c r="C638" s="3" t="s">
        <v>3965</v>
      </c>
      <c r="E638" s="4" t="s">
        <v>23</v>
      </c>
      <c r="F638" s="3" t="s">
        <v>24</v>
      </c>
      <c r="G638" s="3" t="s">
        <v>1830</v>
      </c>
      <c r="H638" s="3">
        <v>5</v>
      </c>
      <c r="I638" s="3" t="s">
        <v>3993</v>
      </c>
      <c r="J638" s="4" t="s">
        <v>3994</v>
      </c>
      <c r="K638" s="4" t="s">
        <v>3995</v>
      </c>
      <c r="Q638" s="3" t="s">
        <v>3996</v>
      </c>
      <c r="R638" s="3" t="s">
        <v>3997</v>
      </c>
      <c r="S638" s="4" t="s">
        <v>3998</v>
      </c>
    </row>
    <row r="639" spans="1:19" s="3" customFormat="1" ht="15" customHeight="1" x14ac:dyDescent="0.2">
      <c r="A639" s="3" t="str">
        <f>_xlfn.CONCAT([1]IDsTable!$C$46,".",_xlfn.XLOOKUP(C639,[1]!Table19[Subdomains],[1]!Table19[Index]),".",_xlfn.XLOOKUP(G639,[1]!Table18[Capabilities],[1]!Table18[Index]),".",$H639)</f>
        <v>Apps.3.2.1</v>
      </c>
      <c r="B639" s="3" t="s">
        <v>3602</v>
      </c>
      <c r="C639" s="3" t="s">
        <v>3965</v>
      </c>
      <c r="E639" s="4" t="s">
        <v>23</v>
      </c>
      <c r="F639" s="3" t="s">
        <v>63</v>
      </c>
      <c r="G639" s="3" t="s">
        <v>1234</v>
      </c>
      <c r="H639" s="3">
        <v>1</v>
      </c>
      <c r="I639" s="3" t="s">
        <v>3999</v>
      </c>
      <c r="J639" s="4" t="s">
        <v>4000</v>
      </c>
      <c r="K639" s="4" t="s">
        <v>557</v>
      </c>
      <c r="L639" s="3" t="s">
        <v>4001</v>
      </c>
      <c r="Q639" s="3" t="s">
        <v>4002</v>
      </c>
      <c r="R639" s="3" t="s">
        <v>4003</v>
      </c>
      <c r="S639" s="3" t="s">
        <v>4004</v>
      </c>
    </row>
    <row r="640" spans="1:19" s="3" customFormat="1" ht="15" customHeight="1" x14ac:dyDescent="0.2">
      <c r="A640" s="3" t="str">
        <f>_xlfn.CONCAT([1]IDsTable!$C$46,".",_xlfn.XLOOKUP(C640,[1]!Table19[Subdomains],[1]!Table19[Index]),".",_xlfn.XLOOKUP(G640,[1]!Table18[Capabilities],[1]!Table18[Index]),".",$H640)</f>
        <v>Apps.3.2.2</v>
      </c>
      <c r="B640" s="3" t="s">
        <v>3602</v>
      </c>
      <c r="C640" s="3" t="s">
        <v>3965</v>
      </c>
      <c r="E640" s="4" t="s">
        <v>23</v>
      </c>
      <c r="F640" s="3" t="s">
        <v>63</v>
      </c>
      <c r="G640" s="3" t="s">
        <v>1234</v>
      </c>
      <c r="H640" s="3">
        <v>2</v>
      </c>
      <c r="I640" s="3" t="s">
        <v>4005</v>
      </c>
      <c r="J640" s="4" t="s">
        <v>4006</v>
      </c>
      <c r="K640" s="4" t="s">
        <v>4007</v>
      </c>
      <c r="L640" s="3" t="s">
        <v>4008</v>
      </c>
      <c r="Q640" s="3" t="s">
        <v>4009</v>
      </c>
      <c r="R640" s="3" t="s">
        <v>4010</v>
      </c>
      <c r="S640" s="3" t="s">
        <v>4011</v>
      </c>
    </row>
    <row r="641" spans="1:19" s="3" customFormat="1" ht="15" customHeight="1" x14ac:dyDescent="0.2">
      <c r="A641" s="3" t="str">
        <f>_xlfn.CONCAT([1]IDsTable!$C$46,".",_xlfn.XLOOKUP(C641,[1]!Table19[Subdomains],[1]!Table19[Index]),".",_xlfn.XLOOKUP(G641,[1]!Table18[Capabilities],[1]!Table18[Index]),".",$H641)</f>
        <v>Apps.3.2.3</v>
      </c>
      <c r="B641" s="3" t="s">
        <v>3602</v>
      </c>
      <c r="C641" s="3" t="s">
        <v>3965</v>
      </c>
      <c r="E641" s="4" t="s">
        <v>23</v>
      </c>
      <c r="F641" s="3" t="s">
        <v>63</v>
      </c>
      <c r="G641" s="3" t="s">
        <v>1234</v>
      </c>
      <c r="H641" s="3">
        <v>3</v>
      </c>
      <c r="I641" s="3" t="s">
        <v>4012</v>
      </c>
      <c r="J641" s="4" t="s">
        <v>4013</v>
      </c>
      <c r="K641" s="4" t="s">
        <v>570</v>
      </c>
      <c r="L641" s="3" t="s">
        <v>4014</v>
      </c>
      <c r="Q641" s="3" t="s">
        <v>4015</v>
      </c>
      <c r="R641" s="3" t="s">
        <v>4016</v>
      </c>
      <c r="S641" s="3" t="s">
        <v>4017</v>
      </c>
    </row>
    <row r="642" spans="1:19" s="3" customFormat="1" ht="15" customHeight="1" x14ac:dyDescent="0.2">
      <c r="A642" s="3" t="str">
        <f>_xlfn.CONCAT([1]IDsTable!$C$46,".",_xlfn.XLOOKUP(C642,[1]!Table19[Subdomains],[1]!Table19[Index]),".",_xlfn.XLOOKUP(G642,[1]!Table18[Capabilities],[1]!Table18[Index]),".",$H642)</f>
        <v>Apps.3.2.4</v>
      </c>
      <c r="B642" s="3" t="s">
        <v>3602</v>
      </c>
      <c r="C642" s="3" t="s">
        <v>3965</v>
      </c>
      <c r="E642" s="4" t="s">
        <v>23</v>
      </c>
      <c r="F642" s="3" t="s">
        <v>63</v>
      </c>
      <c r="G642" s="3" t="s">
        <v>1234</v>
      </c>
      <c r="H642" s="3">
        <v>4</v>
      </c>
      <c r="I642" s="3" t="s">
        <v>4018</v>
      </c>
      <c r="J642" s="4" t="s">
        <v>4019</v>
      </c>
      <c r="K642" s="4" t="s">
        <v>4020</v>
      </c>
      <c r="Q642" s="3" t="s">
        <v>4021</v>
      </c>
      <c r="R642" s="3" t="s">
        <v>4022</v>
      </c>
      <c r="S642" s="3" t="s">
        <v>4023</v>
      </c>
    </row>
    <row r="643" spans="1:19" s="3" customFormat="1" ht="15" customHeight="1" x14ac:dyDescent="0.2">
      <c r="A643" s="3" t="str">
        <f>_xlfn.CONCAT([1]IDsTable!$C$46,".",_xlfn.XLOOKUP(C643,[1]!Table19[Subdomains],[1]!Table19[Index]),".",_xlfn.XLOOKUP(G643,[1]!Table18[Capabilities],[1]!Table18[Index]),".",$H643)</f>
        <v>Apps.3.2.5</v>
      </c>
      <c r="B643" s="3" t="s">
        <v>3602</v>
      </c>
      <c r="C643" s="3" t="s">
        <v>3965</v>
      </c>
      <c r="E643" s="4" t="s">
        <v>23</v>
      </c>
      <c r="F643" s="3" t="s">
        <v>63</v>
      </c>
      <c r="G643" s="3" t="s">
        <v>1234</v>
      </c>
      <c r="H643" s="3">
        <v>5</v>
      </c>
      <c r="I643" s="3" t="s">
        <v>580</v>
      </c>
      <c r="J643" s="4" t="s">
        <v>4024</v>
      </c>
      <c r="K643" s="4" t="s">
        <v>582</v>
      </c>
      <c r="Q643" s="3" t="s">
        <v>4025</v>
      </c>
      <c r="R643" s="3" t="s">
        <v>4026</v>
      </c>
      <c r="S643" s="3" t="s">
        <v>4027</v>
      </c>
    </row>
    <row r="644" spans="1:19" s="3" customFormat="1" ht="15" customHeight="1" x14ac:dyDescent="0.2">
      <c r="A644" s="3" t="str">
        <f>_xlfn.CONCAT([1]IDsTable!$C$46,".",_xlfn.XLOOKUP(C644,[1]!Table19[Subdomains],[1]!Table19[Index]),".",_xlfn.XLOOKUP(G644,[1]!Table18[Capabilities],[1]!Table18[Index]),".",$H644)</f>
        <v>Apps.3.3.1</v>
      </c>
      <c r="B644" s="3" t="s">
        <v>3602</v>
      </c>
      <c r="C644" s="3" t="s">
        <v>3965</v>
      </c>
      <c r="E644" s="4" t="s">
        <v>23</v>
      </c>
      <c r="F644" s="3" t="s">
        <v>63</v>
      </c>
      <c r="G644" s="3" t="s">
        <v>4028</v>
      </c>
      <c r="H644" s="3">
        <v>1</v>
      </c>
      <c r="I644" s="3" t="s">
        <v>4029</v>
      </c>
      <c r="J644" s="4" t="s">
        <v>4030</v>
      </c>
      <c r="K644" s="4" t="s">
        <v>4031</v>
      </c>
      <c r="L644" s="3" t="s">
        <v>4032</v>
      </c>
      <c r="Q644" s="3" t="s">
        <v>4033</v>
      </c>
      <c r="R644" s="3" t="s">
        <v>4034</v>
      </c>
      <c r="S644" s="3" t="s">
        <v>4035</v>
      </c>
    </row>
    <row r="645" spans="1:19" s="3" customFormat="1" ht="15" customHeight="1" x14ac:dyDescent="0.2">
      <c r="A645" s="3" t="str">
        <f>_xlfn.CONCAT([1]IDsTable!$C$46,".",_xlfn.XLOOKUP(C645,[1]!Table19[Subdomains],[1]!Table19[Index]),".",_xlfn.XLOOKUP(G645,[1]!Table18[Capabilities],[1]!Table18[Index]),".",$H645)</f>
        <v>Apps.3.3.2</v>
      </c>
      <c r="B645" s="3" t="s">
        <v>3602</v>
      </c>
      <c r="C645" s="3" t="s">
        <v>3965</v>
      </c>
      <c r="E645" s="4" t="s">
        <v>23</v>
      </c>
      <c r="F645" s="3" t="s">
        <v>63</v>
      </c>
      <c r="G645" s="3" t="s">
        <v>4028</v>
      </c>
      <c r="H645" s="3">
        <v>2</v>
      </c>
      <c r="I645" s="3" t="s">
        <v>4036</v>
      </c>
      <c r="J645" s="4" t="s">
        <v>4037</v>
      </c>
      <c r="K645" s="4" t="s">
        <v>4038</v>
      </c>
      <c r="L645" s="3" t="s">
        <v>4039</v>
      </c>
      <c r="Q645" s="3" t="s">
        <v>4040</v>
      </c>
      <c r="R645" s="3" t="s">
        <v>4041</v>
      </c>
      <c r="S645" s="3" t="s">
        <v>4042</v>
      </c>
    </row>
    <row r="646" spans="1:19" s="3" customFormat="1" ht="15" customHeight="1" x14ac:dyDescent="0.2">
      <c r="A646" s="3" t="str">
        <f>_xlfn.CONCAT([1]IDsTable!$C$46,".",_xlfn.XLOOKUP(C646,[1]!Table19[Subdomains],[1]!Table19[Index]),".",_xlfn.XLOOKUP(G646,[1]!Table18[Capabilities],[1]!Table18[Index]),".",$H646)</f>
        <v>Apps.3.3.3</v>
      </c>
      <c r="B646" s="3" t="s">
        <v>3602</v>
      </c>
      <c r="C646" s="3" t="s">
        <v>3965</v>
      </c>
      <c r="E646" s="4" t="s">
        <v>23</v>
      </c>
      <c r="F646" s="3" t="s">
        <v>63</v>
      </c>
      <c r="G646" s="3" t="s">
        <v>4028</v>
      </c>
      <c r="H646" s="3">
        <v>3</v>
      </c>
      <c r="I646" s="3" t="s">
        <v>4043</v>
      </c>
      <c r="J646" s="4" t="s">
        <v>4044</v>
      </c>
      <c r="K646" s="4" t="s">
        <v>4045</v>
      </c>
      <c r="L646" s="3" t="s">
        <v>4046</v>
      </c>
      <c r="Q646" s="3" t="s">
        <v>4047</v>
      </c>
      <c r="R646" s="3" t="s">
        <v>4048</v>
      </c>
      <c r="S646" s="4" t="s">
        <v>4049</v>
      </c>
    </row>
    <row r="647" spans="1:19" s="3" customFormat="1" ht="15" customHeight="1" x14ac:dyDescent="0.2">
      <c r="A647" s="3" t="str">
        <f>_xlfn.CONCAT([1]IDsTable!$C$46,".",_xlfn.XLOOKUP(C647,[1]!Table19[Subdomains],[1]!Table19[Index]),".",_xlfn.XLOOKUP(G647,[1]!Table18[Capabilities],[1]!Table18[Index]),".",$H647)</f>
        <v>Apps.3.3.4</v>
      </c>
      <c r="B647" s="3" t="s">
        <v>3602</v>
      </c>
      <c r="C647" s="3" t="s">
        <v>3965</v>
      </c>
      <c r="E647" s="4" t="s">
        <v>23</v>
      </c>
      <c r="F647" s="3" t="s">
        <v>63</v>
      </c>
      <c r="G647" s="3" t="s">
        <v>4028</v>
      </c>
      <c r="H647" s="3">
        <v>4</v>
      </c>
      <c r="I647" s="3" t="s">
        <v>4050</v>
      </c>
      <c r="J647" s="4" t="s">
        <v>4051</v>
      </c>
      <c r="K647" s="4" t="s">
        <v>4052</v>
      </c>
      <c r="Q647" s="3" t="s">
        <v>4053</v>
      </c>
      <c r="R647" s="3" t="s">
        <v>4054</v>
      </c>
      <c r="S647" s="4" t="s">
        <v>4055</v>
      </c>
    </row>
    <row r="648" spans="1:19" s="3" customFormat="1" ht="15" customHeight="1" x14ac:dyDescent="0.2">
      <c r="A648" s="3" t="str">
        <f>_xlfn.CONCAT([1]IDsTable!$C$46,".",_xlfn.XLOOKUP(C648,[1]!Table19[Subdomains],[1]!Table19[Index]),".",_xlfn.XLOOKUP(G648,[1]!Table18[Capabilities],[1]!Table18[Index]),".",$H648)</f>
        <v>Apps.3.3.5</v>
      </c>
      <c r="B648" s="3" t="s">
        <v>3602</v>
      </c>
      <c r="C648" s="3" t="s">
        <v>3965</v>
      </c>
      <c r="E648" s="4" t="s">
        <v>23</v>
      </c>
      <c r="F648" s="3" t="s">
        <v>63</v>
      </c>
      <c r="G648" s="3" t="s">
        <v>4028</v>
      </c>
      <c r="H648" s="3">
        <v>5</v>
      </c>
      <c r="I648" s="3" t="s">
        <v>4056</v>
      </c>
      <c r="J648" s="4" t="s">
        <v>4057</v>
      </c>
      <c r="K648" s="4" t="s">
        <v>4058</v>
      </c>
      <c r="Q648" s="3" t="s">
        <v>4059</v>
      </c>
      <c r="R648" s="3" t="s">
        <v>4060</v>
      </c>
      <c r="S648" s="4" t="s">
        <v>4061</v>
      </c>
    </row>
    <row r="649" spans="1:19" s="3" customFormat="1" ht="15" customHeight="1" x14ac:dyDescent="0.2">
      <c r="A649" s="3" t="str">
        <f>_xlfn.CONCAT([1]IDsTable!$C$46,".",_xlfn.XLOOKUP(C649,[1]!Table19[Subdomains],[1]!Table19[Index]),".",_xlfn.XLOOKUP(G649,[1]!Table18[Capabilities],[1]!Table18[Index]),".",$H649)</f>
        <v>Apps.3.4.1</v>
      </c>
      <c r="B649" s="3" t="s">
        <v>3602</v>
      </c>
      <c r="C649" s="3" t="s">
        <v>3965</v>
      </c>
      <c r="E649" s="4" t="s">
        <v>23</v>
      </c>
      <c r="F649" s="3" t="s">
        <v>24</v>
      </c>
      <c r="G649" s="3" t="s">
        <v>4062</v>
      </c>
      <c r="H649" s="3">
        <v>1</v>
      </c>
      <c r="I649" s="3" t="s">
        <v>4063</v>
      </c>
      <c r="J649" s="3" t="s">
        <v>4064</v>
      </c>
      <c r="K649" s="4" t="s">
        <v>4065</v>
      </c>
      <c r="L649" s="3" t="s">
        <v>4066</v>
      </c>
      <c r="Q649" s="3" t="s">
        <v>4067</v>
      </c>
      <c r="R649" s="3" t="s">
        <v>4068</v>
      </c>
      <c r="S649" s="4" t="s">
        <v>4069</v>
      </c>
    </row>
    <row r="650" spans="1:19" s="3" customFormat="1" ht="15" customHeight="1" x14ac:dyDescent="0.2">
      <c r="A650" s="3" t="str">
        <f>_xlfn.CONCAT([1]IDsTable!$C$46,".",_xlfn.XLOOKUP(C650,[1]!Table19[Subdomains],[1]!Table19[Index]),".",_xlfn.XLOOKUP(G650,[1]!Table18[Capabilities],[1]!Table18[Index]),".",$H650)</f>
        <v>Apps.3.4.2</v>
      </c>
      <c r="B650" s="3" t="s">
        <v>3602</v>
      </c>
      <c r="C650" s="3" t="s">
        <v>3965</v>
      </c>
      <c r="E650" s="4" t="s">
        <v>23</v>
      </c>
      <c r="F650" s="3" t="s">
        <v>24</v>
      </c>
      <c r="G650" s="3" t="s">
        <v>4062</v>
      </c>
      <c r="H650" s="3">
        <v>2</v>
      </c>
      <c r="I650" s="3" t="s">
        <v>4070</v>
      </c>
      <c r="J650" s="4" t="s">
        <v>4071</v>
      </c>
      <c r="K650" s="4" t="s">
        <v>4072</v>
      </c>
      <c r="L650" s="3" t="s">
        <v>4073</v>
      </c>
      <c r="Q650" s="3" t="s">
        <v>4074</v>
      </c>
      <c r="R650" s="3" t="s">
        <v>4075</v>
      </c>
      <c r="S650" s="4" t="s">
        <v>4076</v>
      </c>
    </row>
    <row r="651" spans="1:19" s="3" customFormat="1" ht="15" customHeight="1" x14ac:dyDescent="0.2">
      <c r="A651" s="3" t="str">
        <f>_xlfn.CONCAT([1]IDsTable!$C$46,".",_xlfn.XLOOKUP(C651,[1]!Table19[Subdomains],[1]!Table19[Index]),".",_xlfn.XLOOKUP(G651,[1]!Table18[Capabilities],[1]!Table18[Index]),".",$H651)</f>
        <v>Apps.3.4.3</v>
      </c>
      <c r="B651" s="3" t="s">
        <v>3602</v>
      </c>
      <c r="C651" s="3" t="s">
        <v>3965</v>
      </c>
      <c r="E651" s="4" t="s">
        <v>23</v>
      </c>
      <c r="F651" s="3" t="s">
        <v>24</v>
      </c>
      <c r="G651" s="3" t="s">
        <v>4062</v>
      </c>
      <c r="H651" s="3">
        <v>3</v>
      </c>
      <c r="I651" s="3" t="s">
        <v>4077</v>
      </c>
      <c r="J651" s="4" t="s">
        <v>4078</v>
      </c>
      <c r="K651" s="4" t="s">
        <v>4079</v>
      </c>
      <c r="L651" s="3" t="s">
        <v>4080</v>
      </c>
      <c r="Q651" s="3" t="s">
        <v>4081</v>
      </c>
      <c r="R651" s="3" t="s">
        <v>4082</v>
      </c>
      <c r="S651" s="4" t="s">
        <v>4083</v>
      </c>
    </row>
    <row r="652" spans="1:19" s="3" customFormat="1" ht="15" customHeight="1" x14ac:dyDescent="0.2">
      <c r="A652" s="3" t="str">
        <f>_xlfn.CONCAT([1]IDsTable!$C$46,".",_xlfn.XLOOKUP(C652,[1]!Table19[Subdomains],[1]!Table19[Index]),".",_xlfn.XLOOKUP(G652,[1]!Table18[Capabilities],[1]!Table18[Index]),".",$H652)</f>
        <v>Apps.3.4.4</v>
      </c>
      <c r="B652" s="3" t="s">
        <v>3602</v>
      </c>
      <c r="C652" s="3" t="s">
        <v>3965</v>
      </c>
      <c r="E652" s="4" t="s">
        <v>23</v>
      </c>
      <c r="F652" s="3" t="s">
        <v>24</v>
      </c>
      <c r="G652" s="3" t="s">
        <v>4062</v>
      </c>
      <c r="H652" s="3">
        <v>4</v>
      </c>
      <c r="I652" s="3" t="s">
        <v>4084</v>
      </c>
      <c r="J652" s="4" t="s">
        <v>4085</v>
      </c>
      <c r="K652" s="4" t="s">
        <v>4086</v>
      </c>
      <c r="L652" s="3" t="s">
        <v>4087</v>
      </c>
      <c r="Q652" s="3" t="s">
        <v>4088</v>
      </c>
      <c r="R652" s="3" t="s">
        <v>4089</v>
      </c>
      <c r="S652" s="3" t="s">
        <v>4090</v>
      </c>
    </row>
    <row r="653" spans="1:19" s="3" customFormat="1" ht="15" customHeight="1" x14ac:dyDescent="0.2">
      <c r="A653" s="3" t="str">
        <f>_xlfn.CONCAT([1]IDsTable!$C$46,".",_xlfn.XLOOKUP(C653,[1]!Table19[Subdomains],[1]!Table19[Index]),".",_xlfn.XLOOKUP(G653,[1]!Table18[Capabilities],[1]!Table18[Index]),".",$H653)</f>
        <v>Apps.3.4.5</v>
      </c>
      <c r="B653" s="3" t="s">
        <v>3602</v>
      </c>
      <c r="C653" s="3" t="s">
        <v>3965</v>
      </c>
      <c r="E653" s="4" t="s">
        <v>23</v>
      </c>
      <c r="F653" s="3" t="s">
        <v>24</v>
      </c>
      <c r="G653" s="3" t="s">
        <v>4062</v>
      </c>
      <c r="H653" s="3">
        <v>5</v>
      </c>
      <c r="I653" s="3" t="s">
        <v>4091</v>
      </c>
      <c r="J653" s="4" t="s">
        <v>4092</v>
      </c>
      <c r="K653" s="4" t="s">
        <v>4093</v>
      </c>
      <c r="Q653" s="3" t="s">
        <v>4094</v>
      </c>
      <c r="R653" s="3" t="s">
        <v>4095</v>
      </c>
      <c r="S653" s="3" t="s">
        <v>4096</v>
      </c>
    </row>
    <row r="654" spans="1:19" s="3" customFormat="1" ht="15" customHeight="1" x14ac:dyDescent="0.2">
      <c r="A654" s="3" t="str">
        <f>_xlfn.CONCAT([1]IDsTable!$C$46,".",_xlfn.XLOOKUP(C654,[1]!Table19[Subdomains],[1]!Table19[Index]),".",_xlfn.XLOOKUP(G654,[1]!Table18[Capabilities],[1]!Table18[Index]),".",$H654)</f>
        <v>Apps.4.1.1</v>
      </c>
      <c r="B654" s="3" t="s">
        <v>3602</v>
      </c>
      <c r="C654" s="3" t="s">
        <v>4097</v>
      </c>
      <c r="E654" s="4" t="s">
        <v>23</v>
      </c>
      <c r="F654" s="3" t="s">
        <v>24</v>
      </c>
      <c r="G654" s="3" t="s">
        <v>4098</v>
      </c>
      <c r="H654" s="3">
        <v>1</v>
      </c>
      <c r="I654" s="10" t="s">
        <v>4099</v>
      </c>
      <c r="J654" s="9" t="s">
        <v>4100</v>
      </c>
      <c r="K654" s="4" t="s">
        <v>4101</v>
      </c>
      <c r="L654" s="20" t="s">
        <v>4102</v>
      </c>
      <c r="Q654" s="3" t="s">
        <v>4103</v>
      </c>
      <c r="R654" s="3" t="s">
        <v>4104</v>
      </c>
      <c r="S654" s="4" t="s">
        <v>4105</v>
      </c>
    </row>
    <row r="655" spans="1:19" s="3" customFormat="1" ht="15" customHeight="1" x14ac:dyDescent="0.2">
      <c r="A655" s="3" t="str">
        <f>_xlfn.CONCAT([1]IDsTable!$C$46,".",_xlfn.XLOOKUP(C655,[1]!Table19[Subdomains],[1]!Table19[Index]),".",_xlfn.XLOOKUP(G655,[1]!Table18[Capabilities],[1]!Table18[Index]),".",$H655)</f>
        <v>Apps.4.1.2</v>
      </c>
      <c r="B655" s="3" t="s">
        <v>3602</v>
      </c>
      <c r="C655" s="3" t="s">
        <v>4097</v>
      </c>
      <c r="E655" s="4" t="s">
        <v>23</v>
      </c>
      <c r="F655" s="3" t="s">
        <v>24</v>
      </c>
      <c r="G655" s="3" t="s">
        <v>4098</v>
      </c>
      <c r="H655" s="3">
        <v>2</v>
      </c>
      <c r="I655" s="10" t="s">
        <v>4106</v>
      </c>
      <c r="J655" s="9" t="s">
        <v>4107</v>
      </c>
      <c r="K655" s="4" t="s">
        <v>4108</v>
      </c>
      <c r="L655" s="3" t="s">
        <v>4109</v>
      </c>
      <c r="Q655" s="3" t="s">
        <v>4110</v>
      </c>
      <c r="R655" s="3" t="s">
        <v>4111</v>
      </c>
      <c r="S655" s="4" t="s">
        <v>4112</v>
      </c>
    </row>
    <row r="656" spans="1:19" s="3" customFormat="1" ht="15" customHeight="1" x14ac:dyDescent="0.2">
      <c r="A656" s="3" t="str">
        <f>_xlfn.CONCAT([1]IDsTable!$C$46,".",_xlfn.XLOOKUP(C656,[1]!Table19[Subdomains],[1]!Table19[Index]),".",_xlfn.XLOOKUP(G656,[1]!Table18[Capabilities],[1]!Table18[Index]),".",$H656)</f>
        <v>Apps.4.1.3</v>
      </c>
      <c r="B656" s="3" t="s">
        <v>3602</v>
      </c>
      <c r="C656" s="3" t="s">
        <v>4097</v>
      </c>
      <c r="E656" s="4" t="s">
        <v>23</v>
      </c>
      <c r="F656" s="3" t="s">
        <v>24</v>
      </c>
      <c r="G656" s="3" t="s">
        <v>4098</v>
      </c>
      <c r="H656" s="3">
        <v>3</v>
      </c>
      <c r="I656" s="10" t="s">
        <v>4113</v>
      </c>
      <c r="J656" s="9" t="s">
        <v>4114</v>
      </c>
      <c r="K656" s="4" t="s">
        <v>4115</v>
      </c>
      <c r="L656" s="20" t="s">
        <v>4116</v>
      </c>
      <c r="Q656" s="3" t="s">
        <v>4117</v>
      </c>
      <c r="R656" s="3" t="s">
        <v>4118</v>
      </c>
      <c r="S656" s="4" t="s">
        <v>4119</v>
      </c>
    </row>
    <row r="657" spans="1:19" s="3" customFormat="1" ht="15" customHeight="1" x14ac:dyDescent="0.2">
      <c r="A657" s="3" t="str">
        <f>_xlfn.CONCAT([1]IDsTable!$C$46,".",_xlfn.XLOOKUP(C657,[1]!Table19[Subdomains],[1]!Table19[Index]),".",_xlfn.XLOOKUP(G657,[1]!Table18[Capabilities],[1]!Table18[Index]),".",$H657)</f>
        <v>Apps.4.1.4</v>
      </c>
      <c r="B657" s="3" t="s">
        <v>3602</v>
      </c>
      <c r="C657" s="3" t="s">
        <v>4097</v>
      </c>
      <c r="E657" s="4" t="s">
        <v>23</v>
      </c>
      <c r="F657" s="3" t="s">
        <v>24</v>
      </c>
      <c r="G657" s="3" t="s">
        <v>4098</v>
      </c>
      <c r="H657" s="3">
        <v>4</v>
      </c>
      <c r="I657" s="10" t="s">
        <v>4120</v>
      </c>
      <c r="J657" s="9" t="s">
        <v>4121</v>
      </c>
      <c r="K657" s="4" t="s">
        <v>4122</v>
      </c>
      <c r="L657" s="20" t="s">
        <v>4123</v>
      </c>
      <c r="Q657" s="3" t="s">
        <v>4124</v>
      </c>
      <c r="R657" s="3" t="s">
        <v>4125</v>
      </c>
      <c r="S657" s="4" t="s">
        <v>4126</v>
      </c>
    </row>
    <row r="658" spans="1:19" s="3" customFormat="1" ht="15" customHeight="1" x14ac:dyDescent="0.2">
      <c r="A658" s="3" t="str">
        <f>_xlfn.CONCAT([1]IDsTable!$C$46,".",_xlfn.XLOOKUP(C658,[1]!Table19[Subdomains],[1]!Table19[Index]),".",_xlfn.XLOOKUP(G658,[1]!Table18[Capabilities],[1]!Table18[Index]),".",$H658)</f>
        <v>Apps.4.1.5</v>
      </c>
      <c r="B658" s="3" t="s">
        <v>3602</v>
      </c>
      <c r="C658" s="3" t="s">
        <v>4097</v>
      </c>
      <c r="E658" s="4" t="s">
        <v>23</v>
      </c>
      <c r="F658" s="3" t="s">
        <v>24</v>
      </c>
      <c r="G658" s="3" t="s">
        <v>4098</v>
      </c>
      <c r="H658" s="3">
        <v>5</v>
      </c>
      <c r="I658" s="10" t="s">
        <v>4127</v>
      </c>
      <c r="J658" s="9" t="s">
        <v>4128</v>
      </c>
      <c r="K658" s="4" t="s">
        <v>4129</v>
      </c>
      <c r="L658" s="20"/>
      <c r="Q658" s="3" t="s">
        <v>4130</v>
      </c>
      <c r="R658" s="3" t="s">
        <v>4131</v>
      </c>
      <c r="S658" s="4" t="s">
        <v>4132</v>
      </c>
    </row>
    <row r="659" spans="1:19" s="3" customFormat="1" ht="15" customHeight="1" x14ac:dyDescent="0.2">
      <c r="A659" s="3" t="str">
        <f>_xlfn.CONCAT([1]IDsTable!$C$46,".",_xlfn.XLOOKUP(C659,[1]!Table19[Subdomains],[1]!Table19[Index]),".",_xlfn.XLOOKUP(G659,[1]!Table18[Capabilities],[1]!Table18[Index]),".",$H659)</f>
        <v>Apps.4.2.1</v>
      </c>
      <c r="B659" s="3" t="s">
        <v>3602</v>
      </c>
      <c r="C659" s="3" t="s">
        <v>4097</v>
      </c>
      <c r="E659" s="4" t="s">
        <v>23</v>
      </c>
      <c r="F659" s="3" t="s">
        <v>63</v>
      </c>
      <c r="G659" s="3" t="s">
        <v>4133</v>
      </c>
      <c r="H659" s="3">
        <v>1</v>
      </c>
      <c r="I659" s="3" t="s">
        <v>4134</v>
      </c>
      <c r="J659" s="4" t="s">
        <v>4135</v>
      </c>
      <c r="K659" s="4" t="s">
        <v>4136</v>
      </c>
      <c r="L659" s="3" t="s">
        <v>4137</v>
      </c>
      <c r="Q659" s="3" t="s">
        <v>4138</v>
      </c>
      <c r="R659" s="3" t="s">
        <v>4139</v>
      </c>
      <c r="S659" s="4" t="s">
        <v>4136</v>
      </c>
    </row>
    <row r="660" spans="1:19" s="3" customFormat="1" ht="15" customHeight="1" x14ac:dyDescent="0.2">
      <c r="A660" s="3" t="str">
        <f>_xlfn.CONCAT([1]IDsTable!$C$46,".",_xlfn.XLOOKUP(C660,[1]!Table19[Subdomains],[1]!Table19[Index]),".",_xlfn.XLOOKUP(G660,[1]!Table18[Capabilities],[1]!Table18[Index]),".",$H660)</f>
        <v>Apps.4.2.2</v>
      </c>
      <c r="B660" s="3" t="s">
        <v>3602</v>
      </c>
      <c r="C660" s="3" t="s">
        <v>4097</v>
      </c>
      <c r="E660" s="4" t="s">
        <v>23</v>
      </c>
      <c r="F660" s="3" t="s">
        <v>63</v>
      </c>
      <c r="G660" s="3" t="s">
        <v>4133</v>
      </c>
      <c r="H660" s="3">
        <v>2</v>
      </c>
      <c r="I660" s="3" t="s">
        <v>4140</v>
      </c>
      <c r="J660" s="4" t="s">
        <v>4141</v>
      </c>
      <c r="K660" s="4" t="s">
        <v>4142</v>
      </c>
      <c r="L660" s="3" t="s">
        <v>4143</v>
      </c>
      <c r="Q660" s="3" t="s">
        <v>4144</v>
      </c>
      <c r="R660" s="3" t="s">
        <v>4145</v>
      </c>
      <c r="S660" s="4" t="s">
        <v>4146</v>
      </c>
    </row>
    <row r="661" spans="1:19" s="3" customFormat="1" ht="15" customHeight="1" x14ac:dyDescent="0.2">
      <c r="A661" s="3" t="str">
        <f>_xlfn.CONCAT([1]IDsTable!$C$46,".",_xlfn.XLOOKUP(C661,[1]!Table19[Subdomains],[1]!Table19[Index]),".",_xlfn.XLOOKUP(G661,[1]!Table18[Capabilities],[1]!Table18[Index]),".",$H661)</f>
        <v>Apps.4.2.3</v>
      </c>
      <c r="B661" s="3" t="s">
        <v>3602</v>
      </c>
      <c r="C661" s="3" t="s">
        <v>4097</v>
      </c>
      <c r="E661" s="4" t="s">
        <v>23</v>
      </c>
      <c r="F661" s="3" t="s">
        <v>63</v>
      </c>
      <c r="G661" s="3" t="s">
        <v>4133</v>
      </c>
      <c r="H661" s="3">
        <v>3</v>
      </c>
      <c r="I661" s="3" t="s">
        <v>4147</v>
      </c>
      <c r="J661" s="4" t="s">
        <v>4148</v>
      </c>
      <c r="K661" s="4" t="s">
        <v>4149</v>
      </c>
      <c r="L661" s="3" t="s">
        <v>4150</v>
      </c>
      <c r="Q661" s="3" t="s">
        <v>4151</v>
      </c>
      <c r="R661" s="3" t="s">
        <v>4152</v>
      </c>
      <c r="S661" s="4" t="s">
        <v>4149</v>
      </c>
    </row>
    <row r="662" spans="1:19" s="3" customFormat="1" ht="15" customHeight="1" x14ac:dyDescent="0.2">
      <c r="A662" s="3" t="str">
        <f>_xlfn.CONCAT([1]IDsTable!$C$46,".",_xlfn.XLOOKUP(C662,[1]!Table19[Subdomains],[1]!Table19[Index]),".",_xlfn.XLOOKUP(G662,[1]!Table18[Capabilities],[1]!Table18[Index]),".",$H662)</f>
        <v>Apps.4.2.4</v>
      </c>
      <c r="B662" s="3" t="s">
        <v>3602</v>
      </c>
      <c r="C662" s="3" t="s">
        <v>4097</v>
      </c>
      <c r="E662" s="4" t="s">
        <v>23</v>
      </c>
      <c r="F662" s="3" t="s">
        <v>63</v>
      </c>
      <c r="G662" s="3" t="s">
        <v>4133</v>
      </c>
      <c r="H662" s="3">
        <v>4</v>
      </c>
      <c r="I662" s="3" t="s">
        <v>4153</v>
      </c>
      <c r="J662" s="4" t="s">
        <v>4154</v>
      </c>
      <c r="K662" s="4" t="s">
        <v>4155</v>
      </c>
      <c r="L662" s="3" t="s">
        <v>38</v>
      </c>
      <c r="Q662" s="3" t="s">
        <v>4156</v>
      </c>
      <c r="R662" s="3" t="s">
        <v>4157</v>
      </c>
      <c r="S662" s="4" t="s">
        <v>4155</v>
      </c>
    </row>
    <row r="663" spans="1:19" s="3" customFormat="1" ht="15" customHeight="1" x14ac:dyDescent="0.2">
      <c r="A663" s="3" t="str">
        <f>_xlfn.CONCAT([1]IDsTable!$C$46,".",_xlfn.XLOOKUP(C663,[1]!Table19[Subdomains],[1]!Table19[Index]),".",_xlfn.XLOOKUP(G663,[1]!Table18[Capabilities],[1]!Table18[Index]),".",$H663)</f>
        <v>Apps.4.2.5</v>
      </c>
      <c r="B663" s="3" t="s">
        <v>3602</v>
      </c>
      <c r="C663" s="3" t="s">
        <v>4097</v>
      </c>
      <c r="E663" s="4" t="s">
        <v>23</v>
      </c>
      <c r="F663" s="3" t="s">
        <v>63</v>
      </c>
      <c r="G663" s="3" t="s">
        <v>4133</v>
      </c>
      <c r="H663" s="3">
        <v>5</v>
      </c>
      <c r="I663" s="3" t="s">
        <v>4158</v>
      </c>
      <c r="J663" s="4" t="s">
        <v>4159</v>
      </c>
      <c r="K663" s="4" t="s">
        <v>4160</v>
      </c>
      <c r="Q663" s="3" t="s">
        <v>4161</v>
      </c>
      <c r="R663" s="3" t="s">
        <v>4162</v>
      </c>
      <c r="S663" s="4" t="s">
        <v>4163</v>
      </c>
    </row>
    <row r="664" spans="1:19" s="3" customFormat="1" ht="15" customHeight="1" x14ac:dyDescent="0.2">
      <c r="A664" s="3" t="str">
        <f>_xlfn.CONCAT([1]IDsTable!$C$46,".",_xlfn.XLOOKUP(C664,[1]!Table19[Subdomains],[1]!Table19[Index]),".",_xlfn.XLOOKUP(G664,[1]!Table18[Capabilities],[1]!Table18[Index]),".",$H664)</f>
        <v>Apps.4.3.1</v>
      </c>
      <c r="B664" s="3" t="s">
        <v>3602</v>
      </c>
      <c r="C664" s="3" t="s">
        <v>4097</v>
      </c>
      <c r="E664" s="4" t="s">
        <v>23</v>
      </c>
      <c r="F664" s="3" t="s">
        <v>63</v>
      </c>
      <c r="G664" s="3" t="s">
        <v>4164</v>
      </c>
      <c r="H664" s="3">
        <v>1</v>
      </c>
      <c r="I664" s="3" t="s">
        <v>4165</v>
      </c>
      <c r="J664" s="4" t="s">
        <v>4166</v>
      </c>
      <c r="K664" s="4" t="s">
        <v>4167</v>
      </c>
      <c r="L664" s="3" t="s">
        <v>4168</v>
      </c>
      <c r="Q664" s="3" t="s">
        <v>4169</v>
      </c>
      <c r="R664" s="3" t="s">
        <v>4170</v>
      </c>
      <c r="S664" s="3" t="s">
        <v>4171</v>
      </c>
    </row>
    <row r="665" spans="1:19" s="3" customFormat="1" ht="15" customHeight="1" x14ac:dyDescent="0.2">
      <c r="A665" s="3" t="str">
        <f>_xlfn.CONCAT([1]IDsTable!$C$46,".",_xlfn.XLOOKUP(C665,[1]!Table19[Subdomains],[1]!Table19[Index]),".",_xlfn.XLOOKUP(G665,[1]!Table18[Capabilities],[1]!Table18[Index]),".",$H665)</f>
        <v>Apps.4.3.2</v>
      </c>
      <c r="B665" s="3" t="s">
        <v>3602</v>
      </c>
      <c r="C665" s="3" t="s">
        <v>4097</v>
      </c>
      <c r="E665" s="4" t="s">
        <v>23</v>
      </c>
      <c r="F665" s="3" t="s">
        <v>63</v>
      </c>
      <c r="G665" s="3" t="s">
        <v>4164</v>
      </c>
      <c r="H665" s="3">
        <v>2</v>
      </c>
      <c r="I665" s="3" t="s">
        <v>4172</v>
      </c>
      <c r="J665" s="4" t="s">
        <v>4173</v>
      </c>
      <c r="K665" s="4" t="s">
        <v>4174</v>
      </c>
      <c r="L665" s="3" t="s">
        <v>4175</v>
      </c>
      <c r="Q665" s="3" t="s">
        <v>4176</v>
      </c>
      <c r="R665" s="3" t="s">
        <v>4177</v>
      </c>
      <c r="S665" s="3" t="s">
        <v>4178</v>
      </c>
    </row>
    <row r="666" spans="1:19" s="3" customFormat="1" ht="15" customHeight="1" x14ac:dyDescent="0.2">
      <c r="A666" s="3" t="str">
        <f>_xlfn.CONCAT([1]IDsTable!$C$46,".",_xlfn.XLOOKUP(C666,[1]!Table19[Subdomains],[1]!Table19[Index]),".",_xlfn.XLOOKUP(G666,[1]!Table18[Capabilities],[1]!Table18[Index]),".",$H666)</f>
        <v>Apps.4.3.3</v>
      </c>
      <c r="B666" s="3" t="s">
        <v>3602</v>
      </c>
      <c r="C666" s="3" t="s">
        <v>4097</v>
      </c>
      <c r="E666" s="4" t="s">
        <v>23</v>
      </c>
      <c r="F666" s="3" t="s">
        <v>63</v>
      </c>
      <c r="G666" s="3" t="s">
        <v>4164</v>
      </c>
      <c r="H666" s="3">
        <v>3</v>
      </c>
      <c r="I666" s="3" t="s">
        <v>4179</v>
      </c>
      <c r="J666" s="4" t="s">
        <v>4180</v>
      </c>
      <c r="K666" s="4" t="s">
        <v>4181</v>
      </c>
      <c r="L666" s="3" t="s">
        <v>4182</v>
      </c>
      <c r="Q666" s="3" t="s">
        <v>4183</v>
      </c>
      <c r="R666" s="3" t="s">
        <v>4184</v>
      </c>
      <c r="S666" s="3" t="s">
        <v>4185</v>
      </c>
    </row>
    <row r="667" spans="1:19" s="3" customFormat="1" ht="15" customHeight="1" x14ac:dyDescent="0.2">
      <c r="A667" s="3" t="str">
        <f>_xlfn.CONCAT([1]IDsTable!$C$46,".",_xlfn.XLOOKUP(C667,[1]!Table19[Subdomains],[1]!Table19[Index]),".",_xlfn.XLOOKUP(G667,[1]!Table18[Capabilities],[1]!Table18[Index]),".",$H667)</f>
        <v>Apps.4.3.4</v>
      </c>
      <c r="B667" s="3" t="s">
        <v>3602</v>
      </c>
      <c r="C667" s="3" t="s">
        <v>4097</v>
      </c>
      <c r="E667" s="4" t="s">
        <v>23</v>
      </c>
      <c r="F667" s="3" t="s">
        <v>63</v>
      </c>
      <c r="G667" s="3" t="s">
        <v>4164</v>
      </c>
      <c r="H667" s="3">
        <v>4</v>
      </c>
      <c r="I667" s="3" t="s">
        <v>4186</v>
      </c>
      <c r="J667" s="4" t="s">
        <v>4187</v>
      </c>
      <c r="K667" s="4" t="s">
        <v>4188</v>
      </c>
      <c r="L667" s="3" t="s">
        <v>4189</v>
      </c>
      <c r="Q667" s="3" t="s">
        <v>4190</v>
      </c>
      <c r="R667" s="3" t="s">
        <v>4191</v>
      </c>
      <c r="S667" s="3" t="s">
        <v>4192</v>
      </c>
    </row>
    <row r="668" spans="1:19" s="3" customFormat="1" ht="15" customHeight="1" x14ac:dyDescent="0.2">
      <c r="A668" s="3" t="str">
        <f>_xlfn.CONCAT([1]IDsTable!$C$46,".",_xlfn.XLOOKUP(C668,[1]!Table19[Subdomains],[1]!Table19[Index]),".",_xlfn.XLOOKUP(G668,[1]!Table18[Capabilities],[1]!Table18[Index]),".",$H668)</f>
        <v>Apps.4.3.5</v>
      </c>
      <c r="B668" s="3" t="s">
        <v>3602</v>
      </c>
      <c r="C668" s="3" t="s">
        <v>4097</v>
      </c>
      <c r="E668" s="4" t="s">
        <v>23</v>
      </c>
      <c r="F668" s="3" t="s">
        <v>63</v>
      </c>
      <c r="G668" s="3" t="s">
        <v>4164</v>
      </c>
      <c r="H668" s="3">
        <v>5</v>
      </c>
      <c r="I668" s="3" t="s">
        <v>4193</v>
      </c>
      <c r="J668" s="4" t="s">
        <v>4194</v>
      </c>
      <c r="K668" s="4" t="s">
        <v>4195</v>
      </c>
      <c r="L668" s="3" t="s">
        <v>4196</v>
      </c>
      <c r="Q668" s="3" t="s">
        <v>4197</v>
      </c>
      <c r="R668" s="3" t="s">
        <v>4198</v>
      </c>
      <c r="S668" s="3" t="s">
        <v>4199</v>
      </c>
    </row>
    <row r="669" spans="1:19" s="3" customFormat="1" ht="15" customHeight="1" x14ac:dyDescent="0.2">
      <c r="A669" s="3" t="str">
        <f>_xlfn.CONCAT([1]IDsTable!$C$46,".",_xlfn.XLOOKUP(C669,[1]!Table19[Subdomains],[1]!Table19[Index]),".",_xlfn.XLOOKUP(G669,[1]!Table18[Capabilities],[1]!Table18[Index]),".",$H669)</f>
        <v>Apps.4.4.1</v>
      </c>
      <c r="B669" s="3" t="s">
        <v>3602</v>
      </c>
      <c r="C669" s="3" t="s">
        <v>4097</v>
      </c>
      <c r="E669" s="4" t="s">
        <v>23</v>
      </c>
      <c r="F669" s="3" t="s">
        <v>24</v>
      </c>
      <c r="G669" s="3" t="s">
        <v>4200</v>
      </c>
      <c r="H669" s="3">
        <v>1</v>
      </c>
      <c r="I669" s="3" t="s">
        <v>4201</v>
      </c>
      <c r="J669" s="4" t="s">
        <v>4202</v>
      </c>
      <c r="K669" s="4" t="s">
        <v>4203</v>
      </c>
      <c r="L669" s="3" t="s">
        <v>4204</v>
      </c>
      <c r="Q669" s="3" t="s">
        <v>4205</v>
      </c>
      <c r="R669" s="3" t="s">
        <v>4206</v>
      </c>
      <c r="S669" s="3" t="s">
        <v>4207</v>
      </c>
    </row>
    <row r="670" spans="1:19" s="3" customFormat="1" ht="15" customHeight="1" x14ac:dyDescent="0.2">
      <c r="A670" s="3" t="str">
        <f>_xlfn.CONCAT([1]IDsTable!$C$46,".",_xlfn.XLOOKUP(C670,[1]!Table19[Subdomains],[1]!Table19[Index]),".",_xlfn.XLOOKUP(G670,[1]!Table18[Capabilities],[1]!Table18[Index]),".",$H670)</f>
        <v>Apps.4.4.2</v>
      </c>
      <c r="B670" s="3" t="s">
        <v>3602</v>
      </c>
      <c r="C670" s="3" t="s">
        <v>4097</v>
      </c>
      <c r="E670" s="4" t="s">
        <v>23</v>
      </c>
      <c r="F670" s="3" t="s">
        <v>24</v>
      </c>
      <c r="G670" s="3" t="s">
        <v>4200</v>
      </c>
      <c r="H670" s="3">
        <v>2</v>
      </c>
      <c r="I670" s="3" t="s">
        <v>4208</v>
      </c>
      <c r="J670" s="4" t="s">
        <v>4209</v>
      </c>
      <c r="K670" s="4" t="s">
        <v>4210</v>
      </c>
      <c r="L670" s="3" t="s">
        <v>4211</v>
      </c>
      <c r="Q670" s="3" t="s">
        <v>4212</v>
      </c>
      <c r="R670" s="3" t="s">
        <v>4213</v>
      </c>
      <c r="S670" s="3" t="s">
        <v>4214</v>
      </c>
    </row>
    <row r="671" spans="1:19" s="3" customFormat="1" ht="15" customHeight="1" x14ac:dyDescent="0.2">
      <c r="A671" s="3" t="str">
        <f>_xlfn.CONCAT([1]IDsTable!$C$46,".",_xlfn.XLOOKUP(C671,[1]!Table19[Subdomains],[1]!Table19[Index]),".",_xlfn.XLOOKUP(G671,[1]!Table18[Capabilities],[1]!Table18[Index]),".",$H671)</f>
        <v>Apps.4.4.3</v>
      </c>
      <c r="B671" s="3" t="s">
        <v>3602</v>
      </c>
      <c r="C671" s="3" t="s">
        <v>4097</v>
      </c>
      <c r="E671" s="4" t="s">
        <v>23</v>
      </c>
      <c r="F671" s="3" t="s">
        <v>24</v>
      </c>
      <c r="G671" s="3" t="s">
        <v>4200</v>
      </c>
      <c r="H671" s="3">
        <v>3</v>
      </c>
      <c r="I671" s="3" t="s">
        <v>4215</v>
      </c>
      <c r="J671" s="4" t="s">
        <v>4216</v>
      </c>
      <c r="K671" s="4" t="s">
        <v>4217</v>
      </c>
      <c r="L671" s="3" t="s">
        <v>4218</v>
      </c>
      <c r="Q671" s="3" t="s">
        <v>4219</v>
      </c>
      <c r="R671" s="3" t="s">
        <v>4220</v>
      </c>
      <c r="S671" s="3" t="s">
        <v>4221</v>
      </c>
    </row>
    <row r="672" spans="1:19" s="3" customFormat="1" ht="15" customHeight="1" x14ac:dyDescent="0.2">
      <c r="A672" s="3" t="str">
        <f>_xlfn.CONCAT([1]IDsTable!$C$46,".",_xlfn.XLOOKUP(C672,[1]!Table19[Subdomains],[1]!Table19[Index]),".",_xlfn.XLOOKUP(G672,[1]!Table18[Capabilities],[1]!Table18[Index]),".",$H672)</f>
        <v>Apps.4.4.4</v>
      </c>
      <c r="B672" s="3" t="s">
        <v>3602</v>
      </c>
      <c r="C672" s="3" t="s">
        <v>4097</v>
      </c>
      <c r="E672" s="4" t="s">
        <v>23</v>
      </c>
      <c r="F672" s="3" t="s">
        <v>24</v>
      </c>
      <c r="G672" s="3" t="s">
        <v>4200</v>
      </c>
      <c r="H672" s="3">
        <v>4</v>
      </c>
      <c r="I672" s="3" t="s">
        <v>4222</v>
      </c>
      <c r="J672" s="4" t="s">
        <v>4223</v>
      </c>
      <c r="K672" s="4" t="s">
        <v>4224</v>
      </c>
      <c r="L672" s="3" t="s">
        <v>4225</v>
      </c>
      <c r="Q672" s="3" t="s">
        <v>4226</v>
      </c>
      <c r="R672" s="3" t="s">
        <v>4227</v>
      </c>
      <c r="S672" s="3" t="s">
        <v>4228</v>
      </c>
    </row>
    <row r="673" spans="1:20" s="3" customFormat="1" ht="15" customHeight="1" x14ac:dyDescent="0.2">
      <c r="A673" s="3" t="str">
        <f>_xlfn.CONCAT([1]IDsTable!$C$46,".",_xlfn.XLOOKUP(C673,[1]!Table19[Subdomains],[1]!Table19[Index]),".",_xlfn.XLOOKUP(G673,[1]!Table18[Capabilities],[1]!Table18[Index]),".",$H673)</f>
        <v>Apps.4.4.5</v>
      </c>
      <c r="B673" s="3" t="s">
        <v>3602</v>
      </c>
      <c r="C673" s="3" t="s">
        <v>4097</v>
      </c>
      <c r="E673" s="4" t="s">
        <v>23</v>
      </c>
      <c r="F673" s="3" t="s">
        <v>24</v>
      </c>
      <c r="G673" s="3" t="s">
        <v>4200</v>
      </c>
      <c r="H673" s="3">
        <v>5</v>
      </c>
      <c r="I673" s="3" t="s">
        <v>4229</v>
      </c>
      <c r="J673" s="4" t="s">
        <v>4230</v>
      </c>
      <c r="K673" s="4" t="s">
        <v>4231</v>
      </c>
      <c r="Q673" s="3" t="s">
        <v>4232</v>
      </c>
      <c r="R673" s="3" t="s">
        <v>4233</v>
      </c>
      <c r="S673" s="3" t="s">
        <v>4234</v>
      </c>
    </row>
    <row r="674" spans="1:20" s="3" customFormat="1" ht="15" customHeight="1" x14ac:dyDescent="0.2">
      <c r="A674" s="3" t="str">
        <f>_xlfn.CONCAT([1]IDsTable!$C$46,".",_xlfn.XLOOKUP(C674,[1]!Table19[Subdomains],[1]!Table19[Index]),".",_xlfn.XLOOKUP(G674,[1]!Table18[Capabilities],[1]!Table18[Index]),".",$H674)</f>
        <v>Apps.4.5.1</v>
      </c>
      <c r="B674" s="3" t="s">
        <v>3602</v>
      </c>
      <c r="C674" s="3" t="s">
        <v>4097</v>
      </c>
      <c r="E674" s="4" t="s">
        <v>23</v>
      </c>
      <c r="F674" s="3" t="s">
        <v>24</v>
      </c>
      <c r="G674" s="3" t="s">
        <v>4235</v>
      </c>
      <c r="H674" s="3">
        <v>1</v>
      </c>
      <c r="I674" s="3" t="s">
        <v>4236</v>
      </c>
      <c r="J674" s="4" t="s">
        <v>4237</v>
      </c>
      <c r="K674" s="4" t="s">
        <v>4238</v>
      </c>
      <c r="L674" s="3" t="s">
        <v>4239</v>
      </c>
      <c r="Q674" s="3" t="s">
        <v>4240</v>
      </c>
      <c r="R674" s="3" t="s">
        <v>4241</v>
      </c>
      <c r="S674" s="3" t="s">
        <v>4242</v>
      </c>
    </row>
    <row r="675" spans="1:20" s="3" customFormat="1" ht="15" customHeight="1" x14ac:dyDescent="0.2">
      <c r="A675" s="3" t="str">
        <f>_xlfn.CONCAT([1]IDsTable!$C$46,".",_xlfn.XLOOKUP(C675,[1]!Table19[Subdomains],[1]!Table19[Index]),".",_xlfn.XLOOKUP(G675,[1]!Table18[Capabilities],[1]!Table18[Index]),".",$H675)</f>
        <v>Apps.4.5.2</v>
      </c>
      <c r="B675" s="3" t="s">
        <v>3602</v>
      </c>
      <c r="C675" s="3" t="s">
        <v>4097</v>
      </c>
      <c r="E675" s="4" t="s">
        <v>23</v>
      </c>
      <c r="F675" s="3" t="s">
        <v>24</v>
      </c>
      <c r="G675" s="3" t="s">
        <v>4235</v>
      </c>
      <c r="H675" s="3">
        <v>2</v>
      </c>
      <c r="I675" s="3" t="s">
        <v>4243</v>
      </c>
      <c r="J675" s="4" t="s">
        <v>4244</v>
      </c>
      <c r="K675" s="4" t="s">
        <v>4245</v>
      </c>
      <c r="L675" s="3" t="s">
        <v>4246</v>
      </c>
      <c r="Q675" s="3" t="s">
        <v>4247</v>
      </c>
      <c r="R675" s="3" t="s">
        <v>4248</v>
      </c>
      <c r="S675" s="3" t="s">
        <v>4249</v>
      </c>
    </row>
    <row r="676" spans="1:20" s="3" customFormat="1" ht="15" customHeight="1" x14ac:dyDescent="0.2">
      <c r="A676" s="3" t="str">
        <f>_xlfn.CONCAT([1]IDsTable!$C$46,".",_xlfn.XLOOKUP(C676,[1]!Table19[Subdomains],[1]!Table19[Index]),".",_xlfn.XLOOKUP(G676,[1]!Table18[Capabilities],[1]!Table18[Index]),".",$H676)</f>
        <v>Apps.4.5.3</v>
      </c>
      <c r="B676" s="3" t="s">
        <v>3602</v>
      </c>
      <c r="C676" s="3" t="s">
        <v>4097</v>
      </c>
      <c r="E676" s="4" t="s">
        <v>23</v>
      </c>
      <c r="F676" s="3" t="s">
        <v>24</v>
      </c>
      <c r="G676" s="3" t="s">
        <v>4235</v>
      </c>
      <c r="H676" s="3">
        <v>3</v>
      </c>
      <c r="I676" s="3" t="s">
        <v>4250</v>
      </c>
      <c r="J676" s="4" t="s">
        <v>4251</v>
      </c>
      <c r="K676" s="4" t="s">
        <v>4252</v>
      </c>
      <c r="L676" s="3" t="s">
        <v>4253</v>
      </c>
      <c r="Q676" s="3" t="s">
        <v>4254</v>
      </c>
      <c r="R676" s="3" t="s">
        <v>4255</v>
      </c>
      <c r="S676" s="3" t="s">
        <v>4256</v>
      </c>
    </row>
    <row r="677" spans="1:20" s="3" customFormat="1" ht="15" customHeight="1" x14ac:dyDescent="0.2">
      <c r="A677" s="3" t="str">
        <f>_xlfn.CONCAT([1]IDsTable!$C$46,".",_xlfn.XLOOKUP(C677,[1]!Table19[Subdomains],[1]!Table19[Index]),".",_xlfn.XLOOKUP(G677,[1]!Table18[Capabilities],[1]!Table18[Index]),".",$H677)</f>
        <v>Apps.4.5.4</v>
      </c>
      <c r="B677" s="3" t="s">
        <v>3602</v>
      </c>
      <c r="C677" s="3" t="s">
        <v>4097</v>
      </c>
      <c r="E677" s="4" t="s">
        <v>23</v>
      </c>
      <c r="F677" s="3" t="s">
        <v>24</v>
      </c>
      <c r="G677" s="3" t="s">
        <v>4235</v>
      </c>
      <c r="H677" s="3">
        <v>4</v>
      </c>
      <c r="I677" s="3" t="s">
        <v>4257</v>
      </c>
      <c r="J677" s="3" t="s">
        <v>4258</v>
      </c>
      <c r="K677" s="4" t="s">
        <v>4259</v>
      </c>
      <c r="L677" s="3" t="s">
        <v>38</v>
      </c>
      <c r="Q677" s="3" t="s">
        <v>4260</v>
      </c>
      <c r="R677" s="3" t="s">
        <v>4255</v>
      </c>
      <c r="S677" s="4" t="s">
        <v>4261</v>
      </c>
    </row>
    <row r="678" spans="1:20" s="3" customFormat="1" ht="15" customHeight="1" x14ac:dyDescent="0.2">
      <c r="A678" s="3" t="str">
        <f>_xlfn.CONCAT([1]IDsTable!$C$46,".",_xlfn.XLOOKUP(C678,[1]!Table19[Subdomains],[1]!Table19[Index]),".",_xlfn.XLOOKUP(G678,[1]!Table18[Capabilities],[1]!Table18[Index]),".",$H678)</f>
        <v>Apps.4.5.5</v>
      </c>
      <c r="B678" s="3" t="s">
        <v>3602</v>
      </c>
      <c r="C678" s="3" t="s">
        <v>4097</v>
      </c>
      <c r="E678" s="4" t="s">
        <v>23</v>
      </c>
      <c r="F678" s="3" t="s">
        <v>24</v>
      </c>
      <c r="G678" s="3" t="s">
        <v>4235</v>
      </c>
      <c r="H678" s="3">
        <v>5</v>
      </c>
      <c r="I678" s="3" t="s">
        <v>4262</v>
      </c>
      <c r="J678" s="4" t="s">
        <v>4263</v>
      </c>
      <c r="K678" s="4" t="s">
        <v>4264</v>
      </c>
      <c r="Q678" s="3" t="s">
        <v>4265</v>
      </c>
      <c r="R678" s="3" t="s">
        <v>4266</v>
      </c>
      <c r="S678" s="3" t="s">
        <v>4267</v>
      </c>
    </row>
    <row r="679" spans="1:20" s="3" customFormat="1" ht="15" customHeight="1" x14ac:dyDescent="0.2">
      <c r="A679" s="3" t="str">
        <f>_xlfn.CONCAT([1]IDsTable!$C$46,".",_xlfn.XLOOKUP(C679,[1]!Table19[Subdomains],[1]!Table19[Index]),".",_xlfn.XLOOKUP(G679,[1]!Table18[Capabilities],[1]!Table18[Index]),".",$H679)</f>
        <v>Apps.4.6.1</v>
      </c>
      <c r="B679" s="3" t="s">
        <v>3602</v>
      </c>
      <c r="C679" s="3" t="s">
        <v>4097</v>
      </c>
      <c r="E679" s="3" t="s">
        <v>137</v>
      </c>
      <c r="F679" s="3" t="s">
        <v>63</v>
      </c>
      <c r="G679" s="3" t="s">
        <v>4268</v>
      </c>
      <c r="H679" s="3">
        <v>1</v>
      </c>
      <c r="I679" s="3" t="s">
        <v>4269</v>
      </c>
      <c r="J679" s="4" t="s">
        <v>4270</v>
      </c>
      <c r="K679" s="4" t="s">
        <v>4271</v>
      </c>
      <c r="L679" s="3" t="s">
        <v>4272</v>
      </c>
      <c r="N679" s="3" t="s">
        <v>38</v>
      </c>
      <c r="P679" s="3" t="s">
        <v>4273</v>
      </c>
      <c r="Q679" s="3" t="s">
        <v>4274</v>
      </c>
      <c r="R679" s="3" t="s">
        <v>4275</v>
      </c>
      <c r="S679" s="4" t="s">
        <v>4271</v>
      </c>
      <c r="T679" s="3" t="s">
        <v>38</v>
      </c>
    </row>
    <row r="680" spans="1:20" s="3" customFormat="1" ht="15" customHeight="1" x14ac:dyDescent="0.2">
      <c r="A680" s="3" t="str">
        <f>_xlfn.CONCAT([1]IDsTable!$C$46,".",_xlfn.XLOOKUP(C680,[1]!Table19[Subdomains],[1]!Table19[Index]),".",_xlfn.XLOOKUP(G680,[1]!Table18[Capabilities],[1]!Table18[Index]),".",$H680)</f>
        <v>Apps.4.6.2</v>
      </c>
      <c r="B680" s="3" t="s">
        <v>3602</v>
      </c>
      <c r="C680" s="3" t="s">
        <v>4097</v>
      </c>
      <c r="E680" s="3" t="s">
        <v>137</v>
      </c>
      <c r="F680" s="3" t="s">
        <v>63</v>
      </c>
      <c r="G680" s="3" t="s">
        <v>4268</v>
      </c>
      <c r="H680" s="3">
        <v>2</v>
      </c>
      <c r="I680" s="3" t="s">
        <v>4276</v>
      </c>
      <c r="J680" s="4" t="s">
        <v>4277</v>
      </c>
      <c r="K680" s="4" t="s">
        <v>4278</v>
      </c>
      <c r="L680" s="3" t="s">
        <v>4279</v>
      </c>
      <c r="P680" s="3" t="s">
        <v>4280</v>
      </c>
      <c r="Q680" s="3" t="s">
        <v>4281</v>
      </c>
      <c r="R680" s="3" t="s">
        <v>4282</v>
      </c>
      <c r="S680" s="4" t="s">
        <v>4278</v>
      </c>
    </row>
    <row r="681" spans="1:20" s="3" customFormat="1" ht="15" customHeight="1" x14ac:dyDescent="0.2">
      <c r="A681" s="3" t="str">
        <f>_xlfn.CONCAT([1]IDsTable!$C$46,".",_xlfn.XLOOKUP(C681,[1]!Table19[Subdomains],[1]!Table19[Index]),".",_xlfn.XLOOKUP(G681,[1]!Table18[Capabilities],[1]!Table18[Index]),".",$H681)</f>
        <v>Apps.4.6.3</v>
      </c>
      <c r="B681" s="3" t="s">
        <v>3602</v>
      </c>
      <c r="C681" s="3" t="s">
        <v>4097</v>
      </c>
      <c r="E681" s="3" t="s">
        <v>137</v>
      </c>
      <c r="F681" s="3" t="s">
        <v>63</v>
      </c>
      <c r="G681" s="3" t="s">
        <v>4268</v>
      </c>
      <c r="H681" s="3">
        <v>3</v>
      </c>
      <c r="I681" s="3" t="s">
        <v>4283</v>
      </c>
      <c r="J681" s="4" t="s">
        <v>4284</v>
      </c>
      <c r="K681" s="4" t="s">
        <v>4285</v>
      </c>
      <c r="L681" s="3" t="s">
        <v>4286</v>
      </c>
      <c r="P681" s="3" t="s">
        <v>4287</v>
      </c>
      <c r="Q681" s="3" t="s">
        <v>4288</v>
      </c>
      <c r="R681" s="3" t="s">
        <v>4289</v>
      </c>
      <c r="S681" s="4" t="s">
        <v>4285</v>
      </c>
    </row>
    <row r="682" spans="1:20" s="3" customFormat="1" ht="15" customHeight="1" x14ac:dyDescent="0.2">
      <c r="A682" s="3" t="str">
        <f>_xlfn.CONCAT([1]IDsTable!$C$46,".",_xlfn.XLOOKUP(C682,[1]!Table19[Subdomains],[1]!Table19[Index]),".",_xlfn.XLOOKUP(G682,[1]!Table18[Capabilities],[1]!Table18[Index]),".",$H682)</f>
        <v>Apps.4.6.4</v>
      </c>
      <c r="B682" s="3" t="s">
        <v>3602</v>
      </c>
      <c r="C682" s="3" t="s">
        <v>4097</v>
      </c>
      <c r="E682" s="3" t="s">
        <v>137</v>
      </c>
      <c r="F682" s="3" t="s">
        <v>63</v>
      </c>
      <c r="G682" s="3" t="s">
        <v>4268</v>
      </c>
      <c r="H682" s="3">
        <v>4</v>
      </c>
      <c r="I682" s="4" t="s">
        <v>4290</v>
      </c>
      <c r="J682" s="4" t="s">
        <v>4291</v>
      </c>
      <c r="K682" s="4" t="s">
        <v>4292</v>
      </c>
      <c r="Q682" s="3" t="s">
        <v>4293</v>
      </c>
      <c r="R682" s="4" t="s">
        <v>4294</v>
      </c>
      <c r="S682" s="4" t="s">
        <v>4292</v>
      </c>
    </row>
    <row r="683" spans="1:20" s="3" customFormat="1" ht="15" customHeight="1" x14ac:dyDescent="0.2">
      <c r="A683" s="3" t="str">
        <f>_xlfn.CONCAT([1]IDsTable!$C$46,".",_xlfn.XLOOKUP(C683,[1]!Table19[Subdomains],[1]!Table19[Index]),".",_xlfn.XLOOKUP(G683,[1]!Table18[Capabilities],[1]!Table18[Index]),".",$H683)</f>
        <v>Apps.4.6.5</v>
      </c>
      <c r="B683" s="3" t="s">
        <v>3602</v>
      </c>
      <c r="C683" s="3" t="s">
        <v>4097</v>
      </c>
      <c r="E683" s="3" t="s">
        <v>137</v>
      </c>
      <c r="F683" s="3" t="s">
        <v>63</v>
      </c>
      <c r="G683" s="3" t="s">
        <v>4268</v>
      </c>
      <c r="H683" s="3">
        <v>5</v>
      </c>
      <c r="I683" s="3" t="s">
        <v>4295</v>
      </c>
      <c r="J683" s="4" t="s">
        <v>4296</v>
      </c>
      <c r="K683" s="9" t="s">
        <v>4297</v>
      </c>
      <c r="N683" s="3" t="s">
        <v>38</v>
      </c>
      <c r="Q683" s="3" t="s">
        <v>4298</v>
      </c>
      <c r="R683" s="3" t="s">
        <v>4299</v>
      </c>
      <c r="S683" s="9" t="s">
        <v>4297</v>
      </c>
    </row>
    <row r="684" spans="1:20" s="3" customFormat="1" ht="15" customHeight="1" x14ac:dyDescent="0.2">
      <c r="A684" s="3" t="str">
        <f>_xlfn.CONCAT([1]IDsTable!$C$46,".",_xlfn.XLOOKUP(C684,[1]!Table19[Subdomains],[1]!Table19[Index]),".",_xlfn.XLOOKUP(G684,[1]!Table18[Capabilities],[1]!Table18[Index]),".",$H684)</f>
        <v>Apps.5.1.1</v>
      </c>
      <c r="B684" s="3" t="s">
        <v>3602</v>
      </c>
      <c r="C684" s="3" t="s">
        <v>4300</v>
      </c>
      <c r="E684" s="4" t="s">
        <v>23</v>
      </c>
      <c r="F684" s="3" t="s">
        <v>63</v>
      </c>
      <c r="G684" s="3" t="s">
        <v>4301</v>
      </c>
      <c r="H684" s="3">
        <v>1</v>
      </c>
      <c r="I684" s="3" t="s">
        <v>4302</v>
      </c>
      <c r="J684" s="4" t="s">
        <v>4303</v>
      </c>
      <c r="K684" s="4" t="s">
        <v>4304</v>
      </c>
      <c r="L684" s="3" t="s">
        <v>4305</v>
      </c>
      <c r="Q684" s="3" t="s">
        <v>4306</v>
      </c>
      <c r="R684" s="3" t="s">
        <v>4307</v>
      </c>
      <c r="S684" s="3" t="s">
        <v>4308</v>
      </c>
    </row>
    <row r="685" spans="1:20" s="3" customFormat="1" ht="15" customHeight="1" x14ac:dyDescent="0.2">
      <c r="A685" s="3" t="str">
        <f>_xlfn.CONCAT([1]IDsTable!$C$46,".",_xlfn.XLOOKUP(C685,[1]!Table19[Subdomains],[1]!Table19[Index]),".",_xlfn.XLOOKUP(G685,[1]!Table18[Capabilities],[1]!Table18[Index]),".",$H685)</f>
        <v>Apps.5.1.2</v>
      </c>
      <c r="B685" s="3" t="s">
        <v>3602</v>
      </c>
      <c r="C685" s="3" t="s">
        <v>4300</v>
      </c>
      <c r="E685" s="4" t="s">
        <v>23</v>
      </c>
      <c r="F685" s="3" t="s">
        <v>63</v>
      </c>
      <c r="G685" s="3" t="s">
        <v>4301</v>
      </c>
      <c r="H685" s="3">
        <v>2</v>
      </c>
      <c r="I685" s="3" t="s">
        <v>4309</v>
      </c>
      <c r="J685" s="4" t="s">
        <v>4310</v>
      </c>
      <c r="K685" s="4" t="s">
        <v>4311</v>
      </c>
      <c r="L685" s="3" t="s">
        <v>4312</v>
      </c>
      <c r="Q685" s="3" t="s">
        <v>4313</v>
      </c>
      <c r="R685" s="3" t="s">
        <v>4314</v>
      </c>
      <c r="S685" s="3" t="s">
        <v>4315</v>
      </c>
    </row>
    <row r="686" spans="1:20" s="3" customFormat="1" ht="15" customHeight="1" x14ac:dyDescent="0.2">
      <c r="A686" s="3" t="str">
        <f>_xlfn.CONCAT([1]IDsTable!$C$46,".",_xlfn.XLOOKUP(C686,[1]!Table19[Subdomains],[1]!Table19[Index]),".",_xlfn.XLOOKUP(G686,[1]!Table18[Capabilities],[1]!Table18[Index]),".",$H686)</f>
        <v>Apps.5.1.3</v>
      </c>
      <c r="B686" s="3" t="s">
        <v>3602</v>
      </c>
      <c r="C686" s="3" t="s">
        <v>4300</v>
      </c>
      <c r="E686" s="4" t="s">
        <v>23</v>
      </c>
      <c r="F686" s="3" t="s">
        <v>63</v>
      </c>
      <c r="G686" s="3" t="s">
        <v>4301</v>
      </c>
      <c r="H686" s="3">
        <v>3</v>
      </c>
      <c r="I686" s="3" t="s">
        <v>4316</v>
      </c>
      <c r="J686" s="4" t="s">
        <v>4317</v>
      </c>
      <c r="K686" s="4" t="s">
        <v>4318</v>
      </c>
      <c r="L686" s="3" t="s">
        <v>4319</v>
      </c>
      <c r="Q686" s="3" t="s">
        <v>4320</v>
      </c>
      <c r="R686" s="3" t="s">
        <v>4321</v>
      </c>
      <c r="S686" s="3" t="s">
        <v>4322</v>
      </c>
    </row>
    <row r="687" spans="1:20" s="3" customFormat="1" ht="15" customHeight="1" x14ac:dyDescent="0.2">
      <c r="A687" s="3" t="str">
        <f>_xlfn.CONCAT([1]IDsTable!$C$46,".",_xlfn.XLOOKUP(C687,[1]!Table19[Subdomains],[1]!Table19[Index]),".",_xlfn.XLOOKUP(G687,[1]!Table18[Capabilities],[1]!Table18[Index]),".",$H687)</f>
        <v>Apps.5.1.4</v>
      </c>
      <c r="B687" s="3" t="s">
        <v>3602</v>
      </c>
      <c r="C687" s="3" t="s">
        <v>4300</v>
      </c>
      <c r="E687" s="4" t="s">
        <v>23</v>
      </c>
      <c r="F687" s="3" t="s">
        <v>63</v>
      </c>
      <c r="G687" s="3" t="s">
        <v>4301</v>
      </c>
      <c r="H687" s="3">
        <v>4</v>
      </c>
      <c r="I687" s="3" t="s">
        <v>4323</v>
      </c>
      <c r="J687" s="4" t="s">
        <v>4324</v>
      </c>
      <c r="K687" s="4" t="s">
        <v>4325</v>
      </c>
      <c r="Q687" s="3" t="s">
        <v>4301</v>
      </c>
      <c r="R687" s="3" t="s">
        <v>4326</v>
      </c>
      <c r="S687" s="4" t="s">
        <v>4327</v>
      </c>
    </row>
    <row r="688" spans="1:20" s="3" customFormat="1" ht="15" customHeight="1" x14ac:dyDescent="0.2">
      <c r="A688" s="3" t="str">
        <f>_xlfn.CONCAT([1]IDsTable!$C$46,".",_xlfn.XLOOKUP(C688,[1]!Table19[Subdomains],[1]!Table19[Index]),".",_xlfn.XLOOKUP(G688,[1]!Table18[Capabilities],[1]!Table18[Index]),".",$H688)</f>
        <v>Apps.5.1.5</v>
      </c>
      <c r="B688" s="3" t="s">
        <v>3602</v>
      </c>
      <c r="C688" s="3" t="s">
        <v>4300</v>
      </c>
      <c r="E688" s="4" t="s">
        <v>23</v>
      </c>
      <c r="F688" s="3" t="s">
        <v>63</v>
      </c>
      <c r="G688" s="3" t="s">
        <v>4301</v>
      </c>
      <c r="H688" s="3">
        <v>5</v>
      </c>
      <c r="I688" s="3" t="s">
        <v>4328</v>
      </c>
      <c r="J688" s="4" t="s">
        <v>4329</v>
      </c>
      <c r="K688" s="4" t="s">
        <v>4330</v>
      </c>
      <c r="Q688" s="3" t="s">
        <v>4331</v>
      </c>
      <c r="R688" s="3" t="s">
        <v>4332</v>
      </c>
      <c r="S688" s="3" t="s">
        <v>4333</v>
      </c>
    </row>
    <row r="689" spans="1:19" s="3" customFormat="1" ht="15" customHeight="1" x14ac:dyDescent="0.2">
      <c r="A689" s="3" t="str">
        <f>_xlfn.CONCAT([1]IDsTable!$C$46,".",_xlfn.XLOOKUP(C689,[1]!Table19[Subdomains],[1]!Table19[Index]),".",_xlfn.XLOOKUP(G689,[1]!Table18[Capabilities],[1]!Table18[Index]),".",$H689)</f>
        <v>Apps.5.2.1</v>
      </c>
      <c r="B689" s="3" t="s">
        <v>3602</v>
      </c>
      <c r="C689" s="3" t="s">
        <v>4300</v>
      </c>
      <c r="E689" s="4" t="s">
        <v>23</v>
      </c>
      <c r="F689" s="3" t="s">
        <v>24</v>
      </c>
      <c r="G689" s="3" t="s">
        <v>4334</v>
      </c>
      <c r="H689" s="3">
        <v>1</v>
      </c>
      <c r="I689" s="3" t="s">
        <v>4335</v>
      </c>
      <c r="J689" s="4" t="s">
        <v>4336</v>
      </c>
      <c r="K689" s="4" t="s">
        <v>4337</v>
      </c>
      <c r="L689" s="21" t="s">
        <v>4338</v>
      </c>
      <c r="Q689" s="3" t="s">
        <v>4339</v>
      </c>
      <c r="R689" s="3" t="s">
        <v>4340</v>
      </c>
      <c r="S689" s="3" t="s">
        <v>4341</v>
      </c>
    </row>
    <row r="690" spans="1:19" s="3" customFormat="1" ht="15" customHeight="1" x14ac:dyDescent="0.2">
      <c r="A690" s="3" t="str">
        <f>_xlfn.CONCAT([1]IDsTable!$C$46,".",_xlfn.XLOOKUP(C690,[1]!Table19[Subdomains],[1]!Table19[Index]),".",_xlfn.XLOOKUP(G690,[1]!Table18[Capabilities],[1]!Table18[Index]),".",$H690)</f>
        <v>Apps.5.2.2</v>
      </c>
      <c r="B690" s="3" t="s">
        <v>3602</v>
      </c>
      <c r="C690" s="3" t="s">
        <v>4300</v>
      </c>
      <c r="E690" s="4" t="s">
        <v>23</v>
      </c>
      <c r="F690" s="3" t="s">
        <v>24</v>
      </c>
      <c r="G690" s="3" t="s">
        <v>4334</v>
      </c>
      <c r="H690" s="3">
        <v>2</v>
      </c>
      <c r="I690" s="3" t="s">
        <v>4342</v>
      </c>
      <c r="J690" s="4" t="s">
        <v>4343</v>
      </c>
      <c r="K690" s="4" t="s">
        <v>4344</v>
      </c>
      <c r="L690" s="3" t="s">
        <v>4345</v>
      </c>
      <c r="Q690" s="3" t="s">
        <v>4346</v>
      </c>
      <c r="R690" s="3" t="s">
        <v>4347</v>
      </c>
      <c r="S690" s="3" t="s">
        <v>4348</v>
      </c>
    </row>
    <row r="691" spans="1:19" s="3" customFormat="1" ht="15" customHeight="1" x14ac:dyDescent="0.2">
      <c r="A691" s="3" t="str">
        <f>_xlfn.CONCAT([1]IDsTable!$C$46,".",_xlfn.XLOOKUP(C691,[1]!Table19[Subdomains],[1]!Table19[Index]),".",_xlfn.XLOOKUP(G691,[1]!Table18[Capabilities],[1]!Table18[Index]),".",$H691)</f>
        <v>Apps.5.2.3</v>
      </c>
      <c r="B691" s="3" t="s">
        <v>3602</v>
      </c>
      <c r="C691" s="3" t="s">
        <v>4300</v>
      </c>
      <c r="E691" s="4" t="s">
        <v>23</v>
      </c>
      <c r="F691" s="3" t="s">
        <v>24</v>
      </c>
      <c r="G691" s="3" t="s">
        <v>4334</v>
      </c>
      <c r="H691" s="3">
        <v>3</v>
      </c>
      <c r="I691" s="3" t="s">
        <v>4349</v>
      </c>
      <c r="J691" s="4" t="s">
        <v>4350</v>
      </c>
      <c r="K691" s="4" t="s">
        <v>4351</v>
      </c>
      <c r="L691" s="3" t="s">
        <v>4352</v>
      </c>
      <c r="Q691" s="3" t="s">
        <v>4353</v>
      </c>
      <c r="R691" s="3" t="s">
        <v>4354</v>
      </c>
      <c r="S691" s="4" t="s">
        <v>4355</v>
      </c>
    </row>
    <row r="692" spans="1:19" s="3" customFormat="1" ht="15" customHeight="1" x14ac:dyDescent="0.2">
      <c r="A692" s="3" t="str">
        <f>_xlfn.CONCAT([1]IDsTable!$C$46,".",_xlfn.XLOOKUP(C692,[1]!Table19[Subdomains],[1]!Table19[Index]),".",_xlfn.XLOOKUP(G692,[1]!Table18[Capabilities],[1]!Table18[Index]),".",$H692)</f>
        <v>Apps.5.2.4</v>
      </c>
      <c r="B692" s="3" t="s">
        <v>3602</v>
      </c>
      <c r="C692" s="3" t="s">
        <v>4300</v>
      </c>
      <c r="E692" s="4" t="s">
        <v>23</v>
      </c>
      <c r="F692" s="3" t="s">
        <v>24</v>
      </c>
      <c r="G692" s="3" t="s">
        <v>4334</v>
      </c>
      <c r="H692" s="3">
        <v>4</v>
      </c>
      <c r="I692" s="3" t="s">
        <v>4356</v>
      </c>
      <c r="J692" s="4" t="s">
        <v>4357</v>
      </c>
      <c r="K692" s="4" t="s">
        <v>4358</v>
      </c>
      <c r="L692" s="3" t="s">
        <v>4359</v>
      </c>
      <c r="Q692" s="3" t="s">
        <v>4360</v>
      </c>
      <c r="R692" s="3" t="s">
        <v>4361</v>
      </c>
      <c r="S692" s="3" t="s">
        <v>4362</v>
      </c>
    </row>
    <row r="693" spans="1:19" s="3" customFormat="1" ht="15" customHeight="1" x14ac:dyDescent="0.2">
      <c r="A693" s="3" t="str">
        <f>_xlfn.CONCAT([1]IDsTable!$C$46,".",_xlfn.XLOOKUP(C693,[1]!Table19[Subdomains],[1]!Table19[Index]),".",_xlfn.XLOOKUP(G693,[1]!Table18[Capabilities],[1]!Table18[Index]),".",$H693)</f>
        <v>Apps.5.2.5</v>
      </c>
      <c r="B693" s="3" t="s">
        <v>3602</v>
      </c>
      <c r="C693" s="3" t="s">
        <v>4300</v>
      </c>
      <c r="E693" s="4" t="s">
        <v>23</v>
      </c>
      <c r="F693" s="3" t="s">
        <v>24</v>
      </c>
      <c r="G693" s="3" t="s">
        <v>4334</v>
      </c>
      <c r="H693" s="3">
        <v>5</v>
      </c>
      <c r="I693" s="3" t="s">
        <v>4363</v>
      </c>
      <c r="J693" s="4" t="s">
        <v>4350</v>
      </c>
      <c r="K693" s="4" t="s">
        <v>4364</v>
      </c>
      <c r="L693" s="20"/>
      <c r="Q693" s="3" t="s">
        <v>4365</v>
      </c>
      <c r="R693" s="3" t="s">
        <v>4366</v>
      </c>
      <c r="S693" s="3" t="s">
        <v>4367</v>
      </c>
    </row>
    <row r="694" spans="1:19" s="3" customFormat="1" ht="15" customHeight="1" x14ac:dyDescent="0.2">
      <c r="A694" s="3" t="str">
        <f>_xlfn.CONCAT([1]IDsTable!$C$46,".",_xlfn.XLOOKUP(C694,[1]!Table19[Subdomains],[1]!Table19[Index]),".",_xlfn.XLOOKUP(G694,[1]!Table18[Capabilities],[1]!Table18[Index]),".",$H694)</f>
        <v>Apps.5.3.1</v>
      </c>
      <c r="B694" s="3" t="s">
        <v>3602</v>
      </c>
      <c r="C694" s="3" t="s">
        <v>4300</v>
      </c>
      <c r="E694" s="4" t="s">
        <v>23</v>
      </c>
      <c r="F694" s="3" t="s">
        <v>24</v>
      </c>
      <c r="G694" s="3" t="s">
        <v>4368</v>
      </c>
      <c r="H694" s="3">
        <v>1</v>
      </c>
      <c r="I694" s="3" t="s">
        <v>4369</v>
      </c>
      <c r="J694" s="4" t="s">
        <v>4370</v>
      </c>
      <c r="K694" s="4" t="s">
        <v>4371</v>
      </c>
      <c r="L694" s="3" t="s">
        <v>4372</v>
      </c>
      <c r="Q694" s="3" t="s">
        <v>4373</v>
      </c>
      <c r="R694" s="4" t="s">
        <v>4374</v>
      </c>
      <c r="S694" s="3" t="s">
        <v>4375</v>
      </c>
    </row>
    <row r="695" spans="1:19" s="3" customFormat="1" ht="15" customHeight="1" x14ac:dyDescent="0.2">
      <c r="A695" s="3" t="str">
        <f>_xlfn.CONCAT([1]IDsTable!$C$46,".",_xlfn.XLOOKUP(C695,[1]!Table19[Subdomains],[1]!Table19[Index]),".",_xlfn.XLOOKUP(G695,[1]!Table18[Capabilities],[1]!Table18[Index]),".",$H695)</f>
        <v>Apps.5.3.2</v>
      </c>
      <c r="B695" s="3" t="s">
        <v>3602</v>
      </c>
      <c r="C695" s="3" t="s">
        <v>4300</v>
      </c>
      <c r="E695" s="4" t="s">
        <v>23</v>
      </c>
      <c r="F695" s="3" t="s">
        <v>24</v>
      </c>
      <c r="G695" s="3" t="s">
        <v>4368</v>
      </c>
      <c r="H695" s="3">
        <v>2</v>
      </c>
      <c r="I695" s="3" t="s">
        <v>4376</v>
      </c>
      <c r="J695" s="4" t="s">
        <v>4377</v>
      </c>
      <c r="K695" s="4" t="s">
        <v>4378</v>
      </c>
      <c r="L695" s="3" t="s">
        <v>4379</v>
      </c>
      <c r="Q695" s="3" t="s">
        <v>4380</v>
      </c>
      <c r="R695" s="4" t="s">
        <v>4381</v>
      </c>
      <c r="S695" s="3" t="s">
        <v>4382</v>
      </c>
    </row>
    <row r="696" spans="1:19" s="3" customFormat="1" ht="15" customHeight="1" x14ac:dyDescent="0.2">
      <c r="A696" s="3" t="str">
        <f>_xlfn.CONCAT([1]IDsTable!$C$46,".",_xlfn.XLOOKUP(C696,[1]!Table19[Subdomains],[1]!Table19[Index]),".",_xlfn.XLOOKUP(G696,[1]!Table18[Capabilities],[1]!Table18[Index]),".",$H696)</f>
        <v>Apps.5.3.3</v>
      </c>
      <c r="B696" s="3" t="s">
        <v>3602</v>
      </c>
      <c r="C696" s="3" t="s">
        <v>4300</v>
      </c>
      <c r="E696" s="4" t="s">
        <v>23</v>
      </c>
      <c r="F696" s="3" t="s">
        <v>24</v>
      </c>
      <c r="G696" s="3" t="s">
        <v>4368</v>
      </c>
      <c r="H696" s="3">
        <v>3</v>
      </c>
      <c r="I696" s="3" t="s">
        <v>4383</v>
      </c>
      <c r="J696" s="4" t="s">
        <v>4384</v>
      </c>
      <c r="K696" s="4" t="s">
        <v>4385</v>
      </c>
      <c r="L696" s="3" t="s">
        <v>4386</v>
      </c>
      <c r="Q696" s="3" t="s">
        <v>4387</v>
      </c>
      <c r="R696" s="4" t="s">
        <v>4388</v>
      </c>
      <c r="S696" s="3" t="s">
        <v>4389</v>
      </c>
    </row>
    <row r="697" spans="1:19" s="3" customFormat="1" ht="15" customHeight="1" x14ac:dyDescent="0.2">
      <c r="A697" s="3" t="str">
        <f>_xlfn.CONCAT([1]IDsTable!$C$46,".",_xlfn.XLOOKUP(C697,[1]!Table19[Subdomains],[1]!Table19[Index]),".",_xlfn.XLOOKUP(G697,[1]!Table18[Capabilities],[1]!Table18[Index]),".",$H697)</f>
        <v>Apps.5.3.4</v>
      </c>
      <c r="B697" s="3" t="s">
        <v>3602</v>
      </c>
      <c r="C697" s="3" t="s">
        <v>4300</v>
      </c>
      <c r="E697" s="4" t="s">
        <v>23</v>
      </c>
      <c r="F697" s="3" t="s">
        <v>24</v>
      </c>
      <c r="G697" s="3" t="s">
        <v>4368</v>
      </c>
      <c r="H697" s="3">
        <v>4</v>
      </c>
      <c r="I697" s="3" t="s">
        <v>4390</v>
      </c>
      <c r="J697" s="4" t="s">
        <v>4391</v>
      </c>
      <c r="K697" s="4" t="s">
        <v>4392</v>
      </c>
      <c r="L697" s="3" t="s">
        <v>4393</v>
      </c>
      <c r="Q697" s="3" t="s">
        <v>4394</v>
      </c>
      <c r="R697" s="4" t="s">
        <v>4395</v>
      </c>
      <c r="S697" s="3" t="s">
        <v>4396</v>
      </c>
    </row>
    <row r="698" spans="1:19" s="3" customFormat="1" ht="15" customHeight="1" x14ac:dyDescent="0.2">
      <c r="A698" s="3" t="str">
        <f>_xlfn.CONCAT([1]IDsTable!$C$46,".",_xlfn.XLOOKUP(C698,[1]!Table19[Subdomains],[1]!Table19[Index]),".",_xlfn.XLOOKUP(G698,[1]!Table18[Capabilities],[1]!Table18[Index]),".",$H698)</f>
        <v>Apps.5.3.5</v>
      </c>
      <c r="B698" s="3" t="s">
        <v>3602</v>
      </c>
      <c r="C698" s="3" t="s">
        <v>4300</v>
      </c>
      <c r="E698" s="4" t="s">
        <v>23</v>
      </c>
      <c r="F698" s="3" t="s">
        <v>24</v>
      </c>
      <c r="G698" s="3" t="s">
        <v>4368</v>
      </c>
      <c r="H698" s="3">
        <v>5</v>
      </c>
      <c r="I698" s="3" t="s">
        <v>4397</v>
      </c>
      <c r="J698" s="4" t="s">
        <v>4398</v>
      </c>
      <c r="K698" s="4" t="s">
        <v>4399</v>
      </c>
      <c r="Q698" s="3" t="s">
        <v>4400</v>
      </c>
      <c r="R698" s="3" t="s">
        <v>4401</v>
      </c>
      <c r="S698" s="3" t="s">
        <v>4402</v>
      </c>
    </row>
    <row r="699" spans="1:19" s="3" customFormat="1" ht="15" customHeight="1" x14ac:dyDescent="0.2">
      <c r="A699" s="3" t="str">
        <f>_xlfn.CONCAT([1]IDsTable!$C$46,".",_xlfn.XLOOKUP(C699,[1]!Table19[Subdomains],[1]!Table19[Index]),".",_xlfn.XLOOKUP(G699,[1]!Table18[Capabilities],[1]!Table18[Index]),".",$H699)</f>
        <v>Apps.5.7.1</v>
      </c>
      <c r="B699" s="3" t="s">
        <v>3602</v>
      </c>
      <c r="C699" s="3" t="s">
        <v>4300</v>
      </c>
      <c r="D699" s="4" t="s">
        <v>22</v>
      </c>
      <c r="E699" s="4" t="s">
        <v>23</v>
      </c>
      <c r="F699" s="3" t="s">
        <v>24</v>
      </c>
      <c r="G699" s="3" t="s">
        <v>4403</v>
      </c>
      <c r="H699" s="3">
        <v>1</v>
      </c>
      <c r="I699" s="3" t="s">
        <v>4404</v>
      </c>
      <c r="J699" s="4" t="s">
        <v>4405</v>
      </c>
      <c r="K699" s="3" t="s">
        <v>4406</v>
      </c>
      <c r="L699" s="3" t="s">
        <v>4407</v>
      </c>
      <c r="Q699" s="3" t="s">
        <v>4408</v>
      </c>
      <c r="R699" s="3" t="s">
        <v>4409</v>
      </c>
      <c r="S699" s="3" t="s">
        <v>4410</v>
      </c>
    </row>
    <row r="700" spans="1:19" s="3" customFormat="1" ht="15" customHeight="1" x14ac:dyDescent="0.2">
      <c r="A700" s="3" t="str">
        <f>_xlfn.CONCAT([1]IDsTable!$C$46,".",_xlfn.XLOOKUP(C700,[1]!Table19[Subdomains],[1]!Table19[Index]),".",_xlfn.XLOOKUP(G700,[1]!Table18[Capabilities],[1]!Table18[Index]),".",$H700)</f>
        <v>Apps.5.7.2</v>
      </c>
      <c r="B700" s="3" t="s">
        <v>3602</v>
      </c>
      <c r="C700" s="3" t="s">
        <v>4300</v>
      </c>
      <c r="D700" s="4" t="s">
        <v>22</v>
      </c>
      <c r="E700" s="4" t="s">
        <v>23</v>
      </c>
      <c r="F700" s="3" t="s">
        <v>24</v>
      </c>
      <c r="G700" s="3" t="s">
        <v>4403</v>
      </c>
      <c r="H700" s="3">
        <v>2</v>
      </c>
      <c r="I700" s="3" t="s">
        <v>4411</v>
      </c>
      <c r="J700" s="4" t="s">
        <v>4412</v>
      </c>
      <c r="K700" s="3" t="s">
        <v>4413</v>
      </c>
      <c r="L700" s="3" t="s">
        <v>4414</v>
      </c>
      <c r="Q700" s="3" t="s">
        <v>4415</v>
      </c>
      <c r="R700" s="3" t="s">
        <v>4416</v>
      </c>
      <c r="S700" s="3" t="s">
        <v>4417</v>
      </c>
    </row>
    <row r="701" spans="1:19" s="3" customFormat="1" ht="15" customHeight="1" x14ac:dyDescent="0.2">
      <c r="A701" s="3" t="str">
        <f>_xlfn.CONCAT([1]IDsTable!$C$46,".",_xlfn.XLOOKUP(C701,[1]!Table19[Subdomains],[1]!Table19[Index]),".",_xlfn.XLOOKUP(G701,[1]!Table18[Capabilities],[1]!Table18[Index]),".",$H701)</f>
        <v>Apps.5.7.3</v>
      </c>
      <c r="B701" s="3" t="s">
        <v>3602</v>
      </c>
      <c r="C701" s="3" t="s">
        <v>4300</v>
      </c>
      <c r="D701" s="4" t="s">
        <v>22</v>
      </c>
      <c r="E701" s="4" t="s">
        <v>23</v>
      </c>
      <c r="F701" s="3" t="s">
        <v>24</v>
      </c>
      <c r="G701" s="3" t="s">
        <v>4403</v>
      </c>
      <c r="H701" s="3">
        <v>3</v>
      </c>
      <c r="I701" s="3" t="s">
        <v>4418</v>
      </c>
      <c r="J701" s="4" t="s">
        <v>4419</v>
      </c>
      <c r="K701" s="3" t="s">
        <v>4420</v>
      </c>
      <c r="L701" s="3" t="s">
        <v>4421</v>
      </c>
      <c r="Q701" s="3" t="s">
        <v>4422</v>
      </c>
      <c r="R701" s="3" t="s">
        <v>4423</v>
      </c>
      <c r="S701" s="3" t="s">
        <v>4424</v>
      </c>
    </row>
    <row r="702" spans="1:19" s="3" customFormat="1" ht="15" customHeight="1" x14ac:dyDescent="0.2">
      <c r="A702" s="3" t="str">
        <f>_xlfn.CONCAT([1]IDsTable!$C$46,".",_xlfn.XLOOKUP(C702,[1]!Table19[Subdomains],[1]!Table19[Index]),".",_xlfn.XLOOKUP(G702,[1]!Table18[Capabilities],[1]!Table18[Index]),".",$H702)</f>
        <v>Apps.5.7.4</v>
      </c>
      <c r="B702" s="3" t="s">
        <v>3602</v>
      </c>
      <c r="C702" s="3" t="s">
        <v>4300</v>
      </c>
      <c r="D702" s="4" t="s">
        <v>22</v>
      </c>
      <c r="E702" s="4" t="s">
        <v>23</v>
      </c>
      <c r="F702" s="3" t="s">
        <v>24</v>
      </c>
      <c r="G702" s="3" t="s">
        <v>4403</v>
      </c>
      <c r="H702" s="3">
        <v>4</v>
      </c>
      <c r="I702" s="3" t="s">
        <v>4425</v>
      </c>
      <c r="J702" s="4" t="s">
        <v>4426</v>
      </c>
      <c r="K702" s="3" t="s">
        <v>4427</v>
      </c>
      <c r="Q702" s="3" t="s">
        <v>4428</v>
      </c>
      <c r="R702" s="3" t="s">
        <v>4429</v>
      </c>
      <c r="S702" s="3" t="s">
        <v>4430</v>
      </c>
    </row>
    <row r="703" spans="1:19" s="3" customFormat="1" ht="15" customHeight="1" x14ac:dyDescent="0.2">
      <c r="A703" s="3" t="str">
        <f>_xlfn.CONCAT([1]IDsTable!$C$46,".",_xlfn.XLOOKUP(C703,[1]!Table19[Subdomains],[1]!Table19[Index]),".",_xlfn.XLOOKUP(G703,[1]!Table18[Capabilities],[1]!Table18[Index]),".",$H703)</f>
        <v>Apps.5.4.1</v>
      </c>
      <c r="B703" s="3" t="s">
        <v>3602</v>
      </c>
      <c r="C703" s="3" t="s">
        <v>4300</v>
      </c>
      <c r="E703" s="4" t="s">
        <v>23</v>
      </c>
      <c r="F703" s="3" t="s">
        <v>63</v>
      </c>
      <c r="G703" s="3" t="s">
        <v>1638</v>
      </c>
      <c r="H703" s="3">
        <v>1</v>
      </c>
      <c r="I703" s="3" t="s">
        <v>4431</v>
      </c>
      <c r="J703" s="4" t="s">
        <v>4432</v>
      </c>
      <c r="K703" s="4" t="s">
        <v>4433</v>
      </c>
      <c r="L703" s="3" t="s">
        <v>4434</v>
      </c>
      <c r="Q703" s="3" t="s">
        <v>4435</v>
      </c>
      <c r="R703" s="3" t="s">
        <v>4436</v>
      </c>
      <c r="S703" s="3" t="s">
        <v>4437</v>
      </c>
    </row>
    <row r="704" spans="1:19" s="3" customFormat="1" ht="15" customHeight="1" x14ac:dyDescent="0.2">
      <c r="A704" s="3" t="str">
        <f>_xlfn.CONCAT([1]IDsTable!$C$46,".",_xlfn.XLOOKUP(C704,[1]!Table19[Subdomains],[1]!Table19[Index]),".",_xlfn.XLOOKUP(G704,[1]!Table18[Capabilities],[1]!Table18[Index]),".",$H704)</f>
        <v>Apps.5.4.2</v>
      </c>
      <c r="B704" s="3" t="s">
        <v>3602</v>
      </c>
      <c r="C704" s="3" t="s">
        <v>4300</v>
      </c>
      <c r="E704" s="4" t="s">
        <v>23</v>
      </c>
      <c r="F704" s="3" t="s">
        <v>63</v>
      </c>
      <c r="G704" s="3" t="s">
        <v>1638</v>
      </c>
      <c r="H704" s="3">
        <v>2</v>
      </c>
      <c r="I704" s="3" t="s">
        <v>4438</v>
      </c>
      <c r="J704" s="4" t="s">
        <v>4439</v>
      </c>
      <c r="K704" s="4" t="s">
        <v>4440</v>
      </c>
      <c r="L704" s="3" t="s">
        <v>4441</v>
      </c>
      <c r="Q704" s="3" t="s">
        <v>4442</v>
      </c>
      <c r="R704" s="3" t="s">
        <v>4443</v>
      </c>
      <c r="S704" s="3" t="s">
        <v>4444</v>
      </c>
    </row>
    <row r="705" spans="1:19" s="3" customFormat="1" ht="15" customHeight="1" x14ac:dyDescent="0.2">
      <c r="A705" s="3" t="str">
        <f>_xlfn.CONCAT([1]IDsTable!$C$46,".",_xlfn.XLOOKUP(C705,[1]!Table19[Subdomains],[1]!Table19[Index]),".",_xlfn.XLOOKUP(G705,[1]!Table18[Capabilities],[1]!Table18[Index]),".",$H705)</f>
        <v>Apps.5.4.3</v>
      </c>
      <c r="B705" s="3" t="s">
        <v>3602</v>
      </c>
      <c r="C705" s="3" t="s">
        <v>4300</v>
      </c>
      <c r="E705" s="4" t="s">
        <v>23</v>
      </c>
      <c r="F705" s="3" t="s">
        <v>63</v>
      </c>
      <c r="G705" s="3" t="s">
        <v>1638</v>
      </c>
      <c r="H705" s="3">
        <v>3</v>
      </c>
      <c r="I705" s="3" t="s">
        <v>4445</v>
      </c>
      <c r="J705" s="4" t="s">
        <v>4446</v>
      </c>
      <c r="K705" s="4" t="s">
        <v>4447</v>
      </c>
      <c r="L705" s="3" t="s">
        <v>4448</v>
      </c>
      <c r="Q705" s="3" t="s">
        <v>4449</v>
      </c>
      <c r="R705" s="3" t="s">
        <v>4450</v>
      </c>
      <c r="S705" s="4" t="s">
        <v>4451</v>
      </c>
    </row>
    <row r="706" spans="1:19" s="3" customFormat="1" ht="15" customHeight="1" x14ac:dyDescent="0.2">
      <c r="A706" s="3" t="str">
        <f>_xlfn.CONCAT([1]IDsTable!$C$46,".",_xlfn.XLOOKUP(C706,[1]!Table19[Subdomains],[1]!Table19[Index]),".",_xlfn.XLOOKUP(G706,[1]!Table18[Capabilities],[1]!Table18[Index]),".",$H706)</f>
        <v>Apps.5.4.4</v>
      </c>
      <c r="B706" s="3" t="s">
        <v>3602</v>
      </c>
      <c r="C706" s="3" t="s">
        <v>4300</v>
      </c>
      <c r="E706" s="4" t="s">
        <v>23</v>
      </c>
      <c r="F706" s="3" t="s">
        <v>63</v>
      </c>
      <c r="G706" s="3" t="s">
        <v>1638</v>
      </c>
      <c r="H706" s="3">
        <v>4</v>
      </c>
      <c r="I706" s="3" t="s">
        <v>4452</v>
      </c>
      <c r="J706" s="4" t="s">
        <v>4453</v>
      </c>
      <c r="K706" s="4" t="s">
        <v>4454</v>
      </c>
      <c r="Q706" s="3" t="s">
        <v>4455</v>
      </c>
      <c r="R706" s="3" t="s">
        <v>4456</v>
      </c>
      <c r="S706" s="3" t="s">
        <v>4457</v>
      </c>
    </row>
    <row r="707" spans="1:19" s="3" customFormat="1" ht="15" customHeight="1" x14ac:dyDescent="0.2">
      <c r="A707" s="3" t="str">
        <f>_xlfn.CONCAT([1]IDsTable!$C$46,".",_xlfn.XLOOKUP(C707,[1]!Table19[Subdomains],[1]!Table19[Index]),".",_xlfn.XLOOKUP(G707,[1]!Table18[Capabilities],[1]!Table18[Index]),".",$H707)</f>
        <v>Apps.5.4.5</v>
      </c>
      <c r="B707" s="3" t="s">
        <v>3602</v>
      </c>
      <c r="C707" s="3" t="s">
        <v>4300</v>
      </c>
      <c r="E707" s="4" t="s">
        <v>23</v>
      </c>
      <c r="F707" s="3" t="s">
        <v>63</v>
      </c>
      <c r="G707" s="3" t="s">
        <v>1638</v>
      </c>
      <c r="H707" s="3">
        <v>5</v>
      </c>
      <c r="I707" s="3" t="s">
        <v>4458</v>
      </c>
      <c r="J707" s="4" t="s">
        <v>4459</v>
      </c>
      <c r="K707" s="4" t="s">
        <v>4460</v>
      </c>
      <c r="Q707" s="3" t="s">
        <v>4461</v>
      </c>
      <c r="R707" s="3" t="s">
        <v>4462</v>
      </c>
      <c r="S707" s="3" t="s">
        <v>4463</v>
      </c>
    </row>
    <row r="708" spans="1:19" s="3" customFormat="1" ht="15" customHeight="1" x14ac:dyDescent="0.2">
      <c r="A708" s="3" t="str">
        <f>_xlfn.CONCAT([1]IDsTable!$C$46,".",_xlfn.XLOOKUP(C708,[1]!Table19[Subdomains],[1]!Table19[Index]),".",_xlfn.XLOOKUP(G708,[1]!Table18[Capabilities],[1]!Table18[Index]),".",$H708)</f>
        <v>Apps.5.5.1</v>
      </c>
      <c r="B708" s="3" t="s">
        <v>3602</v>
      </c>
      <c r="C708" s="3" t="s">
        <v>4300</v>
      </c>
      <c r="E708" s="4" t="s">
        <v>23</v>
      </c>
      <c r="F708" s="3" t="s">
        <v>63</v>
      </c>
      <c r="G708" s="3" t="s">
        <v>4464</v>
      </c>
      <c r="H708" s="3">
        <v>1</v>
      </c>
      <c r="I708" s="3" t="s">
        <v>4465</v>
      </c>
      <c r="J708" s="4" t="s">
        <v>4466</v>
      </c>
      <c r="K708" s="4" t="s">
        <v>4467</v>
      </c>
      <c r="L708" s="3" t="s">
        <v>4468</v>
      </c>
      <c r="Q708" s="3" t="s">
        <v>4469</v>
      </c>
      <c r="R708" s="3" t="s">
        <v>4470</v>
      </c>
      <c r="S708" s="3" t="s">
        <v>4471</v>
      </c>
    </row>
    <row r="709" spans="1:19" s="3" customFormat="1" ht="15" customHeight="1" x14ac:dyDescent="0.2">
      <c r="A709" s="3" t="str">
        <f>_xlfn.CONCAT([1]IDsTable!$C$46,".",_xlfn.XLOOKUP(C709,[1]!Table19[Subdomains],[1]!Table19[Index]),".",_xlfn.XLOOKUP(G709,[1]!Table18[Capabilities],[1]!Table18[Index]),".",$H709)</f>
        <v>Apps.5.5.2</v>
      </c>
      <c r="B709" s="3" t="s">
        <v>3602</v>
      </c>
      <c r="C709" s="3" t="s">
        <v>4300</v>
      </c>
      <c r="E709" s="4" t="s">
        <v>23</v>
      </c>
      <c r="F709" s="3" t="s">
        <v>63</v>
      </c>
      <c r="G709" s="3" t="s">
        <v>4464</v>
      </c>
      <c r="H709" s="3">
        <v>2</v>
      </c>
      <c r="I709" s="3" t="s">
        <v>4472</v>
      </c>
      <c r="J709" s="4" t="s">
        <v>4473</v>
      </c>
      <c r="K709" s="4" t="s">
        <v>4474</v>
      </c>
      <c r="L709" s="3" t="s">
        <v>4475</v>
      </c>
      <c r="Q709" s="3" t="s">
        <v>4476</v>
      </c>
      <c r="R709" s="3" t="s">
        <v>4477</v>
      </c>
      <c r="S709" s="3" t="s">
        <v>4478</v>
      </c>
    </row>
    <row r="710" spans="1:19" s="3" customFormat="1" ht="15" customHeight="1" x14ac:dyDescent="0.2">
      <c r="A710" s="3" t="str">
        <f>_xlfn.CONCAT([1]IDsTable!$C$46,".",_xlfn.XLOOKUP(C710,[1]!Table19[Subdomains],[1]!Table19[Index]),".",_xlfn.XLOOKUP(G710,[1]!Table18[Capabilities],[1]!Table18[Index]),".",$H710)</f>
        <v>Apps.5.5.3</v>
      </c>
      <c r="B710" s="3" t="s">
        <v>3602</v>
      </c>
      <c r="C710" s="3" t="s">
        <v>4300</v>
      </c>
      <c r="E710" s="4" t="s">
        <v>23</v>
      </c>
      <c r="F710" s="3" t="s">
        <v>63</v>
      </c>
      <c r="G710" s="3" t="s">
        <v>4464</v>
      </c>
      <c r="H710" s="3">
        <v>3</v>
      </c>
      <c r="I710" s="3" t="s">
        <v>4479</v>
      </c>
      <c r="J710" s="4" t="s">
        <v>4480</v>
      </c>
      <c r="K710" s="4" t="s">
        <v>4481</v>
      </c>
      <c r="Q710" s="3" t="s">
        <v>4482</v>
      </c>
      <c r="R710" s="3" t="s">
        <v>4483</v>
      </c>
      <c r="S710" s="3" t="s">
        <v>4484</v>
      </c>
    </row>
    <row r="711" spans="1:19" s="3" customFormat="1" ht="15" customHeight="1" x14ac:dyDescent="0.2">
      <c r="A711" s="3" t="str">
        <f>_xlfn.CONCAT([1]IDsTable!$C$46,".",_xlfn.XLOOKUP(C711,[1]!Table19[Subdomains],[1]!Table19[Index]),".",_xlfn.XLOOKUP(G711,[1]!Table18[Capabilities],[1]!Table18[Index]),".",$H711)</f>
        <v>Apps.5.5.4</v>
      </c>
      <c r="B711" s="3" t="s">
        <v>3602</v>
      </c>
      <c r="C711" s="3" t="s">
        <v>4300</v>
      </c>
      <c r="E711" s="4" t="s">
        <v>23</v>
      </c>
      <c r="F711" s="3" t="s">
        <v>63</v>
      </c>
      <c r="G711" s="3" t="s">
        <v>4464</v>
      </c>
      <c r="H711" s="3">
        <v>4</v>
      </c>
      <c r="I711" s="3" t="s">
        <v>4485</v>
      </c>
      <c r="J711" s="4" t="s">
        <v>4486</v>
      </c>
      <c r="K711" s="4" t="s">
        <v>4487</v>
      </c>
      <c r="Q711" s="3" t="s">
        <v>4488</v>
      </c>
      <c r="R711" s="3" t="s">
        <v>4489</v>
      </c>
      <c r="S711" s="3" t="s">
        <v>4490</v>
      </c>
    </row>
    <row r="712" spans="1:19" s="3" customFormat="1" ht="15" customHeight="1" x14ac:dyDescent="0.2">
      <c r="A712" s="3" t="str">
        <f>_xlfn.CONCAT([1]IDsTable!$C$46,".",_xlfn.XLOOKUP(C712,[1]!Table19[Subdomains],[1]!Table19[Index]),".",_xlfn.XLOOKUP(G712,[1]!Table18[Capabilities],[1]!Table18[Index]),".",$H712)</f>
        <v>Apps.5.5.5</v>
      </c>
      <c r="B712" s="3" t="s">
        <v>3602</v>
      </c>
      <c r="C712" s="3" t="s">
        <v>4300</v>
      </c>
      <c r="E712" s="4" t="s">
        <v>23</v>
      </c>
      <c r="F712" s="3" t="s">
        <v>63</v>
      </c>
      <c r="G712" s="3" t="s">
        <v>4464</v>
      </c>
      <c r="H712" s="3">
        <v>5</v>
      </c>
      <c r="I712" s="3" t="s">
        <v>4491</v>
      </c>
      <c r="J712" s="4" t="s">
        <v>4492</v>
      </c>
      <c r="K712" s="4" t="s">
        <v>4493</v>
      </c>
      <c r="Q712" s="3" t="s">
        <v>4494</v>
      </c>
      <c r="R712" s="3" t="s">
        <v>4495</v>
      </c>
      <c r="S712" s="3" t="s">
        <v>4496</v>
      </c>
    </row>
    <row r="713" spans="1:19" s="3" customFormat="1" ht="15" customHeight="1" x14ac:dyDescent="0.2">
      <c r="A713" s="3" t="str">
        <f>_xlfn.CONCAT([1]IDsTable!$C$46,".",_xlfn.XLOOKUP(C713,[1]!Table19[Subdomains],[1]!Table19[Index]),".",_xlfn.XLOOKUP(G713,[1]!Table18[Capabilities],[1]!Table18[Index]),".",$H713)</f>
        <v>Apps.5.6.1</v>
      </c>
      <c r="B713" s="3" t="s">
        <v>3602</v>
      </c>
      <c r="C713" s="3" t="s">
        <v>4300</v>
      </c>
      <c r="E713" s="4" t="s">
        <v>23</v>
      </c>
      <c r="F713" s="3" t="s">
        <v>24</v>
      </c>
      <c r="G713" s="3" t="s">
        <v>4497</v>
      </c>
      <c r="H713" s="3">
        <v>1</v>
      </c>
      <c r="I713" s="10" t="s">
        <v>4498</v>
      </c>
      <c r="J713" s="9" t="s">
        <v>4499</v>
      </c>
      <c r="K713" s="9" t="s">
        <v>4500</v>
      </c>
      <c r="L713" s="9" t="s">
        <v>4501</v>
      </c>
      <c r="Q713" s="3" t="s">
        <v>4502</v>
      </c>
      <c r="R713" s="3" t="s">
        <v>4503</v>
      </c>
      <c r="S713" s="11" t="s">
        <v>4504</v>
      </c>
    </row>
    <row r="714" spans="1:19" s="3" customFormat="1" ht="15" customHeight="1" x14ac:dyDescent="0.2">
      <c r="A714" s="3" t="str">
        <f>_xlfn.CONCAT([1]IDsTable!$C$46,".",_xlfn.XLOOKUP(C714,[1]!Table19[Subdomains],[1]!Table19[Index]),".",_xlfn.XLOOKUP(G714,[1]!Table18[Capabilities],[1]!Table18[Index]),".",$H714)</f>
        <v>Apps.5.6.2</v>
      </c>
      <c r="B714" s="3" t="s">
        <v>3602</v>
      </c>
      <c r="C714" s="3" t="s">
        <v>4300</v>
      </c>
      <c r="E714" s="4" t="s">
        <v>23</v>
      </c>
      <c r="F714" s="3" t="s">
        <v>24</v>
      </c>
      <c r="G714" s="3" t="s">
        <v>4497</v>
      </c>
      <c r="H714" s="3">
        <v>2</v>
      </c>
      <c r="I714" s="10" t="s">
        <v>4505</v>
      </c>
      <c r="J714" s="9" t="s">
        <v>4506</v>
      </c>
      <c r="K714" s="9" t="s">
        <v>4507</v>
      </c>
      <c r="L714" s="9" t="s">
        <v>4508</v>
      </c>
      <c r="Q714" s="3" t="s">
        <v>4509</v>
      </c>
      <c r="R714" s="3" t="s">
        <v>4510</v>
      </c>
      <c r="S714" s="10" t="s">
        <v>4511</v>
      </c>
    </row>
    <row r="715" spans="1:19" s="3" customFormat="1" ht="15" customHeight="1" x14ac:dyDescent="0.2">
      <c r="A715" s="3" t="str">
        <f>_xlfn.CONCAT([1]IDsTable!$C$46,".",_xlfn.XLOOKUP(C715,[1]!Table19[Subdomains],[1]!Table19[Index]),".",_xlfn.XLOOKUP(G715,[1]!Table18[Capabilities],[1]!Table18[Index]),".",$H715)</f>
        <v>Apps.5.6.3</v>
      </c>
      <c r="B715" s="3" t="s">
        <v>3602</v>
      </c>
      <c r="C715" s="3" t="s">
        <v>4300</v>
      </c>
      <c r="E715" s="4" t="s">
        <v>23</v>
      </c>
      <c r="F715" s="3" t="s">
        <v>24</v>
      </c>
      <c r="G715" s="3" t="s">
        <v>4497</v>
      </c>
      <c r="H715" s="3">
        <v>3</v>
      </c>
      <c r="I715" s="10" t="s">
        <v>4512</v>
      </c>
      <c r="J715" s="9" t="s">
        <v>4513</v>
      </c>
      <c r="K715" s="9" t="s">
        <v>4514</v>
      </c>
      <c r="L715" s="3" t="s">
        <v>4515</v>
      </c>
      <c r="Q715" s="3" t="s">
        <v>4516</v>
      </c>
      <c r="R715" s="3" t="s">
        <v>4517</v>
      </c>
      <c r="S715" s="10" t="s">
        <v>4518</v>
      </c>
    </row>
    <row r="716" spans="1:19" s="3" customFormat="1" ht="15" customHeight="1" x14ac:dyDescent="0.2">
      <c r="A716" s="3" t="str">
        <f>_xlfn.CONCAT([1]IDsTable!$C$46,".",_xlfn.XLOOKUP(C716,[1]!Table19[Subdomains],[1]!Table19[Index]),".",_xlfn.XLOOKUP(G716,[1]!Table18[Capabilities],[1]!Table18[Index]),".",$H716)</f>
        <v>Apps.5.6.4</v>
      </c>
      <c r="B716" s="3" t="s">
        <v>3602</v>
      </c>
      <c r="C716" s="3" t="s">
        <v>4300</v>
      </c>
      <c r="E716" s="4" t="s">
        <v>23</v>
      </c>
      <c r="F716" s="3" t="s">
        <v>24</v>
      </c>
      <c r="G716" s="3" t="s">
        <v>4497</v>
      </c>
      <c r="H716" s="3">
        <v>4</v>
      </c>
      <c r="I716" s="10" t="s">
        <v>4519</v>
      </c>
      <c r="J716" s="9" t="s">
        <v>4520</v>
      </c>
      <c r="K716" s="9" t="s">
        <v>4521</v>
      </c>
      <c r="L716" s="9"/>
      <c r="Q716" s="3" t="s">
        <v>4522</v>
      </c>
      <c r="R716" s="3" t="s">
        <v>4523</v>
      </c>
      <c r="S716" s="10" t="s">
        <v>4524</v>
      </c>
    </row>
    <row r="717" spans="1:19" s="3" customFormat="1" ht="15" customHeight="1" x14ac:dyDescent="0.2">
      <c r="A717" s="3" t="str">
        <f>_xlfn.CONCAT([1]IDsTable!$C$46,".",_xlfn.XLOOKUP(C717,[1]!Table19[Subdomains],[1]!Table19[Index]),".",_xlfn.XLOOKUP(G717,[1]!Table18[Capabilities],[1]!Table18[Index]),".",$H717)</f>
        <v>Apps.5.6.5</v>
      </c>
      <c r="B717" s="3" t="s">
        <v>3602</v>
      </c>
      <c r="C717" s="3" t="s">
        <v>4300</v>
      </c>
      <c r="E717" s="4" t="s">
        <v>23</v>
      </c>
      <c r="F717" s="3" t="s">
        <v>24</v>
      </c>
      <c r="G717" s="3" t="s">
        <v>4497</v>
      </c>
      <c r="H717" s="3">
        <v>5</v>
      </c>
      <c r="I717" s="10" t="s">
        <v>4525</v>
      </c>
      <c r="J717" s="9" t="s">
        <v>4526</v>
      </c>
      <c r="K717" s="9" t="s">
        <v>4527</v>
      </c>
      <c r="L717" s="9"/>
      <c r="Q717" s="3" t="s">
        <v>4528</v>
      </c>
      <c r="R717" s="3" t="s">
        <v>4529</v>
      </c>
      <c r="S717" s="10" t="s">
        <v>4530</v>
      </c>
    </row>
    <row r="718" spans="1:19" s="3" customFormat="1" ht="15" customHeight="1" x14ac:dyDescent="0.2">
      <c r="A718" s="3" t="str">
        <f>_xlfn.CONCAT([1]IDsTable!$C$46,".",_xlfn.XLOOKUP(C718,[1]!Table19[Subdomains],[1]!Table19[Index]),".",_xlfn.XLOOKUP(G718,[1]!Table18[Capabilities],[1]!Table18[Index]),".",$H718)</f>
        <v>Apps.6.2.1</v>
      </c>
      <c r="B718" s="3" t="s">
        <v>3602</v>
      </c>
      <c r="C718" s="3" t="s">
        <v>4531</v>
      </c>
      <c r="E718" s="4" t="s">
        <v>23</v>
      </c>
      <c r="F718" s="3" t="s">
        <v>24</v>
      </c>
      <c r="G718" s="3" t="s">
        <v>4532</v>
      </c>
      <c r="H718" s="3">
        <v>1</v>
      </c>
      <c r="I718" s="3" t="s">
        <v>4533</v>
      </c>
      <c r="J718" s="4" t="s">
        <v>4534</v>
      </c>
      <c r="K718" s="4" t="s">
        <v>4535</v>
      </c>
      <c r="L718" s="3" t="s">
        <v>4536</v>
      </c>
      <c r="Q718" s="3" t="s">
        <v>4537</v>
      </c>
      <c r="R718" s="3" t="s">
        <v>4538</v>
      </c>
      <c r="S718" s="4" t="s">
        <v>4539</v>
      </c>
    </row>
    <row r="719" spans="1:19" s="3" customFormat="1" ht="15" customHeight="1" x14ac:dyDescent="0.2">
      <c r="A719" s="3" t="str">
        <f>_xlfn.CONCAT([1]IDsTable!$C$46,".",_xlfn.XLOOKUP(C719,[1]!Table19[Subdomains],[1]!Table19[Index]),".",_xlfn.XLOOKUP(G719,[1]!Table18[Capabilities],[1]!Table18[Index]),".",$H719)</f>
        <v>Apps.6.2.2</v>
      </c>
      <c r="B719" s="3" t="s">
        <v>3602</v>
      </c>
      <c r="C719" s="3" t="s">
        <v>4531</v>
      </c>
      <c r="E719" s="4" t="s">
        <v>23</v>
      </c>
      <c r="F719" s="3" t="s">
        <v>24</v>
      </c>
      <c r="G719" s="3" t="s">
        <v>4532</v>
      </c>
      <c r="H719" s="3">
        <v>2</v>
      </c>
      <c r="I719" s="3" t="s">
        <v>4540</v>
      </c>
      <c r="J719" s="4" t="s">
        <v>4541</v>
      </c>
      <c r="K719" s="4" t="s">
        <v>4542</v>
      </c>
      <c r="L719" s="3" t="s">
        <v>4543</v>
      </c>
      <c r="Q719" s="3" t="s">
        <v>4544</v>
      </c>
      <c r="R719" s="3" t="s">
        <v>4545</v>
      </c>
      <c r="S719" s="4" t="s">
        <v>4546</v>
      </c>
    </row>
    <row r="720" spans="1:19" s="3" customFormat="1" ht="15" customHeight="1" x14ac:dyDescent="0.2">
      <c r="A720" s="3" t="str">
        <f>_xlfn.CONCAT([1]IDsTable!$C$46,".",_xlfn.XLOOKUP(C720,[1]!Table19[Subdomains],[1]!Table19[Index]),".",_xlfn.XLOOKUP(G720,[1]!Table18[Capabilities],[1]!Table18[Index]),".",$H720)</f>
        <v>Apps.6.2.3</v>
      </c>
      <c r="B720" s="3" t="s">
        <v>3602</v>
      </c>
      <c r="C720" s="3" t="s">
        <v>4531</v>
      </c>
      <c r="E720" s="4" t="s">
        <v>23</v>
      </c>
      <c r="F720" s="3" t="s">
        <v>24</v>
      </c>
      <c r="G720" s="3" t="s">
        <v>4532</v>
      </c>
      <c r="H720" s="3">
        <v>3</v>
      </c>
      <c r="I720" s="3" t="s">
        <v>4547</v>
      </c>
      <c r="J720" s="4" t="s">
        <v>4548</v>
      </c>
      <c r="K720" s="4" t="s">
        <v>4549</v>
      </c>
      <c r="L720" s="3" t="s">
        <v>4550</v>
      </c>
      <c r="Q720" s="3" t="s">
        <v>4551</v>
      </c>
      <c r="R720" s="3" t="s">
        <v>4552</v>
      </c>
      <c r="S720" s="4" t="s">
        <v>4553</v>
      </c>
    </row>
    <row r="721" spans="1:20" s="3" customFormat="1" ht="15" customHeight="1" x14ac:dyDescent="0.2">
      <c r="A721" s="3" t="str">
        <f>_xlfn.CONCAT([1]IDsTable!$C$46,".",_xlfn.XLOOKUP(C721,[1]!Table19[Subdomains],[1]!Table19[Index]),".",_xlfn.XLOOKUP(G721,[1]!Table18[Capabilities],[1]!Table18[Index]),".",$H721)</f>
        <v>Apps.6.2.4</v>
      </c>
      <c r="B721" s="3" t="s">
        <v>3602</v>
      </c>
      <c r="C721" s="3" t="s">
        <v>4531</v>
      </c>
      <c r="E721" s="4" t="s">
        <v>23</v>
      </c>
      <c r="F721" s="3" t="s">
        <v>24</v>
      </c>
      <c r="G721" s="3" t="s">
        <v>4532</v>
      </c>
      <c r="H721" s="3">
        <v>4</v>
      </c>
      <c r="I721" s="3" t="s">
        <v>4554</v>
      </c>
      <c r="J721" s="4" t="s">
        <v>4555</v>
      </c>
      <c r="K721" s="4" t="s">
        <v>4556</v>
      </c>
      <c r="L721" s="3" t="s">
        <v>4557</v>
      </c>
      <c r="Q721" s="3" t="s">
        <v>4558</v>
      </c>
      <c r="R721" s="3" t="s">
        <v>4559</v>
      </c>
      <c r="S721" s="4" t="s">
        <v>4560</v>
      </c>
    </row>
    <row r="722" spans="1:20" s="3" customFormat="1" ht="15" customHeight="1" x14ac:dyDescent="0.2">
      <c r="A722" s="3" t="str">
        <f>_xlfn.CONCAT([1]IDsTable!$C$46,".",_xlfn.XLOOKUP(C722,[1]!Table19[Subdomains],[1]!Table19[Index]),".",_xlfn.XLOOKUP(G722,[1]!Table18[Capabilities],[1]!Table18[Index]),".",$H722)</f>
        <v>Apps.6.2.5</v>
      </c>
      <c r="B722" s="3" t="s">
        <v>3602</v>
      </c>
      <c r="C722" s="3" t="s">
        <v>4531</v>
      </c>
      <c r="E722" s="4" t="s">
        <v>23</v>
      </c>
      <c r="F722" s="3" t="s">
        <v>24</v>
      </c>
      <c r="G722" s="3" t="s">
        <v>4532</v>
      </c>
      <c r="H722" s="3">
        <v>5</v>
      </c>
      <c r="I722" s="3" t="s">
        <v>4561</v>
      </c>
      <c r="J722" s="4" t="s">
        <v>4562</v>
      </c>
      <c r="K722" s="4" t="s">
        <v>4563</v>
      </c>
      <c r="Q722" s="3" t="s">
        <v>4564</v>
      </c>
      <c r="R722" s="3" t="s">
        <v>4565</v>
      </c>
      <c r="S722" s="4" t="s">
        <v>4566</v>
      </c>
    </row>
    <row r="723" spans="1:20" s="3" customFormat="1" ht="15" customHeight="1" x14ac:dyDescent="0.2">
      <c r="A723" s="3" t="str">
        <f>_xlfn.CONCAT([1]IDsTable!$C$46,".",_xlfn.XLOOKUP(C723,[1]!Table19[Subdomains],[1]!Table19[Index]),".",_xlfn.XLOOKUP(G723,[1]!Table18[Capabilities],[1]!Table18[Index]),".",$H723)</f>
        <v>Apps.6.3.1</v>
      </c>
      <c r="B723" s="3" t="s">
        <v>3602</v>
      </c>
      <c r="C723" s="3" t="s">
        <v>4531</v>
      </c>
      <c r="E723" s="4" t="s">
        <v>23</v>
      </c>
      <c r="F723" s="3" t="s">
        <v>24</v>
      </c>
      <c r="G723" s="3" t="s">
        <v>4567</v>
      </c>
      <c r="H723" s="3">
        <v>1</v>
      </c>
      <c r="I723" s="3" t="s">
        <v>4568</v>
      </c>
      <c r="J723" s="4" t="s">
        <v>4569</v>
      </c>
      <c r="K723" s="4" t="s">
        <v>4570</v>
      </c>
      <c r="L723" s="3" t="s">
        <v>4571</v>
      </c>
      <c r="Q723" s="3" t="s">
        <v>4572</v>
      </c>
      <c r="R723" s="3" t="s">
        <v>4573</v>
      </c>
      <c r="S723" s="4" t="s">
        <v>4574</v>
      </c>
    </row>
    <row r="724" spans="1:20" s="3" customFormat="1" ht="15" customHeight="1" x14ac:dyDescent="0.2">
      <c r="A724" s="3" t="str">
        <f>_xlfn.CONCAT([1]IDsTable!$C$46,".",_xlfn.XLOOKUP(C724,[1]!Table19[Subdomains],[1]!Table19[Index]),".",_xlfn.XLOOKUP(G724,[1]!Table18[Capabilities],[1]!Table18[Index]),".",$H724)</f>
        <v>Apps.6.3.2</v>
      </c>
      <c r="B724" s="3" t="s">
        <v>3602</v>
      </c>
      <c r="C724" s="3" t="s">
        <v>4531</v>
      </c>
      <c r="E724" s="4" t="s">
        <v>23</v>
      </c>
      <c r="F724" s="3" t="s">
        <v>24</v>
      </c>
      <c r="G724" s="3" t="s">
        <v>4567</v>
      </c>
      <c r="H724" s="3">
        <v>2</v>
      </c>
      <c r="I724" s="3" t="s">
        <v>4575</v>
      </c>
      <c r="J724" s="4" t="s">
        <v>4576</v>
      </c>
      <c r="K724" s="4" t="s">
        <v>4577</v>
      </c>
      <c r="L724" s="3" t="s">
        <v>4578</v>
      </c>
      <c r="Q724" s="3" t="s">
        <v>4579</v>
      </c>
      <c r="R724" s="3" t="s">
        <v>4580</v>
      </c>
      <c r="S724" s="4" t="s">
        <v>4581</v>
      </c>
    </row>
    <row r="725" spans="1:20" s="3" customFormat="1" ht="15" customHeight="1" x14ac:dyDescent="0.2">
      <c r="A725" s="3" t="str">
        <f>_xlfn.CONCAT([1]IDsTable!$C$46,".",_xlfn.XLOOKUP(C725,[1]!Table19[Subdomains],[1]!Table19[Index]),".",_xlfn.XLOOKUP(G725,[1]!Table18[Capabilities],[1]!Table18[Index]),".",$H725)</f>
        <v>Apps.6.3.3</v>
      </c>
      <c r="B725" s="3" t="s">
        <v>3602</v>
      </c>
      <c r="C725" s="3" t="s">
        <v>4531</v>
      </c>
      <c r="E725" s="4" t="s">
        <v>23</v>
      </c>
      <c r="F725" s="3" t="s">
        <v>24</v>
      </c>
      <c r="G725" s="3" t="s">
        <v>4567</v>
      </c>
      <c r="H725" s="3">
        <v>3</v>
      </c>
      <c r="I725" s="3" t="s">
        <v>4582</v>
      </c>
      <c r="J725" s="4" t="s">
        <v>4583</v>
      </c>
      <c r="K725" s="4" t="s">
        <v>4584</v>
      </c>
      <c r="L725" s="3" t="s">
        <v>4585</v>
      </c>
      <c r="Q725" s="3" t="s">
        <v>4586</v>
      </c>
      <c r="R725" s="3" t="s">
        <v>4587</v>
      </c>
      <c r="S725" s="4" t="s">
        <v>4588</v>
      </c>
    </row>
    <row r="726" spans="1:20" s="3" customFormat="1" ht="15" customHeight="1" x14ac:dyDescent="0.2">
      <c r="A726" s="3" t="str">
        <f>_xlfn.CONCAT([1]IDsTable!$C$46,".",_xlfn.XLOOKUP(C726,[1]!Table19[Subdomains],[1]!Table19[Index]),".",_xlfn.XLOOKUP(G726,[1]!Table18[Capabilities],[1]!Table18[Index]),".",$H726)</f>
        <v>Apps.6.3.4</v>
      </c>
      <c r="B726" s="3" t="s">
        <v>3602</v>
      </c>
      <c r="C726" s="3" t="s">
        <v>4531</v>
      </c>
      <c r="E726" s="4" t="s">
        <v>23</v>
      </c>
      <c r="F726" s="3" t="s">
        <v>24</v>
      </c>
      <c r="G726" s="3" t="s">
        <v>4567</v>
      </c>
      <c r="H726" s="3">
        <v>4</v>
      </c>
      <c r="I726" s="3" t="s">
        <v>4589</v>
      </c>
      <c r="J726" s="4" t="s">
        <v>4590</v>
      </c>
      <c r="K726" s="4" t="s">
        <v>4591</v>
      </c>
      <c r="L726" s="3" t="s">
        <v>4592</v>
      </c>
      <c r="Q726" s="3" t="s">
        <v>4593</v>
      </c>
      <c r="R726" s="3" t="s">
        <v>4594</v>
      </c>
      <c r="S726" s="4" t="s">
        <v>4595</v>
      </c>
    </row>
    <row r="727" spans="1:20" s="3" customFormat="1" ht="15" customHeight="1" x14ac:dyDescent="0.2">
      <c r="A727" s="3" t="str">
        <f>_xlfn.CONCAT([1]IDsTable!$C$46,".",_xlfn.XLOOKUP(C727,[1]!Table19[Subdomains],[1]!Table19[Index]),".",_xlfn.XLOOKUP(G727,[1]!Table18[Capabilities],[1]!Table18[Index]),".",$H727)</f>
        <v>Apps.6.3.5</v>
      </c>
      <c r="B727" s="3" t="s">
        <v>3602</v>
      </c>
      <c r="C727" s="3" t="s">
        <v>4531</v>
      </c>
      <c r="E727" s="4" t="s">
        <v>23</v>
      </c>
      <c r="F727" s="3" t="s">
        <v>24</v>
      </c>
      <c r="G727" s="3" t="s">
        <v>4567</v>
      </c>
      <c r="H727" s="3">
        <v>5</v>
      </c>
      <c r="I727" s="3" t="s">
        <v>4596</v>
      </c>
      <c r="J727" s="4" t="s">
        <v>4597</v>
      </c>
      <c r="K727" s="4" t="s">
        <v>4598</v>
      </c>
      <c r="Q727" s="3" t="s">
        <v>4599</v>
      </c>
      <c r="R727" s="3" t="s">
        <v>4600</v>
      </c>
      <c r="S727" s="4" t="s">
        <v>4601</v>
      </c>
    </row>
    <row r="728" spans="1:20" s="3" customFormat="1" ht="15" customHeight="1" x14ac:dyDescent="0.2">
      <c r="A728" s="3" t="str">
        <f>_xlfn.CONCAT([1]IDsTable!$C$46,".",_xlfn.XLOOKUP(C728,[1]!Table19[Subdomains],[1]!Table19[Index]),".",_xlfn.XLOOKUP(G728,[1]!Table18[Capabilities],[1]!Table18[Index]),".",$H728)</f>
        <v>Apps.6.1.1</v>
      </c>
      <c r="B728" s="3" t="s">
        <v>3602</v>
      </c>
      <c r="C728" s="3" t="s">
        <v>4531</v>
      </c>
      <c r="E728" s="4" t="s">
        <v>23</v>
      </c>
      <c r="F728" s="3" t="s">
        <v>63</v>
      </c>
      <c r="G728" s="3" t="s">
        <v>4602</v>
      </c>
      <c r="H728" s="3">
        <v>1</v>
      </c>
      <c r="I728" s="3" t="s">
        <v>4603</v>
      </c>
      <c r="J728" s="4" t="s">
        <v>4604</v>
      </c>
      <c r="K728" s="4" t="s">
        <v>4605</v>
      </c>
      <c r="L728" s="3" t="s">
        <v>4606</v>
      </c>
      <c r="Q728" s="3" t="s">
        <v>4607</v>
      </c>
      <c r="R728" s="3" t="s">
        <v>4608</v>
      </c>
      <c r="S728" s="4" t="s">
        <v>4609</v>
      </c>
    </row>
    <row r="729" spans="1:20" s="5" customFormat="1" ht="15" customHeight="1" x14ac:dyDescent="0.2">
      <c r="A729" s="3" t="str">
        <f>_xlfn.CONCAT([1]IDsTable!$C$46,".",_xlfn.XLOOKUP(C729,[1]!Table19[Subdomains],[1]!Table19[Index]),".",_xlfn.XLOOKUP(G729,[1]!Table18[Capabilities],[1]!Table18[Index]),".",$H729)</f>
        <v>Apps.6.1.2</v>
      </c>
      <c r="B729" s="3" t="s">
        <v>3602</v>
      </c>
      <c r="C729" s="3" t="s">
        <v>4531</v>
      </c>
      <c r="D729" s="3"/>
      <c r="E729" s="4" t="s">
        <v>23</v>
      </c>
      <c r="F729" s="3" t="s">
        <v>63</v>
      </c>
      <c r="G729" s="3" t="s">
        <v>4602</v>
      </c>
      <c r="H729" s="3">
        <v>2</v>
      </c>
      <c r="I729" s="3" t="s">
        <v>4610</v>
      </c>
      <c r="J729" s="4" t="s">
        <v>4611</v>
      </c>
      <c r="K729" s="4" t="s">
        <v>4612</v>
      </c>
      <c r="L729" s="3" t="s">
        <v>4613</v>
      </c>
      <c r="M729" s="3"/>
      <c r="N729" s="3"/>
      <c r="O729" s="3"/>
      <c r="P729" s="3"/>
      <c r="Q729" s="3" t="s">
        <v>4614</v>
      </c>
      <c r="R729" s="3" t="s">
        <v>4615</v>
      </c>
      <c r="S729" s="4" t="s">
        <v>4616</v>
      </c>
      <c r="T729" s="3"/>
    </row>
    <row r="730" spans="1:20" s="7" customFormat="1" ht="15" customHeight="1" x14ac:dyDescent="0.2">
      <c r="A730" s="3" t="str">
        <f>_xlfn.CONCAT([1]IDsTable!$C$46,".",_xlfn.XLOOKUP(C730,[1]!Table19[Subdomains],[1]!Table19[Index]),".",_xlfn.XLOOKUP(G730,[1]!Table18[Capabilities],[1]!Table18[Index]),".",$H730)</f>
        <v>Apps.6.1.3</v>
      </c>
      <c r="B730" s="3" t="s">
        <v>3602</v>
      </c>
      <c r="C730" s="3" t="s">
        <v>4531</v>
      </c>
      <c r="D730" s="3"/>
      <c r="E730" s="4" t="s">
        <v>23</v>
      </c>
      <c r="F730" s="3" t="s">
        <v>63</v>
      </c>
      <c r="G730" s="3" t="s">
        <v>4602</v>
      </c>
      <c r="H730" s="3">
        <v>3</v>
      </c>
      <c r="I730" s="3" t="s">
        <v>4617</v>
      </c>
      <c r="J730" s="4" t="s">
        <v>4618</v>
      </c>
      <c r="K730" s="4" t="s">
        <v>4619</v>
      </c>
      <c r="L730" s="3" t="s">
        <v>4620</v>
      </c>
      <c r="M730" s="3"/>
      <c r="N730" s="3"/>
      <c r="O730" s="3"/>
      <c r="P730" s="3"/>
      <c r="Q730" s="3" t="s">
        <v>4621</v>
      </c>
      <c r="R730" s="3" t="s">
        <v>4622</v>
      </c>
      <c r="S730" s="4" t="s">
        <v>4623</v>
      </c>
      <c r="T730" s="3"/>
    </row>
    <row r="731" spans="1:20" s="7" customFormat="1" ht="15" customHeight="1" x14ac:dyDescent="0.2">
      <c r="A731" s="3" t="str">
        <f>_xlfn.CONCAT([1]IDsTable!$C$46,".",_xlfn.XLOOKUP(C731,[1]!Table19[Subdomains],[1]!Table19[Index]),".",_xlfn.XLOOKUP(G731,[1]!Table18[Capabilities],[1]!Table18[Index]),".",$H731)</f>
        <v>Apps.6.1.4</v>
      </c>
      <c r="B731" s="3" t="s">
        <v>3602</v>
      </c>
      <c r="C731" s="3" t="s">
        <v>4531</v>
      </c>
      <c r="D731" s="3"/>
      <c r="E731" s="4" t="s">
        <v>23</v>
      </c>
      <c r="F731" s="3" t="s">
        <v>63</v>
      </c>
      <c r="G731" s="3" t="s">
        <v>4602</v>
      </c>
      <c r="H731" s="3">
        <v>4</v>
      </c>
      <c r="I731" s="3" t="s">
        <v>4624</v>
      </c>
      <c r="J731" s="4" t="s">
        <v>4625</v>
      </c>
      <c r="K731" s="4" t="s">
        <v>4626</v>
      </c>
      <c r="L731" s="3"/>
      <c r="M731" s="3"/>
      <c r="N731" s="3"/>
      <c r="O731" s="3"/>
      <c r="P731" s="3"/>
      <c r="Q731" s="3" t="s">
        <v>4627</v>
      </c>
      <c r="R731" s="3" t="s">
        <v>4628</v>
      </c>
      <c r="S731" s="4" t="s">
        <v>4629</v>
      </c>
      <c r="T731" s="3"/>
    </row>
    <row r="732" spans="1:20" s="7" customFormat="1" ht="15" customHeight="1" x14ac:dyDescent="0.2">
      <c r="A732" s="3" t="str">
        <f>_xlfn.CONCAT([1]IDsTable!$C$46,".",_xlfn.XLOOKUP(C732,[1]!Table19[Subdomains],[1]!Table19[Index]),".",_xlfn.XLOOKUP(G732,[1]!Table18[Capabilities],[1]!Table18[Index]),".",$H732)</f>
        <v>Apps.6.1.5</v>
      </c>
      <c r="B732" s="3" t="s">
        <v>3602</v>
      </c>
      <c r="C732" s="3" t="s">
        <v>4531</v>
      </c>
      <c r="D732" s="3"/>
      <c r="E732" s="4" t="s">
        <v>23</v>
      </c>
      <c r="F732" s="3" t="s">
        <v>63</v>
      </c>
      <c r="G732" s="3" t="s">
        <v>4602</v>
      </c>
      <c r="H732" s="3">
        <v>5</v>
      </c>
      <c r="I732" s="3" t="s">
        <v>4630</v>
      </c>
      <c r="J732" s="4" t="s">
        <v>4631</v>
      </c>
      <c r="K732" s="4" t="s">
        <v>4632</v>
      </c>
      <c r="L732" s="3"/>
      <c r="M732" s="3"/>
      <c r="N732" s="3"/>
      <c r="O732" s="3"/>
      <c r="P732" s="3"/>
      <c r="Q732" s="3" t="s">
        <v>4633</v>
      </c>
      <c r="R732" s="3" t="s">
        <v>4634</v>
      </c>
      <c r="S732" s="4" t="s">
        <v>4635</v>
      </c>
      <c r="T732" s="3"/>
    </row>
    <row r="733" spans="1:20" s="7" customFormat="1" ht="15" customHeight="1" x14ac:dyDescent="0.2">
      <c r="A733" s="3" t="str">
        <f>_xlfn.CONCAT([1]IDsTable!$C$46,".",_xlfn.XLOOKUP(C733,[1]!Table19[Subdomains],[1]!Table19[Index]),".",_xlfn.XLOOKUP(G733,[1]!Table18[Capabilities],[1]!Table18[Index]),".",$H733)</f>
        <v>Apps.6.4.1</v>
      </c>
      <c r="B733" s="3" t="s">
        <v>3602</v>
      </c>
      <c r="C733" s="3" t="s">
        <v>4531</v>
      </c>
      <c r="D733" s="3"/>
      <c r="E733" s="4" t="s">
        <v>23</v>
      </c>
      <c r="F733" s="3" t="s">
        <v>63</v>
      </c>
      <c r="G733" s="3" t="s">
        <v>4636</v>
      </c>
      <c r="H733" s="3">
        <v>1</v>
      </c>
      <c r="I733" s="3" t="s">
        <v>4637</v>
      </c>
      <c r="J733" s="4" t="s">
        <v>4638</v>
      </c>
      <c r="K733" s="4" t="s">
        <v>4639</v>
      </c>
      <c r="L733" s="3" t="s">
        <v>4640</v>
      </c>
      <c r="M733" s="3"/>
      <c r="N733" s="3"/>
      <c r="O733" s="3"/>
      <c r="P733" s="3"/>
      <c r="Q733" s="3" t="s">
        <v>4641</v>
      </c>
      <c r="R733" s="3" t="s">
        <v>4642</v>
      </c>
      <c r="S733" s="4" t="s">
        <v>4643</v>
      </c>
      <c r="T733" s="3"/>
    </row>
    <row r="734" spans="1:20" s="7" customFormat="1" ht="15" customHeight="1" x14ac:dyDescent="0.2">
      <c r="A734" s="3" t="str">
        <f>_xlfn.CONCAT([1]IDsTable!$C$46,".",_xlfn.XLOOKUP(C734,[1]!Table19[Subdomains],[1]!Table19[Index]),".",_xlfn.XLOOKUP(G734,[1]!Table18[Capabilities],[1]!Table18[Index]),".",$H734)</f>
        <v>Apps.6.4.2</v>
      </c>
      <c r="B734" s="3" t="s">
        <v>3602</v>
      </c>
      <c r="C734" s="3" t="s">
        <v>4531</v>
      </c>
      <c r="D734" s="3"/>
      <c r="E734" s="4" t="s">
        <v>23</v>
      </c>
      <c r="F734" s="3" t="s">
        <v>63</v>
      </c>
      <c r="G734" s="3" t="s">
        <v>4636</v>
      </c>
      <c r="H734" s="3">
        <v>2</v>
      </c>
      <c r="I734" s="3" t="s">
        <v>4644</v>
      </c>
      <c r="J734" s="4" t="s">
        <v>4645</v>
      </c>
      <c r="K734" s="4" t="s">
        <v>4646</v>
      </c>
      <c r="L734" s="3" t="s">
        <v>4647</v>
      </c>
      <c r="M734" s="3"/>
      <c r="N734" s="3"/>
      <c r="O734" s="3"/>
      <c r="P734" s="3"/>
      <c r="Q734" s="3" t="s">
        <v>4648</v>
      </c>
      <c r="R734" s="3" t="s">
        <v>4649</v>
      </c>
      <c r="S734" s="4" t="s">
        <v>4650</v>
      </c>
      <c r="T734" s="3"/>
    </row>
    <row r="735" spans="1:20" s="7" customFormat="1" ht="15" customHeight="1" x14ac:dyDescent="0.2">
      <c r="A735" s="3" t="str">
        <f>_xlfn.CONCAT([1]IDsTable!$C$46,".",_xlfn.XLOOKUP(C735,[1]!Table19[Subdomains],[1]!Table19[Index]),".",_xlfn.XLOOKUP(G735,[1]!Table18[Capabilities],[1]!Table18[Index]),".",$H735)</f>
        <v>Apps.6.4.3</v>
      </c>
      <c r="B735" s="3" t="s">
        <v>3602</v>
      </c>
      <c r="C735" s="3" t="s">
        <v>4531</v>
      </c>
      <c r="D735" s="3"/>
      <c r="E735" s="4" t="s">
        <v>23</v>
      </c>
      <c r="F735" s="3" t="s">
        <v>63</v>
      </c>
      <c r="G735" s="3" t="s">
        <v>4636</v>
      </c>
      <c r="H735" s="3">
        <v>3</v>
      </c>
      <c r="I735" s="3" t="s">
        <v>4651</v>
      </c>
      <c r="J735" s="4" t="s">
        <v>4652</v>
      </c>
      <c r="K735" s="4" t="s">
        <v>4653</v>
      </c>
      <c r="L735" s="3" t="s">
        <v>4654</v>
      </c>
      <c r="M735" s="3"/>
      <c r="N735" s="3"/>
      <c r="O735" s="3"/>
      <c r="P735" s="3"/>
      <c r="Q735" s="3" t="s">
        <v>4655</v>
      </c>
      <c r="R735" s="3" t="s">
        <v>4656</v>
      </c>
      <c r="S735" s="4" t="s">
        <v>4657</v>
      </c>
      <c r="T735" s="3"/>
    </row>
    <row r="736" spans="1:20" s="7" customFormat="1" ht="15" customHeight="1" x14ac:dyDescent="0.2">
      <c r="A736" s="3" t="str">
        <f>_xlfn.CONCAT([1]IDsTable!$C$46,".",_xlfn.XLOOKUP(C736,[1]!Table19[Subdomains],[1]!Table19[Index]),".",_xlfn.XLOOKUP(G736,[1]!Table18[Capabilities],[1]!Table18[Index]),".",$H736)</f>
        <v>Apps.6.4.4</v>
      </c>
      <c r="B736" s="3" t="s">
        <v>3602</v>
      </c>
      <c r="C736" s="3" t="s">
        <v>4531</v>
      </c>
      <c r="D736" s="3"/>
      <c r="E736" s="4" t="s">
        <v>23</v>
      </c>
      <c r="F736" s="3" t="s">
        <v>63</v>
      </c>
      <c r="G736" s="3" t="s">
        <v>4636</v>
      </c>
      <c r="H736" s="3">
        <v>4</v>
      </c>
      <c r="I736" s="3" t="s">
        <v>4658</v>
      </c>
      <c r="J736" s="4" t="s">
        <v>4659</v>
      </c>
      <c r="K736" s="4" t="s">
        <v>4660</v>
      </c>
      <c r="L736" s="3"/>
      <c r="M736" s="3"/>
      <c r="N736" s="3"/>
      <c r="O736" s="3"/>
      <c r="P736" s="3"/>
      <c r="Q736" s="3" t="s">
        <v>4661</v>
      </c>
      <c r="R736" s="3" t="s">
        <v>4662</v>
      </c>
      <c r="S736" s="4" t="s">
        <v>4663</v>
      </c>
      <c r="T736" s="3"/>
    </row>
    <row r="737" spans="1:21" s="7" customFormat="1" ht="15" customHeight="1" x14ac:dyDescent="0.2">
      <c r="A737" s="3" t="str">
        <f>_xlfn.CONCAT([1]IDsTable!$C$46,".",_xlfn.XLOOKUP(C737,[1]!Table19[Subdomains],[1]!Table19[Index]),".",_xlfn.XLOOKUP(G737,[1]!Table18[Capabilities],[1]!Table18[Index]),".",$H737)</f>
        <v>Apps.6.4.5</v>
      </c>
      <c r="B737" s="3" t="s">
        <v>3602</v>
      </c>
      <c r="C737" s="3" t="s">
        <v>4531</v>
      </c>
      <c r="D737" s="3"/>
      <c r="E737" s="4" t="s">
        <v>23</v>
      </c>
      <c r="F737" s="3" t="s">
        <v>63</v>
      </c>
      <c r="G737" s="3" t="s">
        <v>4636</v>
      </c>
      <c r="H737" s="3">
        <v>5</v>
      </c>
      <c r="I737" s="3" t="s">
        <v>4664</v>
      </c>
      <c r="J737" s="4" t="s">
        <v>4665</v>
      </c>
      <c r="K737" s="4" t="s">
        <v>4666</v>
      </c>
      <c r="L737" s="3"/>
      <c r="M737" s="3"/>
      <c r="N737" s="3"/>
      <c r="O737" s="3"/>
      <c r="P737" s="3"/>
      <c r="Q737" s="3" t="s">
        <v>4667</v>
      </c>
      <c r="R737" s="3" t="s">
        <v>4668</v>
      </c>
      <c r="S737" s="4" t="s">
        <v>4669</v>
      </c>
      <c r="T737" s="3"/>
    </row>
    <row r="738" spans="1:21" s="3" customFormat="1" ht="15" customHeight="1" x14ac:dyDescent="0.2">
      <c r="A738" s="3" t="str">
        <f>_xlfn.CONCAT([1]IDsTable!$C$45,".",_xlfn.XLOOKUP(C738,[1]!Table16[Subdomains],[1]!Table16[Index]),".",_xlfn.XLOOKUP(G738,[1]!Table17[Capabilities],[1]!Table17[Index]),".",$H738)</f>
        <v>Data.1.3.1</v>
      </c>
      <c r="B738" s="3" t="s">
        <v>4670</v>
      </c>
      <c r="C738" s="3" t="s">
        <v>4671</v>
      </c>
      <c r="E738" s="4" t="s">
        <v>23</v>
      </c>
      <c r="F738" s="3" t="s">
        <v>24</v>
      </c>
      <c r="G738" s="3" t="s">
        <v>4672</v>
      </c>
      <c r="H738" s="22">
        <v>1</v>
      </c>
      <c r="I738" s="3" t="s">
        <v>4673</v>
      </c>
      <c r="J738" s="4" t="s">
        <v>4674</v>
      </c>
      <c r="K738" s="4" t="s">
        <v>4675</v>
      </c>
      <c r="L738" s="3" t="s">
        <v>4676</v>
      </c>
      <c r="N738" s="3" t="s">
        <v>38</v>
      </c>
      <c r="Q738" s="3" t="s">
        <v>4677</v>
      </c>
      <c r="R738" s="3" t="s">
        <v>4678</v>
      </c>
      <c r="S738" s="4" t="s">
        <v>4675</v>
      </c>
    </row>
    <row r="739" spans="1:21" s="3" customFormat="1" ht="15" customHeight="1" x14ac:dyDescent="0.2">
      <c r="A739" s="3" t="str">
        <f>_xlfn.CONCAT([1]IDsTable!$C$45,".",_xlfn.XLOOKUP(C739,[1]!Table16[Subdomains],[1]!Table16[Index]),".",_xlfn.XLOOKUP(G739,[1]!Table17[Capabilities],[1]!Table17[Index]),".",$H739)</f>
        <v>Data.1.3.2</v>
      </c>
      <c r="B739" s="3" t="s">
        <v>4670</v>
      </c>
      <c r="C739" s="3" t="s">
        <v>4671</v>
      </c>
      <c r="E739" s="4" t="s">
        <v>23</v>
      </c>
      <c r="F739" s="3" t="s">
        <v>24</v>
      </c>
      <c r="G739" s="3" t="s">
        <v>4672</v>
      </c>
      <c r="H739" s="22">
        <v>2</v>
      </c>
      <c r="I739" s="3" t="s">
        <v>4679</v>
      </c>
      <c r="J739" s="4" t="s">
        <v>4680</v>
      </c>
      <c r="K739" s="4" t="s">
        <v>4681</v>
      </c>
      <c r="L739" s="3" t="s">
        <v>4682</v>
      </c>
      <c r="Q739" s="3" t="s">
        <v>4683</v>
      </c>
      <c r="R739" s="3" t="s">
        <v>4684</v>
      </c>
      <c r="S739" s="4" t="s">
        <v>4681</v>
      </c>
    </row>
    <row r="740" spans="1:21" s="3" customFormat="1" ht="15" customHeight="1" x14ac:dyDescent="0.2">
      <c r="A740" s="3" t="str">
        <f>_xlfn.CONCAT([1]IDsTable!$C$45,".",_xlfn.XLOOKUP(C740,[1]!Table16[Subdomains],[1]!Table16[Index]),".",_xlfn.XLOOKUP(G740,[1]!Table17[Capabilities],[1]!Table17[Index]),".",$H740)</f>
        <v>Data.1.3.3</v>
      </c>
      <c r="B740" s="3" t="s">
        <v>4670</v>
      </c>
      <c r="C740" s="3" t="s">
        <v>4671</v>
      </c>
      <c r="E740" s="4" t="s">
        <v>23</v>
      </c>
      <c r="F740" s="3" t="s">
        <v>24</v>
      </c>
      <c r="G740" s="3" t="s">
        <v>4672</v>
      </c>
      <c r="H740" s="22">
        <v>3</v>
      </c>
      <c r="I740" s="3" t="s">
        <v>4685</v>
      </c>
      <c r="J740" s="23" t="s">
        <v>4686</v>
      </c>
      <c r="K740" s="4" t="s">
        <v>4687</v>
      </c>
      <c r="L740" s="3" t="s">
        <v>4688</v>
      </c>
      <c r="Q740" s="3" t="s">
        <v>4689</v>
      </c>
      <c r="R740" s="3" t="s">
        <v>4690</v>
      </c>
      <c r="S740" s="4" t="s">
        <v>4687</v>
      </c>
    </row>
    <row r="741" spans="1:21" s="3" customFormat="1" ht="15" customHeight="1" x14ac:dyDescent="0.2">
      <c r="A741" s="3" t="str">
        <f>_xlfn.CONCAT([1]IDsTable!$C$45,".",_xlfn.XLOOKUP(C741,[1]!Table16[Subdomains],[1]!Table16[Index]),".",_xlfn.XLOOKUP(G741,[1]!Table17[Capabilities],[1]!Table17[Index]),".",$H741)</f>
        <v>Data.1.3.4</v>
      </c>
      <c r="B741" s="3" t="s">
        <v>4670</v>
      </c>
      <c r="C741" s="3" t="s">
        <v>4671</v>
      </c>
      <c r="E741" s="4" t="s">
        <v>23</v>
      </c>
      <c r="F741" s="3" t="s">
        <v>24</v>
      </c>
      <c r="G741" s="3" t="s">
        <v>4672</v>
      </c>
      <c r="H741" s="3">
        <v>4</v>
      </c>
      <c r="I741" s="3" t="s">
        <v>4691</v>
      </c>
      <c r="J741" s="4" t="s">
        <v>4692</v>
      </c>
      <c r="K741" s="4" t="s">
        <v>4693</v>
      </c>
      <c r="L741" s="3" t="s">
        <v>4694</v>
      </c>
      <c r="Q741" s="3" t="s">
        <v>4695</v>
      </c>
      <c r="R741" s="3" t="s">
        <v>4696</v>
      </c>
      <c r="S741" s="4" t="s">
        <v>4693</v>
      </c>
    </row>
    <row r="742" spans="1:21" s="3" customFormat="1" ht="15" customHeight="1" x14ac:dyDescent="0.2">
      <c r="A742" s="3" t="str">
        <f>_xlfn.CONCAT([1]IDsTable!$C$45,".",_xlfn.XLOOKUP(C742,[1]!Table16[Subdomains],[1]!Table16[Index]),".",_xlfn.XLOOKUP(G742,[1]!Table17[Capabilities],[1]!Table17[Index]),".",$H742)</f>
        <v>Data.1.3.5</v>
      </c>
      <c r="B742" s="3" t="s">
        <v>4670</v>
      </c>
      <c r="C742" s="3" t="s">
        <v>4671</v>
      </c>
      <c r="E742" s="4" t="s">
        <v>23</v>
      </c>
      <c r="F742" s="3" t="s">
        <v>24</v>
      </c>
      <c r="G742" s="3" t="s">
        <v>4672</v>
      </c>
      <c r="H742" s="3">
        <v>5</v>
      </c>
      <c r="I742" s="3" t="s">
        <v>4697</v>
      </c>
      <c r="J742" s="4" t="s">
        <v>4698</v>
      </c>
      <c r="K742" s="4" t="s">
        <v>4699</v>
      </c>
      <c r="Q742" s="3" t="s">
        <v>4700</v>
      </c>
      <c r="R742" s="3" t="s">
        <v>4701</v>
      </c>
      <c r="S742" s="4" t="s">
        <v>4699</v>
      </c>
    </row>
    <row r="743" spans="1:21" s="3" customFormat="1" ht="15" customHeight="1" x14ac:dyDescent="0.2">
      <c r="A743" s="3" t="str">
        <f>_xlfn.CONCAT([1]IDsTable!$C$45,".",_xlfn.XLOOKUP(C743,[1]!Table16[Subdomains],[1]!Table16[Index]),".",_xlfn.XLOOKUP(G743,[1]!Table17[Capabilities],[1]!Table17[Index]),".",$H743)</f>
        <v>Data.1.1.1</v>
      </c>
      <c r="B743" s="3" t="s">
        <v>4670</v>
      </c>
      <c r="C743" s="3" t="s">
        <v>4671</v>
      </c>
      <c r="E743" s="4" t="s">
        <v>23</v>
      </c>
      <c r="F743" s="3" t="s">
        <v>63</v>
      </c>
      <c r="G743" s="3" t="s">
        <v>4702</v>
      </c>
      <c r="H743" s="22">
        <v>1</v>
      </c>
      <c r="I743" s="3" t="s">
        <v>4703</v>
      </c>
      <c r="J743" s="4" t="s">
        <v>4704</v>
      </c>
      <c r="K743" s="4" t="s">
        <v>4705</v>
      </c>
      <c r="L743" s="3" t="s">
        <v>4706</v>
      </c>
      <c r="Q743" s="3" t="s">
        <v>4707</v>
      </c>
      <c r="R743" s="3" t="s">
        <v>4708</v>
      </c>
      <c r="S743" s="4" t="s">
        <v>4705</v>
      </c>
    </row>
    <row r="744" spans="1:21" s="3" customFormat="1" ht="15" customHeight="1" x14ac:dyDescent="0.2">
      <c r="A744" s="3" t="str">
        <f>_xlfn.CONCAT([1]IDsTable!$C$45,".",_xlfn.XLOOKUP(C744,[1]!Table16[Subdomains],[1]!Table16[Index]),".",_xlfn.XLOOKUP(G744,[1]!Table17[Capabilities],[1]!Table17[Index]),".",$H744)</f>
        <v>Data.1.1.2</v>
      </c>
      <c r="B744" s="3" t="s">
        <v>4670</v>
      </c>
      <c r="C744" s="3" t="s">
        <v>4671</v>
      </c>
      <c r="E744" s="4" t="s">
        <v>23</v>
      </c>
      <c r="F744" s="3" t="s">
        <v>63</v>
      </c>
      <c r="G744" s="3" t="s">
        <v>4702</v>
      </c>
      <c r="H744" s="22">
        <v>2</v>
      </c>
      <c r="I744" s="3" t="s">
        <v>4709</v>
      </c>
      <c r="J744" s="4" t="s">
        <v>4710</v>
      </c>
      <c r="K744" s="4" t="s">
        <v>4711</v>
      </c>
      <c r="L744" s="3" t="s">
        <v>4712</v>
      </c>
      <c r="Q744" s="3" t="s">
        <v>4713</v>
      </c>
      <c r="R744" s="3" t="s">
        <v>4714</v>
      </c>
      <c r="S744" s="4" t="s">
        <v>4711</v>
      </c>
    </row>
    <row r="745" spans="1:21" s="3" customFormat="1" ht="15" customHeight="1" x14ac:dyDescent="0.2">
      <c r="A745" s="3" t="str">
        <f>_xlfn.CONCAT([1]IDsTable!$C$45,".",_xlfn.XLOOKUP(C745,[1]!Table16[Subdomains],[1]!Table16[Index]),".",_xlfn.XLOOKUP(G745,[1]!Table17[Capabilities],[1]!Table17[Index]),".",$H745)</f>
        <v>Data.1.1.3</v>
      </c>
      <c r="B745" s="3" t="s">
        <v>4670</v>
      </c>
      <c r="C745" s="3" t="s">
        <v>4671</v>
      </c>
      <c r="E745" s="4" t="s">
        <v>23</v>
      </c>
      <c r="F745" s="3" t="s">
        <v>63</v>
      </c>
      <c r="G745" s="3" t="s">
        <v>4702</v>
      </c>
      <c r="H745" s="3">
        <v>3</v>
      </c>
      <c r="I745" s="3" t="s">
        <v>4715</v>
      </c>
      <c r="J745" s="4" t="s">
        <v>4716</v>
      </c>
      <c r="K745" s="4" t="s">
        <v>4717</v>
      </c>
      <c r="L745" s="3" t="s">
        <v>4718</v>
      </c>
      <c r="Q745" s="3" t="s">
        <v>4719</v>
      </c>
      <c r="R745" s="3" t="s">
        <v>4720</v>
      </c>
      <c r="S745" s="4" t="s">
        <v>4717</v>
      </c>
    </row>
    <row r="746" spans="1:21" s="3" customFormat="1" ht="15" customHeight="1" x14ac:dyDescent="0.2">
      <c r="A746" s="3" t="str">
        <f>_xlfn.CONCAT([1]IDsTable!$C$45,".",_xlfn.XLOOKUP(C746,[1]!Table16[Subdomains],[1]!Table16[Index]),".",_xlfn.XLOOKUP(G746,[1]!Table17[Capabilities],[1]!Table17[Index]),".",$H746)</f>
        <v>Data.1.1.4</v>
      </c>
      <c r="B746" s="3" t="s">
        <v>4670</v>
      </c>
      <c r="C746" s="3" t="s">
        <v>4671</v>
      </c>
      <c r="E746" s="4" t="s">
        <v>23</v>
      </c>
      <c r="F746" s="3" t="s">
        <v>63</v>
      </c>
      <c r="G746" s="3" t="s">
        <v>4702</v>
      </c>
      <c r="H746" s="3">
        <v>4</v>
      </c>
      <c r="I746" s="3" t="s">
        <v>4721</v>
      </c>
      <c r="J746" s="4" t="s">
        <v>4722</v>
      </c>
      <c r="K746" s="4" t="s">
        <v>4723</v>
      </c>
      <c r="L746" s="3" t="s">
        <v>4724</v>
      </c>
      <c r="Q746" s="3" t="s">
        <v>4725</v>
      </c>
      <c r="R746" s="3" t="s">
        <v>4726</v>
      </c>
      <c r="S746" s="4" t="s">
        <v>4723</v>
      </c>
    </row>
    <row r="747" spans="1:21" s="3" customFormat="1" ht="15" customHeight="1" x14ac:dyDescent="0.2">
      <c r="A747" s="3" t="str">
        <f>_xlfn.CONCAT([1]IDsTable!$C$45,".",_xlfn.XLOOKUP(C747,[1]!Table16[Subdomains],[1]!Table16[Index]),".",_xlfn.XLOOKUP(G747,[1]!Table17[Capabilities],[1]!Table17[Index]),".",$H747)</f>
        <v>Data.1.1.5</v>
      </c>
      <c r="B747" s="3" t="s">
        <v>4670</v>
      </c>
      <c r="C747" s="3" t="s">
        <v>4671</v>
      </c>
      <c r="E747" s="4" t="s">
        <v>23</v>
      </c>
      <c r="F747" s="3" t="s">
        <v>63</v>
      </c>
      <c r="G747" s="3" t="s">
        <v>4702</v>
      </c>
      <c r="H747" s="3">
        <v>5</v>
      </c>
      <c r="I747" s="3" t="s">
        <v>4727</v>
      </c>
      <c r="J747" s="4" t="s">
        <v>4728</v>
      </c>
      <c r="K747" s="4" t="s">
        <v>4729</v>
      </c>
      <c r="L747" s="3" t="s">
        <v>38</v>
      </c>
      <c r="Q747" s="3" t="s">
        <v>4730</v>
      </c>
      <c r="R747" s="3" t="s">
        <v>4731</v>
      </c>
      <c r="S747" s="4" t="s">
        <v>4729</v>
      </c>
    </row>
    <row r="748" spans="1:21" s="3" customFormat="1" ht="15" customHeight="1" x14ac:dyDescent="0.2">
      <c r="A748" s="3" t="str">
        <f>_xlfn.CONCAT([1]IDsTable!$C$45,".",_xlfn.XLOOKUP(C748,[1]!Table16[Subdomains],[1]!Table16[Index]),".",_xlfn.XLOOKUP(G748,[1]!Table17[Capabilities],[1]!Table17[Index]),".",$H748)</f>
        <v>Data.1.2.1</v>
      </c>
      <c r="B748" s="3" t="s">
        <v>4670</v>
      </c>
      <c r="C748" s="3" t="s">
        <v>4671</v>
      </c>
      <c r="E748" s="4" t="s">
        <v>23</v>
      </c>
      <c r="F748" s="3" t="s">
        <v>63</v>
      </c>
      <c r="G748" s="3" t="s">
        <v>4732</v>
      </c>
      <c r="H748" s="22">
        <v>1</v>
      </c>
      <c r="I748" s="3" t="s">
        <v>4733</v>
      </c>
      <c r="J748" s="4" t="s">
        <v>4734</v>
      </c>
      <c r="K748" s="4" t="s">
        <v>4735</v>
      </c>
      <c r="L748" s="3" t="s">
        <v>4736</v>
      </c>
      <c r="Q748" s="3" t="s">
        <v>4737</v>
      </c>
      <c r="R748" s="3" t="s">
        <v>4738</v>
      </c>
      <c r="S748" s="4" t="s">
        <v>4735</v>
      </c>
    </row>
    <row r="749" spans="1:21" s="3" customFormat="1" ht="15" customHeight="1" x14ac:dyDescent="0.2">
      <c r="A749" s="3" t="str">
        <f>_xlfn.CONCAT([1]IDsTable!$C$45,".",_xlfn.XLOOKUP(C749,[1]!Table16[Subdomains],[1]!Table16[Index]),".",_xlfn.XLOOKUP(G749,[1]!Table17[Capabilities],[1]!Table17[Index]),".",$H749)</f>
        <v>Data.1.2.2</v>
      </c>
      <c r="B749" s="3" t="s">
        <v>4670</v>
      </c>
      <c r="C749" s="3" t="s">
        <v>4671</v>
      </c>
      <c r="E749" s="4" t="s">
        <v>23</v>
      </c>
      <c r="F749" s="3" t="s">
        <v>63</v>
      </c>
      <c r="G749" s="3" t="s">
        <v>4732</v>
      </c>
      <c r="H749" s="3">
        <v>2</v>
      </c>
      <c r="I749" s="3" t="s">
        <v>4739</v>
      </c>
      <c r="J749" s="4" t="s">
        <v>4740</v>
      </c>
      <c r="K749" s="4" t="s">
        <v>4741</v>
      </c>
      <c r="L749" s="3" t="s">
        <v>4742</v>
      </c>
      <c r="Q749" s="3" t="s">
        <v>4743</v>
      </c>
      <c r="R749" s="3" t="s">
        <v>4744</v>
      </c>
      <c r="S749" s="4" t="s">
        <v>4741</v>
      </c>
    </row>
    <row r="750" spans="1:21" s="3" customFormat="1" ht="15" customHeight="1" x14ac:dyDescent="0.2">
      <c r="A750" s="3" t="str">
        <f>_xlfn.CONCAT([1]IDsTable!$C$45,".",_xlfn.XLOOKUP(C750,[1]!Table16[Subdomains],[1]!Table16[Index]),".",_xlfn.XLOOKUP(G750,[1]!Table17[Capabilities],[1]!Table17[Index]),".",$H750)</f>
        <v>Data.1.2.3</v>
      </c>
      <c r="B750" s="3" t="s">
        <v>4670</v>
      </c>
      <c r="C750" s="3" t="s">
        <v>4671</v>
      </c>
      <c r="E750" s="4" t="s">
        <v>23</v>
      </c>
      <c r="F750" s="3" t="s">
        <v>63</v>
      </c>
      <c r="G750" s="3" t="s">
        <v>4732</v>
      </c>
      <c r="H750" s="3">
        <v>3</v>
      </c>
      <c r="I750" s="3" t="s">
        <v>4745</v>
      </c>
      <c r="J750" s="4" t="s">
        <v>4746</v>
      </c>
      <c r="K750" s="4" t="s">
        <v>4747</v>
      </c>
      <c r="L750" s="3" t="s">
        <v>4748</v>
      </c>
      <c r="Q750" s="3" t="s">
        <v>4749</v>
      </c>
      <c r="R750" s="3" t="s">
        <v>4750</v>
      </c>
      <c r="S750" s="4" t="s">
        <v>4747</v>
      </c>
    </row>
    <row r="751" spans="1:21" s="3" customFormat="1" ht="15" customHeight="1" x14ac:dyDescent="0.2">
      <c r="A751" s="3" t="str">
        <f>_xlfn.CONCAT([1]IDsTable!$C$45,".",_xlfn.XLOOKUP(C751,[1]!Table16[Subdomains],[1]!Table16[Index]),".",_xlfn.XLOOKUP(G751,[1]!Table17[Capabilities],[1]!Table17[Index]),".",$H751)</f>
        <v>Data.1.2.4</v>
      </c>
      <c r="B751" s="3" t="s">
        <v>4670</v>
      </c>
      <c r="C751" s="3" t="s">
        <v>4671</v>
      </c>
      <c r="E751" s="4" t="s">
        <v>23</v>
      </c>
      <c r="F751" s="3" t="s">
        <v>63</v>
      </c>
      <c r="G751" s="3" t="s">
        <v>4732</v>
      </c>
      <c r="H751" s="3">
        <v>4</v>
      </c>
      <c r="I751" s="3" t="s">
        <v>4751</v>
      </c>
      <c r="J751" s="4" t="s">
        <v>4752</v>
      </c>
      <c r="K751" s="4" t="s">
        <v>4753</v>
      </c>
      <c r="L751" s="3" t="s">
        <v>38</v>
      </c>
      <c r="Q751" s="3" t="s">
        <v>4754</v>
      </c>
      <c r="R751" s="3" t="s">
        <v>4755</v>
      </c>
      <c r="S751" s="4" t="s">
        <v>4753</v>
      </c>
    </row>
    <row r="752" spans="1:21" s="3" customFormat="1" ht="15" customHeight="1" x14ac:dyDescent="0.2">
      <c r="A752" s="3" t="str">
        <f>_xlfn.CONCAT([1]IDsTable!$C$45,".",_xlfn.XLOOKUP(C752,[1]!Table16[Subdomains],[1]!Table16[Index]),".",_xlfn.XLOOKUP(G752,[1]!Table17[Capabilities],[1]!Table17[Index]),".",$H752)</f>
        <v>Data.1.2.5</v>
      </c>
      <c r="B752" s="3" t="s">
        <v>4670</v>
      </c>
      <c r="C752" s="3" t="s">
        <v>4671</v>
      </c>
      <c r="E752" s="4" t="s">
        <v>23</v>
      </c>
      <c r="F752" s="3" t="s">
        <v>63</v>
      </c>
      <c r="G752" s="3" t="s">
        <v>4732</v>
      </c>
      <c r="H752" s="3">
        <v>5</v>
      </c>
      <c r="I752" s="3" t="s">
        <v>4756</v>
      </c>
      <c r="J752" s="4" t="s">
        <v>4757</v>
      </c>
      <c r="K752" s="4" t="s">
        <v>4758</v>
      </c>
      <c r="L752" s="3" t="s">
        <v>38</v>
      </c>
      <c r="Q752" s="3" t="s">
        <v>4759</v>
      </c>
      <c r="R752" s="3" t="s">
        <v>4760</v>
      </c>
      <c r="S752" s="4" t="s">
        <v>4758</v>
      </c>
      <c r="U752" s="3" t="s">
        <v>38</v>
      </c>
    </row>
    <row r="753" spans="1:22" s="3" customFormat="1" ht="15" customHeight="1" x14ac:dyDescent="0.2">
      <c r="A753" s="3" t="str">
        <f>_xlfn.CONCAT([1]IDsTable!$C$45,".",_xlfn.XLOOKUP(C753,[1]!Table16[Subdomains],[1]!Table16[Index]),".",_xlfn.XLOOKUP(G753,[1]!Table17[Capabilities],[1]!Table17[Index]),".",$H753)</f>
        <v>Data.1.4.1</v>
      </c>
      <c r="B753" s="3" t="s">
        <v>4670</v>
      </c>
      <c r="C753" s="3" t="s">
        <v>4671</v>
      </c>
      <c r="D753" s="3" t="s">
        <v>38</v>
      </c>
      <c r="E753" s="4" t="s">
        <v>23</v>
      </c>
      <c r="F753" s="3" t="s">
        <v>24</v>
      </c>
      <c r="G753" s="3" t="s">
        <v>4761</v>
      </c>
      <c r="H753" s="3">
        <v>1</v>
      </c>
      <c r="I753" s="3" t="s">
        <v>4762</v>
      </c>
      <c r="J753" s="4" t="s">
        <v>4763</v>
      </c>
      <c r="K753" s="4" t="s">
        <v>4764</v>
      </c>
      <c r="L753" s="3" t="s">
        <v>4765</v>
      </c>
      <c r="Q753" s="3" t="s">
        <v>4766</v>
      </c>
      <c r="R753" s="3" t="s">
        <v>4767</v>
      </c>
      <c r="S753" s="4" t="s">
        <v>4764</v>
      </c>
    </row>
    <row r="754" spans="1:22" s="3" customFormat="1" ht="15" customHeight="1" x14ac:dyDescent="0.2">
      <c r="A754" s="3" t="str">
        <f>_xlfn.CONCAT([1]IDsTable!$C$45,".",_xlfn.XLOOKUP(C754,[1]!Table16[Subdomains],[1]!Table16[Index]),".",_xlfn.XLOOKUP(G754,[1]!Table17[Capabilities],[1]!Table17[Index]),".",$H754)</f>
        <v>Data.1.4.2</v>
      </c>
      <c r="B754" s="3" t="s">
        <v>4670</v>
      </c>
      <c r="C754" s="3" t="s">
        <v>4671</v>
      </c>
      <c r="D754" s="3" t="s">
        <v>38</v>
      </c>
      <c r="E754" s="4" t="s">
        <v>23</v>
      </c>
      <c r="F754" s="3" t="s">
        <v>24</v>
      </c>
      <c r="G754" s="3" t="s">
        <v>4761</v>
      </c>
      <c r="H754" s="22">
        <v>2</v>
      </c>
      <c r="I754" s="3" t="s">
        <v>4768</v>
      </c>
      <c r="J754" s="4" t="s">
        <v>4769</v>
      </c>
      <c r="K754" s="4" t="s">
        <v>4770</v>
      </c>
      <c r="L754" s="3" t="s">
        <v>4771</v>
      </c>
      <c r="Q754" s="3" t="s">
        <v>4772</v>
      </c>
      <c r="R754" s="3" t="s">
        <v>4773</v>
      </c>
      <c r="S754" s="4" t="s">
        <v>4770</v>
      </c>
      <c r="U754" s="3" t="s">
        <v>38</v>
      </c>
    </row>
    <row r="755" spans="1:22" s="3" customFormat="1" ht="15" customHeight="1" x14ac:dyDescent="0.2">
      <c r="A755" s="3" t="str">
        <f>_xlfn.CONCAT([1]IDsTable!$C$45,".",_xlfn.XLOOKUP(C755,[1]!Table16[Subdomains],[1]!Table16[Index]),".",_xlfn.XLOOKUP(G755,[1]!Table17[Capabilities],[1]!Table17[Index]),".",$H755)</f>
        <v>Data.1.4.3</v>
      </c>
      <c r="B755" s="3" t="s">
        <v>4670</v>
      </c>
      <c r="C755" s="3" t="s">
        <v>4671</v>
      </c>
      <c r="E755" s="4" t="s">
        <v>23</v>
      </c>
      <c r="F755" s="3" t="s">
        <v>24</v>
      </c>
      <c r="G755" s="3" t="s">
        <v>4761</v>
      </c>
      <c r="H755" s="3">
        <v>3</v>
      </c>
      <c r="I755" s="3" t="s">
        <v>4774</v>
      </c>
      <c r="J755" s="4" t="s">
        <v>4775</v>
      </c>
      <c r="K755" s="4" t="s">
        <v>4776</v>
      </c>
      <c r="L755" s="3" t="s">
        <v>4777</v>
      </c>
      <c r="Q755" s="3" t="s">
        <v>4778</v>
      </c>
      <c r="R755" s="3" t="s">
        <v>4779</v>
      </c>
      <c r="S755" s="4" t="s">
        <v>4776</v>
      </c>
    </row>
    <row r="756" spans="1:22" s="3" customFormat="1" ht="15" customHeight="1" x14ac:dyDescent="0.2">
      <c r="A756" s="3" t="str">
        <f>_xlfn.CONCAT([1]IDsTable!$C$45,".",_xlfn.XLOOKUP(C756,[1]!Table16[Subdomains],[1]!Table16[Index]),".",_xlfn.XLOOKUP(G756,[1]!Table17[Capabilities],[1]!Table17[Index]),".",$H756)</f>
        <v>Data.1.4.4</v>
      </c>
      <c r="B756" s="3" t="s">
        <v>4670</v>
      </c>
      <c r="C756" s="3" t="s">
        <v>4671</v>
      </c>
      <c r="D756" s="3" t="s">
        <v>38</v>
      </c>
      <c r="E756" s="4" t="s">
        <v>23</v>
      </c>
      <c r="F756" s="3" t="s">
        <v>24</v>
      </c>
      <c r="G756" s="3" t="s">
        <v>4761</v>
      </c>
      <c r="H756" s="3">
        <v>4</v>
      </c>
      <c r="I756" s="3" t="s">
        <v>4780</v>
      </c>
      <c r="J756" s="4" t="s">
        <v>4781</v>
      </c>
      <c r="K756" s="4" t="s">
        <v>4782</v>
      </c>
      <c r="L756" s="3" t="s">
        <v>4783</v>
      </c>
      <c r="Q756" s="3" t="s">
        <v>4784</v>
      </c>
      <c r="R756" s="3" t="s">
        <v>4785</v>
      </c>
      <c r="S756" s="4" t="s">
        <v>4782</v>
      </c>
    </row>
    <row r="757" spans="1:22" s="3" customFormat="1" ht="15" customHeight="1" x14ac:dyDescent="0.2">
      <c r="A757" s="3" t="str">
        <f>_xlfn.CONCAT([1]IDsTable!$C$45,".",_xlfn.XLOOKUP(C757,[1]!Table16[Subdomains],[1]!Table16[Index]),".",_xlfn.XLOOKUP(G757,[1]!Table17[Capabilities],[1]!Table17[Index]),".",$H757)</f>
        <v>Data.1.4.5</v>
      </c>
      <c r="B757" s="3" t="s">
        <v>4670</v>
      </c>
      <c r="C757" s="3" t="s">
        <v>4671</v>
      </c>
      <c r="E757" s="4" t="s">
        <v>23</v>
      </c>
      <c r="F757" s="3" t="s">
        <v>24</v>
      </c>
      <c r="G757" s="3" t="s">
        <v>4761</v>
      </c>
      <c r="H757" s="3">
        <v>5</v>
      </c>
      <c r="I757" s="3" t="s">
        <v>4786</v>
      </c>
      <c r="J757" s="4" t="s">
        <v>4787</v>
      </c>
      <c r="K757" s="4" t="s">
        <v>4788</v>
      </c>
      <c r="L757" s="3" t="s">
        <v>38</v>
      </c>
      <c r="Q757" s="3" t="s">
        <v>4789</v>
      </c>
      <c r="R757" s="3" t="s">
        <v>4790</v>
      </c>
      <c r="S757" s="4" t="s">
        <v>4788</v>
      </c>
    </row>
    <row r="758" spans="1:22" s="3" customFormat="1" ht="15" customHeight="1" x14ac:dyDescent="0.2">
      <c r="A758" s="3" t="str">
        <f>_xlfn.CONCAT([1]IDsTable!$C$45,".",_xlfn.XLOOKUP(C758,[1]!Table16[Subdomains],[1]!Table16[Index]),".",_xlfn.XLOOKUP(G758,[1]!Table17[Capabilities],[1]!Table17[Index]),".",$H758)</f>
        <v>Data.1.5.1</v>
      </c>
      <c r="B758" s="3" t="s">
        <v>4670</v>
      </c>
      <c r="C758" s="3" t="s">
        <v>4671</v>
      </c>
      <c r="E758" s="4" t="s">
        <v>23</v>
      </c>
      <c r="F758" s="3" t="s">
        <v>24</v>
      </c>
      <c r="G758" s="3" t="s">
        <v>4791</v>
      </c>
      <c r="H758" s="22">
        <v>1</v>
      </c>
      <c r="I758" s="3" t="s">
        <v>4792</v>
      </c>
      <c r="J758" s="23" t="s">
        <v>4793</v>
      </c>
      <c r="K758" s="23" t="s">
        <v>4794</v>
      </c>
      <c r="L758" s="3" t="s">
        <v>4795</v>
      </c>
      <c r="Q758" s="3" t="s">
        <v>4796</v>
      </c>
      <c r="R758" s="3" t="s">
        <v>4797</v>
      </c>
      <c r="S758" s="23" t="s">
        <v>4798</v>
      </c>
    </row>
    <row r="759" spans="1:22" s="3" customFormat="1" ht="15" customHeight="1" x14ac:dyDescent="0.2">
      <c r="A759" s="3" t="str">
        <f>_xlfn.CONCAT([1]IDsTable!$C$45,".",_xlfn.XLOOKUP(C759,[1]!Table16[Subdomains],[1]!Table16[Index]),".",_xlfn.XLOOKUP(G759,[1]!Table17[Capabilities],[1]!Table17[Index]),".",$H759)</f>
        <v>Data.1.5.2</v>
      </c>
      <c r="B759" s="3" t="s">
        <v>4670</v>
      </c>
      <c r="C759" s="3" t="s">
        <v>4671</v>
      </c>
      <c r="E759" s="4" t="s">
        <v>23</v>
      </c>
      <c r="F759" s="3" t="s">
        <v>24</v>
      </c>
      <c r="G759" s="3" t="s">
        <v>4791</v>
      </c>
      <c r="H759" s="22">
        <v>2</v>
      </c>
      <c r="I759" s="3" t="s">
        <v>4799</v>
      </c>
      <c r="J759" s="4" t="s">
        <v>4800</v>
      </c>
      <c r="K759" s="4" t="s">
        <v>4801</v>
      </c>
      <c r="L759" s="3" t="s">
        <v>4802</v>
      </c>
      <c r="Q759" s="3" t="s">
        <v>4803</v>
      </c>
      <c r="R759" s="3" t="s">
        <v>4804</v>
      </c>
      <c r="S759" s="4" t="s">
        <v>4801</v>
      </c>
    </row>
    <row r="760" spans="1:22" s="3" customFormat="1" ht="15" customHeight="1" x14ac:dyDescent="0.2">
      <c r="A760" s="3" t="str">
        <f>_xlfn.CONCAT([1]IDsTable!$C$45,".",_xlfn.XLOOKUP(C760,[1]!Table16[Subdomains],[1]!Table16[Index]),".",_xlfn.XLOOKUP(G760,[1]!Table17[Capabilities],[1]!Table17[Index]),".",$H760)</f>
        <v>Data.1.5.3</v>
      </c>
      <c r="B760" s="3" t="s">
        <v>4670</v>
      </c>
      <c r="C760" s="3" t="s">
        <v>4671</v>
      </c>
      <c r="E760" s="4" t="s">
        <v>23</v>
      </c>
      <c r="F760" s="3" t="s">
        <v>24</v>
      </c>
      <c r="G760" s="3" t="s">
        <v>4791</v>
      </c>
      <c r="H760" s="3">
        <v>3</v>
      </c>
      <c r="I760" s="3" t="s">
        <v>4805</v>
      </c>
      <c r="J760" s="4" t="s">
        <v>4806</v>
      </c>
      <c r="K760" s="4" t="s">
        <v>4807</v>
      </c>
      <c r="L760" s="3" t="s">
        <v>4808</v>
      </c>
      <c r="Q760" s="3" t="s">
        <v>4809</v>
      </c>
      <c r="R760" s="3" t="s">
        <v>4810</v>
      </c>
      <c r="S760" s="4" t="s">
        <v>4807</v>
      </c>
    </row>
    <row r="761" spans="1:22" s="3" customFormat="1" ht="15" customHeight="1" x14ac:dyDescent="0.2">
      <c r="A761" s="3" t="str">
        <f>_xlfn.CONCAT([1]IDsTable!$C$45,".",_xlfn.XLOOKUP(C761,[1]!Table16[Subdomains],[1]!Table16[Index]),".",_xlfn.XLOOKUP(G761,[1]!Table17[Capabilities],[1]!Table17[Index]),".",$H761)</f>
        <v>Data.1.5.4</v>
      </c>
      <c r="B761" s="3" t="s">
        <v>4670</v>
      </c>
      <c r="C761" s="3" t="s">
        <v>4671</v>
      </c>
      <c r="E761" s="4" t="s">
        <v>23</v>
      </c>
      <c r="F761" s="3" t="s">
        <v>24</v>
      </c>
      <c r="G761" s="3" t="s">
        <v>4791</v>
      </c>
      <c r="H761" s="3">
        <v>4</v>
      </c>
      <c r="I761" s="3" t="s">
        <v>4811</v>
      </c>
      <c r="J761" s="4" t="s">
        <v>4812</v>
      </c>
      <c r="K761" s="4" t="s">
        <v>4813</v>
      </c>
      <c r="L761" s="3" t="s">
        <v>4814</v>
      </c>
      <c r="Q761" s="3" t="s">
        <v>4815</v>
      </c>
      <c r="R761" s="3" t="s">
        <v>4816</v>
      </c>
      <c r="S761" s="4" t="s">
        <v>4813</v>
      </c>
    </row>
    <row r="762" spans="1:22" s="3" customFormat="1" ht="15" customHeight="1" x14ac:dyDescent="0.2">
      <c r="A762" s="3" t="str">
        <f>_xlfn.CONCAT([1]IDsTable!$C$45,".",_xlfn.XLOOKUP(C762,[1]!Table16[Subdomains],[1]!Table16[Index]),".",_xlfn.XLOOKUP(G762,[1]!Table17[Capabilities],[1]!Table17[Index]),".",$H762)</f>
        <v>Data.1.5.5</v>
      </c>
      <c r="B762" s="3" t="s">
        <v>4670</v>
      </c>
      <c r="C762" s="3" t="s">
        <v>4671</v>
      </c>
      <c r="E762" s="4" t="s">
        <v>23</v>
      </c>
      <c r="F762" s="3" t="s">
        <v>24</v>
      </c>
      <c r="G762" s="3" t="s">
        <v>4791</v>
      </c>
      <c r="H762" s="3">
        <v>5</v>
      </c>
      <c r="I762" s="3" t="s">
        <v>4817</v>
      </c>
      <c r="J762" s="4" t="s">
        <v>4818</v>
      </c>
      <c r="K762" s="4" t="s">
        <v>4819</v>
      </c>
      <c r="L762" s="3" t="s">
        <v>38</v>
      </c>
      <c r="Q762" s="3" t="s">
        <v>4820</v>
      </c>
      <c r="R762" s="3" t="s">
        <v>4821</v>
      </c>
      <c r="S762" s="4" t="s">
        <v>4819</v>
      </c>
    </row>
    <row r="763" spans="1:22" s="3" customFormat="1" ht="15" customHeight="1" x14ac:dyDescent="0.2">
      <c r="A763" s="3" t="str">
        <f>_xlfn.CONCAT([1]IDsTable!$C$45,".",_xlfn.XLOOKUP(C763,[1]!Table16[Subdomains],[1]!Table16[Index]),".",_xlfn.XLOOKUP(G763,[1]!Table17[Capabilities],[1]!Table17[Index]),".",$H763)</f>
        <v>Data.1.6.1</v>
      </c>
      <c r="B763" s="3" t="s">
        <v>4670</v>
      </c>
      <c r="C763" s="3" t="s">
        <v>4671</v>
      </c>
      <c r="E763" s="4" t="s">
        <v>23</v>
      </c>
      <c r="F763" s="3" t="s">
        <v>63</v>
      </c>
      <c r="G763" s="3" t="s">
        <v>4822</v>
      </c>
      <c r="H763" s="22">
        <v>1</v>
      </c>
      <c r="I763" s="3" t="s">
        <v>4823</v>
      </c>
      <c r="J763" s="4" t="s">
        <v>4824</v>
      </c>
      <c r="K763" s="4" t="s">
        <v>4825</v>
      </c>
      <c r="L763" s="3" t="s">
        <v>4826</v>
      </c>
      <c r="Q763" s="3" t="s">
        <v>4827</v>
      </c>
      <c r="R763" s="3" t="s">
        <v>4828</v>
      </c>
      <c r="S763" s="4" t="s">
        <v>4825</v>
      </c>
      <c r="V763" s="3" t="s">
        <v>38</v>
      </c>
    </row>
    <row r="764" spans="1:22" s="3" customFormat="1" ht="15" customHeight="1" x14ac:dyDescent="0.2">
      <c r="A764" s="3" t="str">
        <f>_xlfn.CONCAT([1]IDsTable!$C$45,".",_xlfn.XLOOKUP(C764,[1]!Table16[Subdomains],[1]!Table16[Index]),".",_xlfn.XLOOKUP(G764,[1]!Table17[Capabilities],[1]!Table17[Index]),".",$H764)</f>
        <v>Data.1.6.2</v>
      </c>
      <c r="B764" s="3" t="s">
        <v>4670</v>
      </c>
      <c r="C764" s="3" t="s">
        <v>4671</v>
      </c>
      <c r="E764" s="4" t="s">
        <v>23</v>
      </c>
      <c r="F764" s="3" t="s">
        <v>63</v>
      </c>
      <c r="G764" s="3" t="s">
        <v>4822</v>
      </c>
      <c r="H764" s="22">
        <v>2</v>
      </c>
      <c r="I764" s="3" t="s">
        <v>4829</v>
      </c>
      <c r="J764" s="4" t="s">
        <v>4830</v>
      </c>
      <c r="K764" s="4" t="s">
        <v>4831</v>
      </c>
      <c r="L764" s="3" t="s">
        <v>4832</v>
      </c>
      <c r="Q764" s="3" t="s">
        <v>4833</v>
      </c>
      <c r="R764" s="3" t="s">
        <v>4834</v>
      </c>
      <c r="S764" s="4" t="s">
        <v>4831</v>
      </c>
    </row>
    <row r="765" spans="1:22" s="3" customFormat="1" ht="15" customHeight="1" x14ac:dyDescent="0.2">
      <c r="A765" s="3" t="str">
        <f>_xlfn.CONCAT([1]IDsTable!$C$45,".",_xlfn.XLOOKUP(C765,[1]!Table16[Subdomains],[1]!Table16[Index]),".",_xlfn.XLOOKUP(G765,[1]!Table17[Capabilities],[1]!Table17[Index]),".",$H765)</f>
        <v>Data.1.6.3</v>
      </c>
      <c r="B765" s="3" t="s">
        <v>4670</v>
      </c>
      <c r="C765" s="3" t="s">
        <v>4671</v>
      </c>
      <c r="E765" s="4" t="s">
        <v>23</v>
      </c>
      <c r="F765" s="3" t="s">
        <v>63</v>
      </c>
      <c r="G765" s="3" t="s">
        <v>4822</v>
      </c>
      <c r="H765" s="3">
        <v>3</v>
      </c>
      <c r="I765" s="3" t="s">
        <v>4835</v>
      </c>
      <c r="J765" s="4" t="s">
        <v>4836</v>
      </c>
      <c r="K765" s="4" t="s">
        <v>4837</v>
      </c>
      <c r="L765" s="3" t="s">
        <v>4838</v>
      </c>
      <c r="Q765" s="3" t="s">
        <v>4839</v>
      </c>
      <c r="R765" s="3" t="s">
        <v>4840</v>
      </c>
      <c r="S765" s="4" t="s">
        <v>4837</v>
      </c>
    </row>
    <row r="766" spans="1:22" s="3" customFormat="1" ht="15" customHeight="1" x14ac:dyDescent="0.2">
      <c r="A766" s="3" t="str">
        <f>_xlfn.CONCAT([1]IDsTable!$C$45,".",_xlfn.XLOOKUP(C766,[1]!Table16[Subdomains],[1]!Table16[Index]),".",_xlfn.XLOOKUP(G766,[1]!Table17[Capabilities],[1]!Table17[Index]),".",$H766)</f>
        <v>Data.1.6.4</v>
      </c>
      <c r="B766" s="3" t="s">
        <v>4670</v>
      </c>
      <c r="C766" s="3" t="s">
        <v>4671</v>
      </c>
      <c r="E766" s="4" t="s">
        <v>23</v>
      </c>
      <c r="F766" s="3" t="s">
        <v>63</v>
      </c>
      <c r="G766" s="3" t="s">
        <v>4822</v>
      </c>
      <c r="H766" s="3">
        <v>4</v>
      </c>
      <c r="I766" s="3" t="s">
        <v>4841</v>
      </c>
      <c r="J766" s="4" t="s">
        <v>4842</v>
      </c>
      <c r="K766" s="4" t="s">
        <v>4843</v>
      </c>
      <c r="L766" s="3" t="s">
        <v>4838</v>
      </c>
      <c r="Q766" s="3" t="s">
        <v>4844</v>
      </c>
      <c r="R766" s="3" t="s">
        <v>4845</v>
      </c>
      <c r="S766" s="4" t="s">
        <v>4843</v>
      </c>
      <c r="V766" s="3" t="s">
        <v>38</v>
      </c>
    </row>
    <row r="767" spans="1:22" s="3" customFormat="1" ht="15" customHeight="1" x14ac:dyDescent="0.2">
      <c r="A767" s="3" t="str">
        <f>_xlfn.CONCAT([1]IDsTable!$C$45,".",_xlfn.XLOOKUP(C767,[1]!Table16[Subdomains],[1]!Table16[Index]),".",_xlfn.XLOOKUP(G767,[1]!Table17[Capabilities],[1]!Table17[Index]),".",$H767)</f>
        <v>Data.1.7.1</v>
      </c>
      <c r="B767" s="3" t="s">
        <v>4670</v>
      </c>
      <c r="C767" s="3" t="s">
        <v>4671</v>
      </c>
      <c r="E767" s="4" t="s">
        <v>23</v>
      </c>
      <c r="F767" s="3" t="s">
        <v>24</v>
      </c>
      <c r="G767" s="3" t="s">
        <v>4846</v>
      </c>
      <c r="H767" s="22">
        <v>1</v>
      </c>
      <c r="I767" s="24" t="s">
        <v>2643</v>
      </c>
      <c r="J767" s="4" t="s">
        <v>4847</v>
      </c>
      <c r="K767" s="24" t="s">
        <v>4848</v>
      </c>
      <c r="L767" s="25" t="s">
        <v>4849</v>
      </c>
      <c r="Q767" s="3" t="s">
        <v>4850</v>
      </c>
      <c r="R767" s="24" t="s">
        <v>4851</v>
      </c>
      <c r="S767" s="24" t="s">
        <v>4848</v>
      </c>
    </row>
    <row r="768" spans="1:22" s="3" customFormat="1" ht="15" customHeight="1" x14ac:dyDescent="0.2">
      <c r="A768" s="3" t="str">
        <f>_xlfn.CONCAT([1]IDsTable!$C$45,".",_xlfn.XLOOKUP(C768,[1]!Table16[Subdomains],[1]!Table16[Index]),".",_xlfn.XLOOKUP(G768,[1]!Table17[Capabilities],[1]!Table17[Index]),".",$H768)</f>
        <v>Data.1.7.2</v>
      </c>
      <c r="B768" s="3" t="s">
        <v>4670</v>
      </c>
      <c r="C768" s="3" t="s">
        <v>4671</v>
      </c>
      <c r="E768" s="4" t="s">
        <v>23</v>
      </c>
      <c r="F768" s="3" t="s">
        <v>24</v>
      </c>
      <c r="G768" s="3" t="s">
        <v>4846</v>
      </c>
      <c r="H768" s="22">
        <v>2</v>
      </c>
      <c r="I768" s="24" t="s">
        <v>2648</v>
      </c>
      <c r="J768" s="4" t="s">
        <v>4852</v>
      </c>
      <c r="K768" s="26" t="s">
        <v>4853</v>
      </c>
      <c r="L768" s="25" t="s">
        <v>4854</v>
      </c>
      <c r="Q768" s="3" t="s">
        <v>4855</v>
      </c>
      <c r="R768" s="24" t="s">
        <v>4856</v>
      </c>
      <c r="S768" s="26" t="s">
        <v>4853</v>
      </c>
    </row>
    <row r="769" spans="1:19" s="3" customFormat="1" ht="15" customHeight="1" x14ac:dyDescent="0.2">
      <c r="A769" s="3" t="str">
        <f>_xlfn.CONCAT([1]IDsTable!$C$45,".",_xlfn.XLOOKUP(C769,[1]!Table16[Subdomains],[1]!Table16[Index]),".",_xlfn.XLOOKUP(G769,[1]!Table17[Capabilities],[1]!Table17[Index]),".",$H769)</f>
        <v>Data.1.7.3</v>
      </c>
      <c r="B769" s="3" t="s">
        <v>4670</v>
      </c>
      <c r="C769" s="3" t="s">
        <v>4671</v>
      </c>
      <c r="E769" s="4" t="s">
        <v>23</v>
      </c>
      <c r="F769" s="3" t="s">
        <v>24</v>
      </c>
      <c r="G769" s="3" t="s">
        <v>4846</v>
      </c>
      <c r="H769" s="3">
        <v>3</v>
      </c>
      <c r="I769" s="24" t="s">
        <v>2654</v>
      </c>
      <c r="J769" s="4" t="s">
        <v>4857</v>
      </c>
      <c r="K769" s="24" t="s">
        <v>4858</v>
      </c>
      <c r="L769" s="25" t="s">
        <v>4859</v>
      </c>
      <c r="Q769" s="3" t="s">
        <v>4860</v>
      </c>
      <c r="R769" s="24" t="s">
        <v>4861</v>
      </c>
      <c r="S769" s="24" t="s">
        <v>4858</v>
      </c>
    </row>
    <row r="770" spans="1:19" s="3" customFormat="1" ht="15" customHeight="1" x14ac:dyDescent="0.2">
      <c r="A770" s="3" t="str">
        <f>_xlfn.CONCAT([1]IDsTable!$C$45,".",_xlfn.XLOOKUP(C770,[1]!Table16[Subdomains],[1]!Table16[Index]),".",_xlfn.XLOOKUP(G770,[1]!Table17[Capabilities],[1]!Table17[Index]),".",$H770)</f>
        <v>Data.1.7.4</v>
      </c>
      <c r="B770" s="3" t="s">
        <v>4670</v>
      </c>
      <c r="C770" s="3" t="s">
        <v>4671</v>
      </c>
      <c r="E770" s="4" t="s">
        <v>23</v>
      </c>
      <c r="F770" s="3" t="s">
        <v>24</v>
      </c>
      <c r="G770" s="3" t="s">
        <v>4846</v>
      </c>
      <c r="H770" s="3">
        <v>4</v>
      </c>
      <c r="I770" s="24" t="s">
        <v>2659</v>
      </c>
      <c r="J770" s="4" t="s">
        <v>4862</v>
      </c>
      <c r="K770" s="24" t="s">
        <v>4863</v>
      </c>
      <c r="L770" s="25" t="s">
        <v>4864</v>
      </c>
      <c r="Q770" s="3" t="s">
        <v>4865</v>
      </c>
      <c r="R770" s="24" t="s">
        <v>4866</v>
      </c>
      <c r="S770" s="24" t="s">
        <v>4863</v>
      </c>
    </row>
    <row r="771" spans="1:19" s="3" customFormat="1" ht="15" customHeight="1" x14ac:dyDescent="0.2">
      <c r="A771" s="3" t="str">
        <f>_xlfn.CONCAT([1]IDsTable!$C$45,".",_xlfn.XLOOKUP(C771,[1]!Table16[Subdomains],[1]!Table16[Index]),".",_xlfn.XLOOKUP(G771,[1]!Table17[Capabilities],[1]!Table17[Index]),".",$H771)</f>
        <v>Data.1.7.5</v>
      </c>
      <c r="B771" s="3" t="s">
        <v>4670</v>
      </c>
      <c r="C771" s="3" t="s">
        <v>4671</v>
      </c>
      <c r="E771" s="4" t="s">
        <v>23</v>
      </c>
      <c r="F771" s="3" t="s">
        <v>24</v>
      </c>
      <c r="G771" s="3" t="s">
        <v>4846</v>
      </c>
      <c r="H771" s="3">
        <v>5</v>
      </c>
      <c r="I771" s="24" t="s">
        <v>2664</v>
      </c>
      <c r="J771" s="4" t="s">
        <v>4867</v>
      </c>
      <c r="K771" s="24" t="s">
        <v>4868</v>
      </c>
      <c r="L771" s="25" t="s">
        <v>4869</v>
      </c>
      <c r="Q771" s="3" t="s">
        <v>4870</v>
      </c>
      <c r="R771" s="24" t="s">
        <v>4871</v>
      </c>
      <c r="S771" s="24" t="s">
        <v>4868</v>
      </c>
    </row>
    <row r="772" spans="1:19" s="3" customFormat="1" ht="15" customHeight="1" x14ac:dyDescent="0.2">
      <c r="A772" s="3" t="str">
        <f>_xlfn.CONCAT([1]IDsTable!$C$45,".",_xlfn.XLOOKUP(C772,[1]!Table16[Subdomains],[1]!Table16[Index]),".",_xlfn.XLOOKUP(G772,[1]!Table17[Capabilities],[1]!Table17[Index]),".",$H772)</f>
        <v>Data.1.8.1</v>
      </c>
      <c r="B772" s="3" t="s">
        <v>4670</v>
      </c>
      <c r="C772" s="3" t="s">
        <v>4671</v>
      </c>
      <c r="E772" s="4" t="s">
        <v>23</v>
      </c>
      <c r="F772" s="3" t="s">
        <v>24</v>
      </c>
      <c r="G772" s="3" t="s">
        <v>4872</v>
      </c>
      <c r="H772" s="22">
        <v>1</v>
      </c>
      <c r="I772" s="3" t="s">
        <v>4873</v>
      </c>
      <c r="J772" s="4" t="s">
        <v>4874</v>
      </c>
      <c r="K772" s="4" t="s">
        <v>4875</v>
      </c>
      <c r="L772" s="3" t="s">
        <v>4876</v>
      </c>
      <c r="Q772" s="3" t="s">
        <v>4877</v>
      </c>
      <c r="R772" s="3" t="s">
        <v>4878</v>
      </c>
      <c r="S772" s="4" t="s">
        <v>4875</v>
      </c>
    </row>
    <row r="773" spans="1:19" s="3" customFormat="1" ht="15" customHeight="1" x14ac:dyDescent="0.2">
      <c r="A773" s="3" t="str">
        <f>_xlfn.CONCAT([1]IDsTable!$C$45,".",_xlfn.XLOOKUP(C773,[1]!Table16[Subdomains],[1]!Table16[Index]),".",_xlfn.XLOOKUP(G773,[1]!Table17[Capabilities],[1]!Table17[Index]),".",$H773)</f>
        <v>Data.1.8.2</v>
      </c>
      <c r="B773" s="3" t="s">
        <v>4670</v>
      </c>
      <c r="C773" s="3" t="s">
        <v>4671</v>
      </c>
      <c r="E773" s="4" t="s">
        <v>23</v>
      </c>
      <c r="F773" s="3" t="s">
        <v>24</v>
      </c>
      <c r="G773" s="3" t="s">
        <v>4872</v>
      </c>
      <c r="H773" s="22">
        <v>2</v>
      </c>
      <c r="I773" s="3" t="s">
        <v>4879</v>
      </c>
      <c r="J773" s="4" t="s">
        <v>4880</v>
      </c>
      <c r="K773" s="4" t="s">
        <v>4881</v>
      </c>
      <c r="L773" s="3" t="s">
        <v>4882</v>
      </c>
      <c r="Q773" s="3" t="s">
        <v>4883</v>
      </c>
      <c r="R773" s="3" t="s">
        <v>4884</v>
      </c>
      <c r="S773" s="4" t="s">
        <v>4881</v>
      </c>
    </row>
    <row r="774" spans="1:19" s="3" customFormat="1" ht="15" customHeight="1" x14ac:dyDescent="0.2">
      <c r="A774" s="3" t="str">
        <f>_xlfn.CONCAT([1]IDsTable!$C$45,".",_xlfn.XLOOKUP(C774,[1]!Table16[Subdomains],[1]!Table16[Index]),".",_xlfn.XLOOKUP(G774,[1]!Table17[Capabilities],[1]!Table17[Index]),".",$H774)</f>
        <v>Data.1.8.3</v>
      </c>
      <c r="B774" s="3" t="s">
        <v>4670</v>
      </c>
      <c r="C774" s="3" t="s">
        <v>4671</v>
      </c>
      <c r="E774" s="4" t="s">
        <v>23</v>
      </c>
      <c r="F774" s="3" t="s">
        <v>24</v>
      </c>
      <c r="G774" s="3" t="s">
        <v>4872</v>
      </c>
      <c r="H774" s="3">
        <v>3</v>
      </c>
      <c r="I774" s="3" t="s">
        <v>4885</v>
      </c>
      <c r="J774" s="4" t="s">
        <v>4886</v>
      </c>
      <c r="K774" s="4" t="s">
        <v>4887</v>
      </c>
      <c r="L774" s="3" t="s">
        <v>4888</v>
      </c>
      <c r="Q774" s="3" t="s">
        <v>4889</v>
      </c>
      <c r="R774" s="3" t="s">
        <v>4890</v>
      </c>
      <c r="S774" s="4" t="s">
        <v>4891</v>
      </c>
    </row>
    <row r="775" spans="1:19" s="3" customFormat="1" ht="15" customHeight="1" x14ac:dyDescent="0.2">
      <c r="A775" s="3" t="str">
        <f>_xlfn.CONCAT([1]IDsTable!$C$45,".",_xlfn.XLOOKUP(C775,[1]!Table16[Subdomains],[1]!Table16[Index]),".",_xlfn.XLOOKUP(G775,[1]!Table17[Capabilities],[1]!Table17[Index]),".",$H775)</f>
        <v>Data.1.8.4</v>
      </c>
      <c r="B775" s="3" t="s">
        <v>4670</v>
      </c>
      <c r="C775" s="3" t="s">
        <v>4671</v>
      </c>
      <c r="E775" s="4" t="s">
        <v>23</v>
      </c>
      <c r="F775" s="3" t="s">
        <v>24</v>
      </c>
      <c r="G775" s="3" t="s">
        <v>4872</v>
      </c>
      <c r="H775" s="3">
        <v>4</v>
      </c>
      <c r="I775" s="3" t="s">
        <v>4892</v>
      </c>
      <c r="J775" s="4" t="s">
        <v>4893</v>
      </c>
      <c r="K775" s="4" t="s">
        <v>4894</v>
      </c>
      <c r="L775" s="3" t="s">
        <v>4895</v>
      </c>
      <c r="Q775" s="3" t="s">
        <v>4896</v>
      </c>
      <c r="R775" s="3" t="s">
        <v>4897</v>
      </c>
      <c r="S775" s="4" t="s">
        <v>4894</v>
      </c>
    </row>
    <row r="776" spans="1:19" s="3" customFormat="1" ht="15" customHeight="1" x14ac:dyDescent="0.2">
      <c r="A776" s="3" t="str">
        <f>_xlfn.CONCAT([1]IDsTable!$C$45,".",_xlfn.XLOOKUP(C776,[1]!Table16[Subdomains],[1]!Table16[Index]),".",_xlfn.XLOOKUP(G776,[1]!Table17[Capabilities],[1]!Table17[Index]),".",$H776)</f>
        <v>Data.1.8.5</v>
      </c>
      <c r="B776" s="3" t="s">
        <v>4670</v>
      </c>
      <c r="C776" s="3" t="s">
        <v>4671</v>
      </c>
      <c r="E776" s="4" t="s">
        <v>23</v>
      </c>
      <c r="F776" s="3" t="s">
        <v>24</v>
      </c>
      <c r="G776" s="3" t="s">
        <v>4872</v>
      </c>
      <c r="H776" s="3">
        <v>5</v>
      </c>
      <c r="I776" s="3" t="s">
        <v>4898</v>
      </c>
      <c r="J776" s="4" t="s">
        <v>4899</v>
      </c>
      <c r="K776" s="4" t="s">
        <v>4900</v>
      </c>
      <c r="L776" s="3" t="s">
        <v>38</v>
      </c>
      <c r="Q776" s="3" t="s">
        <v>4901</v>
      </c>
      <c r="R776" s="3" t="s">
        <v>4902</v>
      </c>
      <c r="S776" s="4" t="s">
        <v>4900</v>
      </c>
    </row>
    <row r="777" spans="1:19" s="3" customFormat="1" ht="15" customHeight="1" x14ac:dyDescent="0.2">
      <c r="A777" s="3" t="str">
        <f>_xlfn.CONCAT([1]IDsTable!$C$45,".",_xlfn.XLOOKUP(C777,[1]!Table16[Subdomains],[1]!Table16[Index]),".",_xlfn.XLOOKUP(G777,[1]!Table17[Capabilities],[1]!Table17[Index]),".",$H777)</f>
        <v>Data.1.9.1</v>
      </c>
      <c r="B777" s="3" t="s">
        <v>4670</v>
      </c>
      <c r="C777" s="3" t="s">
        <v>4671</v>
      </c>
      <c r="E777" s="4" t="s">
        <v>23</v>
      </c>
      <c r="F777" s="3" t="s">
        <v>63</v>
      </c>
      <c r="G777" s="3" t="s">
        <v>4903</v>
      </c>
      <c r="H777" s="22">
        <v>1</v>
      </c>
      <c r="I777" s="3" t="s">
        <v>4904</v>
      </c>
      <c r="J777" s="4" t="s">
        <v>4905</v>
      </c>
      <c r="K777" s="4" t="s">
        <v>4906</v>
      </c>
      <c r="L777" s="3" t="s">
        <v>4907</v>
      </c>
      <c r="Q777" s="3" t="s">
        <v>4908</v>
      </c>
      <c r="R777" s="3" t="s">
        <v>4909</v>
      </c>
      <c r="S777" s="4" t="s">
        <v>4906</v>
      </c>
    </row>
    <row r="778" spans="1:19" s="3" customFormat="1" ht="15" customHeight="1" x14ac:dyDescent="0.2">
      <c r="A778" s="3" t="str">
        <f>_xlfn.CONCAT([1]IDsTable!$C$45,".",_xlfn.XLOOKUP(C778,[1]!Table16[Subdomains],[1]!Table16[Index]),".",_xlfn.XLOOKUP(G778,[1]!Table17[Capabilities],[1]!Table17[Index]),".",$H778)</f>
        <v>Data.1.9.2</v>
      </c>
      <c r="B778" s="3" t="s">
        <v>4670</v>
      </c>
      <c r="C778" s="3" t="s">
        <v>4671</v>
      </c>
      <c r="E778" s="4" t="s">
        <v>23</v>
      </c>
      <c r="F778" s="3" t="s">
        <v>63</v>
      </c>
      <c r="G778" s="3" t="s">
        <v>4903</v>
      </c>
      <c r="H778" s="22">
        <v>2</v>
      </c>
      <c r="I778" s="3" t="s">
        <v>4910</v>
      </c>
      <c r="J778" s="23" t="s">
        <v>4911</v>
      </c>
      <c r="K778" s="4" t="s">
        <v>4912</v>
      </c>
      <c r="L778" s="3" t="s">
        <v>4913</v>
      </c>
      <c r="Q778" s="3" t="s">
        <v>4914</v>
      </c>
      <c r="R778" s="3" t="s">
        <v>4915</v>
      </c>
      <c r="S778" s="4" t="s">
        <v>4912</v>
      </c>
    </row>
    <row r="779" spans="1:19" s="3" customFormat="1" ht="15" customHeight="1" x14ac:dyDescent="0.2">
      <c r="A779" s="3" t="str">
        <f>_xlfn.CONCAT([1]IDsTable!$C$45,".",_xlfn.XLOOKUP(C779,[1]!Table16[Subdomains],[1]!Table16[Index]),".",_xlfn.XLOOKUP(G779,[1]!Table17[Capabilities],[1]!Table17[Index]),".",$H779)</f>
        <v>Data.1.9.3</v>
      </c>
      <c r="B779" s="3" t="s">
        <v>4670</v>
      </c>
      <c r="C779" s="3" t="s">
        <v>4671</v>
      </c>
      <c r="E779" s="4" t="s">
        <v>23</v>
      </c>
      <c r="F779" s="3" t="s">
        <v>63</v>
      </c>
      <c r="G779" s="22" t="s">
        <v>4903</v>
      </c>
      <c r="H779" s="22">
        <v>3</v>
      </c>
      <c r="I779" s="3" t="s">
        <v>4916</v>
      </c>
      <c r="J779" s="4" t="s">
        <v>4917</v>
      </c>
      <c r="K779" s="4" t="s">
        <v>4918</v>
      </c>
      <c r="L779" s="3" t="s">
        <v>4919</v>
      </c>
      <c r="Q779" s="3" t="s">
        <v>4920</v>
      </c>
      <c r="R779" s="3" t="s">
        <v>4921</v>
      </c>
      <c r="S779" s="4" t="s">
        <v>4918</v>
      </c>
    </row>
    <row r="780" spans="1:19" s="3" customFormat="1" ht="15" customHeight="1" x14ac:dyDescent="0.2">
      <c r="A780" s="3" t="str">
        <f>_xlfn.CONCAT([1]IDsTable!$C$45,".",_xlfn.XLOOKUP(C780,[1]!Table16[Subdomains],[1]!Table16[Index]),".",_xlfn.XLOOKUP(G780,[1]!Table17[Capabilities],[1]!Table17[Index]),".",$H780)</f>
        <v>Data.1.9.4</v>
      </c>
      <c r="B780" s="3" t="s">
        <v>4670</v>
      </c>
      <c r="C780" s="3" t="s">
        <v>4671</v>
      </c>
      <c r="E780" s="4" t="s">
        <v>23</v>
      </c>
      <c r="F780" s="3" t="s">
        <v>63</v>
      </c>
      <c r="G780" s="22" t="s">
        <v>4903</v>
      </c>
      <c r="H780" s="22">
        <v>4</v>
      </c>
      <c r="I780" s="3" t="s">
        <v>4922</v>
      </c>
      <c r="J780" s="4" t="s">
        <v>4923</v>
      </c>
      <c r="K780" s="4" t="s">
        <v>4924</v>
      </c>
      <c r="L780" s="3" t="s">
        <v>4919</v>
      </c>
      <c r="Q780" s="3" t="s">
        <v>4925</v>
      </c>
      <c r="R780" s="3" t="s">
        <v>4926</v>
      </c>
      <c r="S780" s="4" t="s">
        <v>4924</v>
      </c>
    </row>
    <row r="781" spans="1:19" s="3" customFormat="1" ht="15" customHeight="1" x14ac:dyDescent="0.2">
      <c r="A781" s="3" t="str">
        <f>_xlfn.CONCAT([1]IDsTable!$C$45,".",_xlfn.XLOOKUP(C781,[1]!Table16[Subdomains],[1]!Table16[Index]),".",_xlfn.XLOOKUP(G781,[1]!Table17[Capabilities],[1]!Table17[Index]),".",$H781)</f>
        <v>Data.1.10.1</v>
      </c>
      <c r="B781" s="3" t="s">
        <v>4670</v>
      </c>
      <c r="C781" s="3" t="s">
        <v>4671</v>
      </c>
      <c r="E781" s="4" t="s">
        <v>23</v>
      </c>
      <c r="F781" s="3" t="s">
        <v>24</v>
      </c>
      <c r="G781" s="3" t="s">
        <v>4927</v>
      </c>
      <c r="H781" s="22">
        <v>1</v>
      </c>
      <c r="I781" s="22" t="s">
        <v>4928</v>
      </c>
      <c r="J781" s="4" t="s">
        <v>4929</v>
      </c>
      <c r="K781" s="23" t="s">
        <v>4930</v>
      </c>
      <c r="L781" s="27" t="s">
        <v>4931</v>
      </c>
      <c r="Q781" s="3" t="s">
        <v>4932</v>
      </c>
      <c r="R781" s="22" t="s">
        <v>4933</v>
      </c>
      <c r="S781" s="23" t="s">
        <v>4930</v>
      </c>
    </row>
    <row r="782" spans="1:19" s="3" customFormat="1" ht="15" customHeight="1" x14ac:dyDescent="0.2">
      <c r="A782" s="3" t="str">
        <f>_xlfn.CONCAT([1]IDsTable!$C$45,".",_xlfn.XLOOKUP(C782,[1]!Table16[Subdomains],[1]!Table16[Index]),".",_xlfn.XLOOKUP(G782,[1]!Table17[Capabilities],[1]!Table17[Index]),".",$H782)</f>
        <v>Data.1.10.2</v>
      </c>
      <c r="B782" s="3" t="s">
        <v>4670</v>
      </c>
      <c r="C782" s="3" t="s">
        <v>4671</v>
      </c>
      <c r="E782" s="4" t="s">
        <v>23</v>
      </c>
      <c r="F782" s="3" t="s">
        <v>24</v>
      </c>
      <c r="G782" s="3" t="s">
        <v>4927</v>
      </c>
      <c r="H782" s="22">
        <v>2</v>
      </c>
      <c r="I782" s="22" t="s">
        <v>4934</v>
      </c>
      <c r="J782" s="4" t="s">
        <v>4935</v>
      </c>
      <c r="K782" s="23" t="s">
        <v>4936</v>
      </c>
      <c r="L782" s="27" t="s">
        <v>4937</v>
      </c>
      <c r="Q782" s="3" t="s">
        <v>4938</v>
      </c>
      <c r="R782" s="22" t="s">
        <v>4939</v>
      </c>
      <c r="S782" s="23" t="s">
        <v>4936</v>
      </c>
    </row>
    <row r="783" spans="1:19" s="3" customFormat="1" ht="15" customHeight="1" x14ac:dyDescent="0.2">
      <c r="A783" s="3" t="str">
        <f>_xlfn.CONCAT([1]IDsTable!$C$45,".",_xlfn.XLOOKUP(C783,[1]!Table16[Subdomains],[1]!Table16[Index]),".",_xlfn.XLOOKUP(G783,[1]!Table17[Capabilities],[1]!Table17[Index]),".",$H783)</f>
        <v>Data.1.10.3</v>
      </c>
      <c r="B783" s="3" t="s">
        <v>4670</v>
      </c>
      <c r="C783" s="3" t="s">
        <v>4671</v>
      </c>
      <c r="E783" s="4" t="s">
        <v>23</v>
      </c>
      <c r="F783" s="3" t="s">
        <v>24</v>
      </c>
      <c r="G783" s="3" t="s">
        <v>4927</v>
      </c>
      <c r="H783" s="3">
        <v>3</v>
      </c>
      <c r="I783" s="22" t="s">
        <v>4940</v>
      </c>
      <c r="J783" s="4" t="s">
        <v>4941</v>
      </c>
      <c r="K783" s="22" t="s">
        <v>4942</v>
      </c>
      <c r="L783" s="27" t="s">
        <v>4943</v>
      </c>
      <c r="Q783" s="3" t="s">
        <v>4944</v>
      </c>
      <c r="R783" s="22" t="s">
        <v>4945</v>
      </c>
      <c r="S783" s="22" t="s">
        <v>4942</v>
      </c>
    </row>
    <row r="784" spans="1:19" s="3" customFormat="1" ht="15" customHeight="1" x14ac:dyDescent="0.2">
      <c r="A784" s="3" t="str">
        <f>_xlfn.CONCAT([1]IDsTable!$C$45,".",_xlfn.XLOOKUP(C784,[1]!Table16[Subdomains],[1]!Table16[Index]),".",_xlfn.XLOOKUP(G784,[1]!Table17[Capabilities],[1]!Table17[Index]),".",$H784)</f>
        <v>Data.1.10.4</v>
      </c>
      <c r="B784" s="3" t="s">
        <v>4670</v>
      </c>
      <c r="C784" s="3" t="s">
        <v>4671</v>
      </c>
      <c r="E784" s="4" t="s">
        <v>23</v>
      </c>
      <c r="F784" s="3" t="s">
        <v>24</v>
      </c>
      <c r="G784" s="3" t="s">
        <v>4927</v>
      </c>
      <c r="H784" s="3">
        <v>4</v>
      </c>
      <c r="I784" s="22" t="s">
        <v>4946</v>
      </c>
      <c r="J784" s="4" t="s">
        <v>4947</v>
      </c>
      <c r="K784" s="23" t="s">
        <v>4948</v>
      </c>
      <c r="L784" s="27" t="s">
        <v>4949</v>
      </c>
      <c r="Q784" s="3" t="s">
        <v>4950</v>
      </c>
      <c r="R784" s="22" t="s">
        <v>4951</v>
      </c>
      <c r="S784" s="23" t="s">
        <v>4948</v>
      </c>
    </row>
    <row r="785" spans="1:19" s="3" customFormat="1" ht="15" customHeight="1" x14ac:dyDescent="0.2">
      <c r="A785" s="3" t="str">
        <f>_xlfn.CONCAT([1]IDsTable!$C$45,".",_xlfn.XLOOKUP(C785,[1]!Table16[Subdomains],[1]!Table16[Index]),".",_xlfn.XLOOKUP(G785,[1]!Table17[Capabilities],[1]!Table17[Index]),".",$H785)</f>
        <v>Data.1.10.5</v>
      </c>
      <c r="B785" s="3" t="s">
        <v>4670</v>
      </c>
      <c r="C785" s="3" t="s">
        <v>4671</v>
      </c>
      <c r="E785" s="4" t="s">
        <v>23</v>
      </c>
      <c r="F785" s="3" t="s">
        <v>24</v>
      </c>
      <c r="G785" s="3" t="s">
        <v>4927</v>
      </c>
      <c r="H785" s="3">
        <v>5</v>
      </c>
      <c r="I785" s="22" t="s">
        <v>4952</v>
      </c>
      <c r="J785" s="4" t="s">
        <v>4953</v>
      </c>
      <c r="K785" s="23" t="s">
        <v>4954</v>
      </c>
      <c r="L785" s="27" t="s">
        <v>4955</v>
      </c>
      <c r="Q785" s="3" t="s">
        <v>4956</v>
      </c>
      <c r="R785" s="22" t="s">
        <v>4957</v>
      </c>
      <c r="S785" s="23" t="s">
        <v>4954</v>
      </c>
    </row>
    <row r="786" spans="1:19" s="3" customFormat="1" ht="15" customHeight="1" x14ac:dyDescent="0.2">
      <c r="A786" s="3" t="str">
        <f>_xlfn.CONCAT([1]IDsTable!$C$45,".",_xlfn.XLOOKUP(C786,[1]!Table16[Subdomains],[1]!Table16[Index]),".",_xlfn.XLOOKUP(G786,[1]!Table17[Capabilities],[1]!Table17[Index]),".",$H786)</f>
        <v>Data.1.11.1</v>
      </c>
      <c r="B786" s="3" t="s">
        <v>4670</v>
      </c>
      <c r="C786" s="3" t="s">
        <v>4671</v>
      </c>
      <c r="E786" s="4" t="s">
        <v>23</v>
      </c>
      <c r="F786" s="3" t="s">
        <v>63</v>
      </c>
      <c r="G786" s="3" t="s">
        <v>4958</v>
      </c>
      <c r="H786" s="22">
        <v>1</v>
      </c>
      <c r="I786" s="3" t="s">
        <v>4959</v>
      </c>
      <c r="J786" s="4" t="s">
        <v>4960</v>
      </c>
      <c r="K786" s="4" t="s">
        <v>4961</v>
      </c>
      <c r="L786" s="3" t="s">
        <v>4962</v>
      </c>
      <c r="Q786" s="3" t="s">
        <v>4963</v>
      </c>
      <c r="R786" s="3" t="s">
        <v>4964</v>
      </c>
      <c r="S786" s="4" t="s">
        <v>4961</v>
      </c>
    </row>
    <row r="787" spans="1:19" s="3" customFormat="1" ht="15" customHeight="1" x14ac:dyDescent="0.2">
      <c r="A787" s="3" t="str">
        <f>_xlfn.CONCAT([1]IDsTable!$C$45,".",_xlfn.XLOOKUP(C787,[1]!Table16[Subdomains],[1]!Table16[Index]),".",_xlfn.XLOOKUP(G787,[1]!Table17[Capabilities],[1]!Table17[Index]),".",$H787)</f>
        <v>Data.1.11.2</v>
      </c>
      <c r="B787" s="3" t="s">
        <v>4670</v>
      </c>
      <c r="C787" s="3" t="s">
        <v>4671</v>
      </c>
      <c r="E787" s="4" t="s">
        <v>23</v>
      </c>
      <c r="F787" s="3" t="s">
        <v>63</v>
      </c>
      <c r="G787" s="3" t="s">
        <v>4958</v>
      </c>
      <c r="H787" s="22">
        <v>2</v>
      </c>
      <c r="I787" s="3" t="s">
        <v>4965</v>
      </c>
      <c r="J787" s="4" t="s">
        <v>4966</v>
      </c>
      <c r="K787" s="4" t="s">
        <v>4967</v>
      </c>
      <c r="L787" s="3" t="s">
        <v>4968</v>
      </c>
      <c r="Q787" s="3" t="s">
        <v>4969</v>
      </c>
      <c r="R787" s="3" t="s">
        <v>4970</v>
      </c>
      <c r="S787" s="4" t="s">
        <v>4967</v>
      </c>
    </row>
    <row r="788" spans="1:19" s="3" customFormat="1" ht="15" customHeight="1" x14ac:dyDescent="0.2">
      <c r="A788" s="3" t="str">
        <f>_xlfn.CONCAT([1]IDsTable!$C$45,".",_xlfn.XLOOKUP(C788,[1]!Table16[Subdomains],[1]!Table16[Index]),".",_xlfn.XLOOKUP(G788,[1]!Table17[Capabilities],[1]!Table17[Index]),".",$H788)</f>
        <v>Data.1.11.3</v>
      </c>
      <c r="B788" s="3" t="s">
        <v>4670</v>
      </c>
      <c r="C788" s="3" t="s">
        <v>4671</v>
      </c>
      <c r="E788" s="4" t="s">
        <v>23</v>
      </c>
      <c r="F788" s="3" t="s">
        <v>63</v>
      </c>
      <c r="G788" s="3" t="s">
        <v>4958</v>
      </c>
      <c r="H788" s="3">
        <v>3</v>
      </c>
      <c r="I788" s="3" t="s">
        <v>4971</v>
      </c>
      <c r="J788" s="4" t="s">
        <v>4972</v>
      </c>
      <c r="K788" s="4" t="s">
        <v>4973</v>
      </c>
      <c r="L788" s="3" t="s">
        <v>4974</v>
      </c>
      <c r="Q788" s="3" t="s">
        <v>4975</v>
      </c>
      <c r="R788" s="3" t="s">
        <v>4976</v>
      </c>
      <c r="S788" s="4" t="s">
        <v>4973</v>
      </c>
    </row>
    <row r="789" spans="1:19" s="3" customFormat="1" ht="15" customHeight="1" x14ac:dyDescent="0.2">
      <c r="A789" s="3" t="str">
        <f>_xlfn.CONCAT([1]IDsTable!$C$45,".",_xlfn.XLOOKUP(C789,[1]!Table16[Subdomains],[1]!Table16[Index]),".",_xlfn.XLOOKUP(G789,[1]!Table17[Capabilities],[1]!Table17[Index]),".",$H789)</f>
        <v>Data.1.11.4</v>
      </c>
      <c r="B789" s="3" t="s">
        <v>4670</v>
      </c>
      <c r="C789" s="3" t="s">
        <v>4671</v>
      </c>
      <c r="E789" s="4" t="s">
        <v>23</v>
      </c>
      <c r="F789" s="3" t="s">
        <v>63</v>
      </c>
      <c r="G789" s="3" t="s">
        <v>4958</v>
      </c>
      <c r="H789" s="3">
        <v>4</v>
      </c>
      <c r="I789" s="3" t="s">
        <v>4977</v>
      </c>
      <c r="J789" s="4" t="s">
        <v>4978</v>
      </c>
      <c r="K789" s="4" t="s">
        <v>4979</v>
      </c>
      <c r="L789" s="3" t="s">
        <v>38</v>
      </c>
      <c r="Q789" s="3" t="s">
        <v>4980</v>
      </c>
      <c r="R789" s="3" t="s">
        <v>4981</v>
      </c>
      <c r="S789" s="4" t="s">
        <v>4979</v>
      </c>
    </row>
    <row r="790" spans="1:19" s="3" customFormat="1" ht="15" customHeight="1" x14ac:dyDescent="0.2">
      <c r="A790" s="3" t="str">
        <f>_xlfn.CONCAT([1]IDsTable!$C$45,".",_xlfn.XLOOKUP(C790,[1]!Table16[Subdomains],[1]!Table16[Index]),".",_xlfn.XLOOKUP(G790,[1]!Table17[Capabilities],[1]!Table17[Index]),".",$H790)</f>
        <v>Data.1.11.5</v>
      </c>
      <c r="B790" s="3" t="s">
        <v>4670</v>
      </c>
      <c r="C790" s="3" t="s">
        <v>4671</v>
      </c>
      <c r="E790" s="4" t="s">
        <v>23</v>
      </c>
      <c r="F790" s="3" t="s">
        <v>63</v>
      </c>
      <c r="G790" s="3" t="s">
        <v>4958</v>
      </c>
      <c r="H790" s="3">
        <v>5</v>
      </c>
      <c r="I790" s="3" t="s">
        <v>4982</v>
      </c>
      <c r="J790" s="4" t="s">
        <v>4983</v>
      </c>
      <c r="K790" s="4" t="s">
        <v>4984</v>
      </c>
      <c r="L790" s="3" t="s">
        <v>38</v>
      </c>
      <c r="Q790" s="3" t="s">
        <v>4985</v>
      </c>
      <c r="R790" s="3" t="s">
        <v>4986</v>
      </c>
      <c r="S790" s="4" t="s">
        <v>4984</v>
      </c>
    </row>
    <row r="791" spans="1:19" s="3" customFormat="1" ht="15" customHeight="1" x14ac:dyDescent="0.2">
      <c r="A791" s="3" t="str">
        <f>_xlfn.CONCAT([1]IDsTable!$C$45,".",_xlfn.XLOOKUP(C791,[1]!Table16[Subdomains],[1]!Table16[Index]),".",_xlfn.XLOOKUP(G791,[1]!Table17[Capabilities],[1]!Table17[Index]),".",$H791)</f>
        <v>Data.2.1.1</v>
      </c>
      <c r="B791" s="3" t="s">
        <v>4670</v>
      </c>
      <c r="C791" s="3" t="s">
        <v>4987</v>
      </c>
      <c r="E791" s="4" t="s">
        <v>23</v>
      </c>
      <c r="F791" s="3" t="s">
        <v>63</v>
      </c>
      <c r="G791" s="3" t="s">
        <v>4988</v>
      </c>
      <c r="H791" s="22">
        <v>1</v>
      </c>
      <c r="I791" s="22" t="s">
        <v>4989</v>
      </c>
      <c r="J791" s="28" t="s">
        <v>4990</v>
      </c>
      <c r="K791" s="29" t="s">
        <v>4991</v>
      </c>
      <c r="L791" s="3" t="s">
        <v>4992</v>
      </c>
      <c r="Q791" s="3" t="s">
        <v>4993</v>
      </c>
      <c r="R791" s="22" t="s">
        <v>4994</v>
      </c>
      <c r="S791" s="29" t="s">
        <v>4991</v>
      </c>
    </row>
    <row r="792" spans="1:19" s="3" customFormat="1" ht="15" customHeight="1" x14ac:dyDescent="0.2">
      <c r="A792" s="3" t="str">
        <f>_xlfn.CONCAT([1]IDsTable!$C$45,".",_xlfn.XLOOKUP(C792,[1]!Table16[Subdomains],[1]!Table16[Index]),".",_xlfn.XLOOKUP(G792,[1]!Table17[Capabilities],[1]!Table17[Index]),".",$H792)</f>
        <v>Data.2.1.2</v>
      </c>
      <c r="B792" s="3" t="s">
        <v>4670</v>
      </c>
      <c r="C792" s="3" t="s">
        <v>4987</v>
      </c>
      <c r="E792" s="4" t="s">
        <v>23</v>
      </c>
      <c r="F792" s="3" t="s">
        <v>63</v>
      </c>
      <c r="G792" s="3" t="s">
        <v>4988</v>
      </c>
      <c r="H792" s="22">
        <v>2</v>
      </c>
      <c r="I792" s="22" t="s">
        <v>4995</v>
      </c>
      <c r="J792" s="22" t="s">
        <v>4996</v>
      </c>
      <c r="K792" s="22" t="s">
        <v>4997</v>
      </c>
      <c r="L792" s="3" t="s">
        <v>4998</v>
      </c>
      <c r="Q792" s="3" t="s">
        <v>4999</v>
      </c>
      <c r="R792" s="22" t="s">
        <v>5000</v>
      </c>
      <c r="S792" s="22" t="s">
        <v>4997</v>
      </c>
    </row>
    <row r="793" spans="1:19" s="3" customFormat="1" ht="15" customHeight="1" x14ac:dyDescent="0.2">
      <c r="A793" s="3" t="str">
        <f>_xlfn.CONCAT([1]IDsTable!$C$45,".",_xlfn.XLOOKUP(C793,[1]!Table16[Subdomains],[1]!Table16[Index]),".",_xlfn.XLOOKUP(G793,[1]!Table17[Capabilities],[1]!Table17[Index]),".",$H793)</f>
        <v>Data.2.1.3</v>
      </c>
      <c r="B793" s="3" t="s">
        <v>4670</v>
      </c>
      <c r="C793" s="3" t="s">
        <v>4987</v>
      </c>
      <c r="E793" s="4" t="s">
        <v>23</v>
      </c>
      <c r="F793" s="3" t="s">
        <v>63</v>
      </c>
      <c r="G793" s="3" t="s">
        <v>4988</v>
      </c>
      <c r="H793" s="3">
        <v>3</v>
      </c>
      <c r="I793" s="22" t="s">
        <v>5001</v>
      </c>
      <c r="J793" s="23" t="s">
        <v>5002</v>
      </c>
      <c r="K793" s="22" t="s">
        <v>5003</v>
      </c>
      <c r="L793" s="3" t="s">
        <v>5004</v>
      </c>
      <c r="Q793" s="3" t="s">
        <v>5005</v>
      </c>
      <c r="R793" s="22" t="s">
        <v>5006</v>
      </c>
      <c r="S793" s="22" t="s">
        <v>5003</v>
      </c>
    </row>
    <row r="794" spans="1:19" s="3" customFormat="1" ht="15" customHeight="1" x14ac:dyDescent="0.2">
      <c r="A794" s="3" t="str">
        <f>_xlfn.CONCAT([1]IDsTable!$C$45,".",_xlfn.XLOOKUP(C794,[1]!Table16[Subdomains],[1]!Table16[Index]),".",_xlfn.XLOOKUP(G794,[1]!Table17[Capabilities],[1]!Table17[Index]),".",$H794)</f>
        <v>Data.2.1.4</v>
      </c>
      <c r="B794" s="3" t="s">
        <v>4670</v>
      </c>
      <c r="C794" s="3" t="s">
        <v>4987</v>
      </c>
      <c r="E794" s="4" t="s">
        <v>23</v>
      </c>
      <c r="F794" s="3" t="s">
        <v>63</v>
      </c>
      <c r="G794" s="3" t="s">
        <v>4988</v>
      </c>
      <c r="H794" s="3">
        <v>4</v>
      </c>
      <c r="I794" s="22" t="s">
        <v>5007</v>
      </c>
      <c r="J794" s="23" t="s">
        <v>5008</v>
      </c>
      <c r="K794" s="22" t="s">
        <v>5009</v>
      </c>
      <c r="L794" s="3" t="s">
        <v>5010</v>
      </c>
      <c r="Q794" s="3" t="s">
        <v>5011</v>
      </c>
      <c r="R794" s="22" t="s">
        <v>5012</v>
      </c>
      <c r="S794" s="22" t="s">
        <v>5009</v>
      </c>
    </row>
    <row r="795" spans="1:19" s="3" customFormat="1" ht="15" customHeight="1" x14ac:dyDescent="0.2">
      <c r="A795" s="3" t="str">
        <f>_xlfn.CONCAT([1]IDsTable!$C$45,".",_xlfn.XLOOKUP(C795,[1]!Table16[Subdomains],[1]!Table16[Index]),".",_xlfn.XLOOKUP(G795,[1]!Table17[Capabilities],[1]!Table17[Index]),".",$H795)</f>
        <v>Data.2.3.1</v>
      </c>
      <c r="B795" s="3" t="s">
        <v>4670</v>
      </c>
      <c r="C795" s="3" t="s">
        <v>4987</v>
      </c>
      <c r="E795" s="4" t="s">
        <v>23</v>
      </c>
      <c r="F795" s="3" t="s">
        <v>63</v>
      </c>
      <c r="G795" s="3" t="s">
        <v>5013</v>
      </c>
      <c r="H795" s="22">
        <v>1</v>
      </c>
      <c r="I795" s="3" t="s">
        <v>5014</v>
      </c>
      <c r="J795" s="4" t="s">
        <v>5015</v>
      </c>
      <c r="K795" s="4" t="s">
        <v>5016</v>
      </c>
      <c r="L795" s="3" t="s">
        <v>5017</v>
      </c>
      <c r="Q795" s="3" t="s">
        <v>5018</v>
      </c>
      <c r="R795" s="3" t="s">
        <v>5019</v>
      </c>
      <c r="S795" s="4" t="s">
        <v>5016</v>
      </c>
    </row>
    <row r="796" spans="1:19" s="3" customFormat="1" ht="15" customHeight="1" x14ac:dyDescent="0.2">
      <c r="A796" s="3" t="str">
        <f>_xlfn.CONCAT([1]IDsTable!$C$45,".",_xlfn.XLOOKUP(C796,[1]!Table16[Subdomains],[1]!Table16[Index]),".",_xlfn.XLOOKUP(G796,[1]!Table17[Capabilities],[1]!Table17[Index]),".",$H796)</f>
        <v>Data.2.3.2</v>
      </c>
      <c r="B796" s="3" t="s">
        <v>4670</v>
      </c>
      <c r="C796" s="3" t="s">
        <v>4987</v>
      </c>
      <c r="E796" s="4" t="s">
        <v>23</v>
      </c>
      <c r="F796" s="3" t="s">
        <v>63</v>
      </c>
      <c r="G796" s="3" t="s">
        <v>5013</v>
      </c>
      <c r="H796" s="3">
        <v>2</v>
      </c>
      <c r="I796" s="3" t="s">
        <v>5020</v>
      </c>
      <c r="J796" s="4" t="s">
        <v>5021</v>
      </c>
      <c r="K796" s="4" t="s">
        <v>5022</v>
      </c>
      <c r="L796" s="3" t="s">
        <v>5023</v>
      </c>
      <c r="Q796" s="3" t="s">
        <v>5024</v>
      </c>
      <c r="R796" s="3" t="s">
        <v>5025</v>
      </c>
      <c r="S796" s="4" t="s">
        <v>5022</v>
      </c>
    </row>
    <row r="797" spans="1:19" s="3" customFormat="1" ht="15" customHeight="1" x14ac:dyDescent="0.2">
      <c r="A797" s="3" t="str">
        <f>_xlfn.CONCAT([1]IDsTable!$C$45,".",_xlfn.XLOOKUP(C797,[1]!Table16[Subdomains],[1]!Table16[Index]),".",_xlfn.XLOOKUP(G797,[1]!Table17[Capabilities],[1]!Table17[Index]),".",$H797)</f>
        <v>Data.2.3.3</v>
      </c>
      <c r="B797" s="3" t="s">
        <v>4670</v>
      </c>
      <c r="C797" s="3" t="s">
        <v>4987</v>
      </c>
      <c r="E797" s="4" t="s">
        <v>23</v>
      </c>
      <c r="F797" s="3" t="s">
        <v>63</v>
      </c>
      <c r="G797" s="3" t="s">
        <v>5013</v>
      </c>
      <c r="H797" s="3">
        <v>3</v>
      </c>
      <c r="I797" s="3" t="s">
        <v>5026</v>
      </c>
      <c r="J797" s="4" t="s">
        <v>5027</v>
      </c>
      <c r="K797" s="4" t="s">
        <v>5028</v>
      </c>
      <c r="L797" s="3" t="s">
        <v>5029</v>
      </c>
      <c r="Q797" s="3" t="s">
        <v>5030</v>
      </c>
      <c r="R797" s="3" t="s">
        <v>5031</v>
      </c>
      <c r="S797" s="4" t="s">
        <v>5028</v>
      </c>
    </row>
    <row r="798" spans="1:19" s="3" customFormat="1" ht="15" customHeight="1" x14ac:dyDescent="0.2">
      <c r="A798" s="3" t="str">
        <f>_xlfn.CONCAT([1]IDsTable!$C$45,".",_xlfn.XLOOKUP(C798,[1]!Table16[Subdomains],[1]!Table16[Index]),".",_xlfn.XLOOKUP(G798,[1]!Table17[Capabilities],[1]!Table17[Index]),".",$H798)</f>
        <v>Data.2.3.4</v>
      </c>
      <c r="B798" s="3" t="s">
        <v>4670</v>
      </c>
      <c r="C798" s="3" t="s">
        <v>4987</v>
      </c>
      <c r="E798" s="4" t="s">
        <v>23</v>
      </c>
      <c r="F798" s="3" t="s">
        <v>63</v>
      </c>
      <c r="G798" s="3" t="s">
        <v>5013</v>
      </c>
      <c r="H798" s="3">
        <v>4</v>
      </c>
      <c r="I798" s="3" t="s">
        <v>5032</v>
      </c>
      <c r="J798" s="4" t="s">
        <v>5033</v>
      </c>
      <c r="K798" s="4" t="s">
        <v>5034</v>
      </c>
      <c r="L798" s="3" t="s">
        <v>5035</v>
      </c>
      <c r="Q798" s="3" t="s">
        <v>5036</v>
      </c>
      <c r="R798" s="3" t="s">
        <v>5037</v>
      </c>
      <c r="S798" s="4" t="s">
        <v>5034</v>
      </c>
    </row>
    <row r="799" spans="1:19" s="3" customFormat="1" ht="15" customHeight="1" x14ac:dyDescent="0.2">
      <c r="A799" s="3" t="str">
        <f>_xlfn.CONCAT([1]IDsTable!$C$45,".",_xlfn.XLOOKUP(C799,[1]!Table16[Subdomains],[1]!Table16[Index]),".",_xlfn.XLOOKUP(G799,[1]!Table17[Capabilities],[1]!Table17[Index]),".",$H799)</f>
        <v>Data.2.3.5</v>
      </c>
      <c r="B799" s="3" t="s">
        <v>4670</v>
      </c>
      <c r="C799" s="3" t="s">
        <v>4987</v>
      </c>
      <c r="E799" s="4" t="s">
        <v>23</v>
      </c>
      <c r="F799" s="3" t="s">
        <v>63</v>
      </c>
      <c r="G799" s="3" t="s">
        <v>5013</v>
      </c>
      <c r="H799" s="3">
        <v>5</v>
      </c>
      <c r="I799" s="3" t="s">
        <v>5038</v>
      </c>
      <c r="J799" s="3" t="s">
        <v>5039</v>
      </c>
      <c r="K799" s="4" t="s">
        <v>5040</v>
      </c>
      <c r="L799" s="3" t="s">
        <v>38</v>
      </c>
      <c r="Q799" s="3" t="s">
        <v>5041</v>
      </c>
      <c r="R799" s="3" t="s">
        <v>5042</v>
      </c>
      <c r="S799" s="4" t="s">
        <v>5040</v>
      </c>
    </row>
    <row r="800" spans="1:19" s="3" customFormat="1" ht="15" customHeight="1" x14ac:dyDescent="0.2">
      <c r="A800" s="3" t="str">
        <f>_xlfn.CONCAT([1]IDsTable!$C$45,".",_xlfn.XLOOKUP(C800,[1]!Table16[Subdomains],[1]!Table16[Index]),".",_xlfn.XLOOKUP(G800,[1]!Table17[Capabilities],[1]!Table17[Index]),".",$H800)</f>
        <v>Data.2.2.1</v>
      </c>
      <c r="B800" s="3" t="s">
        <v>4670</v>
      </c>
      <c r="C800" s="3" t="s">
        <v>4987</v>
      </c>
      <c r="E800" s="4" t="s">
        <v>23</v>
      </c>
      <c r="F800" s="3" t="s">
        <v>24</v>
      </c>
      <c r="G800" s="22" t="s">
        <v>5043</v>
      </c>
      <c r="H800" s="3">
        <v>1</v>
      </c>
      <c r="I800" s="3" t="s">
        <v>5044</v>
      </c>
      <c r="J800" s="4" t="s">
        <v>5045</v>
      </c>
      <c r="K800" s="3" t="s">
        <v>5046</v>
      </c>
      <c r="L800" s="3" t="s">
        <v>5047</v>
      </c>
      <c r="Q800" s="3" t="s">
        <v>5048</v>
      </c>
      <c r="R800" s="3" t="s">
        <v>5049</v>
      </c>
      <c r="S800" s="3" t="s">
        <v>5046</v>
      </c>
    </row>
    <row r="801" spans="1:19" s="3" customFormat="1" ht="15" customHeight="1" x14ac:dyDescent="0.2">
      <c r="A801" s="3" t="str">
        <f>_xlfn.CONCAT([1]IDsTable!$C$45,".",_xlfn.XLOOKUP(C801,[1]!Table16[Subdomains],[1]!Table16[Index]),".",_xlfn.XLOOKUP(G801,[1]!Table17[Capabilities],[1]!Table17[Index]),".",$H801)</f>
        <v>Data.2.2.2</v>
      </c>
      <c r="B801" s="3" t="s">
        <v>4670</v>
      </c>
      <c r="C801" s="3" t="s">
        <v>4987</v>
      </c>
      <c r="E801" s="4" t="s">
        <v>23</v>
      </c>
      <c r="F801" s="3" t="s">
        <v>24</v>
      </c>
      <c r="G801" s="3" t="s">
        <v>5043</v>
      </c>
      <c r="H801" s="3">
        <v>2</v>
      </c>
      <c r="I801" s="3" t="s">
        <v>5050</v>
      </c>
      <c r="J801" s="4" t="s">
        <v>5051</v>
      </c>
      <c r="K801" s="4" t="s">
        <v>5052</v>
      </c>
      <c r="L801" s="3" t="s">
        <v>5053</v>
      </c>
      <c r="Q801" s="3" t="s">
        <v>5054</v>
      </c>
      <c r="R801" s="3" t="s">
        <v>5055</v>
      </c>
      <c r="S801" s="4" t="s">
        <v>5052</v>
      </c>
    </row>
    <row r="802" spans="1:19" s="3" customFormat="1" ht="15" customHeight="1" x14ac:dyDescent="0.2">
      <c r="A802" s="3" t="str">
        <f>_xlfn.CONCAT([1]IDsTable!$C$45,".",_xlfn.XLOOKUP(C802,[1]!Table16[Subdomains],[1]!Table16[Index]),".",_xlfn.XLOOKUP(G802,[1]!Table17[Capabilities],[1]!Table17[Index]),".",$H802)</f>
        <v>Data.2.2.3</v>
      </c>
      <c r="B802" s="3" t="s">
        <v>4670</v>
      </c>
      <c r="C802" s="3" t="s">
        <v>4987</v>
      </c>
      <c r="E802" s="4" t="s">
        <v>23</v>
      </c>
      <c r="F802" s="3" t="s">
        <v>24</v>
      </c>
      <c r="G802" s="3" t="s">
        <v>5043</v>
      </c>
      <c r="H802" s="3">
        <v>3</v>
      </c>
      <c r="I802" s="3" t="s">
        <v>5056</v>
      </c>
      <c r="J802" s="4" t="s">
        <v>5057</v>
      </c>
      <c r="K802" s="4" t="s">
        <v>5058</v>
      </c>
      <c r="L802" s="3" t="s">
        <v>5059</v>
      </c>
      <c r="Q802" s="3" t="s">
        <v>5060</v>
      </c>
      <c r="R802" s="3" t="s">
        <v>5061</v>
      </c>
      <c r="S802" s="4" t="s">
        <v>5058</v>
      </c>
    </row>
    <row r="803" spans="1:19" s="3" customFormat="1" ht="15" customHeight="1" x14ac:dyDescent="0.2">
      <c r="A803" s="3" t="str">
        <f>_xlfn.CONCAT([1]IDsTable!$C$45,".",_xlfn.XLOOKUP(C803,[1]!Table16[Subdomains],[1]!Table16[Index]),".",_xlfn.XLOOKUP(G803,[1]!Table17[Capabilities],[1]!Table17[Index]),".",$H803)</f>
        <v>Data.2.2.4</v>
      </c>
      <c r="B803" s="3" t="s">
        <v>4670</v>
      </c>
      <c r="C803" s="3" t="s">
        <v>4987</v>
      </c>
      <c r="E803" s="4" t="s">
        <v>23</v>
      </c>
      <c r="F803" s="3" t="s">
        <v>24</v>
      </c>
      <c r="G803" s="3" t="s">
        <v>5043</v>
      </c>
      <c r="H803" s="3">
        <v>4</v>
      </c>
      <c r="I803" s="3" t="s">
        <v>5062</v>
      </c>
      <c r="J803" s="4" t="s">
        <v>5063</v>
      </c>
      <c r="K803" s="4" t="s">
        <v>5064</v>
      </c>
      <c r="L803" s="3" t="s">
        <v>5065</v>
      </c>
      <c r="Q803" s="3" t="s">
        <v>5066</v>
      </c>
      <c r="R803" s="3" t="s">
        <v>5067</v>
      </c>
      <c r="S803" s="4" t="s">
        <v>5064</v>
      </c>
    </row>
    <row r="804" spans="1:19" s="3" customFormat="1" ht="15" customHeight="1" x14ac:dyDescent="0.2">
      <c r="A804" s="3" t="str">
        <f>_xlfn.CONCAT([1]IDsTable!$C$45,".",_xlfn.XLOOKUP(C804,[1]!Table16[Subdomains],[1]!Table16[Index]),".",_xlfn.XLOOKUP(G804,[1]!Table17[Capabilities],[1]!Table17[Index]),".",$H804)</f>
        <v>Data.2.4.1</v>
      </c>
      <c r="B804" s="3" t="s">
        <v>4670</v>
      </c>
      <c r="C804" s="3" t="s">
        <v>4987</v>
      </c>
      <c r="E804" s="4" t="s">
        <v>23</v>
      </c>
      <c r="F804" s="3" t="s">
        <v>24</v>
      </c>
      <c r="G804" s="3" t="s">
        <v>5068</v>
      </c>
      <c r="H804" s="22">
        <v>1</v>
      </c>
      <c r="I804" s="3" t="s">
        <v>5069</v>
      </c>
      <c r="J804" s="4" t="s">
        <v>5070</v>
      </c>
      <c r="K804" s="4" t="s">
        <v>5071</v>
      </c>
      <c r="L804" s="3" t="s">
        <v>5072</v>
      </c>
      <c r="Q804" s="3" t="s">
        <v>5073</v>
      </c>
      <c r="R804" s="3" t="s">
        <v>5074</v>
      </c>
      <c r="S804" s="4" t="s">
        <v>5071</v>
      </c>
    </row>
    <row r="805" spans="1:19" s="3" customFormat="1" ht="15" customHeight="1" x14ac:dyDescent="0.2">
      <c r="A805" s="3" t="str">
        <f>_xlfn.CONCAT([1]IDsTable!$C$45,".",_xlfn.XLOOKUP(C805,[1]!Table16[Subdomains],[1]!Table16[Index]),".",_xlfn.XLOOKUP(G805,[1]!Table17[Capabilities],[1]!Table17[Index]),".",$H805)</f>
        <v>Data.2.4.2</v>
      </c>
      <c r="B805" s="3" t="s">
        <v>4670</v>
      </c>
      <c r="C805" s="3" t="s">
        <v>4987</v>
      </c>
      <c r="E805" s="4" t="s">
        <v>23</v>
      </c>
      <c r="F805" s="3" t="s">
        <v>24</v>
      </c>
      <c r="G805" s="3" t="s">
        <v>5068</v>
      </c>
      <c r="H805" s="22">
        <v>2</v>
      </c>
      <c r="I805" s="3" t="s">
        <v>5075</v>
      </c>
      <c r="J805" s="4" t="s">
        <v>5076</v>
      </c>
      <c r="K805" s="4" t="s">
        <v>5077</v>
      </c>
      <c r="L805" s="3" t="s">
        <v>5078</v>
      </c>
      <c r="Q805" s="3" t="s">
        <v>5079</v>
      </c>
      <c r="R805" s="3" t="s">
        <v>5080</v>
      </c>
      <c r="S805" s="4" t="s">
        <v>5077</v>
      </c>
    </row>
    <row r="806" spans="1:19" s="3" customFormat="1" ht="15" customHeight="1" x14ac:dyDescent="0.2">
      <c r="A806" s="3" t="str">
        <f>_xlfn.CONCAT([1]IDsTable!$C$45,".",_xlfn.XLOOKUP(C806,[1]!Table16[Subdomains],[1]!Table16[Index]),".",_xlfn.XLOOKUP(G806,[1]!Table17[Capabilities],[1]!Table17[Index]),".",$H806)</f>
        <v>Data.2.4.3</v>
      </c>
      <c r="B806" s="3" t="s">
        <v>4670</v>
      </c>
      <c r="C806" s="3" t="s">
        <v>4987</v>
      </c>
      <c r="E806" s="4" t="s">
        <v>23</v>
      </c>
      <c r="F806" s="3" t="s">
        <v>24</v>
      </c>
      <c r="G806" s="3" t="s">
        <v>5068</v>
      </c>
      <c r="H806" s="3">
        <v>3</v>
      </c>
      <c r="I806" s="3" t="s">
        <v>5081</v>
      </c>
      <c r="J806" s="4" t="s">
        <v>5082</v>
      </c>
      <c r="K806" s="4" t="s">
        <v>5083</v>
      </c>
      <c r="L806" s="3" t="s">
        <v>5084</v>
      </c>
      <c r="Q806" s="3" t="s">
        <v>5085</v>
      </c>
      <c r="R806" s="3" t="s">
        <v>5086</v>
      </c>
      <c r="S806" s="4" t="s">
        <v>5083</v>
      </c>
    </row>
    <row r="807" spans="1:19" s="3" customFormat="1" ht="15" customHeight="1" x14ac:dyDescent="0.2">
      <c r="A807" s="3" t="str">
        <f>_xlfn.CONCAT([1]IDsTable!$C$45,".",_xlfn.XLOOKUP(C807,[1]!Table16[Subdomains],[1]!Table16[Index]),".",_xlfn.XLOOKUP(G807,[1]!Table17[Capabilities],[1]!Table17[Index]),".",$H807)</f>
        <v>Data.2.4.4</v>
      </c>
      <c r="B807" s="3" t="s">
        <v>4670</v>
      </c>
      <c r="C807" s="3" t="s">
        <v>4987</v>
      </c>
      <c r="E807" s="4" t="s">
        <v>23</v>
      </c>
      <c r="F807" s="3" t="s">
        <v>24</v>
      </c>
      <c r="G807" s="3" t="s">
        <v>5068</v>
      </c>
      <c r="H807" s="3">
        <v>4</v>
      </c>
      <c r="I807" s="3" t="s">
        <v>5087</v>
      </c>
      <c r="J807" s="4" t="s">
        <v>5088</v>
      </c>
      <c r="K807" s="4" t="s">
        <v>5089</v>
      </c>
      <c r="L807" s="3" t="s">
        <v>5090</v>
      </c>
      <c r="Q807" s="3" t="s">
        <v>5091</v>
      </c>
      <c r="R807" s="3" t="s">
        <v>5092</v>
      </c>
      <c r="S807" s="4" t="s">
        <v>5089</v>
      </c>
    </row>
    <row r="808" spans="1:19" s="3" customFormat="1" ht="15" customHeight="1" x14ac:dyDescent="0.2">
      <c r="A808" s="3" t="str">
        <f>_xlfn.CONCAT([1]IDsTable!$C$45,".",_xlfn.XLOOKUP(C808,[1]!Table16[Subdomains],[1]!Table16[Index]),".",_xlfn.XLOOKUP(G808,[1]!Table17[Capabilities],[1]!Table17[Index]),".",$H808)</f>
        <v>Data.2.4.5</v>
      </c>
      <c r="B808" s="3" t="s">
        <v>4670</v>
      </c>
      <c r="C808" s="3" t="s">
        <v>4987</v>
      </c>
      <c r="E808" s="4" t="s">
        <v>23</v>
      </c>
      <c r="F808" s="3" t="s">
        <v>24</v>
      </c>
      <c r="G808" s="3" t="s">
        <v>5068</v>
      </c>
      <c r="H808" s="3">
        <v>5</v>
      </c>
      <c r="I808" s="3" t="s">
        <v>5093</v>
      </c>
      <c r="J808" s="4" t="s">
        <v>5094</v>
      </c>
      <c r="K808" s="4" t="s">
        <v>5095</v>
      </c>
      <c r="N808" s="3" t="s">
        <v>38</v>
      </c>
      <c r="Q808" s="3" t="s">
        <v>5096</v>
      </c>
      <c r="R808" s="3" t="s">
        <v>5097</v>
      </c>
      <c r="S808" s="4" t="s">
        <v>5095</v>
      </c>
    </row>
    <row r="809" spans="1:19" s="3" customFormat="1" ht="15" customHeight="1" x14ac:dyDescent="0.2">
      <c r="A809" s="3" t="str">
        <f>_xlfn.CONCAT([1]IDsTable!$C$45,".",_xlfn.XLOOKUP(C809,[1]!Table16[Subdomains],[1]!Table16[Index]),".",_xlfn.XLOOKUP(G809,[1]!Table17[Capabilities],[1]!Table17[Index]),".",$H809)</f>
        <v>Data.2.5.1</v>
      </c>
      <c r="B809" s="3" t="s">
        <v>4670</v>
      </c>
      <c r="C809" s="3" t="s">
        <v>4987</v>
      </c>
      <c r="E809" s="4" t="s">
        <v>23</v>
      </c>
      <c r="F809" s="3" t="s">
        <v>63</v>
      </c>
      <c r="G809" s="3" t="s">
        <v>5098</v>
      </c>
      <c r="H809" s="22">
        <v>1</v>
      </c>
      <c r="I809" s="22" t="s">
        <v>2153</v>
      </c>
      <c r="J809" s="4" t="s">
        <v>5099</v>
      </c>
      <c r="K809" s="22" t="s">
        <v>5100</v>
      </c>
      <c r="L809" s="25" t="s">
        <v>5101</v>
      </c>
      <c r="Q809" s="3" t="s">
        <v>5102</v>
      </c>
      <c r="R809" s="22" t="s">
        <v>5103</v>
      </c>
      <c r="S809" s="22" t="s">
        <v>5100</v>
      </c>
    </row>
    <row r="810" spans="1:19" s="3" customFormat="1" ht="15" customHeight="1" x14ac:dyDescent="0.2">
      <c r="A810" s="3" t="str">
        <f>_xlfn.CONCAT([1]IDsTable!$C$45,".",_xlfn.XLOOKUP(C810,[1]!Table16[Subdomains],[1]!Table16[Index]),".",_xlfn.XLOOKUP(G810,[1]!Table17[Capabilities],[1]!Table17[Index]),".",$H810)</f>
        <v>Data.2.5.2</v>
      </c>
      <c r="B810" s="3" t="s">
        <v>4670</v>
      </c>
      <c r="C810" s="3" t="s">
        <v>4987</v>
      </c>
      <c r="E810" s="4" t="s">
        <v>23</v>
      </c>
      <c r="F810" s="3" t="s">
        <v>63</v>
      </c>
      <c r="G810" s="3" t="s">
        <v>5098</v>
      </c>
      <c r="H810" s="3">
        <v>2</v>
      </c>
      <c r="I810" s="22" t="s">
        <v>2158</v>
      </c>
      <c r="J810" s="4" t="s">
        <v>5104</v>
      </c>
      <c r="K810" s="22" t="s">
        <v>5105</v>
      </c>
      <c r="L810" s="25" t="s">
        <v>5106</v>
      </c>
      <c r="Q810" s="3" t="s">
        <v>5107</v>
      </c>
      <c r="R810" s="22" t="s">
        <v>5108</v>
      </c>
      <c r="S810" s="22" t="s">
        <v>5105</v>
      </c>
    </row>
    <row r="811" spans="1:19" s="3" customFormat="1" ht="15" customHeight="1" x14ac:dyDescent="0.2">
      <c r="A811" s="3" t="str">
        <f>_xlfn.CONCAT([1]IDsTable!$C$45,".",_xlfn.XLOOKUP(C811,[1]!Table16[Subdomains],[1]!Table16[Index]),".",_xlfn.XLOOKUP(G811,[1]!Table17[Capabilities],[1]!Table17[Index]),".",$H811)</f>
        <v>Data.2.5.3</v>
      </c>
      <c r="B811" s="3" t="s">
        <v>4670</v>
      </c>
      <c r="C811" s="3" t="s">
        <v>4987</v>
      </c>
      <c r="E811" s="4" t="s">
        <v>23</v>
      </c>
      <c r="F811" s="3" t="s">
        <v>63</v>
      </c>
      <c r="G811" s="3" t="s">
        <v>5098</v>
      </c>
      <c r="H811" s="3">
        <v>3</v>
      </c>
      <c r="I811" s="22" t="s">
        <v>2163</v>
      </c>
      <c r="J811" s="4" t="s">
        <v>5109</v>
      </c>
      <c r="K811" s="22" t="s">
        <v>5110</v>
      </c>
      <c r="L811" s="25" t="s">
        <v>5111</v>
      </c>
      <c r="Q811" s="3" t="s">
        <v>5112</v>
      </c>
      <c r="R811" s="22" t="s">
        <v>5113</v>
      </c>
      <c r="S811" s="22" t="s">
        <v>5110</v>
      </c>
    </row>
    <row r="812" spans="1:19" s="3" customFormat="1" ht="15" customHeight="1" x14ac:dyDescent="0.2">
      <c r="A812" s="3" t="str">
        <f>_xlfn.CONCAT([1]IDsTable!$C$45,".",_xlfn.XLOOKUP(C812,[1]!Table16[Subdomains],[1]!Table16[Index]),".",_xlfn.XLOOKUP(G812,[1]!Table17[Capabilities],[1]!Table17[Index]),".",$H812)</f>
        <v>Data.2.5.4</v>
      </c>
      <c r="B812" s="3" t="s">
        <v>4670</v>
      </c>
      <c r="C812" s="3" t="s">
        <v>4987</v>
      </c>
      <c r="E812" s="4" t="s">
        <v>23</v>
      </c>
      <c r="F812" s="3" t="s">
        <v>63</v>
      </c>
      <c r="G812" s="3" t="s">
        <v>5098</v>
      </c>
      <c r="H812" s="3">
        <v>4</v>
      </c>
      <c r="I812" s="22" t="s">
        <v>2168</v>
      </c>
      <c r="J812" s="4" t="s">
        <v>5114</v>
      </c>
      <c r="K812" s="30" t="s">
        <v>5115</v>
      </c>
      <c r="L812" s="25" t="s">
        <v>5116</v>
      </c>
      <c r="Q812" s="3" t="s">
        <v>5117</v>
      </c>
      <c r="R812" s="22" t="s">
        <v>5118</v>
      </c>
      <c r="S812" s="30" t="s">
        <v>5115</v>
      </c>
    </row>
    <row r="813" spans="1:19" s="3" customFormat="1" ht="15" customHeight="1" x14ac:dyDescent="0.2">
      <c r="A813" s="3" t="str">
        <f>_xlfn.CONCAT([1]IDsTable!$C$45,".",_xlfn.XLOOKUP(C813,[1]!Table16[Subdomains],[1]!Table16[Index]),".",_xlfn.XLOOKUP(G813,[1]!Table17[Capabilities],[1]!Table17[Index]),".",$H813)</f>
        <v>Data.2.5.5</v>
      </c>
      <c r="B813" s="3" t="s">
        <v>4670</v>
      </c>
      <c r="C813" s="3" t="s">
        <v>4987</v>
      </c>
      <c r="E813" s="4" t="s">
        <v>23</v>
      </c>
      <c r="F813" s="3" t="s">
        <v>63</v>
      </c>
      <c r="G813" s="3" t="s">
        <v>5098</v>
      </c>
      <c r="H813" s="3">
        <v>5</v>
      </c>
      <c r="I813" s="22" t="s">
        <v>2173</v>
      </c>
      <c r="J813" s="4" t="s">
        <v>5119</v>
      </c>
      <c r="K813" s="22" t="s">
        <v>2175</v>
      </c>
      <c r="L813" s="25" t="s">
        <v>5120</v>
      </c>
      <c r="Q813" s="3" t="s">
        <v>5121</v>
      </c>
      <c r="R813" s="22" t="s">
        <v>5122</v>
      </c>
      <c r="S813" s="22" t="s">
        <v>2175</v>
      </c>
    </row>
    <row r="814" spans="1:19" s="3" customFormat="1" ht="15" customHeight="1" x14ac:dyDescent="0.2">
      <c r="A814" s="3" t="str">
        <f>_xlfn.CONCAT([1]IDsTable!$C$45,".",_xlfn.XLOOKUP(C814,[1]!Table16[Subdomains],[1]!Table16[Index]),".",_xlfn.XLOOKUP(G814,[1]!Table17[Capabilities],[1]!Table17[Index]),".",$H814)</f>
        <v>Data.2.6.1</v>
      </c>
      <c r="B814" s="3" t="s">
        <v>4670</v>
      </c>
      <c r="C814" s="3" t="s">
        <v>4987</v>
      </c>
      <c r="E814" s="4" t="s">
        <v>23</v>
      </c>
      <c r="F814" s="3" t="s">
        <v>63</v>
      </c>
      <c r="G814" s="3" t="s">
        <v>5123</v>
      </c>
      <c r="H814" s="22">
        <v>1</v>
      </c>
      <c r="I814" s="22" t="s">
        <v>5124</v>
      </c>
      <c r="J814" s="4" t="s">
        <v>5125</v>
      </c>
      <c r="K814" s="4" t="s">
        <v>5126</v>
      </c>
      <c r="L814" s="3" t="s">
        <v>5127</v>
      </c>
      <c r="Q814" s="3" t="s">
        <v>5128</v>
      </c>
      <c r="R814" s="22" t="s">
        <v>5129</v>
      </c>
      <c r="S814" s="4" t="s">
        <v>5126</v>
      </c>
    </row>
    <row r="815" spans="1:19" s="3" customFormat="1" ht="15" customHeight="1" x14ac:dyDescent="0.2">
      <c r="A815" s="3" t="str">
        <f>_xlfn.CONCAT([1]IDsTable!$C$45,".",_xlfn.XLOOKUP(C815,[1]!Table16[Subdomains],[1]!Table16[Index]),".",_xlfn.XLOOKUP(G815,[1]!Table17[Capabilities],[1]!Table17[Index]),".",$H815)</f>
        <v>Data.2.6.2</v>
      </c>
      <c r="B815" s="3" t="s">
        <v>4670</v>
      </c>
      <c r="C815" s="3" t="s">
        <v>4987</v>
      </c>
      <c r="E815" s="4" t="s">
        <v>23</v>
      </c>
      <c r="F815" s="3" t="s">
        <v>63</v>
      </c>
      <c r="G815" s="3" t="s">
        <v>5123</v>
      </c>
      <c r="H815" s="3">
        <v>2</v>
      </c>
      <c r="I815" s="22" t="s">
        <v>5130</v>
      </c>
      <c r="J815" s="4" t="s">
        <v>5131</v>
      </c>
      <c r="K815" s="4" t="s">
        <v>5132</v>
      </c>
      <c r="L815" s="3" t="s">
        <v>5133</v>
      </c>
      <c r="Q815" s="3" t="s">
        <v>5134</v>
      </c>
      <c r="R815" s="22" t="s">
        <v>5135</v>
      </c>
      <c r="S815" s="4" t="s">
        <v>5132</v>
      </c>
    </row>
    <row r="816" spans="1:19" s="3" customFormat="1" ht="15" customHeight="1" x14ac:dyDescent="0.2">
      <c r="A816" s="3" t="str">
        <f>_xlfn.CONCAT([1]IDsTable!$C$45,".",_xlfn.XLOOKUP(C816,[1]!Table16[Subdomains],[1]!Table16[Index]),".",_xlfn.XLOOKUP(G816,[1]!Table17[Capabilities],[1]!Table17[Index]),".",$H816)</f>
        <v>Data.2.6.3</v>
      </c>
      <c r="B816" s="3" t="s">
        <v>4670</v>
      </c>
      <c r="C816" s="3" t="s">
        <v>4987</v>
      </c>
      <c r="E816" s="4" t="s">
        <v>23</v>
      </c>
      <c r="F816" s="3" t="s">
        <v>63</v>
      </c>
      <c r="G816" s="3" t="s">
        <v>5123</v>
      </c>
      <c r="H816" s="3">
        <v>3</v>
      </c>
      <c r="I816" s="22" t="s">
        <v>5136</v>
      </c>
      <c r="J816" s="4" t="s">
        <v>5137</v>
      </c>
      <c r="K816" s="4" t="s">
        <v>5138</v>
      </c>
      <c r="L816" s="3" t="s">
        <v>5139</v>
      </c>
      <c r="Q816" s="3" t="s">
        <v>5140</v>
      </c>
      <c r="R816" s="22" t="s">
        <v>5136</v>
      </c>
      <c r="S816" s="4" t="s">
        <v>5138</v>
      </c>
    </row>
    <row r="817" spans="1:19" s="3" customFormat="1" ht="15" customHeight="1" x14ac:dyDescent="0.2">
      <c r="A817" s="3" t="str">
        <f>_xlfn.CONCAT([1]IDsTable!$C$45,".",_xlfn.XLOOKUP(C817,[1]!Table16[Subdomains],[1]!Table16[Index]),".",_xlfn.XLOOKUP(G817,[1]!Table17[Capabilities],[1]!Table17[Index]),".",$H817)</f>
        <v>Data.2.6.4</v>
      </c>
      <c r="B817" s="3" t="s">
        <v>4670</v>
      </c>
      <c r="C817" s="3" t="s">
        <v>4987</v>
      </c>
      <c r="E817" s="4" t="s">
        <v>23</v>
      </c>
      <c r="F817" s="3" t="s">
        <v>63</v>
      </c>
      <c r="G817" s="3" t="s">
        <v>5123</v>
      </c>
      <c r="H817" s="3">
        <v>4</v>
      </c>
      <c r="I817" s="22" t="s">
        <v>5141</v>
      </c>
      <c r="J817" s="4" t="s">
        <v>5142</v>
      </c>
      <c r="K817" s="4" t="s">
        <v>5143</v>
      </c>
      <c r="L817" s="3" t="s">
        <v>5144</v>
      </c>
      <c r="Q817" s="3" t="s">
        <v>5145</v>
      </c>
      <c r="R817" s="22" t="s">
        <v>5146</v>
      </c>
      <c r="S817" s="4" t="s">
        <v>5143</v>
      </c>
    </row>
    <row r="818" spans="1:19" s="3" customFormat="1" ht="15" customHeight="1" x14ac:dyDescent="0.2">
      <c r="A818" s="3" t="str">
        <f>_xlfn.CONCAT([1]IDsTable!$C$45,".",_xlfn.XLOOKUP(C818,[1]!Table16[Subdomains],[1]!Table16[Index]),".",_xlfn.XLOOKUP(G818,[1]!Table17[Capabilities],[1]!Table17[Index]),".",$H818)</f>
        <v>Data.2.6.5</v>
      </c>
      <c r="B818" s="3" t="s">
        <v>4670</v>
      </c>
      <c r="C818" s="3" t="s">
        <v>4987</v>
      </c>
      <c r="E818" s="4" t="s">
        <v>23</v>
      </c>
      <c r="F818" s="3" t="s">
        <v>63</v>
      </c>
      <c r="G818" s="3" t="s">
        <v>5123</v>
      </c>
      <c r="H818" s="3">
        <v>5</v>
      </c>
      <c r="I818" s="22" t="s">
        <v>5147</v>
      </c>
      <c r="J818" s="4" t="s">
        <v>5148</v>
      </c>
      <c r="K818" s="4" t="s">
        <v>5149</v>
      </c>
      <c r="L818" s="3" t="s">
        <v>38</v>
      </c>
      <c r="Q818" s="3" t="s">
        <v>5150</v>
      </c>
      <c r="R818" s="22" t="s">
        <v>5151</v>
      </c>
      <c r="S818" s="4" t="s">
        <v>5149</v>
      </c>
    </row>
    <row r="819" spans="1:19" s="3" customFormat="1" ht="15" customHeight="1" x14ac:dyDescent="0.2">
      <c r="A819" s="3" t="str">
        <f>_xlfn.CONCAT([1]IDsTable!$C$45,".",_xlfn.XLOOKUP(C819,[1]!Table16[Subdomains],[1]!Table16[Index]),".",_xlfn.XLOOKUP(G819,[1]!Table17[Capabilities],[1]!Table17[Index]),".",$H819)</f>
        <v>Data.3.1.1</v>
      </c>
      <c r="B819" s="3" t="s">
        <v>4670</v>
      </c>
      <c r="C819" s="3" t="s">
        <v>5152</v>
      </c>
      <c r="E819" s="4" t="s">
        <v>23</v>
      </c>
      <c r="F819" s="3" t="s">
        <v>24</v>
      </c>
      <c r="G819" s="3" t="s">
        <v>5153</v>
      </c>
      <c r="H819" s="22">
        <v>1</v>
      </c>
      <c r="I819" s="3" t="s">
        <v>5154</v>
      </c>
      <c r="J819" s="4" t="s">
        <v>5155</v>
      </c>
      <c r="K819" s="4" t="s">
        <v>5156</v>
      </c>
      <c r="L819" s="3" t="s">
        <v>5157</v>
      </c>
      <c r="Q819" s="3" t="s">
        <v>5158</v>
      </c>
      <c r="R819" s="3" t="s">
        <v>5159</v>
      </c>
      <c r="S819" s="4" t="s">
        <v>5156</v>
      </c>
    </row>
    <row r="820" spans="1:19" s="3" customFormat="1" ht="15" customHeight="1" x14ac:dyDescent="0.2">
      <c r="A820" s="3" t="str">
        <f>_xlfn.CONCAT([1]IDsTable!$C$45,".",_xlfn.XLOOKUP(C820,[1]!Table16[Subdomains],[1]!Table16[Index]),".",_xlfn.XLOOKUP(G820,[1]!Table17[Capabilities],[1]!Table17[Index]),".",$H820)</f>
        <v>Data.3.1.2</v>
      </c>
      <c r="B820" s="3" t="s">
        <v>4670</v>
      </c>
      <c r="C820" s="3" t="s">
        <v>5152</v>
      </c>
      <c r="E820" s="4" t="s">
        <v>23</v>
      </c>
      <c r="F820" s="3" t="s">
        <v>24</v>
      </c>
      <c r="G820" s="3" t="s">
        <v>5153</v>
      </c>
      <c r="H820" s="22">
        <v>2</v>
      </c>
      <c r="I820" s="3" t="s">
        <v>5160</v>
      </c>
      <c r="J820" s="4" t="s">
        <v>5161</v>
      </c>
      <c r="K820" s="4" t="s">
        <v>5162</v>
      </c>
      <c r="L820" s="3" t="s">
        <v>5163</v>
      </c>
      <c r="Q820" s="3" t="s">
        <v>38</v>
      </c>
      <c r="R820" s="3" t="s">
        <v>5160</v>
      </c>
      <c r="S820" s="4" t="s">
        <v>5162</v>
      </c>
    </row>
    <row r="821" spans="1:19" s="3" customFormat="1" ht="15" customHeight="1" x14ac:dyDescent="0.2">
      <c r="A821" s="3" t="str">
        <f>_xlfn.CONCAT([1]IDsTable!$C$45,".",_xlfn.XLOOKUP(C821,[1]!Table16[Subdomains],[1]!Table16[Index]),".",_xlfn.XLOOKUP(G821,[1]!Table17[Capabilities],[1]!Table17[Index]),".",$H821)</f>
        <v>Data.3.1.3</v>
      </c>
      <c r="B821" s="3" t="s">
        <v>4670</v>
      </c>
      <c r="C821" s="3" t="s">
        <v>5152</v>
      </c>
      <c r="E821" s="4" t="s">
        <v>23</v>
      </c>
      <c r="F821" s="3" t="s">
        <v>24</v>
      </c>
      <c r="G821" s="3" t="s">
        <v>5153</v>
      </c>
      <c r="H821" s="3">
        <v>3</v>
      </c>
      <c r="I821" s="3" t="s">
        <v>5164</v>
      </c>
      <c r="J821" s="4" t="s">
        <v>5165</v>
      </c>
      <c r="K821" s="4" t="s">
        <v>5166</v>
      </c>
      <c r="L821" s="3" t="s">
        <v>5167</v>
      </c>
      <c r="Q821" s="3" t="s">
        <v>5168</v>
      </c>
      <c r="R821" s="3" t="s">
        <v>5169</v>
      </c>
      <c r="S821" s="4" t="s">
        <v>5166</v>
      </c>
    </row>
    <row r="822" spans="1:19" s="3" customFormat="1" ht="15" customHeight="1" x14ac:dyDescent="0.2">
      <c r="A822" s="3" t="str">
        <f>_xlfn.CONCAT([1]IDsTable!$C$45,".",_xlfn.XLOOKUP(C822,[1]!Table16[Subdomains],[1]!Table16[Index]),".",_xlfn.XLOOKUP(G822,[1]!Table17[Capabilities],[1]!Table17[Index]),".",$H822)</f>
        <v>Data.3.1.4</v>
      </c>
      <c r="B822" s="3" t="s">
        <v>4670</v>
      </c>
      <c r="C822" s="3" t="s">
        <v>5152</v>
      </c>
      <c r="E822" s="4" t="s">
        <v>23</v>
      </c>
      <c r="F822" s="3" t="s">
        <v>24</v>
      </c>
      <c r="G822" s="3" t="s">
        <v>5153</v>
      </c>
      <c r="H822" s="3">
        <v>4</v>
      </c>
      <c r="I822" s="3" t="s">
        <v>5170</v>
      </c>
      <c r="J822" s="4" t="s">
        <v>5171</v>
      </c>
      <c r="K822" s="4" t="s">
        <v>5172</v>
      </c>
      <c r="L822" s="3" t="s">
        <v>5173</v>
      </c>
      <c r="Q822" s="3" t="s">
        <v>5174</v>
      </c>
      <c r="R822" s="3" t="s">
        <v>5175</v>
      </c>
      <c r="S822" s="4" t="s">
        <v>5172</v>
      </c>
    </row>
    <row r="823" spans="1:19" s="3" customFormat="1" ht="15" customHeight="1" x14ac:dyDescent="0.2">
      <c r="A823" s="3" t="str">
        <f>_xlfn.CONCAT([1]IDsTable!$C$45,".",_xlfn.XLOOKUP(C823,[1]!Table16[Subdomains],[1]!Table16[Index]),".",_xlfn.XLOOKUP(G823,[1]!Table17[Capabilities],[1]!Table17[Index]),".",$H823)</f>
        <v>Data.3.1.5</v>
      </c>
      <c r="B823" s="3" t="s">
        <v>4670</v>
      </c>
      <c r="C823" s="3" t="s">
        <v>5152</v>
      </c>
      <c r="E823" s="4" t="s">
        <v>23</v>
      </c>
      <c r="F823" s="3" t="s">
        <v>24</v>
      </c>
      <c r="G823" s="3" t="s">
        <v>5153</v>
      </c>
      <c r="H823" s="3">
        <v>5</v>
      </c>
      <c r="I823" s="3" t="s">
        <v>5176</v>
      </c>
      <c r="J823" s="4" t="s">
        <v>5177</v>
      </c>
      <c r="K823" s="4" t="s">
        <v>5178</v>
      </c>
      <c r="L823" s="3" t="s">
        <v>38</v>
      </c>
      <c r="Q823" s="3" t="s">
        <v>5179</v>
      </c>
      <c r="R823" s="3" t="s">
        <v>5180</v>
      </c>
      <c r="S823" s="4" t="s">
        <v>5178</v>
      </c>
    </row>
    <row r="824" spans="1:19" s="3" customFormat="1" ht="15" customHeight="1" x14ac:dyDescent="0.2">
      <c r="A824" s="3" t="str">
        <f>_xlfn.CONCAT([1]IDsTable!$C$45,".",_xlfn.XLOOKUP(C824,[1]!Table16[Subdomains],[1]!Table16[Index]),".",_xlfn.XLOOKUP(G824,[1]!Table17[Capabilities],[1]!Table17[Index]),".",$H824)</f>
        <v>Data.3.2.1</v>
      </c>
      <c r="B824" s="3" t="s">
        <v>4670</v>
      </c>
      <c r="C824" s="3" t="s">
        <v>5152</v>
      </c>
      <c r="E824" s="4" t="s">
        <v>23</v>
      </c>
      <c r="F824" s="3" t="s">
        <v>63</v>
      </c>
      <c r="G824" s="3" t="s">
        <v>5181</v>
      </c>
      <c r="H824" s="22">
        <v>1</v>
      </c>
      <c r="I824" s="3" t="s">
        <v>5182</v>
      </c>
      <c r="J824" s="4" t="s">
        <v>5183</v>
      </c>
      <c r="K824" s="4" t="s">
        <v>5184</v>
      </c>
      <c r="L824" s="3" t="s">
        <v>5185</v>
      </c>
      <c r="Q824" s="3" t="s">
        <v>5186</v>
      </c>
      <c r="R824" s="3" t="s">
        <v>5187</v>
      </c>
      <c r="S824" s="4" t="s">
        <v>5184</v>
      </c>
    </row>
    <row r="825" spans="1:19" s="3" customFormat="1" ht="15" customHeight="1" x14ac:dyDescent="0.2">
      <c r="A825" s="3" t="str">
        <f>_xlfn.CONCAT([1]IDsTable!$C$45,".",_xlfn.XLOOKUP(C825,[1]!Table16[Subdomains],[1]!Table16[Index]),".",_xlfn.XLOOKUP(G825,[1]!Table17[Capabilities],[1]!Table17[Index]),".",$H825)</f>
        <v>Data.3.2.2</v>
      </c>
      <c r="B825" s="3" t="s">
        <v>4670</v>
      </c>
      <c r="C825" s="3" t="s">
        <v>5152</v>
      </c>
      <c r="E825" s="4" t="s">
        <v>23</v>
      </c>
      <c r="F825" s="3" t="s">
        <v>63</v>
      </c>
      <c r="G825" s="3" t="s">
        <v>5181</v>
      </c>
      <c r="H825" s="22">
        <v>2</v>
      </c>
      <c r="I825" s="3" t="s">
        <v>5188</v>
      </c>
      <c r="J825" s="4" t="s">
        <v>5189</v>
      </c>
      <c r="K825" s="4" t="s">
        <v>5190</v>
      </c>
      <c r="L825" s="3" t="s">
        <v>5191</v>
      </c>
      <c r="Q825" s="3" t="s">
        <v>5192</v>
      </c>
      <c r="R825" s="3" t="s">
        <v>5193</v>
      </c>
      <c r="S825" s="4" t="s">
        <v>5190</v>
      </c>
    </row>
    <row r="826" spans="1:19" s="3" customFormat="1" ht="15" customHeight="1" x14ac:dyDescent="0.2">
      <c r="A826" s="3" t="str">
        <f>_xlfn.CONCAT([1]IDsTable!$C$45,".",_xlfn.XLOOKUP(C826,[1]!Table16[Subdomains],[1]!Table16[Index]),".",_xlfn.XLOOKUP(G826,[1]!Table17[Capabilities],[1]!Table17[Index]),".",$H826)</f>
        <v>Data.3.2.3</v>
      </c>
      <c r="B826" s="3" t="s">
        <v>4670</v>
      </c>
      <c r="C826" s="3" t="s">
        <v>5152</v>
      </c>
      <c r="E826" s="4" t="s">
        <v>23</v>
      </c>
      <c r="F826" s="3" t="s">
        <v>63</v>
      </c>
      <c r="G826" s="3" t="s">
        <v>5181</v>
      </c>
      <c r="H826" s="3">
        <v>3</v>
      </c>
      <c r="I826" s="3" t="s">
        <v>5194</v>
      </c>
      <c r="J826" s="4" t="s">
        <v>5195</v>
      </c>
      <c r="K826" s="4" t="s">
        <v>5196</v>
      </c>
      <c r="L826" s="3" t="s">
        <v>5197</v>
      </c>
      <c r="Q826" s="3" t="s">
        <v>5198</v>
      </c>
      <c r="R826" s="3" t="s">
        <v>5199</v>
      </c>
      <c r="S826" s="4" t="s">
        <v>5196</v>
      </c>
    </row>
    <row r="827" spans="1:19" s="3" customFormat="1" ht="15" customHeight="1" x14ac:dyDescent="0.2">
      <c r="A827" s="3" t="str">
        <f>_xlfn.CONCAT([1]IDsTable!$C$45,".",_xlfn.XLOOKUP(C827,[1]!Table16[Subdomains],[1]!Table16[Index]),".",_xlfn.XLOOKUP(G827,[1]!Table17[Capabilities],[1]!Table17[Index]),".",$H827)</f>
        <v>Data.3.2.4</v>
      </c>
      <c r="B827" s="3" t="s">
        <v>4670</v>
      </c>
      <c r="C827" s="3" t="s">
        <v>5152</v>
      </c>
      <c r="E827" s="4" t="s">
        <v>23</v>
      </c>
      <c r="F827" s="3" t="s">
        <v>63</v>
      </c>
      <c r="G827" s="3" t="s">
        <v>5181</v>
      </c>
      <c r="H827" s="3">
        <v>4</v>
      </c>
      <c r="I827" s="3" t="s">
        <v>5200</v>
      </c>
      <c r="J827" s="4" t="s">
        <v>5201</v>
      </c>
      <c r="K827" s="4" t="s">
        <v>5202</v>
      </c>
      <c r="L827" s="3" t="s">
        <v>5203</v>
      </c>
      <c r="Q827" s="3" t="s">
        <v>5204</v>
      </c>
      <c r="R827" s="3" t="s">
        <v>5205</v>
      </c>
      <c r="S827" s="4" t="s">
        <v>5202</v>
      </c>
    </row>
    <row r="828" spans="1:19" s="3" customFormat="1" ht="15" customHeight="1" x14ac:dyDescent="0.2">
      <c r="A828" s="3" t="str">
        <f>_xlfn.CONCAT([1]IDsTable!$C$45,".",_xlfn.XLOOKUP(C828,[1]!Table16[Subdomains],[1]!Table16[Index]),".",_xlfn.XLOOKUP(G828,[1]!Table17[Capabilities],[1]!Table17[Index]),".",$H828)</f>
        <v>Data.3.2.5</v>
      </c>
      <c r="B828" s="3" t="s">
        <v>4670</v>
      </c>
      <c r="C828" s="3" t="s">
        <v>5152</v>
      </c>
      <c r="E828" s="4" t="s">
        <v>23</v>
      </c>
      <c r="F828" s="3" t="s">
        <v>63</v>
      </c>
      <c r="G828" s="3" t="s">
        <v>5181</v>
      </c>
      <c r="H828" s="3">
        <v>5</v>
      </c>
      <c r="I828" s="3" t="s">
        <v>5206</v>
      </c>
      <c r="J828" s="4" t="s">
        <v>5207</v>
      </c>
      <c r="K828" s="4" t="s">
        <v>5208</v>
      </c>
      <c r="L828" s="3" t="s">
        <v>38</v>
      </c>
      <c r="Q828" s="3" t="s">
        <v>5209</v>
      </c>
      <c r="R828" s="3" t="s">
        <v>5210</v>
      </c>
      <c r="S828" s="4" t="s">
        <v>5208</v>
      </c>
    </row>
    <row r="829" spans="1:19" s="3" customFormat="1" ht="15" customHeight="1" x14ac:dyDescent="0.2">
      <c r="A829" s="3" t="str">
        <f>_xlfn.CONCAT([1]IDsTable!$C$45,".",_xlfn.XLOOKUP(C829,[1]!Table16[Subdomains],[1]!Table16[Index]),".",_xlfn.XLOOKUP(G829,[1]!Table17[Capabilities],[1]!Table17[Index]),".",$H829)</f>
        <v>Data.3.3.1</v>
      </c>
      <c r="B829" s="3" t="s">
        <v>4670</v>
      </c>
      <c r="C829" s="3" t="s">
        <v>5152</v>
      </c>
      <c r="E829" s="4" t="s">
        <v>23</v>
      </c>
      <c r="F829" s="3" t="s">
        <v>63</v>
      </c>
      <c r="G829" s="3" t="s">
        <v>5211</v>
      </c>
      <c r="H829" s="22">
        <v>1</v>
      </c>
      <c r="I829" s="3" t="s">
        <v>5212</v>
      </c>
      <c r="J829" s="4" t="s">
        <v>5213</v>
      </c>
      <c r="K829" s="4" t="s">
        <v>5214</v>
      </c>
      <c r="L829" s="3" t="s">
        <v>5215</v>
      </c>
      <c r="Q829" s="3" t="s">
        <v>5216</v>
      </c>
      <c r="R829" s="3" t="s">
        <v>5217</v>
      </c>
      <c r="S829" s="4" t="s">
        <v>5214</v>
      </c>
    </row>
    <row r="830" spans="1:19" s="3" customFormat="1" ht="15" customHeight="1" x14ac:dyDescent="0.2">
      <c r="A830" s="3" t="str">
        <f>_xlfn.CONCAT([1]IDsTable!$C$45,".",_xlfn.XLOOKUP(C830,[1]!Table16[Subdomains],[1]!Table16[Index]),".",_xlfn.XLOOKUP(G830,[1]!Table17[Capabilities],[1]!Table17[Index]),".",$H830)</f>
        <v>Data.3.3.2</v>
      </c>
      <c r="B830" s="3" t="s">
        <v>4670</v>
      </c>
      <c r="C830" s="3" t="s">
        <v>5152</v>
      </c>
      <c r="E830" s="4" t="s">
        <v>23</v>
      </c>
      <c r="F830" s="3" t="s">
        <v>63</v>
      </c>
      <c r="G830" s="3" t="s">
        <v>5211</v>
      </c>
      <c r="H830" s="3">
        <v>2</v>
      </c>
      <c r="I830" s="3" t="s">
        <v>5218</v>
      </c>
      <c r="J830" s="4" t="s">
        <v>5219</v>
      </c>
      <c r="K830" s="4" t="s">
        <v>5220</v>
      </c>
      <c r="L830" s="3" t="s">
        <v>5221</v>
      </c>
      <c r="Q830" s="3" t="s">
        <v>5222</v>
      </c>
      <c r="R830" s="3" t="s">
        <v>5223</v>
      </c>
      <c r="S830" s="4" t="s">
        <v>5224</v>
      </c>
    </row>
    <row r="831" spans="1:19" s="3" customFormat="1" ht="15" customHeight="1" x14ac:dyDescent="0.2">
      <c r="A831" s="3" t="str">
        <f>_xlfn.CONCAT([1]IDsTable!$C$45,".",_xlfn.XLOOKUP(C831,[1]!Table16[Subdomains],[1]!Table16[Index]),".",_xlfn.XLOOKUP(G831,[1]!Table17[Capabilities],[1]!Table17[Index]),".",$H831)</f>
        <v>Data.3.3.3</v>
      </c>
      <c r="B831" s="3" t="s">
        <v>4670</v>
      </c>
      <c r="C831" s="3" t="s">
        <v>5152</v>
      </c>
      <c r="E831" s="4" t="s">
        <v>23</v>
      </c>
      <c r="F831" s="3" t="s">
        <v>63</v>
      </c>
      <c r="G831" s="3" t="s">
        <v>5211</v>
      </c>
      <c r="H831" s="3">
        <v>3</v>
      </c>
      <c r="I831" s="3" t="s">
        <v>5225</v>
      </c>
      <c r="J831" s="4" t="s">
        <v>5226</v>
      </c>
      <c r="K831" s="4" t="s">
        <v>5227</v>
      </c>
      <c r="L831" s="3" t="s">
        <v>5228</v>
      </c>
      <c r="Q831" s="3" t="s">
        <v>5229</v>
      </c>
      <c r="R831" s="3" t="s">
        <v>5230</v>
      </c>
      <c r="S831" s="4" t="s">
        <v>5227</v>
      </c>
    </row>
    <row r="832" spans="1:19" s="3" customFormat="1" ht="15" customHeight="1" x14ac:dyDescent="0.2">
      <c r="A832" s="3" t="str">
        <f>_xlfn.CONCAT([1]IDsTable!$C$45,".",_xlfn.XLOOKUP(C832,[1]!Table16[Subdomains],[1]!Table16[Index]),".",_xlfn.XLOOKUP(G832,[1]!Table17[Capabilities],[1]!Table17[Index]),".",$H832)</f>
        <v>Data.3.3.4</v>
      </c>
      <c r="B832" s="3" t="s">
        <v>4670</v>
      </c>
      <c r="C832" s="3" t="s">
        <v>5152</v>
      </c>
      <c r="E832" s="4" t="s">
        <v>23</v>
      </c>
      <c r="F832" s="3" t="s">
        <v>63</v>
      </c>
      <c r="G832" s="3" t="s">
        <v>5211</v>
      </c>
      <c r="H832" s="3">
        <v>4</v>
      </c>
      <c r="I832" s="3" t="s">
        <v>5231</v>
      </c>
      <c r="J832" s="4" t="s">
        <v>5232</v>
      </c>
      <c r="K832" s="4" t="s">
        <v>5233</v>
      </c>
      <c r="L832" s="3" t="s">
        <v>5234</v>
      </c>
      <c r="Q832" s="3" t="s">
        <v>5235</v>
      </c>
      <c r="R832" s="3" t="s">
        <v>5236</v>
      </c>
      <c r="S832" s="4" t="s">
        <v>5233</v>
      </c>
    </row>
    <row r="833" spans="1:19" s="3" customFormat="1" ht="15" customHeight="1" x14ac:dyDescent="0.2">
      <c r="A833" s="3" t="str">
        <f>_xlfn.CONCAT([1]IDsTable!$C$45,".",_xlfn.XLOOKUP(C833,[1]!Table16[Subdomains],[1]!Table16[Index]),".",_xlfn.XLOOKUP(G833,[1]!Table17[Capabilities],[1]!Table17[Index]),".",$H833)</f>
        <v>Data.3.4.1</v>
      </c>
      <c r="B833" s="3" t="s">
        <v>4670</v>
      </c>
      <c r="C833" s="3" t="s">
        <v>5152</v>
      </c>
      <c r="E833" s="4" t="s">
        <v>23</v>
      </c>
      <c r="F833" s="3" t="s">
        <v>63</v>
      </c>
      <c r="G833" s="3" t="s">
        <v>5237</v>
      </c>
      <c r="H833" s="22">
        <v>1</v>
      </c>
      <c r="I833" s="3" t="s">
        <v>5238</v>
      </c>
      <c r="J833" s="4" t="s">
        <v>5239</v>
      </c>
      <c r="K833" s="4" t="s">
        <v>5240</v>
      </c>
      <c r="L833" s="3" t="s">
        <v>5241</v>
      </c>
      <c r="Q833" s="3" t="s">
        <v>5242</v>
      </c>
      <c r="R833" s="3" t="s">
        <v>5243</v>
      </c>
      <c r="S833" s="4" t="s">
        <v>5240</v>
      </c>
    </row>
    <row r="834" spans="1:19" s="3" customFormat="1" ht="15" customHeight="1" x14ac:dyDescent="0.2">
      <c r="A834" s="3" t="str">
        <f>_xlfn.CONCAT([1]IDsTable!$C$45,".",_xlfn.XLOOKUP(C834,[1]!Table16[Subdomains],[1]!Table16[Index]),".",_xlfn.XLOOKUP(G834,[1]!Table17[Capabilities],[1]!Table17[Index]),".",$H834)</f>
        <v>Data.3.4.2</v>
      </c>
      <c r="B834" s="3" t="s">
        <v>4670</v>
      </c>
      <c r="C834" s="3" t="s">
        <v>5152</v>
      </c>
      <c r="E834" s="4" t="s">
        <v>23</v>
      </c>
      <c r="F834" s="3" t="s">
        <v>63</v>
      </c>
      <c r="G834" s="3" t="s">
        <v>5237</v>
      </c>
      <c r="H834" s="22">
        <v>2</v>
      </c>
      <c r="I834" s="3" t="s">
        <v>5244</v>
      </c>
      <c r="J834" s="4" t="s">
        <v>5245</v>
      </c>
      <c r="K834" s="4" t="s">
        <v>5246</v>
      </c>
      <c r="L834" s="3" t="s">
        <v>5247</v>
      </c>
      <c r="Q834" s="3" t="s">
        <v>5248</v>
      </c>
      <c r="R834" s="3" t="s">
        <v>5249</v>
      </c>
      <c r="S834" s="4" t="s">
        <v>5246</v>
      </c>
    </row>
    <row r="835" spans="1:19" s="3" customFormat="1" ht="15" customHeight="1" x14ac:dyDescent="0.2">
      <c r="A835" s="3" t="str">
        <f>_xlfn.CONCAT([1]IDsTable!$C$45,".",_xlfn.XLOOKUP(C835,[1]!Table16[Subdomains],[1]!Table16[Index]),".",_xlfn.XLOOKUP(G835,[1]!Table17[Capabilities],[1]!Table17[Index]),".",$H835)</f>
        <v>Data.3.4.3</v>
      </c>
      <c r="B835" s="3" t="s">
        <v>4670</v>
      </c>
      <c r="C835" s="3" t="s">
        <v>5152</v>
      </c>
      <c r="E835" s="4" t="s">
        <v>23</v>
      </c>
      <c r="F835" s="3" t="s">
        <v>63</v>
      </c>
      <c r="G835" s="3" t="s">
        <v>5237</v>
      </c>
      <c r="H835" s="3">
        <v>3</v>
      </c>
      <c r="I835" s="3" t="s">
        <v>5250</v>
      </c>
      <c r="J835" s="4" t="s">
        <v>5251</v>
      </c>
      <c r="K835" s="4" t="s">
        <v>5252</v>
      </c>
      <c r="L835" s="3" t="s">
        <v>5253</v>
      </c>
      <c r="Q835" s="3" t="s">
        <v>5254</v>
      </c>
      <c r="R835" s="3" t="s">
        <v>5255</v>
      </c>
      <c r="S835" s="4" t="s">
        <v>5252</v>
      </c>
    </row>
    <row r="836" spans="1:19" s="3" customFormat="1" ht="15" customHeight="1" x14ac:dyDescent="0.2">
      <c r="A836" s="3" t="str">
        <f>_xlfn.CONCAT([1]IDsTable!$C$45,".",_xlfn.XLOOKUP(C836,[1]!Table16[Subdomains],[1]!Table16[Index]),".",_xlfn.XLOOKUP(G836,[1]!Table17[Capabilities],[1]!Table17[Index]),".",$H836)</f>
        <v>Data.3.4.4</v>
      </c>
      <c r="B836" s="3" t="s">
        <v>4670</v>
      </c>
      <c r="C836" s="3" t="s">
        <v>5152</v>
      </c>
      <c r="E836" s="4" t="s">
        <v>23</v>
      </c>
      <c r="F836" s="3" t="s">
        <v>63</v>
      </c>
      <c r="G836" s="3" t="s">
        <v>5237</v>
      </c>
      <c r="H836" s="3">
        <v>4</v>
      </c>
      <c r="I836" s="3" t="s">
        <v>5256</v>
      </c>
      <c r="J836" s="4" t="s">
        <v>5257</v>
      </c>
      <c r="K836" s="4" t="s">
        <v>5258</v>
      </c>
      <c r="L836" s="3" t="s">
        <v>5259</v>
      </c>
      <c r="Q836" s="3" t="s">
        <v>5260</v>
      </c>
      <c r="R836" s="3" t="s">
        <v>5261</v>
      </c>
      <c r="S836" s="4" t="s">
        <v>5258</v>
      </c>
    </row>
    <row r="837" spans="1:19" s="3" customFormat="1" ht="15" customHeight="1" x14ac:dyDescent="0.2">
      <c r="A837" s="3" t="str">
        <f>_xlfn.CONCAT([1]IDsTable!$C$45,".",_xlfn.XLOOKUP(C837,[1]!Table16[Subdomains],[1]!Table16[Index]),".",_xlfn.XLOOKUP(G837,[1]!Table17[Capabilities],[1]!Table17[Index]),".",$H837)</f>
        <v>Data.3.4.5</v>
      </c>
      <c r="B837" s="3" t="s">
        <v>4670</v>
      </c>
      <c r="C837" s="3" t="s">
        <v>5152</v>
      </c>
      <c r="E837" s="4" t="s">
        <v>23</v>
      </c>
      <c r="F837" s="3" t="s">
        <v>63</v>
      </c>
      <c r="G837" s="3" t="s">
        <v>5237</v>
      </c>
      <c r="H837" s="3">
        <v>5</v>
      </c>
      <c r="I837" s="3" t="s">
        <v>5262</v>
      </c>
      <c r="J837" s="4" t="s">
        <v>5263</v>
      </c>
      <c r="K837" s="4" t="s">
        <v>5264</v>
      </c>
      <c r="L837" s="3" t="s">
        <v>38</v>
      </c>
      <c r="Q837" s="3" t="s">
        <v>5265</v>
      </c>
      <c r="R837" s="3" t="s">
        <v>5266</v>
      </c>
      <c r="S837" s="4" t="s">
        <v>5264</v>
      </c>
    </row>
    <row r="838" spans="1:19" s="3" customFormat="1" ht="15" customHeight="1" x14ac:dyDescent="0.2">
      <c r="A838" s="3" t="str">
        <f>_xlfn.CONCAT([1]IDsTable!$C$45,".",_xlfn.XLOOKUP(C838,[1]!Table16[Subdomains],[1]!Table16[Index]),".",_xlfn.XLOOKUP(G838,[1]!Table17[Capabilities],[1]!Table17[Index]),".",$H838)</f>
        <v>Data.3.5.1</v>
      </c>
      <c r="B838" s="3" t="s">
        <v>4670</v>
      </c>
      <c r="C838" s="3" t="s">
        <v>5152</v>
      </c>
      <c r="E838" s="4" t="s">
        <v>23</v>
      </c>
      <c r="F838" s="3" t="s">
        <v>63</v>
      </c>
      <c r="G838" s="3" t="s">
        <v>5267</v>
      </c>
      <c r="H838" s="3">
        <v>1</v>
      </c>
      <c r="I838" s="3" t="s">
        <v>5268</v>
      </c>
      <c r="J838" s="4" t="s">
        <v>5269</v>
      </c>
      <c r="K838" s="3" t="s">
        <v>5270</v>
      </c>
      <c r="L838" s="3" t="s">
        <v>5271</v>
      </c>
      <c r="Q838" s="3" t="s">
        <v>5272</v>
      </c>
      <c r="R838" s="3" t="s">
        <v>5273</v>
      </c>
      <c r="S838" s="3" t="s">
        <v>5270</v>
      </c>
    </row>
    <row r="839" spans="1:19" s="3" customFormat="1" ht="15" customHeight="1" x14ac:dyDescent="0.2">
      <c r="A839" s="3" t="str">
        <f>_xlfn.CONCAT([1]IDsTable!$C$45,".",_xlfn.XLOOKUP(C839,[1]!Table16[Subdomains],[1]!Table16[Index]),".",_xlfn.XLOOKUP(G839,[1]!Table17[Capabilities],[1]!Table17[Index]),".",$H839)</f>
        <v>Data.3.5.2</v>
      </c>
      <c r="B839" s="3" t="s">
        <v>4670</v>
      </c>
      <c r="C839" s="3" t="s">
        <v>5152</v>
      </c>
      <c r="E839" s="4" t="s">
        <v>23</v>
      </c>
      <c r="F839" s="3" t="s">
        <v>63</v>
      </c>
      <c r="G839" s="3" t="s">
        <v>5267</v>
      </c>
      <c r="H839" s="3">
        <v>2</v>
      </c>
      <c r="I839" s="3" t="s">
        <v>5274</v>
      </c>
      <c r="J839" s="4" t="s">
        <v>5275</v>
      </c>
      <c r="K839" s="4" t="s">
        <v>5276</v>
      </c>
      <c r="L839" s="3" t="s">
        <v>5277</v>
      </c>
      <c r="Q839" s="3" t="s">
        <v>5278</v>
      </c>
      <c r="R839" s="3" t="s">
        <v>5279</v>
      </c>
      <c r="S839" s="4" t="s">
        <v>5276</v>
      </c>
    </row>
    <row r="840" spans="1:19" s="3" customFormat="1" ht="15" customHeight="1" x14ac:dyDescent="0.2">
      <c r="A840" s="3" t="str">
        <f>_xlfn.CONCAT([1]IDsTable!$C$45,".",_xlfn.XLOOKUP(C840,[1]!Table16[Subdomains],[1]!Table16[Index]),".",_xlfn.XLOOKUP(G840,[1]!Table17[Capabilities],[1]!Table17[Index]),".",$H840)</f>
        <v>Data.3.5.3</v>
      </c>
      <c r="B840" s="3" t="s">
        <v>4670</v>
      </c>
      <c r="C840" s="3" t="s">
        <v>5152</v>
      </c>
      <c r="E840" s="4" t="s">
        <v>23</v>
      </c>
      <c r="F840" s="3" t="s">
        <v>63</v>
      </c>
      <c r="G840" s="3" t="s">
        <v>5267</v>
      </c>
      <c r="H840" s="3">
        <v>3</v>
      </c>
      <c r="I840" s="3" t="s">
        <v>5280</v>
      </c>
      <c r="J840" s="4" t="s">
        <v>5281</v>
      </c>
      <c r="K840" s="4" t="s">
        <v>5282</v>
      </c>
      <c r="L840" s="3" t="s">
        <v>5283</v>
      </c>
      <c r="Q840" s="3" t="s">
        <v>5284</v>
      </c>
      <c r="R840" s="3" t="s">
        <v>5285</v>
      </c>
      <c r="S840" s="4" t="s">
        <v>5282</v>
      </c>
    </row>
    <row r="841" spans="1:19" s="3" customFormat="1" ht="15" customHeight="1" x14ac:dyDescent="0.2">
      <c r="A841" s="3" t="str">
        <f>_xlfn.CONCAT([1]IDsTable!$C$45,".",_xlfn.XLOOKUP(C841,[1]!Table16[Subdomains],[1]!Table16[Index]),".",_xlfn.XLOOKUP(G841,[1]!Table17[Capabilities],[1]!Table17[Index]),".",$H841)</f>
        <v>Data.3.5.4</v>
      </c>
      <c r="B841" s="3" t="s">
        <v>4670</v>
      </c>
      <c r="C841" s="3" t="s">
        <v>5152</v>
      </c>
      <c r="E841" s="4" t="s">
        <v>23</v>
      </c>
      <c r="F841" s="3" t="s">
        <v>63</v>
      </c>
      <c r="G841" s="3" t="s">
        <v>5267</v>
      </c>
      <c r="H841" s="3">
        <v>4</v>
      </c>
      <c r="I841" s="3" t="s">
        <v>5286</v>
      </c>
      <c r="J841" s="4" t="s">
        <v>5287</v>
      </c>
      <c r="K841" s="4" t="s">
        <v>5288</v>
      </c>
      <c r="Q841" s="3" t="s">
        <v>5289</v>
      </c>
      <c r="R841" s="3" t="s">
        <v>5290</v>
      </c>
      <c r="S841" s="4" t="s">
        <v>5288</v>
      </c>
    </row>
    <row r="842" spans="1:19" s="3" customFormat="1" ht="15" customHeight="1" x14ac:dyDescent="0.2">
      <c r="A842" s="3" t="str">
        <f>_xlfn.CONCAT([1]IDsTable!$C$45,".",_xlfn.XLOOKUP(C842,[1]!Table16[Subdomains],[1]!Table16[Index]),".",_xlfn.XLOOKUP(G842,[1]!Table17[Capabilities],[1]!Table17[Index]),".",$H842)</f>
        <v>Data.3.5.5</v>
      </c>
      <c r="B842" s="3" t="s">
        <v>4670</v>
      </c>
      <c r="C842" s="3" t="s">
        <v>5152</v>
      </c>
      <c r="E842" s="4" t="s">
        <v>23</v>
      </c>
      <c r="F842" s="3" t="s">
        <v>63</v>
      </c>
      <c r="G842" s="3" t="s">
        <v>5267</v>
      </c>
      <c r="H842" s="3">
        <v>5</v>
      </c>
      <c r="I842" s="3" t="s">
        <v>5291</v>
      </c>
      <c r="J842" s="4" t="s">
        <v>5292</v>
      </c>
      <c r="K842" s="4" t="s">
        <v>5293</v>
      </c>
      <c r="Q842" s="3" t="s">
        <v>5294</v>
      </c>
      <c r="R842" s="3" t="s">
        <v>5295</v>
      </c>
      <c r="S842" s="4" t="s">
        <v>5293</v>
      </c>
    </row>
    <row r="843" spans="1:19" s="3" customFormat="1" ht="15" customHeight="1" x14ac:dyDescent="0.2">
      <c r="A843" s="3" t="str">
        <f>_xlfn.CONCAT([1]IDsTable!$C$45,".",_xlfn.XLOOKUP(C843,[1]!Table16[Subdomains],[1]!Table16[Index]),".",_xlfn.XLOOKUP(G843,[1]!Table17[Capabilities],[1]!Table17[Index]),".",$H843)</f>
        <v>Data.3.6.1</v>
      </c>
      <c r="B843" s="3" t="s">
        <v>4670</v>
      </c>
      <c r="C843" s="3" t="s">
        <v>5152</v>
      </c>
      <c r="E843" s="4" t="s">
        <v>23</v>
      </c>
      <c r="F843" s="3" t="s">
        <v>63</v>
      </c>
      <c r="G843" s="3" t="s">
        <v>5296</v>
      </c>
      <c r="H843" s="22">
        <v>1</v>
      </c>
      <c r="I843" s="3" t="s">
        <v>5297</v>
      </c>
      <c r="J843" s="4" t="s">
        <v>5298</v>
      </c>
      <c r="K843" s="4" t="s">
        <v>5299</v>
      </c>
      <c r="L843" s="3" t="s">
        <v>5300</v>
      </c>
      <c r="Q843" s="3" t="s">
        <v>5301</v>
      </c>
      <c r="R843" s="3" t="s">
        <v>5302</v>
      </c>
      <c r="S843" s="4" t="s">
        <v>5299</v>
      </c>
    </row>
    <row r="844" spans="1:19" s="3" customFormat="1" ht="15" customHeight="1" x14ac:dyDescent="0.2">
      <c r="A844" s="3" t="str">
        <f>_xlfn.CONCAT([1]IDsTable!$C$45,".",_xlfn.XLOOKUP(C844,[1]!Table16[Subdomains],[1]!Table16[Index]),".",_xlfn.XLOOKUP(G844,[1]!Table17[Capabilities],[1]!Table17[Index]),".",$H844)</f>
        <v>Data.3.6.2</v>
      </c>
      <c r="B844" s="3" t="s">
        <v>4670</v>
      </c>
      <c r="C844" s="3" t="s">
        <v>5152</v>
      </c>
      <c r="E844" s="4" t="s">
        <v>23</v>
      </c>
      <c r="F844" s="3" t="s">
        <v>63</v>
      </c>
      <c r="G844" s="3" t="s">
        <v>5296</v>
      </c>
      <c r="H844" s="22">
        <v>2</v>
      </c>
      <c r="I844" s="3" t="s">
        <v>5303</v>
      </c>
      <c r="J844" s="4" t="s">
        <v>5304</v>
      </c>
      <c r="K844" s="4" t="s">
        <v>5305</v>
      </c>
      <c r="L844" s="3" t="s">
        <v>5306</v>
      </c>
      <c r="Q844" s="3" t="s">
        <v>5307</v>
      </c>
      <c r="R844" s="3" t="s">
        <v>5308</v>
      </c>
      <c r="S844" s="4" t="s">
        <v>5305</v>
      </c>
    </row>
    <row r="845" spans="1:19" s="3" customFormat="1" ht="15" customHeight="1" x14ac:dyDescent="0.2">
      <c r="A845" s="3" t="str">
        <f>_xlfn.CONCAT([1]IDsTable!$C$45,".",_xlfn.XLOOKUP(C845,[1]!Table16[Subdomains],[1]!Table16[Index]),".",_xlfn.XLOOKUP(G845,[1]!Table17[Capabilities],[1]!Table17[Index]),".",$H845)</f>
        <v>Data.3.6.3</v>
      </c>
      <c r="B845" s="3" t="s">
        <v>4670</v>
      </c>
      <c r="C845" s="3" t="s">
        <v>5152</v>
      </c>
      <c r="E845" s="4" t="s">
        <v>23</v>
      </c>
      <c r="F845" s="3" t="s">
        <v>63</v>
      </c>
      <c r="G845" s="3" t="s">
        <v>5296</v>
      </c>
      <c r="H845" s="3">
        <v>3</v>
      </c>
      <c r="I845" s="3" t="s">
        <v>5309</v>
      </c>
      <c r="J845" s="4" t="s">
        <v>5310</v>
      </c>
      <c r="K845" s="4" t="s">
        <v>5311</v>
      </c>
      <c r="L845" s="3" t="s">
        <v>5312</v>
      </c>
      <c r="Q845" s="3" t="s">
        <v>5313</v>
      </c>
      <c r="R845" s="3" t="s">
        <v>5314</v>
      </c>
      <c r="S845" s="4" t="s">
        <v>5311</v>
      </c>
    </row>
    <row r="846" spans="1:19" s="3" customFormat="1" ht="15" customHeight="1" x14ac:dyDescent="0.2">
      <c r="A846" s="3" t="str">
        <f>_xlfn.CONCAT([1]IDsTable!$C$45,".",_xlfn.XLOOKUP(C846,[1]!Table16[Subdomains],[1]!Table16[Index]),".",_xlfn.XLOOKUP(G846,[1]!Table17[Capabilities],[1]!Table17[Index]),".",$H846)</f>
        <v>Data.3.6.4</v>
      </c>
      <c r="B846" s="3" t="s">
        <v>4670</v>
      </c>
      <c r="C846" s="3" t="s">
        <v>5152</v>
      </c>
      <c r="E846" s="4" t="s">
        <v>23</v>
      </c>
      <c r="F846" s="3" t="s">
        <v>63</v>
      </c>
      <c r="G846" s="3" t="s">
        <v>5296</v>
      </c>
      <c r="H846" s="3">
        <v>4</v>
      </c>
      <c r="I846" s="3" t="s">
        <v>5315</v>
      </c>
      <c r="J846" s="4" t="s">
        <v>5316</v>
      </c>
      <c r="K846" s="4" t="s">
        <v>5317</v>
      </c>
      <c r="L846" s="3" t="s">
        <v>5318</v>
      </c>
      <c r="Q846" s="3" t="s">
        <v>5319</v>
      </c>
      <c r="R846" s="3" t="s">
        <v>5320</v>
      </c>
      <c r="S846" s="4" t="s">
        <v>5317</v>
      </c>
    </row>
    <row r="847" spans="1:19" s="3" customFormat="1" ht="15" customHeight="1" x14ac:dyDescent="0.2">
      <c r="A847" s="3" t="str">
        <f>_xlfn.CONCAT([1]IDsTable!$C$45,".",_xlfn.XLOOKUP(C847,[1]!Table16[Subdomains],[1]!Table16[Index]),".",_xlfn.XLOOKUP(G847,[1]!Table17[Capabilities],[1]!Table17[Index]),".",$H847)</f>
        <v>Data.3.6.5</v>
      </c>
      <c r="B847" s="3" t="s">
        <v>4670</v>
      </c>
      <c r="C847" s="3" t="s">
        <v>5152</v>
      </c>
      <c r="E847" s="4" t="s">
        <v>23</v>
      </c>
      <c r="F847" s="3" t="s">
        <v>63</v>
      </c>
      <c r="G847" s="3" t="s">
        <v>5296</v>
      </c>
      <c r="H847" s="3">
        <v>5</v>
      </c>
      <c r="I847" s="3" t="s">
        <v>5321</v>
      </c>
      <c r="J847" s="4" t="s">
        <v>5322</v>
      </c>
      <c r="K847" s="4" t="s">
        <v>5323</v>
      </c>
      <c r="L847" s="3" t="s">
        <v>38</v>
      </c>
      <c r="Q847" s="3" t="s">
        <v>5324</v>
      </c>
      <c r="R847" s="3" t="s">
        <v>5325</v>
      </c>
      <c r="S847" s="4" t="s">
        <v>5323</v>
      </c>
    </row>
    <row r="848" spans="1:19" s="3" customFormat="1" ht="15" customHeight="1" x14ac:dyDescent="0.2">
      <c r="A848" s="3" t="str">
        <f>_xlfn.CONCAT([1]IDsTable!$C$45,".",_xlfn.XLOOKUP(C848,[1]!Table16[Subdomains],[1]!Table16[Index]),".",_xlfn.XLOOKUP(G848,[1]!Table17[Capabilities],[1]!Table17[Index]),".",$H848)</f>
        <v>Data.4.1.1</v>
      </c>
      <c r="B848" s="3" t="s">
        <v>4670</v>
      </c>
      <c r="C848" s="3" t="s">
        <v>5326</v>
      </c>
      <c r="E848" s="4" t="s">
        <v>23</v>
      </c>
      <c r="F848" s="3" t="s">
        <v>63</v>
      </c>
      <c r="G848" s="22" t="s">
        <v>5327</v>
      </c>
      <c r="H848" s="22">
        <v>1</v>
      </c>
      <c r="I848" s="3" t="s">
        <v>5328</v>
      </c>
      <c r="J848" s="4" t="s">
        <v>5329</v>
      </c>
      <c r="K848" s="4" t="s">
        <v>5330</v>
      </c>
      <c r="L848" s="3" t="s">
        <v>5331</v>
      </c>
      <c r="Q848" s="3" t="s">
        <v>5332</v>
      </c>
      <c r="R848" s="3" t="s">
        <v>5333</v>
      </c>
      <c r="S848" s="4" t="s">
        <v>5330</v>
      </c>
    </row>
    <row r="849" spans="1:19" s="3" customFormat="1" ht="15" customHeight="1" x14ac:dyDescent="0.2">
      <c r="A849" s="3" t="str">
        <f>_xlfn.CONCAT([1]IDsTable!$C$45,".",_xlfn.XLOOKUP(C849,[1]!Table16[Subdomains],[1]!Table16[Index]),".",_xlfn.XLOOKUP(G849,[1]!Table17[Capabilities],[1]!Table17[Index]),".",$H849)</f>
        <v>Data.4.1.2</v>
      </c>
      <c r="B849" s="3" t="s">
        <v>4670</v>
      </c>
      <c r="C849" s="3" t="s">
        <v>5326</v>
      </c>
      <c r="E849" s="4" t="s">
        <v>23</v>
      </c>
      <c r="F849" s="3" t="s">
        <v>63</v>
      </c>
      <c r="G849" s="22" t="s">
        <v>5327</v>
      </c>
      <c r="H849" s="22">
        <v>2</v>
      </c>
      <c r="I849" s="3" t="s">
        <v>5334</v>
      </c>
      <c r="J849" s="4" t="s">
        <v>5335</v>
      </c>
      <c r="K849" s="4" t="s">
        <v>5336</v>
      </c>
      <c r="L849" s="3" t="s">
        <v>5337</v>
      </c>
      <c r="Q849" s="3" t="s">
        <v>5338</v>
      </c>
      <c r="R849" s="3" t="s">
        <v>5339</v>
      </c>
      <c r="S849" s="4" t="s">
        <v>5336</v>
      </c>
    </row>
    <row r="850" spans="1:19" s="3" customFormat="1" ht="15" customHeight="1" x14ac:dyDescent="0.2">
      <c r="A850" s="3" t="str">
        <f>_xlfn.CONCAT([1]IDsTable!$C$45,".",_xlfn.XLOOKUP(C850,[1]!Table16[Subdomains],[1]!Table16[Index]),".",_xlfn.XLOOKUP(G850,[1]!Table17[Capabilities],[1]!Table17[Index]),".",$H850)</f>
        <v>Data.4.1.3</v>
      </c>
      <c r="B850" s="3" t="s">
        <v>4670</v>
      </c>
      <c r="C850" s="3" t="s">
        <v>5326</v>
      </c>
      <c r="E850" s="4" t="s">
        <v>23</v>
      </c>
      <c r="F850" s="3" t="s">
        <v>63</v>
      </c>
      <c r="G850" s="3" t="s">
        <v>5327</v>
      </c>
      <c r="H850" s="22">
        <v>3</v>
      </c>
      <c r="I850" s="3" t="s">
        <v>5340</v>
      </c>
      <c r="J850" s="4" t="s">
        <v>5341</v>
      </c>
      <c r="K850" s="4" t="s">
        <v>5342</v>
      </c>
      <c r="L850" s="3" t="s">
        <v>5343</v>
      </c>
      <c r="Q850" s="3" t="s">
        <v>5344</v>
      </c>
      <c r="R850" s="3" t="s">
        <v>5345</v>
      </c>
      <c r="S850" s="4" t="s">
        <v>5342</v>
      </c>
    </row>
    <row r="851" spans="1:19" s="3" customFormat="1" ht="15" customHeight="1" x14ac:dyDescent="0.2">
      <c r="A851" s="3" t="str">
        <f>_xlfn.CONCAT([1]IDsTable!$C$45,".",_xlfn.XLOOKUP(C851,[1]!Table16[Subdomains],[1]!Table16[Index]),".",_xlfn.XLOOKUP(G851,[1]!Table17[Capabilities],[1]!Table17[Index]),".",$H851)</f>
        <v>Data.4.1.4</v>
      </c>
      <c r="B851" s="3" t="s">
        <v>4670</v>
      </c>
      <c r="C851" s="3" t="s">
        <v>5326</v>
      </c>
      <c r="E851" s="4" t="s">
        <v>23</v>
      </c>
      <c r="F851" s="3" t="s">
        <v>63</v>
      </c>
      <c r="G851" s="3" t="s">
        <v>5327</v>
      </c>
      <c r="H851" s="3">
        <v>4</v>
      </c>
      <c r="I851" s="3" t="s">
        <v>5346</v>
      </c>
      <c r="J851" s="4" t="s">
        <v>5347</v>
      </c>
      <c r="K851" s="4" t="s">
        <v>5348</v>
      </c>
      <c r="L851" s="3" t="s">
        <v>5349</v>
      </c>
      <c r="Q851" s="3" t="s">
        <v>5350</v>
      </c>
      <c r="R851" s="3" t="s">
        <v>5351</v>
      </c>
      <c r="S851" s="4" t="s">
        <v>5348</v>
      </c>
    </row>
    <row r="852" spans="1:19" s="3" customFormat="1" ht="15" customHeight="1" x14ac:dyDescent="0.2">
      <c r="A852" s="3" t="str">
        <f>_xlfn.CONCAT([1]IDsTable!$C$45,".",_xlfn.XLOOKUP(C852,[1]!Table16[Subdomains],[1]!Table16[Index]),".",_xlfn.XLOOKUP(G852,[1]!Table17[Capabilities],[1]!Table17[Index]),".",$H852)</f>
        <v>Data.4.1.5</v>
      </c>
      <c r="B852" s="3" t="s">
        <v>4670</v>
      </c>
      <c r="C852" s="3" t="s">
        <v>5326</v>
      </c>
      <c r="E852" s="4" t="s">
        <v>23</v>
      </c>
      <c r="F852" s="3" t="s">
        <v>63</v>
      </c>
      <c r="G852" s="3" t="s">
        <v>5327</v>
      </c>
      <c r="H852" s="3">
        <v>5</v>
      </c>
      <c r="I852" s="3" t="s">
        <v>5352</v>
      </c>
      <c r="J852" s="4" t="s">
        <v>5353</v>
      </c>
      <c r="K852" s="4" t="s">
        <v>5354</v>
      </c>
      <c r="L852" s="3" t="s">
        <v>38</v>
      </c>
      <c r="Q852" s="3" t="s">
        <v>5355</v>
      </c>
      <c r="R852" s="3" t="s">
        <v>5356</v>
      </c>
      <c r="S852" s="4" t="s">
        <v>5354</v>
      </c>
    </row>
    <row r="853" spans="1:19" s="3" customFormat="1" ht="15" customHeight="1" x14ac:dyDescent="0.2">
      <c r="A853" s="3" t="str">
        <f>_xlfn.CONCAT([1]IDsTable!$C$45,".",_xlfn.XLOOKUP(C853,[1]!Table16[Subdomains],[1]!Table16[Index]),".",_xlfn.XLOOKUP(G853,[1]!Table17[Capabilities],[1]!Table17[Index]),".",$H853)</f>
        <v>Data.4.2.1</v>
      </c>
      <c r="B853" s="3" t="s">
        <v>4670</v>
      </c>
      <c r="C853" s="3" t="s">
        <v>5326</v>
      </c>
      <c r="E853" s="4" t="s">
        <v>23</v>
      </c>
      <c r="F853" s="3" t="s">
        <v>63</v>
      </c>
      <c r="G853" s="22" t="s">
        <v>5357</v>
      </c>
      <c r="H853" s="3">
        <v>1</v>
      </c>
      <c r="I853" s="3" t="s">
        <v>5358</v>
      </c>
      <c r="J853" s="4" t="s">
        <v>5359</v>
      </c>
      <c r="K853" s="4" t="s">
        <v>5360</v>
      </c>
      <c r="L853" s="3" t="s">
        <v>5361</v>
      </c>
      <c r="Q853" s="3" t="s">
        <v>5362</v>
      </c>
      <c r="R853" s="3" t="s">
        <v>5363</v>
      </c>
      <c r="S853" s="4" t="s">
        <v>5360</v>
      </c>
    </row>
    <row r="854" spans="1:19" s="3" customFormat="1" ht="15" customHeight="1" x14ac:dyDescent="0.2">
      <c r="A854" s="3" t="str">
        <f>_xlfn.CONCAT([1]IDsTable!$C$45,".",_xlfn.XLOOKUP(C854,[1]!Table16[Subdomains],[1]!Table16[Index]),".",_xlfn.XLOOKUP(G854,[1]!Table17[Capabilities],[1]!Table17[Index]),".",$H854)</f>
        <v>Data.4.2.2</v>
      </c>
      <c r="B854" s="3" t="s">
        <v>4670</v>
      </c>
      <c r="C854" s="3" t="s">
        <v>5326</v>
      </c>
      <c r="E854" s="4" t="s">
        <v>23</v>
      </c>
      <c r="F854" s="3" t="s">
        <v>63</v>
      </c>
      <c r="G854" s="3" t="s">
        <v>5357</v>
      </c>
      <c r="H854" s="3">
        <v>2</v>
      </c>
      <c r="I854" s="3" t="s">
        <v>5364</v>
      </c>
      <c r="J854" s="4" t="s">
        <v>5365</v>
      </c>
      <c r="K854" s="4" t="s">
        <v>5366</v>
      </c>
      <c r="L854" s="3" t="s">
        <v>5367</v>
      </c>
      <c r="Q854" s="3" t="s">
        <v>5368</v>
      </c>
      <c r="R854" s="3" t="s">
        <v>5369</v>
      </c>
      <c r="S854" s="4" t="s">
        <v>5366</v>
      </c>
    </row>
    <row r="855" spans="1:19" s="3" customFormat="1" ht="15" customHeight="1" x14ac:dyDescent="0.2">
      <c r="A855" s="3" t="str">
        <f>_xlfn.CONCAT([1]IDsTable!$C$45,".",_xlfn.XLOOKUP(C855,[1]!Table16[Subdomains],[1]!Table16[Index]),".",_xlfn.XLOOKUP(G855,[1]!Table17[Capabilities],[1]!Table17[Index]),".",$H855)</f>
        <v>Data.4.2.3</v>
      </c>
      <c r="B855" s="3" t="s">
        <v>4670</v>
      </c>
      <c r="C855" s="3" t="s">
        <v>5326</v>
      </c>
      <c r="E855" s="4" t="s">
        <v>23</v>
      </c>
      <c r="F855" s="3" t="s">
        <v>63</v>
      </c>
      <c r="G855" s="3" t="s">
        <v>5357</v>
      </c>
      <c r="H855" s="3">
        <v>3</v>
      </c>
      <c r="I855" s="22" t="s">
        <v>5370</v>
      </c>
      <c r="J855" s="4" t="s">
        <v>5371</v>
      </c>
      <c r="K855" s="4" t="s">
        <v>5372</v>
      </c>
      <c r="L855" s="3" t="s">
        <v>5373</v>
      </c>
      <c r="Q855" s="3" t="s">
        <v>5374</v>
      </c>
      <c r="R855" s="22" t="s">
        <v>5375</v>
      </c>
      <c r="S855" s="4" t="s">
        <v>5372</v>
      </c>
    </row>
    <row r="856" spans="1:19" s="3" customFormat="1" ht="15" customHeight="1" x14ac:dyDescent="0.2">
      <c r="A856" s="3" t="str">
        <f>_xlfn.CONCAT([1]IDsTable!$C$45,".",_xlfn.XLOOKUP(C856,[1]!Table16[Subdomains],[1]!Table16[Index]),".",_xlfn.XLOOKUP(G856,[1]!Table17[Capabilities],[1]!Table17[Index]),".",$H856)</f>
        <v>Data.4.2.4</v>
      </c>
      <c r="B856" s="3" t="s">
        <v>4670</v>
      </c>
      <c r="C856" s="3" t="s">
        <v>5326</v>
      </c>
      <c r="E856" s="4" t="s">
        <v>23</v>
      </c>
      <c r="F856" s="3" t="s">
        <v>63</v>
      </c>
      <c r="G856" s="3" t="s">
        <v>5357</v>
      </c>
      <c r="H856" s="3">
        <v>4</v>
      </c>
      <c r="I856" s="3" t="s">
        <v>5376</v>
      </c>
      <c r="J856" s="4" t="s">
        <v>5377</v>
      </c>
      <c r="K856" s="4" t="s">
        <v>5378</v>
      </c>
      <c r="L856" s="3" t="s">
        <v>5379</v>
      </c>
      <c r="Q856" s="3" t="s">
        <v>5380</v>
      </c>
      <c r="R856" s="3" t="s">
        <v>5381</v>
      </c>
      <c r="S856" s="4" t="s">
        <v>5378</v>
      </c>
    </row>
    <row r="857" spans="1:19" s="3" customFormat="1" ht="15" customHeight="1" x14ac:dyDescent="0.2">
      <c r="A857" s="3" t="str">
        <f>_xlfn.CONCAT([1]IDsTable!$C$45,".",_xlfn.XLOOKUP(C857,[1]!Table16[Subdomains],[1]!Table16[Index]),".",_xlfn.XLOOKUP(G857,[1]!Table17[Capabilities],[1]!Table17[Index]),".",$H857)</f>
        <v>Data.4.3.1</v>
      </c>
      <c r="B857" s="3" t="s">
        <v>4670</v>
      </c>
      <c r="C857" s="3" t="s">
        <v>5326</v>
      </c>
      <c r="E857" s="4" t="s">
        <v>23</v>
      </c>
      <c r="F857" s="3" t="s">
        <v>63</v>
      </c>
      <c r="G857" s="22" t="s">
        <v>5382</v>
      </c>
      <c r="H857" s="22">
        <v>1</v>
      </c>
      <c r="I857" s="3" t="s">
        <v>5383</v>
      </c>
      <c r="J857" s="4" t="s">
        <v>5384</v>
      </c>
      <c r="K857" s="4" t="s">
        <v>5385</v>
      </c>
      <c r="L857" s="3" t="s">
        <v>5386</v>
      </c>
      <c r="Q857" s="3" t="s">
        <v>5387</v>
      </c>
      <c r="R857" s="3" t="s">
        <v>5388</v>
      </c>
      <c r="S857" s="4" t="s">
        <v>5385</v>
      </c>
    </row>
    <row r="858" spans="1:19" s="3" customFormat="1" ht="15" customHeight="1" x14ac:dyDescent="0.2">
      <c r="A858" s="3" t="str">
        <f>_xlfn.CONCAT([1]IDsTable!$C$45,".",_xlfn.XLOOKUP(C858,[1]!Table16[Subdomains],[1]!Table16[Index]),".",_xlfn.XLOOKUP(G858,[1]!Table17[Capabilities],[1]!Table17[Index]),".",$H858)</f>
        <v>Data.4.3.2</v>
      </c>
      <c r="B858" s="3" t="s">
        <v>4670</v>
      </c>
      <c r="C858" s="3" t="s">
        <v>5326</v>
      </c>
      <c r="E858" s="4" t="s">
        <v>23</v>
      </c>
      <c r="F858" s="3" t="s">
        <v>63</v>
      </c>
      <c r="G858" s="3" t="s">
        <v>5382</v>
      </c>
      <c r="H858" s="22">
        <v>2</v>
      </c>
      <c r="I858" s="3" t="s">
        <v>5389</v>
      </c>
      <c r="J858" s="4" t="s">
        <v>5390</v>
      </c>
      <c r="K858" s="4" t="s">
        <v>5391</v>
      </c>
      <c r="L858" s="3" t="s">
        <v>5392</v>
      </c>
      <c r="Q858" s="3" t="s">
        <v>5393</v>
      </c>
      <c r="R858" s="3" t="s">
        <v>5394</v>
      </c>
      <c r="S858" s="4" t="s">
        <v>5391</v>
      </c>
    </row>
    <row r="859" spans="1:19" s="3" customFormat="1" ht="15" customHeight="1" x14ac:dyDescent="0.2">
      <c r="A859" s="3" t="str">
        <f>_xlfn.CONCAT([1]IDsTable!$C$45,".",_xlfn.XLOOKUP(C859,[1]!Table16[Subdomains],[1]!Table16[Index]),".",_xlfn.XLOOKUP(G859,[1]!Table17[Capabilities],[1]!Table17[Index]),".",$H859)</f>
        <v>Data.4.3.3</v>
      </c>
      <c r="B859" s="3" t="s">
        <v>4670</v>
      </c>
      <c r="C859" s="3" t="s">
        <v>5326</v>
      </c>
      <c r="E859" s="4" t="s">
        <v>23</v>
      </c>
      <c r="F859" s="3" t="s">
        <v>63</v>
      </c>
      <c r="G859" s="3" t="s">
        <v>5382</v>
      </c>
      <c r="H859" s="3">
        <v>3</v>
      </c>
      <c r="I859" s="3" t="s">
        <v>5395</v>
      </c>
      <c r="J859" s="4" t="s">
        <v>5396</v>
      </c>
      <c r="K859" s="4" t="s">
        <v>5397</v>
      </c>
      <c r="L859" s="3" t="s">
        <v>5398</v>
      </c>
      <c r="Q859" s="3" t="s">
        <v>5399</v>
      </c>
      <c r="R859" s="3" t="s">
        <v>5400</v>
      </c>
      <c r="S859" s="4" t="s">
        <v>5397</v>
      </c>
    </row>
    <row r="860" spans="1:19" s="3" customFormat="1" ht="15" customHeight="1" x14ac:dyDescent="0.2">
      <c r="A860" s="3" t="str">
        <f>_xlfn.CONCAT([1]IDsTable!$C$45,".",_xlfn.XLOOKUP(C860,[1]!Table16[Subdomains],[1]!Table16[Index]),".",_xlfn.XLOOKUP(G860,[1]!Table17[Capabilities],[1]!Table17[Index]),".",$H860)</f>
        <v>Data.4.3.4</v>
      </c>
      <c r="B860" s="3" t="s">
        <v>4670</v>
      </c>
      <c r="C860" s="3" t="s">
        <v>5326</v>
      </c>
      <c r="E860" s="4" t="s">
        <v>23</v>
      </c>
      <c r="F860" s="3" t="s">
        <v>63</v>
      </c>
      <c r="G860" s="3" t="s">
        <v>5382</v>
      </c>
      <c r="H860" s="3">
        <v>4</v>
      </c>
      <c r="I860" s="3" t="s">
        <v>5401</v>
      </c>
      <c r="J860" s="4" t="s">
        <v>5402</v>
      </c>
      <c r="K860" s="4" t="s">
        <v>5403</v>
      </c>
      <c r="N860" s="3" t="s">
        <v>38</v>
      </c>
      <c r="Q860" s="3" t="s">
        <v>5404</v>
      </c>
      <c r="R860" s="3" t="s">
        <v>5405</v>
      </c>
      <c r="S860" s="4" t="s">
        <v>5403</v>
      </c>
    </row>
    <row r="861" spans="1:19" s="3" customFormat="1" ht="15" customHeight="1" x14ac:dyDescent="0.2">
      <c r="A861" s="3" t="str">
        <f>_xlfn.CONCAT([1]IDsTable!$C$45,".",_xlfn.XLOOKUP(C861,[1]!Table16[Subdomains],[1]!Table16[Index]),".",_xlfn.XLOOKUP(G861,[1]!Table17[Capabilities],[1]!Table17[Index]),".",$H861)</f>
        <v>Data.4.3.5</v>
      </c>
      <c r="B861" s="3" t="s">
        <v>4670</v>
      </c>
      <c r="C861" s="3" t="s">
        <v>5326</v>
      </c>
      <c r="E861" s="4" t="s">
        <v>23</v>
      </c>
      <c r="F861" s="3" t="s">
        <v>63</v>
      </c>
      <c r="G861" s="3" t="s">
        <v>5382</v>
      </c>
      <c r="H861" s="3">
        <v>5</v>
      </c>
      <c r="I861" s="3" t="s">
        <v>5406</v>
      </c>
      <c r="J861" s="4" t="s">
        <v>5407</v>
      </c>
      <c r="K861" s="4" t="s">
        <v>5408</v>
      </c>
      <c r="L861" s="3" t="s">
        <v>38</v>
      </c>
      <c r="Q861" s="3" t="s">
        <v>5409</v>
      </c>
      <c r="R861" s="3" t="s">
        <v>5410</v>
      </c>
      <c r="S861" s="4" t="s">
        <v>5408</v>
      </c>
    </row>
    <row r="862" spans="1:19" s="3" customFormat="1" ht="15" customHeight="1" x14ac:dyDescent="0.2">
      <c r="A862" s="3" t="str">
        <f>_xlfn.CONCAT([1]IDsTable!$C$45,".",_xlfn.XLOOKUP(C862,[1]!Table16[Subdomains],[1]!Table16[Index]),".",_xlfn.XLOOKUP(G862,[1]!Table17[Capabilities],[1]!Table17[Index]),".",$H862)</f>
        <v>Data.4.4.1</v>
      </c>
      <c r="B862" s="3" t="s">
        <v>4670</v>
      </c>
      <c r="C862" s="3" t="s">
        <v>5326</v>
      </c>
      <c r="E862" s="4" t="s">
        <v>23</v>
      </c>
      <c r="F862" s="3" t="s">
        <v>24</v>
      </c>
      <c r="G862" s="22" t="s">
        <v>5411</v>
      </c>
      <c r="H862" s="22">
        <v>1</v>
      </c>
      <c r="I862" s="3" t="s">
        <v>5412</v>
      </c>
      <c r="J862" s="4" t="s">
        <v>5413</v>
      </c>
      <c r="K862" s="4" t="s">
        <v>5414</v>
      </c>
      <c r="L862" s="3" t="s">
        <v>5415</v>
      </c>
      <c r="Q862" s="3" t="s">
        <v>5416</v>
      </c>
      <c r="R862" s="3" t="s">
        <v>5417</v>
      </c>
      <c r="S862" s="4" t="s">
        <v>5414</v>
      </c>
    </row>
    <row r="863" spans="1:19" s="3" customFormat="1" ht="15" customHeight="1" x14ac:dyDescent="0.2">
      <c r="A863" s="3" t="str">
        <f>_xlfn.CONCAT([1]IDsTable!$C$45,".",_xlfn.XLOOKUP(C863,[1]!Table16[Subdomains],[1]!Table16[Index]),".",_xlfn.XLOOKUP(G863,[1]!Table17[Capabilities],[1]!Table17[Index]),".",$H863)</f>
        <v>Data.4.4.2</v>
      </c>
      <c r="B863" s="3" t="s">
        <v>4670</v>
      </c>
      <c r="C863" s="3" t="s">
        <v>5326</v>
      </c>
      <c r="E863" s="4" t="s">
        <v>23</v>
      </c>
      <c r="F863" s="3" t="s">
        <v>24</v>
      </c>
      <c r="G863" s="3" t="s">
        <v>5411</v>
      </c>
      <c r="H863" s="22">
        <v>2</v>
      </c>
      <c r="I863" s="3" t="s">
        <v>5418</v>
      </c>
      <c r="J863" s="4" t="s">
        <v>5419</v>
      </c>
      <c r="K863" s="4" t="s">
        <v>5420</v>
      </c>
      <c r="L863" s="3" t="s">
        <v>5421</v>
      </c>
      <c r="Q863" s="3" t="s">
        <v>5422</v>
      </c>
      <c r="R863" s="3" t="s">
        <v>5423</v>
      </c>
      <c r="S863" s="4" t="s">
        <v>5420</v>
      </c>
    </row>
    <row r="864" spans="1:19" s="3" customFormat="1" ht="15" customHeight="1" x14ac:dyDescent="0.2">
      <c r="A864" s="3" t="str">
        <f>_xlfn.CONCAT([1]IDsTable!$C$45,".",_xlfn.XLOOKUP(C864,[1]!Table16[Subdomains],[1]!Table16[Index]),".",_xlfn.XLOOKUP(G864,[1]!Table17[Capabilities],[1]!Table17[Index]),".",$H864)</f>
        <v>Data.4.4.3</v>
      </c>
      <c r="B864" s="3" t="s">
        <v>4670</v>
      </c>
      <c r="C864" s="3" t="s">
        <v>5326</v>
      </c>
      <c r="E864" s="4" t="s">
        <v>23</v>
      </c>
      <c r="F864" s="3" t="s">
        <v>24</v>
      </c>
      <c r="G864" s="3" t="s">
        <v>5411</v>
      </c>
      <c r="H864" s="3">
        <v>3</v>
      </c>
      <c r="I864" s="3" t="s">
        <v>5424</v>
      </c>
      <c r="J864" s="4" t="s">
        <v>5425</v>
      </c>
      <c r="K864" s="4" t="s">
        <v>5426</v>
      </c>
      <c r="L864" s="3" t="s">
        <v>5427</v>
      </c>
      <c r="Q864" s="3" t="s">
        <v>5428</v>
      </c>
      <c r="R864" s="3" t="s">
        <v>5429</v>
      </c>
      <c r="S864" s="4" t="s">
        <v>5426</v>
      </c>
    </row>
    <row r="865" spans="1:19" s="3" customFormat="1" ht="15" customHeight="1" x14ac:dyDescent="0.2">
      <c r="A865" s="3" t="str">
        <f>_xlfn.CONCAT([1]IDsTable!$C$45,".",_xlfn.XLOOKUP(C865,[1]!Table16[Subdomains],[1]!Table16[Index]),".",_xlfn.XLOOKUP(G865,[1]!Table17[Capabilities],[1]!Table17[Index]),".",$H865)</f>
        <v>Data.4.4.4</v>
      </c>
      <c r="B865" s="3" t="s">
        <v>4670</v>
      </c>
      <c r="C865" s="3" t="s">
        <v>5326</v>
      </c>
      <c r="E865" s="4" t="s">
        <v>23</v>
      </c>
      <c r="F865" s="3" t="s">
        <v>24</v>
      </c>
      <c r="G865" s="3" t="s">
        <v>5411</v>
      </c>
      <c r="H865" s="3">
        <v>4</v>
      </c>
      <c r="I865" s="3" t="s">
        <v>5430</v>
      </c>
      <c r="J865" s="4" t="s">
        <v>5431</v>
      </c>
      <c r="K865" s="4" t="s">
        <v>5432</v>
      </c>
      <c r="L865" s="3" t="s">
        <v>5349</v>
      </c>
      <c r="Q865" s="3" t="s">
        <v>5433</v>
      </c>
      <c r="R865" s="3" t="s">
        <v>5434</v>
      </c>
      <c r="S865" s="4" t="s">
        <v>5432</v>
      </c>
    </row>
    <row r="866" spans="1:19" s="3" customFormat="1" ht="15" customHeight="1" x14ac:dyDescent="0.2">
      <c r="A866" s="3" t="str">
        <f>_xlfn.CONCAT([1]IDsTable!$C$45,".",_xlfn.XLOOKUP(C866,[1]!Table16[Subdomains],[1]!Table16[Index]),".",_xlfn.XLOOKUP(G866,[1]!Table17[Capabilities],[1]!Table17[Index]),".",$H866)</f>
        <v>Data.4.4.5</v>
      </c>
      <c r="B866" s="3" t="s">
        <v>4670</v>
      </c>
      <c r="C866" s="3" t="s">
        <v>5326</v>
      </c>
      <c r="E866" s="4" t="s">
        <v>23</v>
      </c>
      <c r="F866" s="3" t="s">
        <v>24</v>
      </c>
      <c r="G866" s="3" t="s">
        <v>5411</v>
      </c>
      <c r="H866" s="3">
        <v>5</v>
      </c>
      <c r="I866" s="3" t="s">
        <v>5435</v>
      </c>
      <c r="J866" s="4" t="s">
        <v>5436</v>
      </c>
      <c r="K866" s="4" t="s">
        <v>5437</v>
      </c>
      <c r="L866" s="3" t="s">
        <v>38</v>
      </c>
      <c r="Q866" s="3" t="s">
        <v>5438</v>
      </c>
      <c r="R866" s="3" t="s">
        <v>5439</v>
      </c>
      <c r="S866" s="4" t="s">
        <v>5437</v>
      </c>
    </row>
    <row r="867" spans="1:19" s="3" customFormat="1" ht="15" customHeight="1" x14ac:dyDescent="0.2">
      <c r="A867" s="3" t="str">
        <f>_xlfn.CONCAT([1]IDsTable!$C$45,".",_xlfn.XLOOKUP(C867,[1]!Table16[Subdomains],[1]!Table16[Index]),".",_xlfn.XLOOKUP(G867,[1]!Table17[Capabilities],[1]!Table17[Index]),".",$H867)</f>
        <v>Data.4.5.1</v>
      </c>
      <c r="B867" s="3" t="s">
        <v>4670</v>
      </c>
      <c r="C867" s="3" t="s">
        <v>5326</v>
      </c>
      <c r="E867" s="4" t="s">
        <v>23</v>
      </c>
      <c r="F867" s="3" t="s">
        <v>63</v>
      </c>
      <c r="G867" s="3" t="s">
        <v>5267</v>
      </c>
      <c r="H867" s="22">
        <v>1</v>
      </c>
      <c r="I867" s="3" t="s">
        <v>5440</v>
      </c>
      <c r="J867" s="4" t="s">
        <v>5441</v>
      </c>
      <c r="K867" s="4" t="s">
        <v>5442</v>
      </c>
      <c r="L867" s="3" t="s">
        <v>5443</v>
      </c>
      <c r="Q867" s="3" t="s">
        <v>5444</v>
      </c>
      <c r="R867" s="3" t="s">
        <v>5445</v>
      </c>
      <c r="S867" s="4" t="s">
        <v>5442</v>
      </c>
    </row>
    <row r="868" spans="1:19" s="3" customFormat="1" ht="15" customHeight="1" x14ac:dyDescent="0.2">
      <c r="A868" s="3" t="str">
        <f>_xlfn.CONCAT([1]IDsTable!$C$45,".",_xlfn.XLOOKUP(C868,[1]!Table16[Subdomains],[1]!Table16[Index]),".",_xlfn.XLOOKUP(G868,[1]!Table17[Capabilities],[1]!Table17[Index]),".",$H868)</f>
        <v>Data.4.5.2</v>
      </c>
      <c r="B868" s="3" t="s">
        <v>4670</v>
      </c>
      <c r="C868" s="3" t="s">
        <v>5326</v>
      </c>
      <c r="E868" s="4" t="s">
        <v>23</v>
      </c>
      <c r="F868" s="3" t="s">
        <v>63</v>
      </c>
      <c r="G868" s="3" t="s">
        <v>5267</v>
      </c>
      <c r="H868" s="22">
        <v>2</v>
      </c>
      <c r="I868" s="3" t="s">
        <v>5446</v>
      </c>
      <c r="J868" s="4" t="s">
        <v>5447</v>
      </c>
      <c r="K868" s="4" t="s">
        <v>5448</v>
      </c>
      <c r="L868" s="3" t="s">
        <v>5449</v>
      </c>
      <c r="Q868" s="3" t="s">
        <v>5450</v>
      </c>
      <c r="R868" s="3" t="s">
        <v>5451</v>
      </c>
      <c r="S868" s="4" t="s">
        <v>5448</v>
      </c>
    </row>
    <row r="869" spans="1:19" s="3" customFormat="1" ht="15" customHeight="1" x14ac:dyDescent="0.2">
      <c r="A869" s="3" t="str">
        <f>_xlfn.CONCAT([1]IDsTable!$C$45,".",_xlfn.XLOOKUP(C869,[1]!Table16[Subdomains],[1]!Table16[Index]),".",_xlfn.XLOOKUP(G869,[1]!Table17[Capabilities],[1]!Table17[Index]),".",$H869)</f>
        <v>Data.4.5.3</v>
      </c>
      <c r="B869" s="3" t="s">
        <v>4670</v>
      </c>
      <c r="C869" s="3" t="s">
        <v>5326</v>
      </c>
      <c r="E869" s="4" t="s">
        <v>23</v>
      </c>
      <c r="F869" s="3" t="s">
        <v>63</v>
      </c>
      <c r="G869" s="3" t="s">
        <v>5267</v>
      </c>
      <c r="H869" s="3">
        <v>3</v>
      </c>
      <c r="I869" s="3" t="s">
        <v>5452</v>
      </c>
      <c r="J869" s="4" t="s">
        <v>5453</v>
      </c>
      <c r="K869" s="4" t="s">
        <v>5454</v>
      </c>
      <c r="L869" s="3" t="s">
        <v>5455</v>
      </c>
      <c r="Q869" s="3" t="s">
        <v>5456</v>
      </c>
      <c r="R869" s="3" t="s">
        <v>5457</v>
      </c>
      <c r="S869" s="4" t="s">
        <v>5454</v>
      </c>
    </row>
    <row r="870" spans="1:19" s="3" customFormat="1" ht="15" customHeight="1" x14ac:dyDescent="0.2">
      <c r="A870" s="3" t="str">
        <f>_xlfn.CONCAT([1]IDsTable!$C$45,".",_xlfn.XLOOKUP(C870,[1]!Table16[Subdomains],[1]!Table16[Index]),".",_xlfn.XLOOKUP(G870,[1]!Table17[Capabilities],[1]!Table17[Index]),".",$H870)</f>
        <v>Data.4.5.4</v>
      </c>
      <c r="B870" s="3" t="s">
        <v>4670</v>
      </c>
      <c r="C870" s="3" t="s">
        <v>5326</v>
      </c>
      <c r="E870" s="4" t="s">
        <v>23</v>
      </c>
      <c r="F870" s="3" t="s">
        <v>63</v>
      </c>
      <c r="G870" s="3" t="s">
        <v>5267</v>
      </c>
      <c r="H870" s="3">
        <v>4</v>
      </c>
      <c r="I870" s="3" t="s">
        <v>5458</v>
      </c>
      <c r="J870" s="4" t="s">
        <v>5459</v>
      </c>
      <c r="K870" s="4" t="s">
        <v>5460</v>
      </c>
      <c r="L870" s="3" t="s">
        <v>38</v>
      </c>
      <c r="Q870" s="3" t="s">
        <v>5461</v>
      </c>
      <c r="R870" s="3" t="s">
        <v>5462</v>
      </c>
      <c r="S870" s="4" t="s">
        <v>5460</v>
      </c>
    </row>
    <row r="871" spans="1:19" s="3" customFormat="1" ht="15" customHeight="1" x14ac:dyDescent="0.2">
      <c r="A871" s="3" t="str">
        <f>_xlfn.CONCAT([1]IDsTable!$C$45,".",_xlfn.XLOOKUP(C871,[1]!Table16[Subdomains],[1]!Table16[Index]),".",_xlfn.XLOOKUP(G871,[1]!Table17[Capabilities],[1]!Table17[Index]),".",$H871)</f>
        <v>Data.4.5.5</v>
      </c>
      <c r="B871" s="3" t="s">
        <v>4670</v>
      </c>
      <c r="C871" s="3" t="s">
        <v>5326</v>
      </c>
      <c r="E871" s="4" t="s">
        <v>23</v>
      </c>
      <c r="F871" s="3" t="s">
        <v>63</v>
      </c>
      <c r="G871" s="3" t="s">
        <v>5267</v>
      </c>
      <c r="H871" s="3">
        <v>5</v>
      </c>
      <c r="I871" s="3" t="s">
        <v>5463</v>
      </c>
      <c r="J871" s="4" t="s">
        <v>5464</v>
      </c>
      <c r="K871" s="4" t="s">
        <v>5465</v>
      </c>
      <c r="Q871" s="3" t="s">
        <v>5466</v>
      </c>
      <c r="R871" s="3" t="s">
        <v>5467</v>
      </c>
      <c r="S871" s="4" t="s">
        <v>5465</v>
      </c>
    </row>
    <row r="872" spans="1:19" s="3" customFormat="1" ht="15" customHeight="1" x14ac:dyDescent="0.2">
      <c r="A872" s="3" t="str">
        <f>_xlfn.CONCAT([1]IDsTable!$C$45,".",_xlfn.XLOOKUP(C872,[1]!Table16[Subdomains],[1]!Table16[Index]),".",_xlfn.XLOOKUP(G872,[1]!Table17[Capabilities],[1]!Table17[Index]),".",$H872)</f>
        <v>Data.5.1.1</v>
      </c>
      <c r="B872" s="3" t="s">
        <v>4670</v>
      </c>
      <c r="C872" s="3" t="s">
        <v>5468</v>
      </c>
      <c r="E872" s="4" t="s">
        <v>23</v>
      </c>
      <c r="F872" s="3" t="s">
        <v>63</v>
      </c>
      <c r="G872" s="3" t="s">
        <v>5469</v>
      </c>
      <c r="H872" s="22">
        <v>1</v>
      </c>
      <c r="I872" s="3" t="s">
        <v>5470</v>
      </c>
      <c r="J872" s="4" t="s">
        <v>5471</v>
      </c>
      <c r="K872" s="4" t="s">
        <v>5472</v>
      </c>
      <c r="L872" s="3" t="s">
        <v>5473</v>
      </c>
      <c r="N872" s="3" t="s">
        <v>38</v>
      </c>
      <c r="Q872" s="3" t="s">
        <v>5474</v>
      </c>
      <c r="R872" s="3" t="s">
        <v>5475</v>
      </c>
      <c r="S872" s="4" t="s">
        <v>5472</v>
      </c>
    </row>
    <row r="873" spans="1:19" s="3" customFormat="1" ht="15" customHeight="1" x14ac:dyDescent="0.2">
      <c r="A873" s="3" t="str">
        <f>_xlfn.CONCAT([1]IDsTable!$C$45,".",_xlfn.XLOOKUP(C873,[1]!Table16[Subdomains],[1]!Table16[Index]),".",_xlfn.XLOOKUP(G873,[1]!Table17[Capabilities],[1]!Table17[Index]),".",$H873)</f>
        <v>Data.5.1.2</v>
      </c>
      <c r="B873" s="3" t="s">
        <v>4670</v>
      </c>
      <c r="C873" s="3" t="s">
        <v>5468</v>
      </c>
      <c r="E873" s="4" t="s">
        <v>23</v>
      </c>
      <c r="F873" s="3" t="s">
        <v>63</v>
      </c>
      <c r="G873" s="3" t="s">
        <v>5469</v>
      </c>
      <c r="H873" s="22">
        <v>2</v>
      </c>
      <c r="I873" s="3" t="s">
        <v>5476</v>
      </c>
      <c r="J873" s="4" t="s">
        <v>5477</v>
      </c>
      <c r="K873" s="4" t="s">
        <v>5478</v>
      </c>
      <c r="L873" s="3" t="s">
        <v>5479</v>
      </c>
      <c r="Q873" s="3" t="s">
        <v>5480</v>
      </c>
      <c r="R873" s="3" t="s">
        <v>5481</v>
      </c>
      <c r="S873" s="4" t="s">
        <v>5478</v>
      </c>
    </row>
    <row r="874" spans="1:19" s="3" customFormat="1" ht="15" customHeight="1" x14ac:dyDescent="0.2">
      <c r="A874" s="3" t="str">
        <f>_xlfn.CONCAT([1]IDsTable!$C$45,".",_xlfn.XLOOKUP(C874,[1]!Table16[Subdomains],[1]!Table16[Index]),".",_xlfn.XLOOKUP(G874,[1]!Table17[Capabilities],[1]!Table17[Index]),".",$H874)</f>
        <v>Data.5.1.3</v>
      </c>
      <c r="B874" s="3" t="s">
        <v>4670</v>
      </c>
      <c r="C874" s="3" t="s">
        <v>5468</v>
      </c>
      <c r="E874" s="4" t="s">
        <v>23</v>
      </c>
      <c r="F874" s="3" t="s">
        <v>63</v>
      </c>
      <c r="G874" s="3" t="s">
        <v>5469</v>
      </c>
      <c r="H874" s="3">
        <v>3</v>
      </c>
      <c r="I874" s="3" t="s">
        <v>5482</v>
      </c>
      <c r="J874" s="4" t="s">
        <v>5483</v>
      </c>
      <c r="K874" s="4" t="s">
        <v>5484</v>
      </c>
      <c r="L874" s="3" t="s">
        <v>5485</v>
      </c>
      <c r="Q874" s="3" t="s">
        <v>5486</v>
      </c>
      <c r="R874" s="3" t="s">
        <v>5487</v>
      </c>
      <c r="S874" s="4" t="s">
        <v>5484</v>
      </c>
    </row>
    <row r="875" spans="1:19" s="3" customFormat="1" ht="15" customHeight="1" x14ac:dyDescent="0.2">
      <c r="A875" s="3" t="str">
        <f>_xlfn.CONCAT([1]IDsTable!$C$45,".",_xlfn.XLOOKUP(C875,[1]!Table16[Subdomains],[1]!Table16[Index]),".",_xlfn.XLOOKUP(G875,[1]!Table17[Capabilities],[1]!Table17[Index]),".",$H875)</f>
        <v>Data.5.1.4</v>
      </c>
      <c r="B875" s="3" t="s">
        <v>4670</v>
      </c>
      <c r="C875" s="3" t="s">
        <v>5468</v>
      </c>
      <c r="E875" s="4" t="s">
        <v>23</v>
      </c>
      <c r="F875" s="3" t="s">
        <v>63</v>
      </c>
      <c r="G875" s="3" t="s">
        <v>5469</v>
      </c>
      <c r="H875" s="3">
        <v>4</v>
      </c>
      <c r="I875" s="3" t="s">
        <v>5488</v>
      </c>
      <c r="J875" s="4" t="s">
        <v>5489</v>
      </c>
      <c r="K875" s="4" t="s">
        <v>5490</v>
      </c>
      <c r="L875" s="3" t="s">
        <v>5491</v>
      </c>
      <c r="Q875" s="3" t="s">
        <v>5492</v>
      </c>
      <c r="R875" s="3" t="s">
        <v>5493</v>
      </c>
      <c r="S875" s="4" t="s">
        <v>5490</v>
      </c>
    </row>
    <row r="876" spans="1:19" s="3" customFormat="1" ht="15" customHeight="1" x14ac:dyDescent="0.2">
      <c r="A876" s="3" t="str">
        <f>_xlfn.CONCAT([1]IDsTable!$C$45,".",_xlfn.XLOOKUP(C876,[1]!Table16[Subdomains],[1]!Table16[Index]),".",_xlfn.XLOOKUP(G876,[1]!Table17[Capabilities],[1]!Table17[Index]),".",$H876)</f>
        <v>Data.5.1.5</v>
      </c>
      <c r="B876" s="3" t="s">
        <v>4670</v>
      </c>
      <c r="C876" s="3" t="s">
        <v>5468</v>
      </c>
      <c r="E876" s="4" t="s">
        <v>23</v>
      </c>
      <c r="F876" s="3" t="s">
        <v>63</v>
      </c>
      <c r="G876" s="3" t="s">
        <v>5469</v>
      </c>
      <c r="H876" s="3">
        <v>5</v>
      </c>
      <c r="I876" s="3" t="s">
        <v>5494</v>
      </c>
      <c r="J876" s="4" t="s">
        <v>5495</v>
      </c>
      <c r="K876" s="4" t="s">
        <v>5496</v>
      </c>
      <c r="L876" s="3" t="s">
        <v>38</v>
      </c>
      <c r="Q876" s="3" t="s">
        <v>5497</v>
      </c>
      <c r="R876" s="3" t="s">
        <v>5494</v>
      </c>
      <c r="S876" s="4" t="s">
        <v>5496</v>
      </c>
    </row>
    <row r="877" spans="1:19" s="3" customFormat="1" ht="15" customHeight="1" x14ac:dyDescent="0.2">
      <c r="A877" s="3" t="str">
        <f>_xlfn.CONCAT([1]IDsTable!$C$45,".",_xlfn.XLOOKUP(C877,[1]!Table16[Subdomains],[1]!Table16[Index]),".",_xlfn.XLOOKUP(G877,[1]!Table17[Capabilities],[1]!Table17[Index]),".",$H877)</f>
        <v>Data.5.2.1</v>
      </c>
      <c r="B877" s="3" t="s">
        <v>4670</v>
      </c>
      <c r="C877" s="3" t="s">
        <v>5468</v>
      </c>
      <c r="E877" s="4" t="s">
        <v>23</v>
      </c>
      <c r="F877" s="3" t="s">
        <v>63</v>
      </c>
      <c r="G877" s="3" t="s">
        <v>5498</v>
      </c>
      <c r="H877" s="22">
        <v>1</v>
      </c>
      <c r="I877" s="3" t="s">
        <v>5499</v>
      </c>
      <c r="J877" s="4" t="s">
        <v>5500</v>
      </c>
      <c r="K877" s="4" t="s">
        <v>5501</v>
      </c>
      <c r="L877" s="3" t="s">
        <v>5502</v>
      </c>
      <c r="M877" s="3" t="s">
        <v>38</v>
      </c>
      <c r="Q877" s="3" t="s">
        <v>5503</v>
      </c>
      <c r="R877" s="3" t="s">
        <v>5504</v>
      </c>
      <c r="S877" s="4" t="s">
        <v>5501</v>
      </c>
    </row>
    <row r="878" spans="1:19" s="3" customFormat="1" ht="15" customHeight="1" x14ac:dyDescent="0.2">
      <c r="A878" s="3" t="str">
        <f>_xlfn.CONCAT([1]IDsTable!$C$45,".",_xlfn.XLOOKUP(C878,[1]!Table16[Subdomains],[1]!Table16[Index]),".",_xlfn.XLOOKUP(G878,[1]!Table17[Capabilities],[1]!Table17[Index]),".",$H878)</f>
        <v>Data.5.2.2</v>
      </c>
      <c r="B878" s="3" t="s">
        <v>4670</v>
      </c>
      <c r="C878" s="3" t="s">
        <v>5468</v>
      </c>
      <c r="E878" s="4" t="s">
        <v>23</v>
      </c>
      <c r="F878" s="3" t="s">
        <v>63</v>
      </c>
      <c r="G878" s="3" t="s">
        <v>5498</v>
      </c>
      <c r="H878" s="3">
        <v>2</v>
      </c>
      <c r="I878" s="3" t="s">
        <v>5505</v>
      </c>
      <c r="J878" s="4" t="s">
        <v>5506</v>
      </c>
      <c r="K878" s="4" t="s">
        <v>5507</v>
      </c>
      <c r="L878" s="3" t="s">
        <v>5508</v>
      </c>
      <c r="Q878" s="3" t="s">
        <v>5509</v>
      </c>
      <c r="R878" s="3" t="s">
        <v>5510</v>
      </c>
      <c r="S878" s="4" t="s">
        <v>5507</v>
      </c>
    </row>
    <row r="879" spans="1:19" s="3" customFormat="1" ht="15" customHeight="1" x14ac:dyDescent="0.2">
      <c r="A879" s="3" t="str">
        <f>_xlfn.CONCAT([1]IDsTable!$C$45,".",_xlfn.XLOOKUP(C879,[1]!Table16[Subdomains],[1]!Table16[Index]),".",_xlfn.XLOOKUP(G879,[1]!Table17[Capabilities],[1]!Table17[Index]),".",$H879)</f>
        <v>Data.5.2.3</v>
      </c>
      <c r="B879" s="3" t="s">
        <v>4670</v>
      </c>
      <c r="C879" s="3" t="s">
        <v>5468</v>
      </c>
      <c r="E879" s="4" t="s">
        <v>23</v>
      </c>
      <c r="F879" s="3" t="s">
        <v>63</v>
      </c>
      <c r="G879" s="3" t="s">
        <v>5498</v>
      </c>
      <c r="H879" s="3">
        <v>3</v>
      </c>
      <c r="I879" s="3" t="s">
        <v>5511</v>
      </c>
      <c r="J879" s="4" t="s">
        <v>5512</v>
      </c>
      <c r="K879" s="4" t="s">
        <v>5513</v>
      </c>
      <c r="L879" s="3" t="s">
        <v>5514</v>
      </c>
      <c r="Q879" s="3" t="s">
        <v>5515</v>
      </c>
      <c r="R879" s="3" t="s">
        <v>5516</v>
      </c>
      <c r="S879" s="4" t="s">
        <v>5513</v>
      </c>
    </row>
    <row r="880" spans="1:19" s="3" customFormat="1" ht="15" customHeight="1" x14ac:dyDescent="0.2">
      <c r="A880" s="3" t="str">
        <f>_xlfn.CONCAT([1]IDsTable!$C$45,".",_xlfn.XLOOKUP(C880,[1]!Table16[Subdomains],[1]!Table16[Index]),".",_xlfn.XLOOKUP(G880,[1]!Table17[Capabilities],[1]!Table17[Index]),".",$H880)</f>
        <v>Data.5.2.4</v>
      </c>
      <c r="B880" s="3" t="s">
        <v>4670</v>
      </c>
      <c r="C880" s="3" t="s">
        <v>5468</v>
      </c>
      <c r="E880" s="4" t="s">
        <v>23</v>
      </c>
      <c r="F880" s="3" t="s">
        <v>63</v>
      </c>
      <c r="G880" s="3" t="s">
        <v>5498</v>
      </c>
      <c r="H880" s="3">
        <v>4</v>
      </c>
      <c r="I880" s="3" t="s">
        <v>5517</v>
      </c>
      <c r="J880" s="4" t="s">
        <v>5518</v>
      </c>
      <c r="K880" s="4" t="s">
        <v>5519</v>
      </c>
      <c r="L880" s="3" t="s">
        <v>5520</v>
      </c>
      <c r="Q880" s="3" t="s">
        <v>5521</v>
      </c>
      <c r="R880" s="3" t="s">
        <v>5522</v>
      </c>
      <c r="S880" s="4" t="s">
        <v>5519</v>
      </c>
    </row>
    <row r="881" spans="1:19" s="3" customFormat="1" ht="15" customHeight="1" x14ac:dyDescent="0.2">
      <c r="A881" s="3" t="str">
        <f>_xlfn.CONCAT([1]IDsTable!$C$45,".",_xlfn.XLOOKUP(C881,[1]!Table16[Subdomains],[1]!Table16[Index]),".",_xlfn.XLOOKUP(G881,[1]!Table17[Capabilities],[1]!Table17[Index]),".",$H881)</f>
        <v>Data.5.2.5</v>
      </c>
      <c r="B881" s="3" t="s">
        <v>4670</v>
      </c>
      <c r="C881" s="3" t="s">
        <v>5468</v>
      </c>
      <c r="E881" s="4" t="s">
        <v>23</v>
      </c>
      <c r="F881" s="3" t="s">
        <v>63</v>
      </c>
      <c r="G881" s="3" t="s">
        <v>5498</v>
      </c>
      <c r="H881" s="3">
        <v>5</v>
      </c>
      <c r="I881" s="3" t="s">
        <v>5523</v>
      </c>
      <c r="J881" s="4" t="s">
        <v>5524</v>
      </c>
      <c r="K881" s="4" t="s">
        <v>5525</v>
      </c>
      <c r="L881" s="3" t="s">
        <v>38</v>
      </c>
      <c r="Q881" s="3" t="s">
        <v>5526</v>
      </c>
      <c r="R881" s="3" t="s">
        <v>5527</v>
      </c>
      <c r="S881" s="4" t="s">
        <v>5525</v>
      </c>
    </row>
    <row r="882" spans="1:19" s="3" customFormat="1" ht="15" customHeight="1" x14ac:dyDescent="0.2">
      <c r="A882" s="3" t="str">
        <f>_xlfn.CONCAT([1]IDsTable!$C$45,".",_xlfn.XLOOKUP(C882,[1]!Table16[Subdomains],[1]!Table16[Index]),".",_xlfn.XLOOKUP(G882,[1]!Table17[Capabilities],[1]!Table17[Index]),".",$H882)</f>
        <v>Data.5.3.1</v>
      </c>
      <c r="B882" s="3" t="s">
        <v>4670</v>
      </c>
      <c r="C882" s="3" t="s">
        <v>5468</v>
      </c>
      <c r="E882" s="4" t="s">
        <v>23</v>
      </c>
      <c r="F882" s="3" t="s">
        <v>24</v>
      </c>
      <c r="G882" s="3" t="s">
        <v>5528</v>
      </c>
      <c r="H882" s="3">
        <v>1</v>
      </c>
      <c r="I882" s="22" t="s">
        <v>5529</v>
      </c>
      <c r="J882" s="23" t="s">
        <v>5530</v>
      </c>
      <c r="K882" s="22" t="s">
        <v>5531</v>
      </c>
      <c r="L882" s="3" t="s">
        <v>5532</v>
      </c>
      <c r="Q882" s="3" t="s">
        <v>5533</v>
      </c>
      <c r="R882" s="22" t="s">
        <v>5534</v>
      </c>
      <c r="S882" s="22" t="s">
        <v>5531</v>
      </c>
    </row>
    <row r="883" spans="1:19" s="3" customFormat="1" ht="15" customHeight="1" x14ac:dyDescent="0.2">
      <c r="A883" s="3" t="str">
        <f>_xlfn.CONCAT([1]IDsTable!$C$45,".",_xlfn.XLOOKUP(C883,[1]!Table16[Subdomains],[1]!Table16[Index]),".",_xlfn.XLOOKUP(G883,[1]!Table17[Capabilities],[1]!Table17[Index]),".",$H883)</f>
        <v>Data.5.3.2</v>
      </c>
      <c r="B883" s="3" t="s">
        <v>4670</v>
      </c>
      <c r="C883" s="3" t="s">
        <v>5468</v>
      </c>
      <c r="E883" s="4" t="s">
        <v>23</v>
      </c>
      <c r="F883" s="3" t="s">
        <v>24</v>
      </c>
      <c r="G883" s="3" t="s">
        <v>5528</v>
      </c>
      <c r="H883" s="3">
        <v>2</v>
      </c>
      <c r="I883" s="22" t="s">
        <v>5535</v>
      </c>
      <c r="J883" s="23" t="s">
        <v>5536</v>
      </c>
      <c r="K883" s="22" t="s">
        <v>5537</v>
      </c>
      <c r="L883" s="3" t="s">
        <v>5538</v>
      </c>
      <c r="Q883" s="3" t="s">
        <v>5539</v>
      </c>
      <c r="R883" s="22" t="s">
        <v>5540</v>
      </c>
      <c r="S883" s="22" t="s">
        <v>5537</v>
      </c>
    </row>
    <row r="884" spans="1:19" s="3" customFormat="1" ht="15" customHeight="1" x14ac:dyDescent="0.2">
      <c r="A884" s="3" t="str">
        <f>_xlfn.CONCAT([1]IDsTable!$C$45,".",_xlfn.XLOOKUP(C884,[1]!Table16[Subdomains],[1]!Table16[Index]),".",_xlfn.XLOOKUP(G884,[1]!Table17[Capabilities],[1]!Table17[Index]),".",$H884)</f>
        <v>Data.5.3.3</v>
      </c>
      <c r="B884" s="3" t="s">
        <v>4670</v>
      </c>
      <c r="C884" s="3" t="s">
        <v>5468</v>
      </c>
      <c r="E884" s="4" t="s">
        <v>23</v>
      </c>
      <c r="F884" s="3" t="s">
        <v>24</v>
      </c>
      <c r="G884" s="3" t="s">
        <v>5528</v>
      </c>
      <c r="H884" s="3">
        <v>3</v>
      </c>
      <c r="I884" s="22" t="s">
        <v>5541</v>
      </c>
      <c r="J884" s="23" t="s">
        <v>5542</v>
      </c>
      <c r="K884" s="22" t="s">
        <v>5543</v>
      </c>
      <c r="L884" s="3" t="s">
        <v>5544</v>
      </c>
      <c r="Q884" s="3" t="s">
        <v>5545</v>
      </c>
      <c r="R884" s="22" t="s">
        <v>5546</v>
      </c>
      <c r="S884" s="22" t="s">
        <v>5543</v>
      </c>
    </row>
    <row r="885" spans="1:19" s="3" customFormat="1" ht="15" customHeight="1" x14ac:dyDescent="0.2">
      <c r="A885" s="3" t="str">
        <f>_xlfn.CONCAT([1]IDsTable!$C$45,".",_xlfn.XLOOKUP(C885,[1]!Table16[Subdomains],[1]!Table16[Index]),".",_xlfn.XLOOKUP(G885,[1]!Table17[Capabilities],[1]!Table17[Index]),".",$H885)</f>
        <v>Data.5.3.4</v>
      </c>
      <c r="B885" s="3" t="s">
        <v>4670</v>
      </c>
      <c r="C885" s="3" t="s">
        <v>5468</v>
      </c>
      <c r="E885" s="4" t="s">
        <v>23</v>
      </c>
      <c r="F885" s="3" t="s">
        <v>24</v>
      </c>
      <c r="G885" s="3" t="s">
        <v>5528</v>
      </c>
      <c r="H885" s="3">
        <v>4</v>
      </c>
      <c r="I885" s="22" t="s">
        <v>5547</v>
      </c>
      <c r="J885" s="23" t="s">
        <v>5548</v>
      </c>
      <c r="K885" s="22" t="s">
        <v>5549</v>
      </c>
      <c r="L885" s="3" t="s">
        <v>5550</v>
      </c>
      <c r="Q885" s="3" t="s">
        <v>5551</v>
      </c>
      <c r="R885" s="22" t="s">
        <v>5552</v>
      </c>
      <c r="S885" s="22" t="s">
        <v>5549</v>
      </c>
    </row>
    <row r="886" spans="1:19" s="3" customFormat="1" ht="15" customHeight="1" x14ac:dyDescent="0.2">
      <c r="A886" s="3" t="str">
        <f>_xlfn.CONCAT([1]IDsTable!$C$45,".",_xlfn.XLOOKUP(C886,[1]!Table16[Subdomains],[1]!Table16[Index]),".",_xlfn.XLOOKUP(G886,[1]!Table17[Capabilities],[1]!Table17[Index]),".",$H886)</f>
        <v>Data.5.3.5</v>
      </c>
      <c r="B886" s="3" t="s">
        <v>4670</v>
      </c>
      <c r="C886" s="3" t="s">
        <v>5468</v>
      </c>
      <c r="E886" s="4" t="s">
        <v>23</v>
      </c>
      <c r="F886" s="3" t="s">
        <v>24</v>
      </c>
      <c r="G886" s="3" t="s">
        <v>5528</v>
      </c>
      <c r="H886" s="3">
        <v>5</v>
      </c>
      <c r="I886" s="22" t="s">
        <v>5553</v>
      </c>
      <c r="J886" s="24" t="s">
        <v>5554</v>
      </c>
      <c r="K886" s="22" t="s">
        <v>5555</v>
      </c>
      <c r="Q886" s="3" t="s">
        <v>5556</v>
      </c>
      <c r="R886" s="22" t="s">
        <v>5557</v>
      </c>
      <c r="S886" s="22" t="s">
        <v>5555</v>
      </c>
    </row>
    <row r="887" spans="1:19" s="3" customFormat="1" ht="15" customHeight="1" x14ac:dyDescent="0.2">
      <c r="A887" s="3" t="str">
        <f>_xlfn.CONCAT([1]IDsTable!$C$45,".",_xlfn.XLOOKUP(C887,[1]!Table16[Subdomains],[1]!Table16[Index]),".",_xlfn.XLOOKUP(G887,[1]!Table17[Capabilities],[1]!Table17[Index]),".",$H887)</f>
        <v>Data.5.4.1</v>
      </c>
      <c r="B887" s="3" t="s">
        <v>4670</v>
      </c>
      <c r="C887" s="3" t="s">
        <v>5468</v>
      </c>
      <c r="E887" s="4" t="s">
        <v>23</v>
      </c>
      <c r="F887" s="3" t="s">
        <v>24</v>
      </c>
      <c r="G887" s="3" t="s">
        <v>5558</v>
      </c>
      <c r="H887" s="22">
        <v>1</v>
      </c>
      <c r="I887" s="13" t="s">
        <v>5559</v>
      </c>
      <c r="J887" s="4" t="s">
        <v>5560</v>
      </c>
      <c r="K887" s="4" t="s">
        <v>5561</v>
      </c>
      <c r="L887" s="3" t="s">
        <v>5562</v>
      </c>
      <c r="N887" s="3" t="s">
        <v>38</v>
      </c>
      <c r="Q887" s="3" t="s">
        <v>5563</v>
      </c>
      <c r="R887" s="13" t="s">
        <v>5564</v>
      </c>
      <c r="S887" s="4" t="s">
        <v>5561</v>
      </c>
    </row>
    <row r="888" spans="1:19" s="3" customFormat="1" ht="15" customHeight="1" x14ac:dyDescent="0.2">
      <c r="A888" s="3" t="str">
        <f>_xlfn.CONCAT([1]IDsTable!$C$45,".",_xlfn.XLOOKUP(C888,[1]!Table16[Subdomains],[1]!Table16[Index]),".",_xlfn.XLOOKUP(G888,[1]!Table17[Capabilities],[1]!Table17[Index]),".",$H888)</f>
        <v>Data.5.4.2</v>
      </c>
      <c r="B888" s="3" t="s">
        <v>4670</v>
      </c>
      <c r="C888" s="3" t="s">
        <v>5468</v>
      </c>
      <c r="E888" s="4" t="s">
        <v>23</v>
      </c>
      <c r="F888" s="3" t="s">
        <v>24</v>
      </c>
      <c r="G888" s="3" t="s">
        <v>5558</v>
      </c>
      <c r="H888" s="22">
        <v>2</v>
      </c>
      <c r="I888" s="13" t="s">
        <v>5565</v>
      </c>
      <c r="J888" s="4" t="s">
        <v>5566</v>
      </c>
      <c r="K888" s="4" t="s">
        <v>5567</v>
      </c>
      <c r="L888" s="3" t="s">
        <v>5568</v>
      </c>
      <c r="Q888" s="3" t="s">
        <v>5569</v>
      </c>
      <c r="R888" s="13" t="s">
        <v>5570</v>
      </c>
      <c r="S888" s="4" t="s">
        <v>5567</v>
      </c>
    </row>
    <row r="889" spans="1:19" s="3" customFormat="1" ht="15" customHeight="1" x14ac:dyDescent="0.2">
      <c r="A889" s="3" t="str">
        <f>_xlfn.CONCAT([1]IDsTable!$C$45,".",_xlfn.XLOOKUP(C889,[1]!Table16[Subdomains],[1]!Table16[Index]),".",_xlfn.XLOOKUP(G889,[1]!Table17[Capabilities],[1]!Table17[Index]),".",$H889)</f>
        <v>Data.5.4.3</v>
      </c>
      <c r="B889" s="3" t="s">
        <v>4670</v>
      </c>
      <c r="C889" s="3" t="s">
        <v>5468</v>
      </c>
      <c r="E889" s="4" t="s">
        <v>23</v>
      </c>
      <c r="F889" s="3" t="s">
        <v>24</v>
      </c>
      <c r="G889" s="3" t="s">
        <v>5558</v>
      </c>
      <c r="H889" s="3">
        <v>3</v>
      </c>
      <c r="I889" s="13" t="s">
        <v>5571</v>
      </c>
      <c r="J889" s="4" t="s">
        <v>5572</v>
      </c>
      <c r="K889" s="4" t="s">
        <v>5573</v>
      </c>
      <c r="L889" s="3" t="s">
        <v>5574</v>
      </c>
      <c r="Q889" s="3" t="s">
        <v>5575</v>
      </c>
      <c r="R889" s="13" t="s">
        <v>5576</v>
      </c>
      <c r="S889" s="4" t="s">
        <v>5573</v>
      </c>
    </row>
    <row r="890" spans="1:19" s="3" customFormat="1" ht="15" customHeight="1" x14ac:dyDescent="0.2">
      <c r="A890" s="3" t="str">
        <f>_xlfn.CONCAT([1]IDsTable!$C$45,".",_xlfn.XLOOKUP(C890,[1]!Table16[Subdomains],[1]!Table16[Index]),".",_xlfn.XLOOKUP(G890,[1]!Table17[Capabilities],[1]!Table17[Index]),".",$H890)</f>
        <v>Data.5.4.4</v>
      </c>
      <c r="B890" s="3" t="s">
        <v>4670</v>
      </c>
      <c r="C890" s="3" t="s">
        <v>5468</v>
      </c>
      <c r="E890" s="4" t="s">
        <v>23</v>
      </c>
      <c r="F890" s="3" t="s">
        <v>24</v>
      </c>
      <c r="G890" s="3" t="s">
        <v>5558</v>
      </c>
      <c r="H890" s="3">
        <v>4</v>
      </c>
      <c r="I890" s="13" t="s">
        <v>5577</v>
      </c>
      <c r="J890" s="4" t="s">
        <v>5578</v>
      </c>
      <c r="K890" s="4" t="s">
        <v>5579</v>
      </c>
      <c r="L890" s="3" t="s">
        <v>5580</v>
      </c>
      <c r="Q890" s="3" t="s">
        <v>5581</v>
      </c>
      <c r="R890" s="13" t="s">
        <v>5582</v>
      </c>
      <c r="S890" s="4" t="s">
        <v>5579</v>
      </c>
    </row>
    <row r="891" spans="1:19" s="3" customFormat="1" ht="15" customHeight="1" x14ac:dyDescent="0.2">
      <c r="A891" s="3" t="str">
        <f>_xlfn.CONCAT([1]IDsTable!$C$45,".",_xlfn.XLOOKUP(C891,[1]!Table16[Subdomains],[1]!Table16[Index]),".",_xlfn.XLOOKUP(G891,[1]!Table17[Capabilities],[1]!Table17[Index]),".",$H891)</f>
        <v>Data.5.4.5</v>
      </c>
      <c r="B891" s="3" t="s">
        <v>4670</v>
      </c>
      <c r="C891" s="3" t="s">
        <v>5468</v>
      </c>
      <c r="E891" s="4" t="s">
        <v>23</v>
      </c>
      <c r="F891" s="3" t="s">
        <v>24</v>
      </c>
      <c r="G891" s="3" t="s">
        <v>5558</v>
      </c>
      <c r="H891" s="3">
        <v>5</v>
      </c>
      <c r="I891" s="13" t="s">
        <v>5583</v>
      </c>
      <c r="J891" s="4" t="s">
        <v>5584</v>
      </c>
      <c r="K891" s="4" t="s">
        <v>5585</v>
      </c>
      <c r="L891" s="3" t="s">
        <v>5586</v>
      </c>
      <c r="Q891" s="3" t="s">
        <v>5587</v>
      </c>
      <c r="R891" s="13" t="s">
        <v>5588</v>
      </c>
      <c r="S891" s="4" t="s">
        <v>5585</v>
      </c>
    </row>
    <row r="892" spans="1:19" s="3" customFormat="1" ht="15" customHeight="1" x14ac:dyDescent="0.2">
      <c r="A892" s="3" t="str">
        <f>_xlfn.CONCAT([1]IDsTable!$C$45,".",_xlfn.XLOOKUP(C892,[1]!Table16[Subdomains],[1]!Table16[Index]),".",_xlfn.XLOOKUP(G892,[1]!Table17[Capabilities],[1]!Table17[Index]),".",$H892)</f>
        <v>Data.5.5.1</v>
      </c>
      <c r="B892" s="3" t="s">
        <v>4670</v>
      </c>
      <c r="C892" s="3" t="s">
        <v>5468</v>
      </c>
      <c r="E892" s="4" t="s">
        <v>23</v>
      </c>
      <c r="F892" s="3" t="s">
        <v>24</v>
      </c>
      <c r="G892" s="3" t="s">
        <v>5589</v>
      </c>
      <c r="H892" s="22">
        <v>1</v>
      </c>
      <c r="I892" s="3" t="s">
        <v>5590</v>
      </c>
      <c r="J892" s="4" t="s">
        <v>5591</v>
      </c>
      <c r="K892" s="4" t="s">
        <v>5592</v>
      </c>
      <c r="L892" s="3" t="s">
        <v>5593</v>
      </c>
      <c r="Q892" s="3" t="s">
        <v>5594</v>
      </c>
      <c r="R892" s="3" t="s">
        <v>5595</v>
      </c>
      <c r="S892" s="4" t="s">
        <v>5592</v>
      </c>
    </row>
    <row r="893" spans="1:19" s="3" customFormat="1" ht="15" customHeight="1" x14ac:dyDescent="0.2">
      <c r="A893" s="3" t="str">
        <f>_xlfn.CONCAT([1]IDsTable!$C$45,".",_xlfn.XLOOKUP(C893,[1]!Table16[Subdomains],[1]!Table16[Index]),".",_xlfn.XLOOKUP(G893,[1]!Table17[Capabilities],[1]!Table17[Index]),".",$H893)</f>
        <v>Data.5.5.2</v>
      </c>
      <c r="B893" s="3" t="s">
        <v>4670</v>
      </c>
      <c r="C893" s="3" t="s">
        <v>5468</v>
      </c>
      <c r="E893" s="4" t="s">
        <v>23</v>
      </c>
      <c r="F893" s="3" t="s">
        <v>24</v>
      </c>
      <c r="G893" s="3" t="s">
        <v>5589</v>
      </c>
      <c r="H893" s="22">
        <v>2</v>
      </c>
      <c r="I893" s="3" t="s">
        <v>5596</v>
      </c>
      <c r="J893" s="4" t="s">
        <v>5597</v>
      </c>
      <c r="K893" s="4" t="s">
        <v>5598</v>
      </c>
      <c r="L893" s="3" t="s">
        <v>5599</v>
      </c>
      <c r="Q893" s="3" t="s">
        <v>5600</v>
      </c>
      <c r="R893" s="3" t="s">
        <v>5601</v>
      </c>
      <c r="S893" s="4" t="s">
        <v>5598</v>
      </c>
    </row>
    <row r="894" spans="1:19" s="3" customFormat="1" ht="15" customHeight="1" x14ac:dyDescent="0.2">
      <c r="A894" s="3" t="str">
        <f>_xlfn.CONCAT([1]IDsTable!$C$45,".",_xlfn.XLOOKUP(C894,[1]!Table16[Subdomains],[1]!Table16[Index]),".",_xlfn.XLOOKUP(G894,[1]!Table17[Capabilities],[1]!Table17[Index]),".",$H894)</f>
        <v>Data.5.5.3</v>
      </c>
      <c r="B894" s="3" t="s">
        <v>4670</v>
      </c>
      <c r="C894" s="3" t="s">
        <v>5468</v>
      </c>
      <c r="E894" s="4" t="s">
        <v>23</v>
      </c>
      <c r="F894" s="3" t="s">
        <v>24</v>
      </c>
      <c r="G894" s="3" t="s">
        <v>5589</v>
      </c>
      <c r="H894" s="3">
        <v>3</v>
      </c>
      <c r="I894" s="22" t="s">
        <v>5602</v>
      </c>
      <c r="J894" s="4" t="s">
        <v>5603</v>
      </c>
      <c r="K894" s="4" t="s">
        <v>5604</v>
      </c>
      <c r="L894" s="3" t="s">
        <v>5605</v>
      </c>
      <c r="Q894" s="3" t="s">
        <v>5606</v>
      </c>
      <c r="R894" s="22" t="s">
        <v>5607</v>
      </c>
      <c r="S894" s="4" t="s">
        <v>5604</v>
      </c>
    </row>
    <row r="895" spans="1:19" s="3" customFormat="1" ht="15" customHeight="1" x14ac:dyDescent="0.2">
      <c r="A895" s="3" t="str">
        <f>_xlfn.CONCAT([1]IDsTable!$C$45,".",_xlfn.XLOOKUP(C895,[1]!Table16[Subdomains],[1]!Table16[Index]),".",_xlfn.XLOOKUP(G895,[1]!Table17[Capabilities],[1]!Table17[Index]),".",$H895)</f>
        <v>Data.5.5.4</v>
      </c>
      <c r="B895" s="3" t="s">
        <v>4670</v>
      </c>
      <c r="C895" s="3" t="s">
        <v>5468</v>
      </c>
      <c r="E895" s="4" t="s">
        <v>23</v>
      </c>
      <c r="F895" s="3" t="s">
        <v>24</v>
      </c>
      <c r="G895" s="3" t="s">
        <v>5589</v>
      </c>
      <c r="H895" s="3">
        <v>4</v>
      </c>
      <c r="I895" s="3" t="s">
        <v>5608</v>
      </c>
      <c r="J895" s="4" t="s">
        <v>5609</v>
      </c>
      <c r="K895" s="4" t="s">
        <v>5610</v>
      </c>
      <c r="L895" s="3" t="s">
        <v>5611</v>
      </c>
      <c r="Q895" s="3" t="s">
        <v>5612</v>
      </c>
      <c r="R895" s="3" t="s">
        <v>5613</v>
      </c>
      <c r="S895" s="4" t="s">
        <v>5610</v>
      </c>
    </row>
    <row r="896" spans="1:19" s="3" customFormat="1" ht="15" customHeight="1" x14ac:dyDescent="0.2">
      <c r="A896" s="3" t="str">
        <f>_xlfn.CONCAT([1]IDsTable!$C$45,".",_xlfn.XLOOKUP(C896,[1]!Table16[Subdomains],[1]!Table16[Index]),".",_xlfn.XLOOKUP(G896,[1]!Table17[Capabilities],[1]!Table17[Index]),".",$H896)</f>
        <v>Data.5.5.5</v>
      </c>
      <c r="B896" s="3" t="s">
        <v>4670</v>
      </c>
      <c r="C896" s="3" t="s">
        <v>5468</v>
      </c>
      <c r="E896" s="4" t="s">
        <v>23</v>
      </c>
      <c r="F896" s="3" t="s">
        <v>24</v>
      </c>
      <c r="G896" s="3" t="s">
        <v>5589</v>
      </c>
      <c r="H896" s="3">
        <v>5</v>
      </c>
      <c r="I896" s="3" t="s">
        <v>5614</v>
      </c>
      <c r="J896" s="4" t="s">
        <v>5615</v>
      </c>
      <c r="K896" s="4" t="s">
        <v>5616</v>
      </c>
      <c r="L896" s="3" t="s">
        <v>38</v>
      </c>
      <c r="Q896" s="3" t="s">
        <v>5617</v>
      </c>
      <c r="R896" s="3" t="s">
        <v>5618</v>
      </c>
      <c r="S896" s="4" t="s">
        <v>5616</v>
      </c>
    </row>
    <row r="897" spans="1:19" s="3" customFormat="1" ht="15" customHeight="1" x14ac:dyDescent="0.2">
      <c r="A897" s="3" t="str">
        <f>_xlfn.CONCAT([1]IDsTable!$C$45,".",_xlfn.XLOOKUP(C897,[1]!Table16[Subdomains],[1]!Table16[Index]),".",_xlfn.XLOOKUP(G897,[1]!Table17[Capabilities],[1]!Table17[Index]),".",$H897)</f>
        <v>Data.5.7.1</v>
      </c>
      <c r="B897" s="3" t="s">
        <v>4670</v>
      </c>
      <c r="C897" s="3" t="s">
        <v>5468</v>
      </c>
      <c r="E897" s="4" t="s">
        <v>23</v>
      </c>
      <c r="F897" s="3" t="s">
        <v>63</v>
      </c>
      <c r="G897" s="3" t="s">
        <v>5619</v>
      </c>
      <c r="H897" s="22">
        <v>1</v>
      </c>
      <c r="I897" s="3" t="s">
        <v>5620</v>
      </c>
      <c r="J897" s="4" t="s">
        <v>5621</v>
      </c>
      <c r="K897" s="4" t="s">
        <v>5622</v>
      </c>
      <c r="L897" s="3" t="s">
        <v>5623</v>
      </c>
      <c r="Q897" s="3" t="s">
        <v>5624</v>
      </c>
      <c r="R897" s="3" t="s">
        <v>5625</v>
      </c>
      <c r="S897" s="4" t="s">
        <v>5622</v>
      </c>
    </row>
    <row r="898" spans="1:19" s="3" customFormat="1" ht="15" customHeight="1" x14ac:dyDescent="0.2">
      <c r="A898" s="3" t="str">
        <f>_xlfn.CONCAT([1]IDsTable!$C$45,".",_xlfn.XLOOKUP(C898,[1]!Table16[Subdomains],[1]!Table16[Index]),".",_xlfn.XLOOKUP(G898,[1]!Table17[Capabilities],[1]!Table17[Index]),".",$H898)</f>
        <v>Data.5.7.2</v>
      </c>
      <c r="B898" s="3" t="s">
        <v>4670</v>
      </c>
      <c r="C898" s="3" t="s">
        <v>5468</v>
      </c>
      <c r="E898" s="4" t="s">
        <v>23</v>
      </c>
      <c r="F898" s="3" t="s">
        <v>63</v>
      </c>
      <c r="G898" s="3" t="s">
        <v>5619</v>
      </c>
      <c r="H898" s="22">
        <v>2</v>
      </c>
      <c r="I898" s="3" t="s">
        <v>5626</v>
      </c>
      <c r="J898" s="4" t="s">
        <v>5627</v>
      </c>
      <c r="K898" s="4" t="s">
        <v>5628</v>
      </c>
      <c r="L898" s="3" t="s">
        <v>5629</v>
      </c>
      <c r="Q898" s="3" t="s">
        <v>5630</v>
      </c>
      <c r="R898" s="3" t="s">
        <v>5631</v>
      </c>
      <c r="S898" s="4" t="s">
        <v>5628</v>
      </c>
    </row>
    <row r="899" spans="1:19" s="3" customFormat="1" ht="15" customHeight="1" x14ac:dyDescent="0.2">
      <c r="A899" s="3" t="str">
        <f>_xlfn.CONCAT([1]IDsTable!$C$45,".",_xlfn.XLOOKUP(C899,[1]!Table16[Subdomains],[1]!Table16[Index]),".",_xlfn.XLOOKUP(G899,[1]!Table17[Capabilities],[1]!Table17[Index]),".",$H899)</f>
        <v>Data.5.7.3</v>
      </c>
      <c r="B899" s="3" t="s">
        <v>4670</v>
      </c>
      <c r="C899" s="3" t="s">
        <v>5468</v>
      </c>
      <c r="E899" s="4" t="s">
        <v>23</v>
      </c>
      <c r="F899" s="3" t="s">
        <v>63</v>
      </c>
      <c r="G899" s="3" t="s">
        <v>5619</v>
      </c>
      <c r="H899" s="3">
        <v>3</v>
      </c>
      <c r="I899" s="3" t="s">
        <v>5632</v>
      </c>
      <c r="J899" s="4" t="s">
        <v>5633</v>
      </c>
      <c r="K899" s="4" t="s">
        <v>5634</v>
      </c>
      <c r="L899" s="3" t="s">
        <v>5635</v>
      </c>
      <c r="Q899" s="3" t="s">
        <v>5636</v>
      </c>
      <c r="R899" s="3" t="s">
        <v>5637</v>
      </c>
      <c r="S899" s="4" t="s">
        <v>5634</v>
      </c>
    </row>
    <row r="900" spans="1:19" s="3" customFormat="1" ht="15" customHeight="1" x14ac:dyDescent="0.2">
      <c r="A900" s="3" t="str">
        <f>_xlfn.CONCAT([1]IDsTable!$C$45,".",_xlfn.XLOOKUP(C900,[1]!Table16[Subdomains],[1]!Table16[Index]),".",_xlfn.XLOOKUP(G900,[1]!Table17[Capabilities],[1]!Table17[Index]),".",$H900)</f>
        <v>Data.5.7.4</v>
      </c>
      <c r="B900" s="3" t="s">
        <v>4670</v>
      </c>
      <c r="C900" s="3" t="s">
        <v>5468</v>
      </c>
      <c r="E900" s="4" t="s">
        <v>23</v>
      </c>
      <c r="F900" s="3" t="s">
        <v>63</v>
      </c>
      <c r="G900" s="3" t="s">
        <v>5619</v>
      </c>
      <c r="H900" s="3">
        <v>4</v>
      </c>
      <c r="I900" s="3" t="s">
        <v>5638</v>
      </c>
      <c r="J900" s="4" t="s">
        <v>5639</v>
      </c>
      <c r="K900" s="4" t="s">
        <v>5640</v>
      </c>
      <c r="L900" s="3" t="s">
        <v>5641</v>
      </c>
      <c r="Q900" s="3" t="s">
        <v>5642</v>
      </c>
      <c r="R900" s="3" t="s">
        <v>5643</v>
      </c>
      <c r="S900" s="4" t="s">
        <v>5640</v>
      </c>
    </row>
    <row r="901" spans="1:19" s="3" customFormat="1" ht="15" customHeight="1" x14ac:dyDescent="0.2">
      <c r="A901" s="3" t="str">
        <f>_xlfn.CONCAT([1]IDsTable!$C$45,".",_xlfn.XLOOKUP(C901,[1]!Table16[Subdomains],[1]!Table16[Index]),".",_xlfn.XLOOKUP(G901,[1]!Table17[Capabilities],[1]!Table17[Index]),".",$H901)</f>
        <v>Data.5.7.5</v>
      </c>
      <c r="B901" s="3" t="s">
        <v>4670</v>
      </c>
      <c r="C901" s="3" t="s">
        <v>5468</v>
      </c>
      <c r="E901" s="4" t="s">
        <v>23</v>
      </c>
      <c r="F901" s="3" t="s">
        <v>63</v>
      </c>
      <c r="G901" s="3" t="s">
        <v>5619</v>
      </c>
      <c r="H901" s="3">
        <v>5</v>
      </c>
      <c r="I901" s="3" t="s">
        <v>5644</v>
      </c>
      <c r="J901" s="4" t="s">
        <v>5645</v>
      </c>
      <c r="K901" s="4" t="s">
        <v>5646</v>
      </c>
      <c r="L901" s="3" t="s">
        <v>38</v>
      </c>
      <c r="Q901" s="3" t="s">
        <v>5647</v>
      </c>
      <c r="R901" s="3" t="s">
        <v>5648</v>
      </c>
      <c r="S901" s="4" t="s">
        <v>5646</v>
      </c>
    </row>
    <row r="902" spans="1:19" s="3" customFormat="1" ht="15" customHeight="1" x14ac:dyDescent="0.2">
      <c r="A902" s="3" t="str">
        <f>_xlfn.CONCAT([1]IDsTable!$C$45,".",_xlfn.XLOOKUP(C902,[1]!Table16[Subdomains],[1]!Table16[Index]),".",_xlfn.XLOOKUP(G902,[1]!Table17[Capabilities],[1]!Table17[Index]),".",$H902)</f>
        <v>Data.5.6.1</v>
      </c>
      <c r="B902" s="3" t="s">
        <v>4670</v>
      </c>
      <c r="C902" s="3" t="s">
        <v>5468</v>
      </c>
      <c r="E902" s="4" t="s">
        <v>23</v>
      </c>
      <c r="F902" s="3" t="s">
        <v>63</v>
      </c>
      <c r="G902" s="22" t="s">
        <v>5649</v>
      </c>
      <c r="H902" s="22">
        <v>1</v>
      </c>
      <c r="I902" s="3" t="s">
        <v>5650</v>
      </c>
      <c r="J902" s="4" t="s">
        <v>5651</v>
      </c>
      <c r="K902" s="4" t="s">
        <v>5652</v>
      </c>
      <c r="L902" s="3" t="s">
        <v>5653</v>
      </c>
      <c r="Q902" s="3" t="s">
        <v>5654</v>
      </c>
      <c r="R902" s="3" t="s">
        <v>5655</v>
      </c>
      <c r="S902" s="4" t="s">
        <v>5652</v>
      </c>
    </row>
    <row r="903" spans="1:19" s="3" customFormat="1" ht="15" customHeight="1" x14ac:dyDescent="0.2">
      <c r="A903" s="3" t="str">
        <f>_xlfn.CONCAT([1]IDsTable!$C$45,".",_xlfn.XLOOKUP(C903,[1]!Table16[Subdomains],[1]!Table16[Index]),".",_xlfn.XLOOKUP(G903,[1]!Table17[Capabilities],[1]!Table17[Index]),".",$H903)</f>
        <v>Data.5.6.2</v>
      </c>
      <c r="B903" s="3" t="s">
        <v>4670</v>
      </c>
      <c r="C903" s="3" t="s">
        <v>5468</v>
      </c>
      <c r="E903" s="4" t="s">
        <v>23</v>
      </c>
      <c r="F903" s="3" t="s">
        <v>63</v>
      </c>
      <c r="G903" s="3" t="s">
        <v>5649</v>
      </c>
      <c r="H903" s="22">
        <v>2</v>
      </c>
      <c r="I903" s="3" t="s">
        <v>5656</v>
      </c>
      <c r="J903" s="4" t="s">
        <v>5657</v>
      </c>
      <c r="K903" s="4" t="s">
        <v>5658</v>
      </c>
      <c r="L903" s="3" t="s">
        <v>5659</v>
      </c>
      <c r="Q903" s="3" t="s">
        <v>5660</v>
      </c>
      <c r="R903" s="3" t="s">
        <v>5661</v>
      </c>
      <c r="S903" s="4" t="s">
        <v>5658</v>
      </c>
    </row>
    <row r="904" spans="1:19" s="3" customFormat="1" ht="15" customHeight="1" x14ac:dyDescent="0.2">
      <c r="A904" s="3" t="str">
        <f>_xlfn.CONCAT([1]IDsTable!$C$45,".",_xlfn.XLOOKUP(C904,[1]!Table16[Subdomains],[1]!Table16[Index]),".",_xlfn.XLOOKUP(G904,[1]!Table17[Capabilities],[1]!Table17[Index]),".",$H904)</f>
        <v>Data.5.6.3</v>
      </c>
      <c r="B904" s="3" t="s">
        <v>4670</v>
      </c>
      <c r="C904" s="3" t="s">
        <v>5468</v>
      </c>
      <c r="E904" s="4" t="s">
        <v>23</v>
      </c>
      <c r="F904" s="3" t="s">
        <v>63</v>
      </c>
      <c r="G904" s="3" t="s">
        <v>5649</v>
      </c>
      <c r="H904" s="3">
        <v>3</v>
      </c>
      <c r="I904" s="3" t="s">
        <v>5662</v>
      </c>
      <c r="J904" s="4" t="s">
        <v>5663</v>
      </c>
      <c r="K904" s="4" t="s">
        <v>5664</v>
      </c>
      <c r="L904" s="3" t="s">
        <v>5665</v>
      </c>
      <c r="Q904" s="3" t="s">
        <v>5666</v>
      </c>
      <c r="R904" s="3" t="s">
        <v>5667</v>
      </c>
      <c r="S904" s="4" t="s">
        <v>5664</v>
      </c>
    </row>
    <row r="905" spans="1:19" s="3" customFormat="1" ht="15" customHeight="1" x14ac:dyDescent="0.2">
      <c r="A905" s="3" t="str">
        <f>_xlfn.CONCAT([1]IDsTable!$C$45,".",_xlfn.XLOOKUP(C905,[1]!Table16[Subdomains],[1]!Table16[Index]),".",_xlfn.XLOOKUP(G905,[1]!Table17[Capabilities],[1]!Table17[Index]),".",$H905)</f>
        <v>Data.5.6.4</v>
      </c>
      <c r="B905" s="3" t="s">
        <v>4670</v>
      </c>
      <c r="C905" s="3" t="s">
        <v>5468</v>
      </c>
      <c r="E905" s="4" t="s">
        <v>23</v>
      </c>
      <c r="F905" s="3" t="s">
        <v>63</v>
      </c>
      <c r="G905" s="3" t="s">
        <v>5649</v>
      </c>
      <c r="H905" s="3">
        <v>4</v>
      </c>
      <c r="I905" s="3" t="s">
        <v>5668</v>
      </c>
      <c r="J905" s="4" t="s">
        <v>5669</v>
      </c>
      <c r="K905" s="4" t="s">
        <v>5670</v>
      </c>
      <c r="L905" s="3" t="s">
        <v>5671</v>
      </c>
      <c r="Q905" s="3" t="s">
        <v>5672</v>
      </c>
      <c r="R905" s="3" t="s">
        <v>5673</v>
      </c>
      <c r="S905" s="4" t="s">
        <v>5670</v>
      </c>
    </row>
    <row r="906" spans="1:19" s="3" customFormat="1" ht="15" customHeight="1" x14ac:dyDescent="0.2">
      <c r="A906" s="3" t="str">
        <f>_xlfn.CONCAT([1]IDsTable!$C$45,".",_xlfn.XLOOKUP(C906,[1]!Table16[Subdomains],[1]!Table16[Index]),".",_xlfn.XLOOKUP(G906,[1]!Table17[Capabilities],[1]!Table17[Index]),".",$H906)</f>
        <v>Data.5.6.5</v>
      </c>
      <c r="B906" s="3" t="s">
        <v>4670</v>
      </c>
      <c r="C906" s="3" t="s">
        <v>5468</v>
      </c>
      <c r="E906" s="4" t="s">
        <v>23</v>
      </c>
      <c r="F906" s="3" t="s">
        <v>63</v>
      </c>
      <c r="G906" s="3" t="s">
        <v>5649</v>
      </c>
      <c r="H906" s="3">
        <v>5</v>
      </c>
      <c r="I906" s="3" t="s">
        <v>5674</v>
      </c>
      <c r="J906" s="4" t="s">
        <v>5675</v>
      </c>
      <c r="K906" s="4" t="s">
        <v>5676</v>
      </c>
      <c r="L906" s="3" t="s">
        <v>5677</v>
      </c>
      <c r="Q906" s="3" t="s">
        <v>5678</v>
      </c>
      <c r="R906" s="3" t="s">
        <v>5679</v>
      </c>
      <c r="S906" s="4" t="s">
        <v>5676</v>
      </c>
    </row>
    <row r="907" spans="1:19" s="3" customFormat="1" ht="15" customHeight="1" x14ac:dyDescent="0.2">
      <c r="A907" s="3" t="str">
        <f>_xlfn.CONCAT([1]IDsTable!$C$45,".",_xlfn.XLOOKUP(C907,[1]!Table16[Subdomains],[1]!Table16[Index]),".",_xlfn.XLOOKUP(G907,[1]!Table17[Capabilities],[1]!Table17[Index]),".",$H907)</f>
        <v>Data.6.1.1</v>
      </c>
      <c r="B907" s="3" t="s">
        <v>4670</v>
      </c>
      <c r="C907" s="3" t="s">
        <v>5680</v>
      </c>
      <c r="E907" s="4" t="s">
        <v>23</v>
      </c>
      <c r="F907" s="3" t="s">
        <v>24</v>
      </c>
      <c r="G907" s="22" t="s">
        <v>5681</v>
      </c>
      <c r="H907" s="22">
        <v>1</v>
      </c>
      <c r="I907" s="3" t="s">
        <v>5682</v>
      </c>
      <c r="J907" s="4" t="s">
        <v>5683</v>
      </c>
      <c r="K907" s="4" t="s">
        <v>5684</v>
      </c>
      <c r="L907" s="3" t="s">
        <v>5685</v>
      </c>
      <c r="Q907" s="3" t="s">
        <v>5686</v>
      </c>
      <c r="R907" s="3" t="s">
        <v>5687</v>
      </c>
      <c r="S907" s="4" t="s">
        <v>5684</v>
      </c>
    </row>
    <row r="908" spans="1:19" s="3" customFormat="1" ht="15" customHeight="1" x14ac:dyDescent="0.2">
      <c r="A908" s="3" t="str">
        <f>_xlfn.CONCAT([1]IDsTable!$C$45,".",_xlfn.XLOOKUP(C908,[1]!Table16[Subdomains],[1]!Table16[Index]),".",_xlfn.XLOOKUP(G908,[1]!Table17[Capabilities],[1]!Table17[Index]),".",$H908)</f>
        <v>Data.6.1.2</v>
      </c>
      <c r="B908" s="3" t="s">
        <v>4670</v>
      </c>
      <c r="C908" s="3" t="s">
        <v>5680</v>
      </c>
      <c r="E908" s="4" t="s">
        <v>23</v>
      </c>
      <c r="F908" s="3" t="s">
        <v>24</v>
      </c>
      <c r="G908" s="3" t="s">
        <v>5681</v>
      </c>
      <c r="H908" s="22">
        <v>2</v>
      </c>
      <c r="I908" s="3" t="s">
        <v>5688</v>
      </c>
      <c r="J908" s="23" t="s">
        <v>5689</v>
      </c>
      <c r="K908" s="4" t="s">
        <v>5690</v>
      </c>
      <c r="L908" s="3" t="s">
        <v>5691</v>
      </c>
      <c r="Q908" s="3" t="s">
        <v>5692</v>
      </c>
      <c r="R908" s="3" t="s">
        <v>5693</v>
      </c>
      <c r="S908" s="4" t="s">
        <v>5690</v>
      </c>
    </row>
    <row r="909" spans="1:19" s="3" customFormat="1" ht="15" customHeight="1" x14ac:dyDescent="0.2">
      <c r="A909" s="3" t="str">
        <f>_xlfn.CONCAT([1]IDsTable!$C$45,".",_xlfn.XLOOKUP(C909,[1]!Table16[Subdomains],[1]!Table16[Index]),".",_xlfn.XLOOKUP(G909,[1]!Table17[Capabilities],[1]!Table17[Index]),".",$H909)</f>
        <v>Data.6.1.3</v>
      </c>
      <c r="B909" s="3" t="s">
        <v>4670</v>
      </c>
      <c r="C909" s="3" t="s">
        <v>5680</v>
      </c>
      <c r="E909" s="4" t="s">
        <v>23</v>
      </c>
      <c r="F909" s="3" t="s">
        <v>24</v>
      </c>
      <c r="G909" s="3" t="s">
        <v>5681</v>
      </c>
      <c r="H909" s="22">
        <v>3</v>
      </c>
      <c r="I909" s="3" t="s">
        <v>5694</v>
      </c>
      <c r="J909" s="31" t="s">
        <v>5695</v>
      </c>
      <c r="K909" s="4" t="s">
        <v>5696</v>
      </c>
      <c r="L909" s="3" t="s">
        <v>5697</v>
      </c>
      <c r="Q909" s="3" t="s">
        <v>5698</v>
      </c>
      <c r="R909" s="3" t="s">
        <v>5699</v>
      </c>
      <c r="S909" s="4" t="s">
        <v>5696</v>
      </c>
    </row>
    <row r="910" spans="1:19" s="3" customFormat="1" ht="15" customHeight="1" x14ac:dyDescent="0.2">
      <c r="A910" s="3" t="str">
        <f>_xlfn.CONCAT([1]IDsTable!$C$45,".",_xlfn.XLOOKUP(C910,[1]!Table16[Subdomains],[1]!Table16[Index]),".",_xlfn.XLOOKUP(G910,[1]!Table17[Capabilities],[1]!Table17[Index]),".",$H910)</f>
        <v>Data.6.1.4</v>
      </c>
      <c r="B910" s="3" t="s">
        <v>4670</v>
      </c>
      <c r="C910" s="3" t="s">
        <v>5680</v>
      </c>
      <c r="E910" s="4" t="s">
        <v>23</v>
      </c>
      <c r="F910" s="3" t="s">
        <v>24</v>
      </c>
      <c r="G910" s="3" t="s">
        <v>5681</v>
      </c>
      <c r="H910" s="22">
        <v>4</v>
      </c>
      <c r="I910" s="3" t="s">
        <v>5700</v>
      </c>
      <c r="J910" s="31" t="s">
        <v>5701</v>
      </c>
      <c r="K910" s="4" t="s">
        <v>5702</v>
      </c>
      <c r="L910" s="3" t="s">
        <v>5697</v>
      </c>
      <c r="Q910" s="3" t="s">
        <v>5703</v>
      </c>
      <c r="R910" s="3" t="s">
        <v>5704</v>
      </c>
      <c r="S910" s="4" t="s">
        <v>5702</v>
      </c>
    </row>
    <row r="911" spans="1:19" s="3" customFormat="1" ht="15" customHeight="1" x14ac:dyDescent="0.2">
      <c r="A911" s="3" t="str">
        <f>_xlfn.CONCAT([1]IDsTable!$C$45,".",_xlfn.XLOOKUP(C911,[1]!Table16[Subdomains],[1]!Table16[Index]),".",_xlfn.XLOOKUP(G911,[1]!Table17[Capabilities],[1]!Table17[Index]),".",$H911)</f>
        <v>Data.6.1.5</v>
      </c>
      <c r="B911" s="3" t="s">
        <v>4670</v>
      </c>
      <c r="C911" s="3" t="s">
        <v>5680</v>
      </c>
      <c r="E911" s="4" t="s">
        <v>23</v>
      </c>
      <c r="F911" s="3" t="s">
        <v>24</v>
      </c>
      <c r="G911" s="3" t="s">
        <v>5681</v>
      </c>
      <c r="H911" s="3">
        <v>5</v>
      </c>
      <c r="I911" s="3" t="s">
        <v>5705</v>
      </c>
      <c r="J911" s="4" t="s">
        <v>5706</v>
      </c>
      <c r="K911" s="4" t="s">
        <v>5707</v>
      </c>
      <c r="L911" s="3" t="s">
        <v>38</v>
      </c>
      <c r="Q911" s="3" t="s">
        <v>5708</v>
      </c>
      <c r="R911" s="3" t="s">
        <v>5709</v>
      </c>
      <c r="S911" s="4" t="s">
        <v>5707</v>
      </c>
    </row>
    <row r="912" spans="1:19" s="3" customFormat="1" ht="15" customHeight="1" x14ac:dyDescent="0.2">
      <c r="A912" s="3" t="str">
        <f>_xlfn.CONCAT([1]IDsTable!$C$45,".",_xlfn.XLOOKUP(C912,[1]!Table16[Subdomains],[1]!Table16[Index]),".",_xlfn.XLOOKUP(G912,[1]!Table17[Capabilities],[1]!Table17[Index]),".",$H912)</f>
        <v>Data.6.2.1</v>
      </c>
      <c r="B912" s="3" t="s">
        <v>4670</v>
      </c>
      <c r="C912" s="3" t="s">
        <v>5680</v>
      </c>
      <c r="E912" s="4" t="s">
        <v>23</v>
      </c>
      <c r="F912" s="3" t="s">
        <v>63</v>
      </c>
      <c r="G912" s="3" t="s">
        <v>5710</v>
      </c>
      <c r="H912" s="22">
        <v>1</v>
      </c>
      <c r="I912" s="3" t="s">
        <v>5711</v>
      </c>
      <c r="J912" s="4" t="s">
        <v>5712</v>
      </c>
      <c r="K912" s="4" t="s">
        <v>5713</v>
      </c>
      <c r="L912" s="3" t="s">
        <v>5714</v>
      </c>
      <c r="Q912" s="3" t="s">
        <v>5715</v>
      </c>
      <c r="R912" s="3" t="s">
        <v>5716</v>
      </c>
      <c r="S912" s="4" t="s">
        <v>5713</v>
      </c>
    </row>
    <row r="913" spans="1:19" s="3" customFormat="1" ht="15" customHeight="1" x14ac:dyDescent="0.2">
      <c r="A913" s="3" t="str">
        <f>_xlfn.CONCAT([1]IDsTable!$C$45,".",_xlfn.XLOOKUP(C913,[1]!Table16[Subdomains],[1]!Table16[Index]),".",_xlfn.XLOOKUP(G913,[1]!Table17[Capabilities],[1]!Table17[Index]),".",$H913)</f>
        <v>Data.6.2.2</v>
      </c>
      <c r="B913" s="3" t="s">
        <v>4670</v>
      </c>
      <c r="C913" s="3" t="s">
        <v>5680</v>
      </c>
      <c r="E913" s="4" t="s">
        <v>23</v>
      </c>
      <c r="F913" s="3" t="s">
        <v>63</v>
      </c>
      <c r="G913" s="3" t="s">
        <v>5710</v>
      </c>
      <c r="H913" s="3">
        <v>2</v>
      </c>
      <c r="I913" s="3" t="s">
        <v>5717</v>
      </c>
      <c r="J913" s="4" t="s">
        <v>5718</v>
      </c>
      <c r="K913" s="4" t="s">
        <v>5719</v>
      </c>
      <c r="L913" s="3" t="s">
        <v>5720</v>
      </c>
      <c r="Q913" s="3" t="s">
        <v>5721</v>
      </c>
      <c r="R913" s="3" t="s">
        <v>5722</v>
      </c>
      <c r="S913" s="4" t="s">
        <v>5719</v>
      </c>
    </row>
    <row r="914" spans="1:19" s="3" customFormat="1" ht="15" customHeight="1" x14ac:dyDescent="0.2">
      <c r="A914" s="3" t="str">
        <f>_xlfn.CONCAT([1]IDsTable!$C$45,".",_xlfn.XLOOKUP(C914,[1]!Table16[Subdomains],[1]!Table16[Index]),".",_xlfn.XLOOKUP(G914,[1]!Table17[Capabilities],[1]!Table17[Index]),".",$H914)</f>
        <v>Data.6.2.3</v>
      </c>
      <c r="B914" s="3" t="s">
        <v>4670</v>
      </c>
      <c r="C914" s="3" t="s">
        <v>5680</v>
      </c>
      <c r="E914" s="4" t="s">
        <v>23</v>
      </c>
      <c r="F914" s="3" t="s">
        <v>63</v>
      </c>
      <c r="G914" s="3" t="s">
        <v>5710</v>
      </c>
      <c r="H914" s="3">
        <v>3</v>
      </c>
      <c r="I914" s="3" t="s">
        <v>5723</v>
      </c>
      <c r="J914" s="4" t="s">
        <v>5724</v>
      </c>
      <c r="K914" s="4" t="s">
        <v>5725</v>
      </c>
      <c r="L914" s="3" t="s">
        <v>5726</v>
      </c>
      <c r="Q914" s="3" t="s">
        <v>5727</v>
      </c>
      <c r="R914" s="3" t="s">
        <v>5728</v>
      </c>
      <c r="S914" s="4" t="s">
        <v>5725</v>
      </c>
    </row>
    <row r="915" spans="1:19" s="3" customFormat="1" ht="15" customHeight="1" x14ac:dyDescent="0.2">
      <c r="A915" s="3" t="str">
        <f>_xlfn.CONCAT([1]IDsTable!$C$45,".",_xlfn.XLOOKUP(C915,[1]!Table16[Subdomains],[1]!Table16[Index]),".",_xlfn.XLOOKUP(G915,[1]!Table17[Capabilities],[1]!Table17[Index]),".",$H915)</f>
        <v>Data.6.2.4</v>
      </c>
      <c r="B915" s="3" t="s">
        <v>4670</v>
      </c>
      <c r="C915" s="3" t="s">
        <v>5680</v>
      </c>
      <c r="E915" s="4" t="s">
        <v>23</v>
      </c>
      <c r="F915" s="3" t="s">
        <v>63</v>
      </c>
      <c r="G915" s="3" t="s">
        <v>5710</v>
      </c>
      <c r="H915" s="3">
        <v>4</v>
      </c>
      <c r="I915" s="3" t="s">
        <v>5729</v>
      </c>
      <c r="J915" s="4" t="s">
        <v>5730</v>
      </c>
      <c r="K915" s="4" t="s">
        <v>5731</v>
      </c>
      <c r="L915" s="3" t="s">
        <v>38</v>
      </c>
      <c r="Q915" s="3" t="s">
        <v>5732</v>
      </c>
      <c r="R915" s="3" t="s">
        <v>5733</v>
      </c>
      <c r="S915" s="4" t="s">
        <v>5731</v>
      </c>
    </row>
    <row r="916" spans="1:19" s="3" customFormat="1" ht="15" customHeight="1" x14ac:dyDescent="0.2">
      <c r="A916" s="3" t="str">
        <f>_xlfn.CONCAT([1]IDsTable!$C$45,".",_xlfn.XLOOKUP(C916,[1]!Table16[Subdomains],[1]!Table16[Index]),".",_xlfn.XLOOKUP(G916,[1]!Table17[Capabilities],[1]!Table17[Index]),".",$H916)</f>
        <v>Data.6.3.1</v>
      </c>
      <c r="B916" s="3" t="s">
        <v>4670</v>
      </c>
      <c r="C916" s="3" t="s">
        <v>5680</v>
      </c>
      <c r="E916" s="4" t="s">
        <v>23</v>
      </c>
      <c r="F916" s="3" t="s">
        <v>63</v>
      </c>
      <c r="G916" s="3" t="s">
        <v>5734</v>
      </c>
      <c r="H916" s="3">
        <v>1</v>
      </c>
      <c r="I916" s="3" t="s">
        <v>5735</v>
      </c>
      <c r="J916" s="4" t="s">
        <v>5736</v>
      </c>
      <c r="K916" s="4" t="s">
        <v>5737</v>
      </c>
      <c r="L916" s="3" t="s">
        <v>5738</v>
      </c>
      <c r="Q916" s="3" t="s">
        <v>5739</v>
      </c>
      <c r="R916" s="3" t="s">
        <v>5740</v>
      </c>
      <c r="S916" s="4" t="s">
        <v>5737</v>
      </c>
    </row>
    <row r="917" spans="1:19" s="3" customFormat="1" ht="15" customHeight="1" x14ac:dyDescent="0.2">
      <c r="A917" s="3" t="str">
        <f>_xlfn.CONCAT([1]IDsTable!$C$45,".",_xlfn.XLOOKUP(C917,[1]!Table16[Subdomains],[1]!Table16[Index]),".",_xlfn.XLOOKUP(G917,[1]!Table17[Capabilities],[1]!Table17[Index]),".",$H917)</f>
        <v>Data.6.3.2</v>
      </c>
      <c r="B917" s="3" t="s">
        <v>4670</v>
      </c>
      <c r="C917" s="3" t="s">
        <v>5680</v>
      </c>
      <c r="E917" s="4" t="s">
        <v>23</v>
      </c>
      <c r="F917" s="3" t="s">
        <v>63</v>
      </c>
      <c r="G917" s="3" t="s">
        <v>5734</v>
      </c>
      <c r="H917" s="3">
        <v>2</v>
      </c>
      <c r="I917" s="3" t="s">
        <v>5741</v>
      </c>
      <c r="J917" s="4" t="s">
        <v>5742</v>
      </c>
      <c r="K917" s="4" t="s">
        <v>5743</v>
      </c>
      <c r="L917" s="3" t="s">
        <v>5744</v>
      </c>
      <c r="Q917" s="3" t="s">
        <v>5745</v>
      </c>
      <c r="R917" s="3" t="s">
        <v>5746</v>
      </c>
      <c r="S917" s="4" t="s">
        <v>5743</v>
      </c>
    </row>
    <row r="918" spans="1:19" s="3" customFormat="1" ht="15" customHeight="1" x14ac:dyDescent="0.2">
      <c r="A918" s="3" t="str">
        <f>_xlfn.CONCAT([1]IDsTable!$C$45,".",_xlfn.XLOOKUP(C918,[1]!Table16[Subdomains],[1]!Table16[Index]),".",_xlfn.XLOOKUP(G918,[1]!Table17[Capabilities],[1]!Table17[Index]),".",$H918)</f>
        <v>Data.6.3.3</v>
      </c>
      <c r="B918" s="3" t="s">
        <v>4670</v>
      </c>
      <c r="C918" s="3" t="s">
        <v>5680</v>
      </c>
      <c r="E918" s="4" t="s">
        <v>23</v>
      </c>
      <c r="F918" s="3" t="s">
        <v>63</v>
      </c>
      <c r="G918" s="3" t="s">
        <v>5734</v>
      </c>
      <c r="H918" s="3">
        <v>3</v>
      </c>
      <c r="I918" s="3" t="s">
        <v>5747</v>
      </c>
      <c r="J918" s="4" t="s">
        <v>5748</v>
      </c>
      <c r="K918" s="4" t="s">
        <v>5749</v>
      </c>
      <c r="L918" s="3" t="s">
        <v>5750</v>
      </c>
      <c r="Q918" s="3" t="s">
        <v>5751</v>
      </c>
      <c r="R918" s="3" t="s">
        <v>5752</v>
      </c>
      <c r="S918" s="4" t="s">
        <v>5749</v>
      </c>
    </row>
    <row r="919" spans="1:19" s="3" customFormat="1" ht="15" customHeight="1" x14ac:dyDescent="0.2">
      <c r="A919" s="3" t="str">
        <f>_xlfn.CONCAT([1]IDsTable!$C$45,".",_xlfn.XLOOKUP(C919,[1]!Table16[Subdomains],[1]!Table16[Index]),".",_xlfn.XLOOKUP(G919,[1]!Table17[Capabilities],[1]!Table17[Index]),".",$H919)</f>
        <v>Data.6.3.4</v>
      </c>
      <c r="B919" s="3" t="s">
        <v>4670</v>
      </c>
      <c r="C919" s="3" t="s">
        <v>5680</v>
      </c>
      <c r="E919" s="4" t="s">
        <v>23</v>
      </c>
      <c r="F919" s="3" t="s">
        <v>63</v>
      </c>
      <c r="G919" s="3" t="s">
        <v>5734</v>
      </c>
      <c r="H919" s="3">
        <v>4</v>
      </c>
      <c r="I919" s="3" t="s">
        <v>5753</v>
      </c>
      <c r="J919" s="4" t="s">
        <v>5754</v>
      </c>
      <c r="K919" s="4" t="s">
        <v>5755</v>
      </c>
      <c r="L919" s="3" t="s">
        <v>5756</v>
      </c>
      <c r="Q919" s="3" t="s">
        <v>5757</v>
      </c>
      <c r="R919" s="3" t="s">
        <v>5758</v>
      </c>
      <c r="S919" s="4" t="s">
        <v>5755</v>
      </c>
    </row>
    <row r="920" spans="1:19" s="3" customFormat="1" ht="15" customHeight="1" x14ac:dyDescent="0.2">
      <c r="A920" s="3" t="str">
        <f>_xlfn.CONCAT([1]IDsTable!$C$45,".",_xlfn.XLOOKUP(C920,[1]!Table16[Subdomains],[1]!Table16[Index]),".",_xlfn.XLOOKUP(G920,[1]!Table17[Capabilities],[1]!Table17[Index]),".",$H920)</f>
        <v>Data.6.3.5</v>
      </c>
      <c r="B920" s="3" t="s">
        <v>4670</v>
      </c>
      <c r="C920" s="3" t="s">
        <v>5680</v>
      </c>
      <c r="E920" s="4" t="s">
        <v>23</v>
      </c>
      <c r="F920" s="3" t="s">
        <v>63</v>
      </c>
      <c r="G920" s="3" t="s">
        <v>5734</v>
      </c>
      <c r="H920" s="3">
        <v>5</v>
      </c>
      <c r="I920" s="3" t="s">
        <v>5759</v>
      </c>
      <c r="J920" s="4" t="s">
        <v>5760</v>
      </c>
      <c r="K920" s="4" t="s">
        <v>5761</v>
      </c>
      <c r="L920" s="3" t="s">
        <v>38</v>
      </c>
      <c r="Q920" s="3" t="s">
        <v>5762</v>
      </c>
      <c r="R920" s="3" t="s">
        <v>5763</v>
      </c>
      <c r="S920" s="4" t="s">
        <v>5761</v>
      </c>
    </row>
    <row r="921" spans="1:19" s="3" customFormat="1" ht="15" customHeight="1" x14ac:dyDescent="0.2">
      <c r="A921" s="3" t="str">
        <f>_xlfn.CONCAT([1]IDsTable!$C$42,".",_xlfn.XLOOKUP(C921,[1]!Table23[Subdomains],[1]!Table23[Index]),".",_xlfn.XLOOKUP(G921,[1]!Table22[Capabilities],[1]!Table22[Index]),".",$H921)</f>
        <v>DvOp.1.1.1</v>
      </c>
      <c r="B921" s="3" t="s">
        <v>5764</v>
      </c>
      <c r="C921" s="3" t="s">
        <v>4098</v>
      </c>
      <c r="E921" s="4" t="s">
        <v>23</v>
      </c>
      <c r="F921" s="3" t="s">
        <v>63</v>
      </c>
      <c r="G921" s="3" t="s">
        <v>5765</v>
      </c>
      <c r="H921" s="3">
        <v>1</v>
      </c>
      <c r="I921" s="3" t="s">
        <v>5766</v>
      </c>
      <c r="J921" s="4" t="s">
        <v>5767</v>
      </c>
      <c r="K921" s="4" t="s">
        <v>5768</v>
      </c>
      <c r="L921" s="21" t="s">
        <v>5769</v>
      </c>
      <c r="N921" s="3" t="s">
        <v>38</v>
      </c>
      <c r="Q921" s="3" t="s">
        <v>5770</v>
      </c>
      <c r="R921" s="3" t="s">
        <v>5771</v>
      </c>
      <c r="S921" s="4" t="s">
        <v>5772</v>
      </c>
    </row>
    <row r="922" spans="1:19" s="3" customFormat="1" ht="15" customHeight="1" x14ac:dyDescent="0.2">
      <c r="A922" s="3" t="str">
        <f>_xlfn.CONCAT([1]IDsTable!$C$42,".",_xlfn.XLOOKUP(C922,[1]!Table23[Subdomains],[1]!Table23[Index]),".",_xlfn.XLOOKUP(G922,[1]!Table22[Capabilities],[1]!Table22[Index]),".",$H922)</f>
        <v>DvOp.1.1.2</v>
      </c>
      <c r="B922" s="3" t="s">
        <v>5764</v>
      </c>
      <c r="C922" s="3" t="s">
        <v>4098</v>
      </c>
      <c r="E922" s="4" t="s">
        <v>23</v>
      </c>
      <c r="F922" s="3" t="s">
        <v>63</v>
      </c>
      <c r="G922" s="3" t="s">
        <v>5765</v>
      </c>
      <c r="H922" s="3">
        <v>2</v>
      </c>
      <c r="I922" s="3" t="s">
        <v>5773</v>
      </c>
      <c r="J922" s="4" t="s">
        <v>5774</v>
      </c>
      <c r="K922" s="4" t="s">
        <v>5775</v>
      </c>
      <c r="L922" s="3" t="s">
        <v>5776</v>
      </c>
      <c r="Q922" s="3" t="s">
        <v>5777</v>
      </c>
      <c r="R922" s="3" t="s">
        <v>5778</v>
      </c>
      <c r="S922" s="4" t="s">
        <v>5779</v>
      </c>
    </row>
    <row r="923" spans="1:19" s="3" customFormat="1" ht="15" customHeight="1" x14ac:dyDescent="0.2">
      <c r="A923" s="3" t="str">
        <f>_xlfn.CONCAT([1]IDsTable!$C$42,".",_xlfn.XLOOKUP(C923,[1]!Table23[Subdomains],[1]!Table23[Index]),".",_xlfn.XLOOKUP(G923,[1]!Table22[Capabilities],[1]!Table22[Index]),".",$H923)</f>
        <v>DvOp.1.1.3</v>
      </c>
      <c r="B923" s="3" t="s">
        <v>5764</v>
      </c>
      <c r="C923" s="3" t="s">
        <v>4098</v>
      </c>
      <c r="E923" s="4" t="s">
        <v>23</v>
      </c>
      <c r="F923" s="3" t="s">
        <v>63</v>
      </c>
      <c r="G923" s="3" t="s">
        <v>5765</v>
      </c>
      <c r="H923" s="3">
        <v>3</v>
      </c>
      <c r="I923" s="3" t="s">
        <v>5780</v>
      </c>
      <c r="J923" s="4" t="s">
        <v>5781</v>
      </c>
      <c r="K923" s="4" t="s">
        <v>5782</v>
      </c>
      <c r="L923" s="3" t="s">
        <v>5783</v>
      </c>
      <c r="Q923" s="3" t="s">
        <v>5784</v>
      </c>
      <c r="R923" s="3" t="s">
        <v>5785</v>
      </c>
      <c r="S923" s="4" t="s">
        <v>5786</v>
      </c>
    </row>
    <row r="924" spans="1:19" s="3" customFormat="1" ht="15" customHeight="1" x14ac:dyDescent="0.2">
      <c r="A924" s="3" t="str">
        <f>_xlfn.CONCAT([1]IDsTable!$C$42,".",_xlfn.XLOOKUP(C924,[1]!Table23[Subdomains],[1]!Table23[Index]),".",_xlfn.XLOOKUP(G924,[1]!Table22[Capabilities],[1]!Table22[Index]),".",$H924)</f>
        <v>DvOp.1.1.4</v>
      </c>
      <c r="B924" s="3" t="s">
        <v>5764</v>
      </c>
      <c r="C924" s="3" t="s">
        <v>4098</v>
      </c>
      <c r="E924" s="4" t="s">
        <v>23</v>
      </c>
      <c r="F924" s="3" t="s">
        <v>63</v>
      </c>
      <c r="G924" s="3" t="s">
        <v>5765</v>
      </c>
      <c r="H924" s="3">
        <v>4</v>
      </c>
      <c r="I924" s="3" t="s">
        <v>5787</v>
      </c>
      <c r="J924" s="4" t="s">
        <v>5788</v>
      </c>
      <c r="K924" s="4" t="s">
        <v>5789</v>
      </c>
      <c r="L924" s="21" t="s">
        <v>5790</v>
      </c>
      <c r="Q924" s="3" t="s">
        <v>5791</v>
      </c>
      <c r="R924" s="3" t="s">
        <v>5792</v>
      </c>
      <c r="S924" s="3" t="s">
        <v>5793</v>
      </c>
    </row>
    <row r="925" spans="1:19" s="3" customFormat="1" ht="15" customHeight="1" x14ac:dyDescent="0.2">
      <c r="A925" s="3" t="str">
        <f>_xlfn.CONCAT([1]IDsTable!$C$42,".",_xlfn.XLOOKUP(C925,[1]!Table23[Subdomains],[1]!Table23[Index]),".",_xlfn.XLOOKUP(G925,[1]!Table22[Capabilities],[1]!Table22[Index]),".",$H925)</f>
        <v>DvOp.1.1.5</v>
      </c>
      <c r="B925" s="3" t="s">
        <v>5764</v>
      </c>
      <c r="C925" s="3" t="s">
        <v>4098</v>
      </c>
      <c r="E925" s="4" t="s">
        <v>23</v>
      </c>
      <c r="F925" s="3" t="s">
        <v>63</v>
      </c>
      <c r="G925" s="3" t="s">
        <v>5765</v>
      </c>
      <c r="H925" s="3">
        <v>5</v>
      </c>
      <c r="I925" s="3" t="s">
        <v>5794</v>
      </c>
      <c r="J925" s="4" t="s">
        <v>5795</v>
      </c>
      <c r="K925" s="4" t="s">
        <v>5796</v>
      </c>
      <c r="L925" s="21" t="s">
        <v>5797</v>
      </c>
      <c r="Q925" s="3" t="s">
        <v>5798</v>
      </c>
      <c r="R925" s="3" t="s">
        <v>5799</v>
      </c>
      <c r="S925" s="3" t="s">
        <v>5800</v>
      </c>
    </row>
    <row r="926" spans="1:19" s="3" customFormat="1" ht="15" customHeight="1" x14ac:dyDescent="0.2">
      <c r="A926" s="3" t="str">
        <f>_xlfn.CONCAT([1]IDsTable!$C$42,".",_xlfn.XLOOKUP(C926,[1]!Table23[Subdomains],[1]!Table23[Index]),".",_xlfn.XLOOKUP(G926,[1]!Table22[Capabilities],[1]!Table22[Index]),".",$H926)</f>
        <v>DvOp.1.2.1</v>
      </c>
      <c r="B926" s="3" t="s">
        <v>5764</v>
      </c>
      <c r="C926" s="3" t="s">
        <v>4098</v>
      </c>
      <c r="D926" s="4" t="s">
        <v>22</v>
      </c>
      <c r="E926" s="4" t="s">
        <v>23</v>
      </c>
      <c r="F926" s="3" t="s">
        <v>24</v>
      </c>
      <c r="G926" s="3" t="s">
        <v>5801</v>
      </c>
      <c r="H926" s="3">
        <v>1</v>
      </c>
      <c r="I926" s="3" t="s">
        <v>5802</v>
      </c>
      <c r="J926" s="4" t="s">
        <v>5803</v>
      </c>
      <c r="K926" s="4" t="s">
        <v>5804</v>
      </c>
      <c r="L926" s="21" t="s">
        <v>5805</v>
      </c>
      <c r="N926" s="3" t="s">
        <v>38</v>
      </c>
      <c r="Q926" s="3" t="s">
        <v>5806</v>
      </c>
      <c r="R926" s="3" t="s">
        <v>5807</v>
      </c>
      <c r="S926" s="3" t="s">
        <v>5808</v>
      </c>
    </row>
    <row r="927" spans="1:19" s="3" customFormat="1" ht="15" customHeight="1" x14ac:dyDescent="0.2">
      <c r="A927" s="3" t="str">
        <f>_xlfn.CONCAT([1]IDsTable!$C$42,".",_xlfn.XLOOKUP(C927,[1]!Table23[Subdomains],[1]!Table23[Index]),".",_xlfn.XLOOKUP(G927,[1]!Table22[Capabilities],[1]!Table22[Index]),".",$H927)</f>
        <v>DvOp.1.2.2</v>
      </c>
      <c r="B927" s="3" t="s">
        <v>5764</v>
      </c>
      <c r="C927" s="3" t="s">
        <v>4098</v>
      </c>
      <c r="D927" s="4" t="s">
        <v>22</v>
      </c>
      <c r="E927" s="4" t="s">
        <v>23</v>
      </c>
      <c r="F927" s="3" t="s">
        <v>24</v>
      </c>
      <c r="G927" s="3" t="s">
        <v>5801</v>
      </c>
      <c r="H927" s="3">
        <v>2</v>
      </c>
      <c r="I927" s="3" t="s">
        <v>5809</v>
      </c>
      <c r="J927" s="4" t="s">
        <v>5810</v>
      </c>
      <c r="K927" s="4" t="s">
        <v>5811</v>
      </c>
      <c r="L927" s="4" t="s">
        <v>5812</v>
      </c>
      <c r="Q927" s="3" t="s">
        <v>5813</v>
      </c>
      <c r="R927" s="3" t="s">
        <v>5814</v>
      </c>
      <c r="S927" s="3" t="s">
        <v>5815</v>
      </c>
    </row>
    <row r="928" spans="1:19" s="3" customFormat="1" ht="15" customHeight="1" x14ac:dyDescent="0.2">
      <c r="A928" s="3" t="str">
        <f>_xlfn.CONCAT([1]IDsTable!$C$42,".",_xlfn.XLOOKUP(C928,[1]!Table23[Subdomains],[1]!Table23[Index]),".",_xlfn.XLOOKUP(G928,[1]!Table22[Capabilities],[1]!Table22[Index]),".",$H928)</f>
        <v>DvOp.1.2.3</v>
      </c>
      <c r="B928" s="3" t="s">
        <v>5764</v>
      </c>
      <c r="C928" s="3" t="s">
        <v>4098</v>
      </c>
      <c r="D928" s="4" t="s">
        <v>22</v>
      </c>
      <c r="E928" s="4" t="s">
        <v>23</v>
      </c>
      <c r="F928" s="3" t="s">
        <v>24</v>
      </c>
      <c r="G928" s="3" t="s">
        <v>5801</v>
      </c>
      <c r="H928" s="3">
        <v>3</v>
      </c>
      <c r="I928" s="3" t="s">
        <v>5816</v>
      </c>
      <c r="J928" s="4" t="s">
        <v>5817</v>
      </c>
      <c r="K928" s="4" t="s">
        <v>5818</v>
      </c>
      <c r="L928" s="21" t="s">
        <v>5819</v>
      </c>
      <c r="Q928" s="3" t="s">
        <v>5820</v>
      </c>
      <c r="R928" s="3" t="s">
        <v>5821</v>
      </c>
      <c r="S928" s="3" t="s">
        <v>5822</v>
      </c>
    </row>
    <row r="929" spans="1:19" s="3" customFormat="1" ht="15" customHeight="1" x14ac:dyDescent="0.2">
      <c r="A929" s="3" t="str">
        <f>_xlfn.CONCAT([1]IDsTable!$C$42,".",_xlfn.XLOOKUP(C929,[1]!Table23[Subdomains],[1]!Table23[Index]),".",_xlfn.XLOOKUP(G929,[1]!Table22[Capabilities],[1]!Table22[Index]),".",$H929)</f>
        <v>DvOp.1.2.4</v>
      </c>
      <c r="B929" s="3" t="s">
        <v>5764</v>
      </c>
      <c r="C929" s="3" t="s">
        <v>4098</v>
      </c>
      <c r="D929" s="4" t="s">
        <v>22</v>
      </c>
      <c r="E929" s="4" t="s">
        <v>23</v>
      </c>
      <c r="F929" s="3" t="s">
        <v>24</v>
      </c>
      <c r="G929" s="3" t="s">
        <v>5801</v>
      </c>
      <c r="H929" s="3">
        <v>4</v>
      </c>
      <c r="I929" s="3" t="s">
        <v>5823</v>
      </c>
      <c r="J929" s="4" t="s">
        <v>5824</v>
      </c>
      <c r="K929" s="4" t="s">
        <v>5825</v>
      </c>
      <c r="L929" s="21" t="s">
        <v>5826</v>
      </c>
      <c r="Q929" s="3" t="s">
        <v>5827</v>
      </c>
      <c r="R929" s="3" t="s">
        <v>5828</v>
      </c>
      <c r="S929" s="4" t="s">
        <v>5825</v>
      </c>
    </row>
    <row r="930" spans="1:19" s="3" customFormat="1" ht="15" customHeight="1" x14ac:dyDescent="0.2">
      <c r="A930" s="3" t="str">
        <f>_xlfn.CONCAT([1]IDsTable!$C$42,".",_xlfn.XLOOKUP(C930,[1]!Table23[Subdomains],[1]!Table23[Index]),".",_xlfn.XLOOKUP(G930,[1]!Table22[Capabilities],[1]!Table22[Index]),".",$H930)</f>
        <v>DvOp.1.2.5</v>
      </c>
      <c r="B930" s="3" t="s">
        <v>5764</v>
      </c>
      <c r="C930" s="3" t="s">
        <v>4098</v>
      </c>
      <c r="D930" s="4" t="s">
        <v>22</v>
      </c>
      <c r="E930" s="4" t="s">
        <v>23</v>
      </c>
      <c r="F930" s="3" t="s">
        <v>24</v>
      </c>
      <c r="G930" s="3" t="s">
        <v>5801</v>
      </c>
      <c r="H930" s="3">
        <v>5</v>
      </c>
      <c r="I930" s="3" t="s">
        <v>5829</v>
      </c>
      <c r="J930" s="4" t="s">
        <v>5830</v>
      </c>
      <c r="K930" s="4" t="s">
        <v>5831</v>
      </c>
      <c r="L930" s="21" t="s">
        <v>5797</v>
      </c>
      <c r="Q930" s="3" t="s">
        <v>5832</v>
      </c>
      <c r="R930" s="3" t="s">
        <v>5833</v>
      </c>
      <c r="S930" s="4" t="s">
        <v>5834</v>
      </c>
    </row>
    <row r="931" spans="1:19" s="3" customFormat="1" ht="15" customHeight="1" x14ac:dyDescent="0.2">
      <c r="A931" s="3" t="str">
        <f>_xlfn.CONCAT([1]IDsTable!$C$42,".",_xlfn.XLOOKUP(C931,[1]!Table23[Subdomains],[1]!Table23[Index]),".",_xlfn.XLOOKUP(G931,[1]!Table22[Capabilities],[1]!Table22[Index]),".",$H931)</f>
        <v>DvOp.1.3.1</v>
      </c>
      <c r="B931" s="3" t="s">
        <v>5764</v>
      </c>
      <c r="C931" s="3" t="s">
        <v>4098</v>
      </c>
      <c r="E931" s="4" t="s">
        <v>23</v>
      </c>
      <c r="F931" s="3" t="s">
        <v>24</v>
      </c>
      <c r="G931" s="3" t="s">
        <v>5835</v>
      </c>
      <c r="H931" s="3">
        <v>1</v>
      </c>
      <c r="I931" s="3" t="s">
        <v>4335</v>
      </c>
      <c r="J931" s="4" t="s">
        <v>5836</v>
      </c>
      <c r="K931" s="4" t="s">
        <v>5837</v>
      </c>
      <c r="L931" s="21" t="s">
        <v>4338</v>
      </c>
      <c r="Q931" s="3" t="s">
        <v>5838</v>
      </c>
      <c r="R931" s="3" t="s">
        <v>4340</v>
      </c>
      <c r="S931" s="4" t="s">
        <v>5839</v>
      </c>
    </row>
    <row r="932" spans="1:19" s="3" customFormat="1" ht="15" customHeight="1" x14ac:dyDescent="0.2">
      <c r="A932" s="3" t="str">
        <f>_xlfn.CONCAT([1]IDsTable!$C$42,".",_xlfn.XLOOKUP(C932,[1]!Table23[Subdomains],[1]!Table23[Index]),".",_xlfn.XLOOKUP(G932,[1]!Table22[Capabilities],[1]!Table22[Index]),".",$H932)</f>
        <v>DvOp.1.3.2</v>
      </c>
      <c r="B932" s="3" t="s">
        <v>5764</v>
      </c>
      <c r="C932" s="3" t="s">
        <v>4098</v>
      </c>
      <c r="E932" s="4" t="s">
        <v>23</v>
      </c>
      <c r="F932" s="3" t="s">
        <v>24</v>
      </c>
      <c r="G932" s="3" t="s">
        <v>5835</v>
      </c>
      <c r="H932" s="3">
        <v>2</v>
      </c>
      <c r="I932" s="3" t="s">
        <v>4342</v>
      </c>
      <c r="J932" s="4" t="s">
        <v>4343</v>
      </c>
      <c r="K932" s="4" t="s">
        <v>5840</v>
      </c>
      <c r="L932" s="3" t="s">
        <v>4345</v>
      </c>
      <c r="Q932" s="3" t="s">
        <v>5841</v>
      </c>
      <c r="R932" s="3" t="s">
        <v>4347</v>
      </c>
      <c r="S932" s="3" t="s">
        <v>5842</v>
      </c>
    </row>
    <row r="933" spans="1:19" s="3" customFormat="1" ht="15" customHeight="1" x14ac:dyDescent="0.2">
      <c r="A933" s="3" t="str">
        <f>_xlfn.CONCAT([1]IDsTable!$C$42,".",_xlfn.XLOOKUP(C933,[1]!Table23[Subdomains],[1]!Table23[Index]),".",_xlfn.XLOOKUP(G933,[1]!Table22[Capabilities],[1]!Table22[Index]),".",$H933)</f>
        <v>DvOp.1.3.3</v>
      </c>
      <c r="B933" s="3" t="s">
        <v>5764</v>
      </c>
      <c r="C933" s="3" t="s">
        <v>4098</v>
      </c>
      <c r="E933" s="4" t="s">
        <v>23</v>
      </c>
      <c r="F933" s="3" t="s">
        <v>24</v>
      </c>
      <c r="G933" s="3" t="s">
        <v>5835</v>
      </c>
      <c r="H933" s="3">
        <v>3</v>
      </c>
      <c r="I933" s="3" t="s">
        <v>4349</v>
      </c>
      <c r="J933" s="4" t="s">
        <v>4350</v>
      </c>
      <c r="K933" s="4" t="s">
        <v>5843</v>
      </c>
      <c r="L933" s="3" t="s">
        <v>4352</v>
      </c>
      <c r="Q933" s="3" t="s">
        <v>5844</v>
      </c>
      <c r="R933" s="3" t="s">
        <v>5845</v>
      </c>
      <c r="S933" s="4" t="s">
        <v>4355</v>
      </c>
    </row>
    <row r="934" spans="1:19" s="3" customFormat="1" ht="15" customHeight="1" x14ac:dyDescent="0.2">
      <c r="A934" s="3" t="str">
        <f>_xlfn.CONCAT([1]IDsTable!$C$42,".",_xlfn.XLOOKUP(C934,[1]!Table23[Subdomains],[1]!Table23[Index]),".",_xlfn.XLOOKUP(G934,[1]!Table22[Capabilities],[1]!Table22[Index]),".",$H934)</f>
        <v>DvOp.1.3.4</v>
      </c>
      <c r="B934" s="3" t="s">
        <v>5764</v>
      </c>
      <c r="C934" s="3" t="s">
        <v>4098</v>
      </c>
      <c r="E934" s="4" t="s">
        <v>23</v>
      </c>
      <c r="F934" s="3" t="s">
        <v>24</v>
      </c>
      <c r="G934" s="3" t="s">
        <v>5835</v>
      </c>
      <c r="H934" s="3">
        <v>4</v>
      </c>
      <c r="I934" s="3" t="s">
        <v>4356</v>
      </c>
      <c r="J934" s="4" t="s">
        <v>4357</v>
      </c>
      <c r="K934" s="4" t="s">
        <v>4358</v>
      </c>
      <c r="L934" s="3" t="s">
        <v>4359</v>
      </c>
      <c r="Q934" s="3" t="s">
        <v>5846</v>
      </c>
      <c r="R934" s="3" t="s">
        <v>4361</v>
      </c>
      <c r="S934" s="3" t="s">
        <v>4362</v>
      </c>
    </row>
    <row r="935" spans="1:19" s="3" customFormat="1" ht="15" customHeight="1" x14ac:dyDescent="0.2">
      <c r="A935" s="3" t="str">
        <f>_xlfn.CONCAT([1]IDsTable!$C$42,".",_xlfn.XLOOKUP(C935,[1]!Table23[Subdomains],[1]!Table23[Index]),".",_xlfn.XLOOKUP(G935,[1]!Table22[Capabilities],[1]!Table22[Index]),".",$H935)</f>
        <v>DvOp.1.3.5</v>
      </c>
      <c r="B935" s="3" t="s">
        <v>5764</v>
      </c>
      <c r="C935" s="3" t="s">
        <v>4098</v>
      </c>
      <c r="E935" s="4" t="s">
        <v>23</v>
      </c>
      <c r="F935" s="3" t="s">
        <v>24</v>
      </c>
      <c r="G935" s="3" t="s">
        <v>5835</v>
      </c>
      <c r="H935" s="3">
        <v>5</v>
      </c>
      <c r="I935" s="3" t="s">
        <v>5847</v>
      </c>
      <c r="J935" s="4" t="s">
        <v>4350</v>
      </c>
      <c r="K935" s="4" t="s">
        <v>5848</v>
      </c>
      <c r="Q935" s="3" t="s">
        <v>4365</v>
      </c>
      <c r="R935" s="3" t="s">
        <v>4366</v>
      </c>
      <c r="S935" s="3" t="s">
        <v>4367</v>
      </c>
    </row>
    <row r="936" spans="1:19" s="3" customFormat="1" ht="15" customHeight="1" x14ac:dyDescent="0.2">
      <c r="A936" s="3" t="str">
        <f>_xlfn.CONCAT([1]IDsTable!$C$42,".",_xlfn.XLOOKUP(C936,[1]!Table23[Subdomains],[1]!Table23[Index]),".",_xlfn.XLOOKUP(G936,[1]!Table22[Capabilities],[1]!Table22[Index]),".",$H936)</f>
        <v>DvOp.1.4.1</v>
      </c>
      <c r="B936" s="3" t="s">
        <v>5764</v>
      </c>
      <c r="C936" s="3" t="s">
        <v>4098</v>
      </c>
      <c r="E936" s="4" t="s">
        <v>23</v>
      </c>
      <c r="F936" s="3" t="s">
        <v>24</v>
      </c>
      <c r="G936" s="3" t="s">
        <v>5849</v>
      </c>
      <c r="H936" s="3">
        <v>1</v>
      </c>
      <c r="I936" s="3" t="s">
        <v>5850</v>
      </c>
      <c r="J936" s="4" t="s">
        <v>5851</v>
      </c>
      <c r="K936" s="4" t="s">
        <v>5852</v>
      </c>
      <c r="L936" s="3" t="s">
        <v>5853</v>
      </c>
      <c r="Q936" s="3" t="s">
        <v>5854</v>
      </c>
      <c r="R936" s="3" t="s">
        <v>5855</v>
      </c>
      <c r="S936" s="4" t="s">
        <v>5852</v>
      </c>
    </row>
    <row r="937" spans="1:19" s="3" customFormat="1" ht="15" customHeight="1" x14ac:dyDescent="0.2">
      <c r="A937" s="3" t="str">
        <f>_xlfn.CONCAT([1]IDsTable!$C$42,".",_xlfn.XLOOKUP(C937,[1]!Table23[Subdomains],[1]!Table23[Index]),".",_xlfn.XLOOKUP(G937,[1]!Table22[Capabilities],[1]!Table22[Index]),".",$H937)</f>
        <v>DvOp.1.4.2</v>
      </c>
      <c r="B937" s="3" t="s">
        <v>5764</v>
      </c>
      <c r="C937" s="3" t="s">
        <v>4098</v>
      </c>
      <c r="E937" s="4" t="s">
        <v>23</v>
      </c>
      <c r="F937" s="3" t="s">
        <v>24</v>
      </c>
      <c r="G937" s="3" t="s">
        <v>5849</v>
      </c>
      <c r="H937" s="3">
        <v>2</v>
      </c>
      <c r="I937" s="3" t="s">
        <v>5856</v>
      </c>
      <c r="J937" s="4" t="s">
        <v>5857</v>
      </c>
      <c r="K937" s="4" t="s">
        <v>5858</v>
      </c>
      <c r="L937" s="21" t="s">
        <v>5859</v>
      </c>
      <c r="Q937" s="3" t="s">
        <v>5860</v>
      </c>
      <c r="R937" s="3" t="s">
        <v>5861</v>
      </c>
      <c r="S937" s="4" t="s">
        <v>5862</v>
      </c>
    </row>
    <row r="938" spans="1:19" s="3" customFormat="1" ht="15" customHeight="1" x14ac:dyDescent="0.2">
      <c r="A938" s="3" t="str">
        <f>_xlfn.CONCAT([1]IDsTable!$C$42,".",_xlfn.XLOOKUP(C938,[1]!Table23[Subdomains],[1]!Table23[Index]),".",_xlfn.XLOOKUP(G938,[1]!Table22[Capabilities],[1]!Table22[Index]),".",$H938)</f>
        <v>DvOp.1.4.3</v>
      </c>
      <c r="B938" s="3" t="s">
        <v>5764</v>
      </c>
      <c r="C938" s="3" t="s">
        <v>4098</v>
      </c>
      <c r="E938" s="4" t="s">
        <v>23</v>
      </c>
      <c r="F938" s="3" t="s">
        <v>24</v>
      </c>
      <c r="G938" s="3" t="s">
        <v>5849</v>
      </c>
      <c r="H938" s="3">
        <v>3</v>
      </c>
      <c r="I938" s="3" t="s">
        <v>5863</v>
      </c>
      <c r="J938" s="3" t="s">
        <v>5864</v>
      </c>
      <c r="K938" s="4" t="s">
        <v>5865</v>
      </c>
      <c r="L938" s="21" t="s">
        <v>5866</v>
      </c>
      <c r="Q938" s="3" t="s">
        <v>5867</v>
      </c>
      <c r="R938" s="3" t="s">
        <v>5868</v>
      </c>
      <c r="S938" s="4" t="s">
        <v>5869</v>
      </c>
    </row>
    <row r="939" spans="1:19" s="3" customFormat="1" ht="15" customHeight="1" x14ac:dyDescent="0.2">
      <c r="A939" s="3" t="str">
        <f>_xlfn.CONCAT([1]IDsTable!$C$42,".",_xlfn.XLOOKUP(C939,[1]!Table23[Subdomains],[1]!Table23[Index]),".",_xlfn.XLOOKUP(G939,[1]!Table22[Capabilities],[1]!Table22[Index]),".",$H939)</f>
        <v>DvOp.1.4.4</v>
      </c>
      <c r="B939" s="3" t="s">
        <v>5764</v>
      </c>
      <c r="C939" s="3" t="s">
        <v>4098</v>
      </c>
      <c r="E939" s="4" t="s">
        <v>23</v>
      </c>
      <c r="F939" s="3" t="s">
        <v>24</v>
      </c>
      <c r="G939" s="3" t="s">
        <v>5849</v>
      </c>
      <c r="H939" s="3">
        <v>4</v>
      </c>
      <c r="I939" s="3" t="s">
        <v>5870</v>
      </c>
      <c r="J939" s="3" t="s">
        <v>5871</v>
      </c>
      <c r="K939" s="4" t="s">
        <v>5872</v>
      </c>
      <c r="L939" s="21" t="s">
        <v>5873</v>
      </c>
      <c r="Q939" s="3" t="s">
        <v>5874</v>
      </c>
      <c r="R939" s="3" t="s">
        <v>5875</v>
      </c>
      <c r="S939" s="4" t="s">
        <v>5876</v>
      </c>
    </row>
    <row r="940" spans="1:19" s="3" customFormat="1" ht="15" customHeight="1" x14ac:dyDescent="0.2">
      <c r="A940" s="3" t="str">
        <f>_xlfn.CONCAT([1]IDsTable!$C$42,".",_xlfn.XLOOKUP(C940,[1]!Table23[Subdomains],[1]!Table23[Index]),".",_xlfn.XLOOKUP(G940,[1]!Table22[Capabilities],[1]!Table22[Index]),".",$H940)</f>
        <v>DvOp.1.4.5</v>
      </c>
      <c r="B940" s="3" t="s">
        <v>5764</v>
      </c>
      <c r="C940" s="3" t="s">
        <v>4098</v>
      </c>
      <c r="E940" s="4" t="s">
        <v>23</v>
      </c>
      <c r="F940" s="3" t="s">
        <v>24</v>
      </c>
      <c r="G940" s="3" t="s">
        <v>5849</v>
      </c>
      <c r="H940" s="3">
        <v>5</v>
      </c>
      <c r="I940" s="3" t="s">
        <v>5877</v>
      </c>
      <c r="J940" s="3" t="s">
        <v>5878</v>
      </c>
      <c r="K940" s="4" t="s">
        <v>5879</v>
      </c>
      <c r="L940" s="21" t="s">
        <v>5797</v>
      </c>
      <c r="Q940" s="3" t="s">
        <v>5880</v>
      </c>
      <c r="R940" s="3" t="s">
        <v>5875</v>
      </c>
      <c r="S940" s="4" t="s">
        <v>5881</v>
      </c>
    </row>
    <row r="941" spans="1:19" s="3" customFormat="1" ht="15" customHeight="1" x14ac:dyDescent="0.2">
      <c r="A941" s="3" t="str">
        <f>_xlfn.CONCAT([1]IDsTable!$C$42,".",_xlfn.XLOOKUP(C941,[1]!Table23[Subdomains],[1]!Table23[Index]),".",_xlfn.XLOOKUP(G941,[1]!Table22[Capabilities],[1]!Table22[Index]),".",$H941)</f>
        <v>DvOp.1.5.1</v>
      </c>
      <c r="B941" s="3" t="s">
        <v>5764</v>
      </c>
      <c r="C941" s="3" t="s">
        <v>4098</v>
      </c>
      <c r="D941" s="4" t="s">
        <v>22</v>
      </c>
      <c r="E941" s="4" t="s">
        <v>23</v>
      </c>
      <c r="F941" s="3" t="s">
        <v>24</v>
      </c>
      <c r="G941" s="3" t="s">
        <v>5882</v>
      </c>
      <c r="H941" s="3">
        <v>1</v>
      </c>
      <c r="I941" s="3" t="s">
        <v>5883</v>
      </c>
      <c r="J941" s="4" t="s">
        <v>5884</v>
      </c>
      <c r="K941" s="4" t="s">
        <v>5885</v>
      </c>
      <c r="L941" s="21" t="s">
        <v>5886</v>
      </c>
      <c r="Q941" s="3" t="s">
        <v>5887</v>
      </c>
      <c r="R941" s="3" t="s">
        <v>5888</v>
      </c>
      <c r="S941" s="4" t="s">
        <v>5889</v>
      </c>
    </row>
    <row r="942" spans="1:19" s="3" customFormat="1" ht="15" customHeight="1" x14ac:dyDescent="0.2">
      <c r="A942" s="3" t="str">
        <f>_xlfn.CONCAT([1]IDsTable!$C$42,".",_xlfn.XLOOKUP(C942,[1]!Table23[Subdomains],[1]!Table23[Index]),".",_xlfn.XLOOKUP(G942,[1]!Table22[Capabilities],[1]!Table22[Index]),".",$H942)</f>
        <v>DvOp.1.5.2</v>
      </c>
      <c r="B942" s="3" t="s">
        <v>5764</v>
      </c>
      <c r="C942" s="3" t="s">
        <v>4098</v>
      </c>
      <c r="D942" s="4" t="s">
        <v>22</v>
      </c>
      <c r="E942" s="4" t="s">
        <v>23</v>
      </c>
      <c r="F942" s="3" t="s">
        <v>24</v>
      </c>
      <c r="G942" s="3" t="s">
        <v>5882</v>
      </c>
      <c r="H942" s="3">
        <v>2</v>
      </c>
      <c r="I942" s="3" t="s">
        <v>5890</v>
      </c>
      <c r="J942" s="4" t="s">
        <v>5891</v>
      </c>
      <c r="K942" s="4" t="s">
        <v>5892</v>
      </c>
      <c r="L942" s="3" t="s">
        <v>5893</v>
      </c>
      <c r="Q942" s="3" t="s">
        <v>5894</v>
      </c>
      <c r="R942" s="3" t="s">
        <v>5895</v>
      </c>
      <c r="S942" s="4" t="s">
        <v>5896</v>
      </c>
    </row>
    <row r="943" spans="1:19" s="3" customFormat="1" ht="15" customHeight="1" x14ac:dyDescent="0.2">
      <c r="A943" s="3" t="str">
        <f>_xlfn.CONCAT([1]IDsTable!$C$42,".",_xlfn.XLOOKUP(C943,[1]!Table23[Subdomains],[1]!Table23[Index]),".",_xlfn.XLOOKUP(G943,[1]!Table22[Capabilities],[1]!Table22[Index]),".",$H943)</f>
        <v>DvOp.1.5.3</v>
      </c>
      <c r="B943" s="3" t="s">
        <v>5764</v>
      </c>
      <c r="C943" s="3" t="s">
        <v>4098</v>
      </c>
      <c r="D943" s="4" t="s">
        <v>22</v>
      </c>
      <c r="E943" s="4" t="s">
        <v>23</v>
      </c>
      <c r="F943" s="3" t="s">
        <v>24</v>
      </c>
      <c r="G943" s="3" t="s">
        <v>5882</v>
      </c>
      <c r="H943" s="3">
        <v>3</v>
      </c>
      <c r="I943" s="3" t="s">
        <v>5897</v>
      </c>
      <c r="J943" s="3" t="s">
        <v>5898</v>
      </c>
      <c r="K943" s="4" t="s">
        <v>5899</v>
      </c>
      <c r="L943" s="3" t="s">
        <v>5900</v>
      </c>
      <c r="Q943" s="3" t="s">
        <v>5901</v>
      </c>
      <c r="R943" s="3" t="s">
        <v>5902</v>
      </c>
      <c r="S943" s="4" t="s">
        <v>5903</v>
      </c>
    </row>
    <row r="944" spans="1:19" s="3" customFormat="1" ht="15" customHeight="1" x14ac:dyDescent="0.2">
      <c r="A944" s="3" t="str">
        <f>_xlfn.CONCAT([1]IDsTable!$C$42,".",_xlfn.XLOOKUP(C944,[1]!Table23[Subdomains],[1]!Table23[Index]),".",_xlfn.XLOOKUP(G944,[1]!Table22[Capabilities],[1]!Table22[Index]),".",$H944)</f>
        <v>DvOp.1.5.4</v>
      </c>
      <c r="B944" s="3" t="s">
        <v>5764</v>
      </c>
      <c r="C944" s="3" t="s">
        <v>4098</v>
      </c>
      <c r="D944" s="4" t="s">
        <v>22</v>
      </c>
      <c r="E944" s="4" t="s">
        <v>23</v>
      </c>
      <c r="F944" s="3" t="s">
        <v>24</v>
      </c>
      <c r="G944" s="3" t="s">
        <v>5882</v>
      </c>
      <c r="H944" s="3">
        <v>4</v>
      </c>
      <c r="I944" s="3" t="s">
        <v>5904</v>
      </c>
      <c r="J944" s="3" t="s">
        <v>5905</v>
      </c>
      <c r="K944" s="4" t="s">
        <v>5906</v>
      </c>
      <c r="L944" s="3" t="s">
        <v>5907</v>
      </c>
      <c r="Q944" s="3" t="s">
        <v>5908</v>
      </c>
      <c r="R944" s="3" t="s">
        <v>5909</v>
      </c>
      <c r="S944" s="4" t="s">
        <v>5910</v>
      </c>
    </row>
    <row r="945" spans="1:19" s="3" customFormat="1" ht="15" customHeight="1" x14ac:dyDescent="0.2">
      <c r="A945" s="3" t="str">
        <f>_xlfn.CONCAT([1]IDsTable!$C$42,".",_xlfn.XLOOKUP(C945,[1]!Table23[Subdomains],[1]!Table23[Index]),".",_xlfn.XLOOKUP(G945,[1]!Table22[Capabilities],[1]!Table22[Index]),".",$H945)</f>
        <v>DvOp.1.5.5</v>
      </c>
      <c r="B945" s="3" t="s">
        <v>5764</v>
      </c>
      <c r="C945" s="3" t="s">
        <v>4098</v>
      </c>
      <c r="D945" s="4" t="s">
        <v>22</v>
      </c>
      <c r="E945" s="4" t="s">
        <v>23</v>
      </c>
      <c r="F945" s="3" t="s">
        <v>24</v>
      </c>
      <c r="G945" s="3" t="s">
        <v>5882</v>
      </c>
      <c r="H945" s="3">
        <v>5</v>
      </c>
      <c r="I945" s="3" t="s">
        <v>5911</v>
      </c>
      <c r="J945" s="3" t="s">
        <v>5912</v>
      </c>
      <c r="K945" s="4" t="s">
        <v>5913</v>
      </c>
      <c r="L945" s="3" t="s">
        <v>5914</v>
      </c>
      <c r="Q945" s="3" t="s">
        <v>5915</v>
      </c>
      <c r="R945" s="3" t="s">
        <v>5909</v>
      </c>
      <c r="S945" s="3" t="s">
        <v>5916</v>
      </c>
    </row>
    <row r="946" spans="1:19" s="3" customFormat="1" ht="15" customHeight="1" x14ac:dyDescent="0.2">
      <c r="A946" s="3" t="str">
        <f>_xlfn.CONCAT([1]IDsTable!$C$42,".",_xlfn.XLOOKUP(C946,[1]!Table23[Subdomains],[1]!Table23[Index]),".",_xlfn.XLOOKUP(G946,[1]!Table22[Capabilities],[1]!Table22[Index]),".",$H946)</f>
        <v>DvOp.1.6.1</v>
      </c>
      <c r="B946" s="3" t="s">
        <v>5764</v>
      </c>
      <c r="C946" s="3" t="s">
        <v>4098</v>
      </c>
      <c r="D946" s="3" t="s">
        <v>38</v>
      </c>
      <c r="E946" s="3" t="s">
        <v>137</v>
      </c>
      <c r="F946" s="3" t="s">
        <v>63</v>
      </c>
      <c r="G946" s="3" t="s">
        <v>5917</v>
      </c>
      <c r="H946" s="3">
        <v>1</v>
      </c>
      <c r="I946" s="3" t="s">
        <v>5918</v>
      </c>
      <c r="J946" s="4" t="s">
        <v>5919</v>
      </c>
      <c r="K946" s="4" t="s">
        <v>5920</v>
      </c>
      <c r="L946" s="21" t="s">
        <v>5921</v>
      </c>
      <c r="N946" s="3" t="s">
        <v>38</v>
      </c>
      <c r="Q946" s="3" t="s">
        <v>5922</v>
      </c>
      <c r="R946" s="3" t="s">
        <v>5923</v>
      </c>
      <c r="S946" s="4" t="s">
        <v>5920</v>
      </c>
    </row>
    <row r="947" spans="1:19" s="3" customFormat="1" ht="15" customHeight="1" x14ac:dyDescent="0.2">
      <c r="A947" s="3" t="str">
        <f>_xlfn.CONCAT([1]IDsTable!$C$42,".",_xlfn.XLOOKUP(C947,[1]!Table23[Subdomains],[1]!Table23[Index]),".",_xlfn.XLOOKUP(G947,[1]!Table22[Capabilities],[1]!Table22[Index]),".",$H947)</f>
        <v>DvOp.1.6.2</v>
      </c>
      <c r="B947" s="3" t="s">
        <v>5764</v>
      </c>
      <c r="C947" s="3" t="s">
        <v>4098</v>
      </c>
      <c r="D947" s="3" t="s">
        <v>38</v>
      </c>
      <c r="E947" s="3" t="s">
        <v>137</v>
      </c>
      <c r="F947" s="3" t="s">
        <v>63</v>
      </c>
      <c r="G947" s="3" t="s">
        <v>5917</v>
      </c>
      <c r="H947" s="3">
        <v>2</v>
      </c>
      <c r="I947" s="3" t="s">
        <v>5924</v>
      </c>
      <c r="J947" s="4" t="s">
        <v>5925</v>
      </c>
      <c r="K947" s="4" t="s">
        <v>5926</v>
      </c>
      <c r="L947" s="21" t="s">
        <v>5927</v>
      </c>
      <c r="Q947" s="3" t="s">
        <v>5928</v>
      </c>
      <c r="R947" s="3" t="s">
        <v>5929</v>
      </c>
      <c r="S947" s="4" t="s">
        <v>5926</v>
      </c>
    </row>
    <row r="948" spans="1:19" s="3" customFormat="1" ht="15" customHeight="1" x14ac:dyDescent="0.2">
      <c r="A948" s="3" t="str">
        <f>_xlfn.CONCAT([1]IDsTable!$C$42,".",_xlfn.XLOOKUP(C948,[1]!Table23[Subdomains],[1]!Table23[Index]),".",_xlfn.XLOOKUP(G948,[1]!Table22[Capabilities],[1]!Table22[Index]),".",$H948)</f>
        <v>DvOp.1.6.3</v>
      </c>
      <c r="B948" s="3" t="s">
        <v>5764</v>
      </c>
      <c r="C948" s="3" t="s">
        <v>4098</v>
      </c>
      <c r="D948" s="3" t="s">
        <v>38</v>
      </c>
      <c r="E948" s="3" t="s">
        <v>137</v>
      </c>
      <c r="F948" s="3" t="s">
        <v>63</v>
      </c>
      <c r="G948" s="3" t="s">
        <v>5917</v>
      </c>
      <c r="H948" s="3">
        <v>3</v>
      </c>
      <c r="I948" s="3" t="s">
        <v>5930</v>
      </c>
      <c r="J948" s="4" t="s">
        <v>5931</v>
      </c>
      <c r="K948" s="4" t="s">
        <v>5932</v>
      </c>
      <c r="L948" s="3" t="s">
        <v>5933</v>
      </c>
      <c r="M948" s="3" t="s">
        <v>38</v>
      </c>
      <c r="P948" s="3" t="s">
        <v>5934</v>
      </c>
      <c r="Q948" s="3" t="s">
        <v>5935</v>
      </c>
      <c r="R948" s="3" t="s">
        <v>5936</v>
      </c>
      <c r="S948" s="4" t="s">
        <v>5932</v>
      </c>
    </row>
    <row r="949" spans="1:19" s="3" customFormat="1" ht="15" customHeight="1" x14ac:dyDescent="0.2">
      <c r="A949" s="3" t="str">
        <f>_xlfn.CONCAT([1]IDsTable!$C$42,".",_xlfn.XLOOKUP(C949,[1]!Table23[Subdomains],[1]!Table23[Index]),".",_xlfn.XLOOKUP(G949,[1]!Table22[Capabilities],[1]!Table22[Index]),".",$H949)</f>
        <v>DvOp.1.6.4</v>
      </c>
      <c r="B949" s="3" t="s">
        <v>5764</v>
      </c>
      <c r="C949" s="3" t="s">
        <v>4098</v>
      </c>
      <c r="D949" s="3" t="s">
        <v>38</v>
      </c>
      <c r="E949" s="3" t="s">
        <v>137</v>
      </c>
      <c r="F949" s="3" t="s">
        <v>63</v>
      </c>
      <c r="G949" s="3" t="s">
        <v>5917</v>
      </c>
      <c r="H949" s="3">
        <v>4</v>
      </c>
      <c r="I949" s="3" t="s">
        <v>5937</v>
      </c>
      <c r="J949" s="4" t="s">
        <v>5938</v>
      </c>
      <c r="K949" s="4" t="s">
        <v>5939</v>
      </c>
      <c r="L949" s="3" t="s">
        <v>5940</v>
      </c>
      <c r="Q949" s="3" t="s">
        <v>5941</v>
      </c>
      <c r="R949" s="3" t="s">
        <v>5942</v>
      </c>
      <c r="S949" s="4" t="s">
        <v>5939</v>
      </c>
    </row>
    <row r="950" spans="1:19" s="3" customFormat="1" ht="15" customHeight="1" x14ac:dyDescent="0.2">
      <c r="A950" s="3" t="str">
        <f>_xlfn.CONCAT([1]IDsTable!$C$42,".",_xlfn.XLOOKUP(C950,[1]!Table23[Subdomains],[1]!Table23[Index]),".",_xlfn.XLOOKUP(G950,[1]!Table22[Capabilities],[1]!Table22[Index]),".",$H950)</f>
        <v>DvOp.1.6.5</v>
      </c>
      <c r="B950" s="3" t="s">
        <v>5764</v>
      </c>
      <c r="C950" s="3" t="s">
        <v>4098</v>
      </c>
      <c r="D950" s="3" t="s">
        <v>38</v>
      </c>
      <c r="E950" s="3" t="s">
        <v>137</v>
      </c>
      <c r="F950" s="3" t="s">
        <v>63</v>
      </c>
      <c r="G950" s="3" t="s">
        <v>5917</v>
      </c>
      <c r="H950" s="3">
        <v>5</v>
      </c>
      <c r="I950" s="3" t="s">
        <v>5943</v>
      </c>
      <c r="J950" s="4" t="s">
        <v>4526</v>
      </c>
      <c r="K950" s="4" t="s">
        <v>5944</v>
      </c>
      <c r="L950" s="21" t="s">
        <v>5945</v>
      </c>
      <c r="Q950" s="3" t="s">
        <v>5946</v>
      </c>
      <c r="R950" s="3" t="s">
        <v>5947</v>
      </c>
      <c r="S950" s="4" t="s">
        <v>5944</v>
      </c>
    </row>
    <row r="951" spans="1:19" s="3" customFormat="1" ht="15" customHeight="1" x14ac:dyDescent="0.2">
      <c r="A951" s="3" t="str">
        <f>_xlfn.CONCAT([1]IDsTable!$C$42,".",_xlfn.XLOOKUP(C951,[1]!Table23[Subdomains],[1]!Table23[Index]),".",_xlfn.XLOOKUP(G951,[1]!Table22[Capabilities],[1]!Table22[Index]),".",$H951)</f>
        <v>DvOp.1.7.1</v>
      </c>
      <c r="B951" s="3" t="s">
        <v>5764</v>
      </c>
      <c r="C951" s="3" t="s">
        <v>4098</v>
      </c>
      <c r="E951" s="4" t="s">
        <v>23</v>
      </c>
      <c r="F951" s="3" t="s">
        <v>63</v>
      </c>
      <c r="G951" s="3" t="s">
        <v>5948</v>
      </c>
      <c r="H951" s="3">
        <v>1</v>
      </c>
      <c r="I951" s="3" t="s">
        <v>5949</v>
      </c>
      <c r="J951" s="3" t="s">
        <v>5950</v>
      </c>
      <c r="K951" s="4" t="s">
        <v>5951</v>
      </c>
      <c r="L951" s="21" t="s">
        <v>5952</v>
      </c>
      <c r="Q951" s="3" t="s">
        <v>5953</v>
      </c>
      <c r="R951" s="3" t="s">
        <v>5954</v>
      </c>
      <c r="S951" s="3" t="s">
        <v>5955</v>
      </c>
    </row>
    <row r="952" spans="1:19" s="3" customFormat="1" ht="15" customHeight="1" x14ac:dyDescent="0.2">
      <c r="A952" s="3" t="str">
        <f>_xlfn.CONCAT([1]IDsTable!$C$42,".",_xlfn.XLOOKUP(C952,[1]!Table23[Subdomains],[1]!Table23[Index]),".",_xlfn.XLOOKUP(G952,[1]!Table22[Capabilities],[1]!Table22[Index]),".",$H952)</f>
        <v>DvOp.1.7.2</v>
      </c>
      <c r="B952" s="3" t="s">
        <v>5764</v>
      </c>
      <c r="C952" s="3" t="s">
        <v>4098</v>
      </c>
      <c r="E952" s="4" t="s">
        <v>23</v>
      </c>
      <c r="F952" s="3" t="s">
        <v>63</v>
      </c>
      <c r="G952" s="3" t="s">
        <v>5948</v>
      </c>
      <c r="H952" s="3">
        <v>2</v>
      </c>
      <c r="I952" s="3" t="s">
        <v>5956</v>
      </c>
      <c r="J952" s="4" t="s">
        <v>5957</v>
      </c>
      <c r="K952" s="4" t="s">
        <v>5958</v>
      </c>
      <c r="L952" s="21" t="s">
        <v>5959</v>
      </c>
      <c r="Q952" s="3" t="s">
        <v>5960</v>
      </c>
      <c r="R952" s="3" t="s">
        <v>5961</v>
      </c>
      <c r="S952" s="3" t="s">
        <v>5962</v>
      </c>
    </row>
    <row r="953" spans="1:19" s="3" customFormat="1" ht="15" customHeight="1" x14ac:dyDescent="0.2">
      <c r="A953" s="3" t="str">
        <f>_xlfn.CONCAT([1]IDsTable!$C$42,".",_xlfn.XLOOKUP(C953,[1]!Table23[Subdomains],[1]!Table23[Index]),".",_xlfn.XLOOKUP(G953,[1]!Table22[Capabilities],[1]!Table22[Index]),".",$H953)</f>
        <v>DvOp.1.7.3</v>
      </c>
      <c r="B953" s="3" t="s">
        <v>5764</v>
      </c>
      <c r="C953" s="3" t="s">
        <v>4098</v>
      </c>
      <c r="E953" s="4" t="s">
        <v>23</v>
      </c>
      <c r="F953" s="3" t="s">
        <v>63</v>
      </c>
      <c r="G953" s="3" t="s">
        <v>5948</v>
      </c>
      <c r="H953" s="3">
        <v>3</v>
      </c>
      <c r="I953" s="3" t="s">
        <v>5963</v>
      </c>
      <c r="J953" s="4" t="s">
        <v>5964</v>
      </c>
      <c r="K953" s="3" t="s">
        <v>5965</v>
      </c>
      <c r="L953" s="3" t="s">
        <v>5966</v>
      </c>
      <c r="Q953" s="3" t="s">
        <v>5967</v>
      </c>
      <c r="R953" s="3" t="s">
        <v>5968</v>
      </c>
      <c r="S953" s="4" t="s">
        <v>5969</v>
      </c>
    </row>
    <row r="954" spans="1:19" s="3" customFormat="1" ht="15" customHeight="1" x14ac:dyDescent="0.2">
      <c r="A954" s="3" t="str">
        <f>_xlfn.CONCAT([1]IDsTable!$C$42,".",_xlfn.XLOOKUP(C954,[1]!Table23[Subdomains],[1]!Table23[Index]),".",_xlfn.XLOOKUP(G954,[1]!Table22[Capabilities],[1]!Table22[Index]),".",$H954)</f>
        <v>DvOp.1.7.4</v>
      </c>
      <c r="B954" s="3" t="s">
        <v>5764</v>
      </c>
      <c r="C954" s="3" t="s">
        <v>4098</v>
      </c>
      <c r="E954" s="4" t="s">
        <v>23</v>
      </c>
      <c r="F954" s="3" t="s">
        <v>63</v>
      </c>
      <c r="G954" s="3" t="s">
        <v>5948</v>
      </c>
      <c r="H954" s="3">
        <v>4</v>
      </c>
      <c r="I954" s="3" t="s">
        <v>5970</v>
      </c>
      <c r="J954" s="4" t="s">
        <v>5971</v>
      </c>
      <c r="K954" s="3" t="s">
        <v>5972</v>
      </c>
      <c r="L954" s="21" t="s">
        <v>5797</v>
      </c>
      <c r="Q954" s="3" t="s">
        <v>5973</v>
      </c>
      <c r="R954" s="3" t="s">
        <v>5974</v>
      </c>
      <c r="S954" s="3" t="s">
        <v>5975</v>
      </c>
    </row>
    <row r="955" spans="1:19" s="3" customFormat="1" ht="15" customHeight="1" x14ac:dyDescent="0.2">
      <c r="A955" s="3" t="str">
        <f>_xlfn.CONCAT([1]IDsTable!$C$42,".",_xlfn.XLOOKUP(C955,[1]!Table23[Subdomains],[1]!Table23[Index]),".",_xlfn.XLOOKUP(G955,[1]!Table22[Capabilities],[1]!Table22[Index]),".",$H955)</f>
        <v>DvOp.1.7.5</v>
      </c>
      <c r="B955" s="3" t="s">
        <v>5764</v>
      </c>
      <c r="C955" s="3" t="s">
        <v>4098</v>
      </c>
      <c r="E955" s="4" t="s">
        <v>23</v>
      </c>
      <c r="F955" s="3" t="s">
        <v>63</v>
      </c>
      <c r="G955" s="3" t="s">
        <v>5948</v>
      </c>
      <c r="H955" s="3">
        <v>5</v>
      </c>
      <c r="I955" s="3" t="s">
        <v>5976</v>
      </c>
      <c r="J955" s="4" t="s">
        <v>5977</v>
      </c>
      <c r="K955" s="3" t="s">
        <v>5978</v>
      </c>
      <c r="L955" s="21" t="s">
        <v>5797</v>
      </c>
      <c r="Q955" s="3" t="s">
        <v>5979</v>
      </c>
      <c r="R955" s="3" t="s">
        <v>5980</v>
      </c>
      <c r="S955" s="3" t="s">
        <v>5981</v>
      </c>
    </row>
    <row r="956" spans="1:19" s="3" customFormat="1" ht="15" customHeight="1" x14ac:dyDescent="0.2">
      <c r="A956" s="3" t="str">
        <f>_xlfn.CONCAT([1]IDsTable!$C$42,".",_xlfn.XLOOKUP(C956,[1]!Table23[Subdomains],[1]!Table23[Index]),".",_xlfn.XLOOKUP(G956,[1]!Table22[Capabilities],[1]!Table22[Index]),".",$H956)</f>
        <v>DvOp.1.8.1</v>
      </c>
      <c r="B956" s="3" t="s">
        <v>5764</v>
      </c>
      <c r="C956" s="3" t="s">
        <v>4098</v>
      </c>
      <c r="E956" s="4" t="s">
        <v>23</v>
      </c>
      <c r="F956" s="3" t="s">
        <v>24</v>
      </c>
      <c r="G956" s="3" t="s">
        <v>5982</v>
      </c>
      <c r="H956" s="3">
        <v>1</v>
      </c>
      <c r="I956" s="3" t="s">
        <v>5983</v>
      </c>
      <c r="J956" s="4" t="s">
        <v>5984</v>
      </c>
      <c r="K956" s="3" t="s">
        <v>5985</v>
      </c>
      <c r="L956" s="21" t="s">
        <v>5986</v>
      </c>
      <c r="Q956" s="3" t="s">
        <v>5987</v>
      </c>
      <c r="R956" s="3" t="s">
        <v>5988</v>
      </c>
      <c r="S956" s="3" t="s">
        <v>5985</v>
      </c>
    </row>
    <row r="957" spans="1:19" s="3" customFormat="1" ht="15" customHeight="1" x14ac:dyDescent="0.2">
      <c r="A957" s="3" t="str">
        <f>_xlfn.CONCAT([1]IDsTable!$C$42,".",_xlfn.XLOOKUP(C957,[1]!Table23[Subdomains],[1]!Table23[Index]),".",_xlfn.XLOOKUP(G957,[1]!Table22[Capabilities],[1]!Table22[Index]),".",$H957)</f>
        <v>DvOp.1.8.2</v>
      </c>
      <c r="B957" s="3" t="s">
        <v>5764</v>
      </c>
      <c r="C957" s="3" t="s">
        <v>4098</v>
      </c>
      <c r="E957" s="4" t="s">
        <v>23</v>
      </c>
      <c r="F957" s="3" t="s">
        <v>24</v>
      </c>
      <c r="G957" s="3" t="s">
        <v>5982</v>
      </c>
      <c r="H957" s="3">
        <v>2</v>
      </c>
      <c r="I957" s="3" t="s">
        <v>5989</v>
      </c>
      <c r="J957" s="4" t="s">
        <v>5990</v>
      </c>
      <c r="K957" s="3" t="s">
        <v>5991</v>
      </c>
      <c r="L957" s="3" t="s">
        <v>5992</v>
      </c>
      <c r="Q957" s="3" t="s">
        <v>5993</v>
      </c>
      <c r="R957" s="3" t="s">
        <v>5994</v>
      </c>
      <c r="S957" s="3" t="s">
        <v>5995</v>
      </c>
    </row>
    <row r="958" spans="1:19" s="3" customFormat="1" ht="15" customHeight="1" x14ac:dyDescent="0.2">
      <c r="A958" s="3" t="str">
        <f>_xlfn.CONCAT([1]IDsTable!$C$42,".",_xlfn.XLOOKUP(C958,[1]!Table23[Subdomains],[1]!Table23[Index]),".",_xlfn.XLOOKUP(G958,[1]!Table22[Capabilities],[1]!Table22[Index]),".",$H958)</f>
        <v>DvOp.1.8.3</v>
      </c>
      <c r="B958" s="3" t="s">
        <v>5764</v>
      </c>
      <c r="C958" s="3" t="s">
        <v>4098</v>
      </c>
      <c r="E958" s="4" t="s">
        <v>23</v>
      </c>
      <c r="F958" s="3" t="s">
        <v>24</v>
      </c>
      <c r="G958" s="3" t="s">
        <v>5982</v>
      </c>
      <c r="H958" s="3">
        <v>3</v>
      </c>
      <c r="I958" s="3" t="s">
        <v>5996</v>
      </c>
      <c r="J958" s="4" t="s">
        <v>5997</v>
      </c>
      <c r="K958" s="4" t="s">
        <v>5998</v>
      </c>
      <c r="L958" s="3" t="s">
        <v>5999</v>
      </c>
      <c r="Q958" s="3" t="s">
        <v>6000</v>
      </c>
      <c r="R958" s="3" t="s">
        <v>6001</v>
      </c>
      <c r="S958" s="4" t="s">
        <v>6002</v>
      </c>
    </row>
    <row r="959" spans="1:19" s="3" customFormat="1" ht="15" customHeight="1" x14ac:dyDescent="0.2">
      <c r="A959" s="3" t="str">
        <f>_xlfn.CONCAT([1]IDsTable!$C$42,".",_xlfn.XLOOKUP(C959,[1]!Table23[Subdomains],[1]!Table23[Index]),".",_xlfn.XLOOKUP(G959,[1]!Table22[Capabilities],[1]!Table22[Index]),".",$H959)</f>
        <v>DvOp.1.8.4</v>
      </c>
      <c r="B959" s="3" t="s">
        <v>5764</v>
      </c>
      <c r="C959" s="3" t="s">
        <v>4098</v>
      </c>
      <c r="E959" s="4" t="s">
        <v>23</v>
      </c>
      <c r="F959" s="3" t="s">
        <v>24</v>
      </c>
      <c r="G959" s="3" t="s">
        <v>5982</v>
      </c>
      <c r="H959" s="3">
        <v>4</v>
      </c>
      <c r="I959" s="3" t="s">
        <v>6003</v>
      </c>
      <c r="J959" s="4" t="s">
        <v>6004</v>
      </c>
      <c r="K959" s="4" t="s">
        <v>5998</v>
      </c>
      <c r="L959" s="3" t="s">
        <v>6005</v>
      </c>
      <c r="Q959" s="3" t="s">
        <v>6006</v>
      </c>
      <c r="R959" s="3" t="s">
        <v>6007</v>
      </c>
      <c r="S959" s="4" t="s">
        <v>6008</v>
      </c>
    </row>
    <row r="960" spans="1:19" s="3" customFormat="1" ht="15" customHeight="1" x14ac:dyDescent="0.2">
      <c r="A960" s="3" t="str">
        <f>_xlfn.CONCAT([1]IDsTable!$C$42,".",_xlfn.XLOOKUP(C960,[1]!Table23[Subdomains],[1]!Table23[Index]),".",_xlfn.XLOOKUP(G960,[1]!Table22[Capabilities],[1]!Table22[Index]),".",$H960)</f>
        <v>DvOp.1.8.5</v>
      </c>
      <c r="B960" s="3" t="s">
        <v>5764</v>
      </c>
      <c r="C960" s="3" t="s">
        <v>4098</v>
      </c>
      <c r="E960" s="4" t="s">
        <v>23</v>
      </c>
      <c r="F960" s="3" t="s">
        <v>24</v>
      </c>
      <c r="G960" s="3" t="s">
        <v>5982</v>
      </c>
      <c r="H960" s="3">
        <v>5</v>
      </c>
      <c r="I960" s="3" t="s">
        <v>6009</v>
      </c>
      <c r="J960" s="4" t="s">
        <v>6010</v>
      </c>
      <c r="K960" s="4" t="s">
        <v>6011</v>
      </c>
      <c r="L960" s="3" t="s">
        <v>6012</v>
      </c>
      <c r="Q960" s="3" t="s">
        <v>6013</v>
      </c>
      <c r="R960" s="3" t="s">
        <v>6014</v>
      </c>
      <c r="S960" s="3" t="s">
        <v>6015</v>
      </c>
    </row>
    <row r="961" spans="1:19" s="3" customFormat="1" ht="15" customHeight="1" x14ac:dyDescent="0.2">
      <c r="A961" s="3" t="str">
        <f>_xlfn.CONCAT([1]IDsTable!$C$42,".",_xlfn.XLOOKUP(C961,[1]!Table23[Subdomains],[1]!Table23[Index]),".",_xlfn.XLOOKUP(G961,[1]!Table22[Capabilities],[1]!Table22[Index]),".",$H961)</f>
        <v>DvOp.1.9.1</v>
      </c>
      <c r="B961" s="3" t="s">
        <v>5764</v>
      </c>
      <c r="C961" s="3" t="s">
        <v>4098</v>
      </c>
      <c r="E961" s="4" t="s">
        <v>23</v>
      </c>
      <c r="F961" s="3" t="s">
        <v>63</v>
      </c>
      <c r="G961" s="3" t="s">
        <v>6016</v>
      </c>
      <c r="H961" s="3">
        <v>1</v>
      </c>
      <c r="I961" s="3" t="s">
        <v>6017</v>
      </c>
      <c r="J961" s="4" t="s">
        <v>6018</v>
      </c>
      <c r="K961" s="3" t="s">
        <v>6019</v>
      </c>
      <c r="L961" s="21" t="s">
        <v>6020</v>
      </c>
      <c r="Q961" s="3" t="s">
        <v>6021</v>
      </c>
      <c r="R961" s="3" t="s">
        <v>6022</v>
      </c>
      <c r="S961" s="3" t="s">
        <v>6023</v>
      </c>
    </row>
    <row r="962" spans="1:19" s="3" customFormat="1" ht="15" customHeight="1" x14ac:dyDescent="0.2">
      <c r="A962" s="3" t="str">
        <f>_xlfn.CONCAT([1]IDsTable!$C$42,".",_xlfn.XLOOKUP(C962,[1]!Table23[Subdomains],[1]!Table23[Index]),".",_xlfn.XLOOKUP(G962,[1]!Table22[Capabilities],[1]!Table22[Index]),".",$H962)</f>
        <v>DvOp.1.9.2</v>
      </c>
      <c r="B962" s="3" t="s">
        <v>5764</v>
      </c>
      <c r="C962" s="3" t="s">
        <v>4098</v>
      </c>
      <c r="E962" s="4" t="s">
        <v>23</v>
      </c>
      <c r="F962" s="3" t="s">
        <v>63</v>
      </c>
      <c r="G962" s="3" t="s">
        <v>6016</v>
      </c>
      <c r="H962" s="3">
        <v>2</v>
      </c>
      <c r="I962" s="3" t="s">
        <v>6024</v>
      </c>
      <c r="J962" s="4" t="s">
        <v>6025</v>
      </c>
      <c r="K962" s="3" t="s">
        <v>6026</v>
      </c>
      <c r="L962" s="3" t="s">
        <v>6027</v>
      </c>
      <c r="Q962" s="3" t="s">
        <v>6028</v>
      </c>
      <c r="R962" s="3" t="s">
        <v>6029</v>
      </c>
      <c r="S962" s="3" t="s">
        <v>6030</v>
      </c>
    </row>
    <row r="963" spans="1:19" s="3" customFormat="1" ht="15" customHeight="1" x14ac:dyDescent="0.2">
      <c r="A963" s="3" t="str">
        <f>_xlfn.CONCAT([1]IDsTable!$C$42,".",_xlfn.XLOOKUP(C963,[1]!Table23[Subdomains],[1]!Table23[Index]),".",_xlfn.XLOOKUP(G963,[1]!Table22[Capabilities],[1]!Table22[Index]),".",$H963)</f>
        <v>DvOp.1.9.3</v>
      </c>
      <c r="B963" s="3" t="s">
        <v>5764</v>
      </c>
      <c r="C963" s="3" t="s">
        <v>4098</v>
      </c>
      <c r="E963" s="4" t="s">
        <v>23</v>
      </c>
      <c r="F963" s="3" t="s">
        <v>63</v>
      </c>
      <c r="G963" s="3" t="s">
        <v>6016</v>
      </c>
      <c r="H963" s="3">
        <v>3</v>
      </c>
      <c r="I963" s="3" t="s">
        <v>6031</v>
      </c>
      <c r="J963" s="4" t="s">
        <v>6032</v>
      </c>
      <c r="K963" s="4" t="s">
        <v>6033</v>
      </c>
      <c r="L963" s="3" t="s">
        <v>6034</v>
      </c>
      <c r="Q963" s="3" t="s">
        <v>6035</v>
      </c>
      <c r="R963" s="3" t="s">
        <v>6036</v>
      </c>
      <c r="S963" s="3" t="s">
        <v>6037</v>
      </c>
    </row>
    <row r="964" spans="1:19" s="3" customFormat="1" ht="15" customHeight="1" x14ac:dyDescent="0.2">
      <c r="A964" s="3" t="str">
        <f>_xlfn.CONCAT([1]IDsTable!$C$42,".",_xlfn.XLOOKUP(C964,[1]!Table23[Subdomains],[1]!Table23[Index]),".",_xlfn.XLOOKUP(G964,[1]!Table22[Capabilities],[1]!Table22[Index]),".",$H964)</f>
        <v>DvOp.1.9.4</v>
      </c>
      <c r="B964" s="3" t="s">
        <v>5764</v>
      </c>
      <c r="C964" s="3" t="s">
        <v>4098</v>
      </c>
      <c r="E964" s="4" t="s">
        <v>23</v>
      </c>
      <c r="F964" s="3" t="s">
        <v>63</v>
      </c>
      <c r="G964" s="3" t="s">
        <v>6016</v>
      </c>
      <c r="H964" s="3">
        <v>4</v>
      </c>
      <c r="I964" s="3" t="s">
        <v>6038</v>
      </c>
      <c r="J964" s="4" t="s">
        <v>6039</v>
      </c>
      <c r="K964" s="4" t="s">
        <v>6040</v>
      </c>
      <c r="L964" s="3" t="s">
        <v>6041</v>
      </c>
      <c r="P964" s="32"/>
      <c r="Q964" s="3" t="s">
        <v>6042</v>
      </c>
      <c r="R964" s="3" t="s">
        <v>6043</v>
      </c>
      <c r="S964" s="3" t="s">
        <v>6044</v>
      </c>
    </row>
    <row r="965" spans="1:19" s="3" customFormat="1" ht="15" customHeight="1" x14ac:dyDescent="0.2">
      <c r="A965" s="3" t="str">
        <f>_xlfn.CONCAT([1]IDsTable!$C$42,".",_xlfn.XLOOKUP(C965,[1]!Table23[Subdomains],[1]!Table23[Index]),".",_xlfn.XLOOKUP(G965,[1]!Table22[Capabilities],[1]!Table22[Index]),".",$H965)</f>
        <v>DvOp.1.9.5</v>
      </c>
      <c r="B965" s="3" t="s">
        <v>5764</v>
      </c>
      <c r="C965" s="3" t="s">
        <v>4098</v>
      </c>
      <c r="E965" s="4" t="s">
        <v>23</v>
      </c>
      <c r="F965" s="3" t="s">
        <v>63</v>
      </c>
      <c r="G965" s="3" t="s">
        <v>6016</v>
      </c>
      <c r="H965" s="3">
        <v>5</v>
      </c>
      <c r="I965" s="3" t="s">
        <v>6045</v>
      </c>
      <c r="J965" s="4" t="s">
        <v>6046</v>
      </c>
      <c r="K965" s="4" t="s">
        <v>6047</v>
      </c>
      <c r="L965" s="21" t="s">
        <v>5797</v>
      </c>
      <c r="Q965" s="3" t="s">
        <v>6048</v>
      </c>
      <c r="R965" s="3" t="s">
        <v>6049</v>
      </c>
      <c r="S965" s="3" t="s">
        <v>6050</v>
      </c>
    </row>
    <row r="966" spans="1:19" s="3" customFormat="1" ht="15" customHeight="1" x14ac:dyDescent="0.2">
      <c r="A966" s="3" t="str">
        <f>_xlfn.CONCAT([1]IDsTable!$C$42,".",_xlfn.XLOOKUP(C966,[1]!Table23[Subdomains],[1]!Table23[Index]),".",_xlfn.XLOOKUP(G966,[1]!Table22[Capabilities],[1]!Table22[Index]),".",$H966)</f>
        <v>DvOp.1.10.1</v>
      </c>
      <c r="B966" s="3" t="s">
        <v>5764</v>
      </c>
      <c r="C966" s="3" t="s">
        <v>4098</v>
      </c>
      <c r="E966" s="4" t="s">
        <v>23</v>
      </c>
      <c r="F966" s="3" t="s">
        <v>63</v>
      </c>
      <c r="G966" s="3" t="s">
        <v>6051</v>
      </c>
      <c r="H966" s="3">
        <v>1</v>
      </c>
      <c r="I966" s="3" t="s">
        <v>6052</v>
      </c>
      <c r="J966" s="4" t="s">
        <v>6053</v>
      </c>
      <c r="K966" s="3" t="s">
        <v>6054</v>
      </c>
      <c r="L966" s="21" t="s">
        <v>6055</v>
      </c>
      <c r="Q966" s="3" t="s">
        <v>6056</v>
      </c>
      <c r="R966" s="3" t="s">
        <v>6057</v>
      </c>
      <c r="S966" s="4" t="s">
        <v>6058</v>
      </c>
    </row>
    <row r="967" spans="1:19" s="3" customFormat="1" ht="15" customHeight="1" x14ac:dyDescent="0.2">
      <c r="A967" s="3" t="str">
        <f>_xlfn.CONCAT([1]IDsTable!$C$42,".",_xlfn.XLOOKUP(C967,[1]!Table23[Subdomains],[1]!Table23[Index]),".",_xlfn.XLOOKUP(G967,[1]!Table22[Capabilities],[1]!Table22[Index]),".",$H967)</f>
        <v>DvOp.1.10.2</v>
      </c>
      <c r="B967" s="3" t="s">
        <v>5764</v>
      </c>
      <c r="C967" s="3" t="s">
        <v>4098</v>
      </c>
      <c r="E967" s="4" t="s">
        <v>23</v>
      </c>
      <c r="F967" s="3" t="s">
        <v>63</v>
      </c>
      <c r="G967" s="3" t="s">
        <v>6051</v>
      </c>
      <c r="H967" s="3">
        <v>2</v>
      </c>
      <c r="I967" s="3" t="s">
        <v>6059</v>
      </c>
      <c r="J967" s="4" t="s">
        <v>6060</v>
      </c>
      <c r="K967" s="3" t="s">
        <v>6061</v>
      </c>
      <c r="L967" s="21" t="s">
        <v>6062</v>
      </c>
      <c r="Q967" s="3" t="s">
        <v>6063</v>
      </c>
      <c r="R967" s="3" t="s">
        <v>6064</v>
      </c>
      <c r="S967" s="4" t="s">
        <v>6065</v>
      </c>
    </row>
    <row r="968" spans="1:19" s="3" customFormat="1" ht="15" customHeight="1" x14ac:dyDescent="0.2">
      <c r="A968" s="3" t="str">
        <f>_xlfn.CONCAT([1]IDsTable!$C$42,".",_xlfn.XLOOKUP(C968,[1]!Table23[Subdomains],[1]!Table23[Index]),".",_xlfn.XLOOKUP(G968,[1]!Table22[Capabilities],[1]!Table22[Index]),".",$H968)</f>
        <v>DvOp.1.10.3</v>
      </c>
      <c r="B968" s="3" t="s">
        <v>5764</v>
      </c>
      <c r="C968" s="3" t="s">
        <v>4098</v>
      </c>
      <c r="E968" s="4" t="s">
        <v>23</v>
      </c>
      <c r="F968" s="3" t="s">
        <v>63</v>
      </c>
      <c r="G968" s="3" t="s">
        <v>6051</v>
      </c>
      <c r="H968" s="3">
        <v>3</v>
      </c>
      <c r="I968" s="3" t="s">
        <v>6066</v>
      </c>
      <c r="J968" s="4" t="s">
        <v>6067</v>
      </c>
      <c r="K968" s="4" t="s">
        <v>6068</v>
      </c>
      <c r="L968" s="3" t="s">
        <v>6069</v>
      </c>
      <c r="Q968" s="3" t="s">
        <v>6070</v>
      </c>
      <c r="R968" s="3" t="s">
        <v>6071</v>
      </c>
      <c r="S968" s="3" t="s">
        <v>6072</v>
      </c>
    </row>
    <row r="969" spans="1:19" s="3" customFormat="1" ht="15" customHeight="1" x14ac:dyDescent="0.2">
      <c r="A969" s="3" t="str">
        <f>_xlfn.CONCAT([1]IDsTable!$C$42,".",_xlfn.XLOOKUP(C969,[1]!Table23[Subdomains],[1]!Table23[Index]),".",_xlfn.XLOOKUP(G969,[1]!Table22[Capabilities],[1]!Table22[Index]),".",$H969)</f>
        <v>DvOp.1.10.4</v>
      </c>
      <c r="B969" s="3" t="s">
        <v>5764</v>
      </c>
      <c r="C969" s="3" t="s">
        <v>4098</v>
      </c>
      <c r="E969" s="4" t="s">
        <v>23</v>
      </c>
      <c r="F969" s="3" t="s">
        <v>63</v>
      </c>
      <c r="G969" s="3" t="s">
        <v>6051</v>
      </c>
      <c r="H969" s="3">
        <v>4</v>
      </c>
      <c r="I969" s="3" t="s">
        <v>6073</v>
      </c>
      <c r="J969" s="4" t="s">
        <v>6074</v>
      </c>
      <c r="K969" s="4" t="s">
        <v>6075</v>
      </c>
      <c r="L969" s="21" t="s">
        <v>5797</v>
      </c>
      <c r="Q969" s="3" t="s">
        <v>6076</v>
      </c>
      <c r="R969" s="3" t="s">
        <v>6077</v>
      </c>
      <c r="S969" s="3" t="s">
        <v>6078</v>
      </c>
    </row>
    <row r="970" spans="1:19" s="3" customFormat="1" ht="15" customHeight="1" x14ac:dyDescent="0.2">
      <c r="A970" s="3" t="str">
        <f>_xlfn.CONCAT([1]IDsTable!$C$42,".",_xlfn.XLOOKUP(C970,[1]!Table23[Subdomains],[1]!Table23[Index]),".",_xlfn.XLOOKUP(G970,[1]!Table22[Capabilities],[1]!Table22[Index]),".",$H970)</f>
        <v>DvOp.1.10.5</v>
      </c>
      <c r="B970" s="3" t="s">
        <v>5764</v>
      </c>
      <c r="C970" s="3" t="s">
        <v>4098</v>
      </c>
      <c r="E970" s="4" t="s">
        <v>23</v>
      </c>
      <c r="F970" s="3" t="s">
        <v>63</v>
      </c>
      <c r="G970" s="3" t="s">
        <v>6051</v>
      </c>
      <c r="H970" s="3">
        <v>5</v>
      </c>
      <c r="I970" s="3" t="s">
        <v>6079</v>
      </c>
      <c r="J970" s="4" t="s">
        <v>6080</v>
      </c>
      <c r="K970" s="4" t="s">
        <v>6081</v>
      </c>
      <c r="L970" s="21" t="s">
        <v>5797</v>
      </c>
      <c r="Q970" s="3" t="s">
        <v>6082</v>
      </c>
      <c r="R970" s="3" t="s">
        <v>6083</v>
      </c>
      <c r="S970" s="3" t="s">
        <v>6084</v>
      </c>
    </row>
    <row r="971" spans="1:19" s="3" customFormat="1" ht="15" customHeight="1" x14ac:dyDescent="0.2">
      <c r="A971" s="3" t="str">
        <f>_xlfn.CONCAT([1]IDsTable!$C$42,".",_xlfn.XLOOKUP(C971,[1]!Table23[Subdomains],[1]!Table23[Index]),".",_xlfn.XLOOKUP(G971,[1]!Table22[Capabilities],[1]!Table22[Index]),".",$H971)</f>
        <v>DvOp.1.11.1</v>
      </c>
      <c r="B971" s="3" t="s">
        <v>5764</v>
      </c>
      <c r="C971" s="3" t="s">
        <v>4098</v>
      </c>
      <c r="E971" s="4" t="s">
        <v>23</v>
      </c>
      <c r="F971" s="3" t="s">
        <v>63</v>
      </c>
      <c r="G971" s="3" t="s">
        <v>6085</v>
      </c>
      <c r="H971" s="3">
        <v>1</v>
      </c>
      <c r="I971" s="3" t="s">
        <v>6086</v>
      </c>
      <c r="J971" s="4" t="s">
        <v>6087</v>
      </c>
      <c r="K971" s="4" t="s">
        <v>6088</v>
      </c>
      <c r="L971" s="21" t="s">
        <v>6089</v>
      </c>
      <c r="Q971" s="3" t="s">
        <v>6090</v>
      </c>
      <c r="R971" s="3" t="s">
        <v>6091</v>
      </c>
      <c r="S971" s="4" t="s">
        <v>6092</v>
      </c>
    </row>
    <row r="972" spans="1:19" s="3" customFormat="1" ht="15" customHeight="1" x14ac:dyDescent="0.2">
      <c r="A972" s="3" t="str">
        <f>_xlfn.CONCAT([1]IDsTable!$C$42,".",_xlfn.XLOOKUP(C972,[1]!Table23[Subdomains],[1]!Table23[Index]),".",_xlfn.XLOOKUP(G972,[1]!Table22[Capabilities],[1]!Table22[Index]),".",$H972)</f>
        <v>DvOp.1.11.2</v>
      </c>
      <c r="B972" s="3" t="s">
        <v>5764</v>
      </c>
      <c r="C972" s="3" t="s">
        <v>4098</v>
      </c>
      <c r="E972" s="4" t="s">
        <v>23</v>
      </c>
      <c r="F972" s="3" t="s">
        <v>63</v>
      </c>
      <c r="G972" s="3" t="s">
        <v>6085</v>
      </c>
      <c r="H972" s="3">
        <v>2</v>
      </c>
      <c r="I972" s="3" t="s">
        <v>6093</v>
      </c>
      <c r="J972" s="4" t="s">
        <v>6094</v>
      </c>
      <c r="K972" s="4" t="s">
        <v>6095</v>
      </c>
      <c r="L972" s="3" t="s">
        <v>6096</v>
      </c>
      <c r="Q972" s="3" t="s">
        <v>6097</v>
      </c>
      <c r="R972" s="3" t="s">
        <v>6098</v>
      </c>
      <c r="S972" s="4" t="s">
        <v>6099</v>
      </c>
    </row>
    <row r="973" spans="1:19" s="3" customFormat="1" ht="15" customHeight="1" x14ac:dyDescent="0.2">
      <c r="A973" s="3" t="str">
        <f>_xlfn.CONCAT([1]IDsTable!$C$42,".",_xlfn.XLOOKUP(C973,[1]!Table23[Subdomains],[1]!Table23[Index]),".",_xlfn.XLOOKUP(G973,[1]!Table22[Capabilities],[1]!Table22[Index]),".",$H973)</f>
        <v>DvOp.1.11.3</v>
      </c>
      <c r="B973" s="3" t="s">
        <v>5764</v>
      </c>
      <c r="C973" s="3" t="s">
        <v>4098</v>
      </c>
      <c r="E973" s="4" t="s">
        <v>23</v>
      </c>
      <c r="F973" s="3" t="s">
        <v>63</v>
      </c>
      <c r="G973" s="3" t="s">
        <v>6085</v>
      </c>
      <c r="H973" s="3">
        <v>3</v>
      </c>
      <c r="I973" s="3" t="s">
        <v>6100</v>
      </c>
      <c r="J973" s="4" t="s">
        <v>6101</v>
      </c>
      <c r="K973" s="4" t="s">
        <v>6102</v>
      </c>
      <c r="L973" s="3" t="s">
        <v>6103</v>
      </c>
      <c r="Q973" s="3" t="s">
        <v>6104</v>
      </c>
      <c r="R973" s="3" t="s">
        <v>6105</v>
      </c>
      <c r="S973" s="4" t="s">
        <v>6106</v>
      </c>
    </row>
    <row r="974" spans="1:19" s="3" customFormat="1" ht="15" customHeight="1" x14ac:dyDescent="0.2">
      <c r="A974" s="3" t="str">
        <f>_xlfn.CONCAT([1]IDsTable!$C$42,".",_xlfn.XLOOKUP(C974,[1]!Table23[Subdomains],[1]!Table23[Index]),".",_xlfn.XLOOKUP(G974,[1]!Table22[Capabilities],[1]!Table22[Index]),".",$H974)</f>
        <v>DvOp.1.11.4</v>
      </c>
      <c r="B974" s="3" t="s">
        <v>5764</v>
      </c>
      <c r="C974" s="3" t="s">
        <v>4098</v>
      </c>
      <c r="E974" s="4" t="s">
        <v>23</v>
      </c>
      <c r="F974" s="3" t="s">
        <v>63</v>
      </c>
      <c r="G974" s="3" t="s">
        <v>6085</v>
      </c>
      <c r="H974" s="3">
        <v>4</v>
      </c>
      <c r="I974" s="3" t="s">
        <v>6107</v>
      </c>
      <c r="J974" s="4" t="s">
        <v>6108</v>
      </c>
      <c r="K974" s="4" t="s">
        <v>6109</v>
      </c>
      <c r="L974" s="21" t="s">
        <v>6110</v>
      </c>
      <c r="Q974" s="3" t="s">
        <v>6111</v>
      </c>
      <c r="R974" s="3" t="s">
        <v>6112</v>
      </c>
      <c r="S974" s="4" t="s">
        <v>6113</v>
      </c>
    </row>
    <row r="975" spans="1:19" s="3" customFormat="1" ht="15" customHeight="1" x14ac:dyDescent="0.2">
      <c r="A975" s="3" t="str">
        <f>_xlfn.CONCAT([1]IDsTable!$C$42,".",_xlfn.XLOOKUP(C975,[1]!Table23[Subdomains],[1]!Table23[Index]),".",_xlfn.XLOOKUP(G975,[1]!Table22[Capabilities],[1]!Table22[Index]),".",$H975)</f>
        <v>DvOp.1.11.5</v>
      </c>
      <c r="B975" s="3" t="s">
        <v>5764</v>
      </c>
      <c r="C975" s="3" t="s">
        <v>4098</v>
      </c>
      <c r="E975" s="4" t="s">
        <v>23</v>
      </c>
      <c r="F975" s="3" t="s">
        <v>63</v>
      </c>
      <c r="G975" s="3" t="s">
        <v>6085</v>
      </c>
      <c r="H975" s="3">
        <v>5</v>
      </c>
      <c r="I975" s="3" t="s">
        <v>6114</v>
      </c>
      <c r="J975" s="4" t="s">
        <v>6115</v>
      </c>
      <c r="K975" s="4" t="s">
        <v>6116</v>
      </c>
      <c r="L975" s="21" t="s">
        <v>5797</v>
      </c>
      <c r="Q975" s="3" t="s">
        <v>6117</v>
      </c>
      <c r="R975" s="3" t="s">
        <v>6118</v>
      </c>
      <c r="S975" s="4" t="s">
        <v>6116</v>
      </c>
    </row>
    <row r="976" spans="1:19" s="3" customFormat="1" ht="15" customHeight="1" x14ac:dyDescent="0.2">
      <c r="A976" s="3" t="str">
        <f>_xlfn.CONCAT([1]IDsTable!$C$42,".",_xlfn.XLOOKUP(C976,[1]!Table23[Subdomains],[1]!Table23[Index]),".",_xlfn.XLOOKUP(G976,[1]!Table22[Capabilities],[1]!Table22[Index]),".",$H976)</f>
        <v>DvOp.1.12.1</v>
      </c>
      <c r="B976" s="3" t="s">
        <v>5764</v>
      </c>
      <c r="C976" s="3" t="s">
        <v>4098</v>
      </c>
      <c r="D976" s="3" t="s">
        <v>38</v>
      </c>
      <c r="E976" s="3" t="s">
        <v>137</v>
      </c>
      <c r="F976" s="3" t="s">
        <v>63</v>
      </c>
      <c r="G976" s="3" t="s">
        <v>4497</v>
      </c>
      <c r="H976" s="3">
        <v>1</v>
      </c>
      <c r="I976" s="3" t="s">
        <v>6119</v>
      </c>
      <c r="J976" s="4" t="s">
        <v>6120</v>
      </c>
      <c r="K976" s="4" t="s">
        <v>6121</v>
      </c>
      <c r="L976" s="21" t="s">
        <v>6122</v>
      </c>
      <c r="Q976" s="3" t="s">
        <v>6123</v>
      </c>
      <c r="R976" s="3" t="s">
        <v>6124</v>
      </c>
      <c r="S976" s="4" t="s">
        <v>6121</v>
      </c>
    </row>
    <row r="977" spans="1:19" s="3" customFormat="1" ht="15" customHeight="1" x14ac:dyDescent="0.2">
      <c r="A977" s="3" t="str">
        <f>_xlfn.CONCAT([1]IDsTable!$C$42,".",_xlfn.XLOOKUP(C977,[1]!Table23[Subdomains],[1]!Table23[Index]),".",_xlfn.XLOOKUP(G977,[1]!Table22[Capabilities],[1]!Table22[Index]),".",$H977)</f>
        <v>DvOp.1.12.2</v>
      </c>
      <c r="B977" s="3" t="s">
        <v>5764</v>
      </c>
      <c r="C977" s="3" t="s">
        <v>4098</v>
      </c>
      <c r="D977" s="3" t="s">
        <v>38</v>
      </c>
      <c r="E977" s="3" t="s">
        <v>137</v>
      </c>
      <c r="F977" s="3" t="s">
        <v>63</v>
      </c>
      <c r="G977" s="3" t="s">
        <v>4497</v>
      </c>
      <c r="H977" s="3">
        <v>2</v>
      </c>
      <c r="I977" s="3" t="s">
        <v>6125</v>
      </c>
      <c r="J977" s="4" t="s">
        <v>6126</v>
      </c>
      <c r="K977" s="4" t="s">
        <v>6127</v>
      </c>
      <c r="L977" s="21" t="s">
        <v>6128</v>
      </c>
      <c r="Q977" s="3" t="s">
        <v>6129</v>
      </c>
      <c r="R977" s="3" t="s">
        <v>6130</v>
      </c>
      <c r="S977" s="4" t="s">
        <v>6127</v>
      </c>
    </row>
    <row r="978" spans="1:19" s="3" customFormat="1" ht="15" customHeight="1" x14ac:dyDescent="0.2">
      <c r="A978" s="3" t="str">
        <f>_xlfn.CONCAT([1]IDsTable!$C$42,".",_xlfn.XLOOKUP(C978,[1]!Table23[Subdomains],[1]!Table23[Index]),".",_xlfn.XLOOKUP(G978,[1]!Table22[Capabilities],[1]!Table22[Index]),".",$H978)</f>
        <v>DvOp.1.12.3</v>
      </c>
      <c r="B978" s="3" t="s">
        <v>5764</v>
      </c>
      <c r="C978" s="3" t="s">
        <v>4098</v>
      </c>
      <c r="D978" s="3" t="s">
        <v>38</v>
      </c>
      <c r="E978" s="3" t="s">
        <v>137</v>
      </c>
      <c r="F978" s="3" t="s">
        <v>63</v>
      </c>
      <c r="G978" s="3" t="s">
        <v>4497</v>
      </c>
      <c r="H978" s="3">
        <v>3</v>
      </c>
      <c r="I978" s="3" t="s">
        <v>4512</v>
      </c>
      <c r="J978" s="4" t="s">
        <v>6131</v>
      </c>
      <c r="K978" s="4" t="s">
        <v>6132</v>
      </c>
      <c r="L978" s="3" t="s">
        <v>6133</v>
      </c>
      <c r="Q978" s="3" t="s">
        <v>5935</v>
      </c>
      <c r="R978" s="3" t="s">
        <v>6134</v>
      </c>
      <c r="S978" s="4" t="s">
        <v>6132</v>
      </c>
    </row>
    <row r="979" spans="1:19" s="3" customFormat="1" ht="15" customHeight="1" x14ac:dyDescent="0.2">
      <c r="A979" s="3" t="str">
        <f>_xlfn.CONCAT([1]IDsTable!$C$42,".",_xlfn.XLOOKUP(C979,[1]!Table23[Subdomains],[1]!Table23[Index]),".",_xlfn.XLOOKUP(G979,[1]!Table22[Capabilities],[1]!Table22[Index]),".",$H979)</f>
        <v>DvOp.1.12.4</v>
      </c>
      <c r="B979" s="3" t="s">
        <v>5764</v>
      </c>
      <c r="C979" s="3" t="s">
        <v>4098</v>
      </c>
      <c r="D979" s="3" t="s">
        <v>38</v>
      </c>
      <c r="E979" s="3" t="s">
        <v>137</v>
      </c>
      <c r="F979" s="3" t="s">
        <v>63</v>
      </c>
      <c r="G979" s="3" t="s">
        <v>4497</v>
      </c>
      <c r="H979" s="3">
        <v>4</v>
      </c>
      <c r="I979" s="3" t="s">
        <v>4519</v>
      </c>
      <c r="J979" s="4" t="s">
        <v>6135</v>
      </c>
      <c r="K979" s="4" t="s">
        <v>6136</v>
      </c>
      <c r="L979" s="3" t="s">
        <v>5940</v>
      </c>
      <c r="Q979" s="3" t="s">
        <v>5941</v>
      </c>
      <c r="R979" s="3" t="s">
        <v>6137</v>
      </c>
      <c r="S979" s="4" t="s">
        <v>6136</v>
      </c>
    </row>
    <row r="980" spans="1:19" s="3" customFormat="1" ht="15" customHeight="1" x14ac:dyDescent="0.2">
      <c r="A980" s="3" t="str">
        <f>_xlfn.CONCAT([1]IDsTable!$C$42,".",_xlfn.XLOOKUP(C980,[1]!Table23[Subdomains],[1]!Table23[Index]),".",_xlfn.XLOOKUP(G980,[1]!Table22[Capabilities],[1]!Table22[Index]),".",$H980)</f>
        <v>DvOp.1.12.5</v>
      </c>
      <c r="B980" s="3" t="s">
        <v>5764</v>
      </c>
      <c r="C980" s="3" t="s">
        <v>4098</v>
      </c>
      <c r="D980" s="3" t="s">
        <v>38</v>
      </c>
      <c r="E980" s="3" t="s">
        <v>137</v>
      </c>
      <c r="F980" s="3" t="s">
        <v>63</v>
      </c>
      <c r="G980" s="3" t="s">
        <v>4497</v>
      </c>
      <c r="H980" s="3">
        <v>5</v>
      </c>
      <c r="I980" s="3" t="s">
        <v>4525</v>
      </c>
      <c r="J980" s="4" t="s">
        <v>4526</v>
      </c>
      <c r="K980" s="4" t="s">
        <v>6138</v>
      </c>
      <c r="L980" s="21" t="s">
        <v>5945</v>
      </c>
      <c r="Q980" s="3" t="s">
        <v>5946</v>
      </c>
      <c r="R980" s="3" t="s">
        <v>6139</v>
      </c>
      <c r="S980" s="4" t="s">
        <v>6138</v>
      </c>
    </row>
    <row r="981" spans="1:19" s="3" customFormat="1" ht="15" customHeight="1" x14ac:dyDescent="0.2">
      <c r="A981" s="3" t="str">
        <f>_xlfn.CONCAT([1]IDsTable!$C$42,".",_xlfn.XLOOKUP(C981,[1]!Table23[Subdomains],[1]!Table23[Index]),".",_xlfn.XLOOKUP(G981,[1]!Table22[Capabilities],[1]!Table22[Index]),".",$H981)</f>
        <v>DvOp.1.13.1</v>
      </c>
      <c r="B981" s="3" t="s">
        <v>5764</v>
      </c>
      <c r="C981" s="3" t="s">
        <v>4098</v>
      </c>
      <c r="E981" s="4" t="s">
        <v>23</v>
      </c>
      <c r="F981" s="3" t="s">
        <v>24</v>
      </c>
      <c r="G981" s="3" t="s">
        <v>6140</v>
      </c>
      <c r="H981" s="3">
        <v>1</v>
      </c>
      <c r="I981" s="3" t="s">
        <v>6141</v>
      </c>
      <c r="J981" s="4" t="s">
        <v>6142</v>
      </c>
      <c r="K981" s="4" t="s">
        <v>6143</v>
      </c>
      <c r="L981" s="21" t="s">
        <v>6144</v>
      </c>
      <c r="Q981" s="3" t="s">
        <v>6145</v>
      </c>
      <c r="R981" s="3" t="s">
        <v>6146</v>
      </c>
      <c r="S981" s="4" t="s">
        <v>6143</v>
      </c>
    </row>
    <row r="982" spans="1:19" s="3" customFormat="1" ht="15" customHeight="1" x14ac:dyDescent="0.2">
      <c r="A982" s="3" t="str">
        <f>_xlfn.CONCAT([1]IDsTable!$C$42,".",_xlfn.XLOOKUP(C982,[1]!Table23[Subdomains],[1]!Table23[Index]),".",_xlfn.XLOOKUP(G982,[1]!Table22[Capabilities],[1]!Table22[Index]),".",$H982)</f>
        <v>DvOp.1.13.2</v>
      </c>
      <c r="B982" s="3" t="s">
        <v>5764</v>
      </c>
      <c r="C982" s="3" t="s">
        <v>4098</v>
      </c>
      <c r="E982" s="4" t="s">
        <v>23</v>
      </c>
      <c r="F982" s="3" t="s">
        <v>24</v>
      </c>
      <c r="G982" s="3" t="s">
        <v>6140</v>
      </c>
      <c r="H982" s="3">
        <v>2</v>
      </c>
      <c r="I982" s="3" t="s">
        <v>6147</v>
      </c>
      <c r="J982" s="4" t="s">
        <v>6148</v>
      </c>
      <c r="K982" s="4" t="s">
        <v>6149</v>
      </c>
      <c r="L982" s="21" t="s">
        <v>6150</v>
      </c>
      <c r="Q982" s="3" t="s">
        <v>6151</v>
      </c>
      <c r="R982" s="3" t="s">
        <v>6152</v>
      </c>
      <c r="S982" s="3" t="s">
        <v>6153</v>
      </c>
    </row>
    <row r="983" spans="1:19" s="3" customFormat="1" ht="15" customHeight="1" x14ac:dyDescent="0.2">
      <c r="A983" s="3" t="str">
        <f>_xlfn.CONCAT([1]IDsTable!$C$42,".",_xlfn.XLOOKUP(C983,[1]!Table23[Subdomains],[1]!Table23[Index]),".",_xlfn.XLOOKUP(G983,[1]!Table22[Capabilities],[1]!Table22[Index]),".",$H983)</f>
        <v>DvOp.1.13.3</v>
      </c>
      <c r="B983" s="3" t="s">
        <v>5764</v>
      </c>
      <c r="C983" s="3" t="s">
        <v>4098</v>
      </c>
      <c r="E983" s="4" t="s">
        <v>23</v>
      </c>
      <c r="F983" s="3" t="s">
        <v>24</v>
      </c>
      <c r="G983" s="3" t="s">
        <v>6140</v>
      </c>
      <c r="H983" s="3">
        <v>3</v>
      </c>
      <c r="I983" s="3" t="s">
        <v>6154</v>
      </c>
      <c r="J983" s="4" t="s">
        <v>6155</v>
      </c>
      <c r="K983" s="4" t="s">
        <v>6156</v>
      </c>
      <c r="L983" s="3" t="s">
        <v>6157</v>
      </c>
      <c r="Q983" s="3" t="s">
        <v>6158</v>
      </c>
      <c r="R983" s="3" t="s">
        <v>6159</v>
      </c>
      <c r="S983" s="4" t="s">
        <v>6160</v>
      </c>
    </row>
    <row r="984" spans="1:19" s="3" customFormat="1" ht="15" customHeight="1" x14ac:dyDescent="0.2">
      <c r="A984" s="3" t="str">
        <f>_xlfn.CONCAT([1]IDsTable!$C$42,".",_xlfn.XLOOKUP(C984,[1]!Table23[Subdomains],[1]!Table23[Index]),".",_xlfn.XLOOKUP(G984,[1]!Table22[Capabilities],[1]!Table22[Index]),".",$H984)</f>
        <v>DvOp.1.13.4</v>
      </c>
      <c r="B984" s="3" t="s">
        <v>5764</v>
      </c>
      <c r="C984" s="3" t="s">
        <v>4098</v>
      </c>
      <c r="E984" s="4" t="s">
        <v>23</v>
      </c>
      <c r="F984" s="3" t="s">
        <v>24</v>
      </c>
      <c r="G984" s="3" t="s">
        <v>6140</v>
      </c>
      <c r="H984" s="3">
        <v>4</v>
      </c>
      <c r="I984" s="3" t="s">
        <v>6161</v>
      </c>
      <c r="J984" s="4" t="s">
        <v>6162</v>
      </c>
      <c r="K984" s="4" t="s">
        <v>6163</v>
      </c>
      <c r="L984" s="3" t="s">
        <v>6164</v>
      </c>
      <c r="Q984" s="3" t="s">
        <v>6165</v>
      </c>
      <c r="R984" s="3" t="s">
        <v>6166</v>
      </c>
      <c r="S984" s="4" t="s">
        <v>6167</v>
      </c>
    </row>
    <row r="985" spans="1:19" s="3" customFormat="1" ht="15" customHeight="1" x14ac:dyDescent="0.2">
      <c r="A985" s="3" t="str">
        <f>_xlfn.CONCAT([1]IDsTable!$C$42,".",_xlfn.XLOOKUP(C985,[1]!Table23[Subdomains],[1]!Table23[Index]),".",_xlfn.XLOOKUP(G985,[1]!Table22[Capabilities],[1]!Table22[Index]),".",$H985)</f>
        <v>DvOp.1.13.5</v>
      </c>
      <c r="B985" s="3" t="s">
        <v>5764</v>
      </c>
      <c r="C985" s="3" t="s">
        <v>4098</v>
      </c>
      <c r="E985" s="4" t="s">
        <v>23</v>
      </c>
      <c r="F985" s="3" t="s">
        <v>24</v>
      </c>
      <c r="G985" s="3" t="s">
        <v>6140</v>
      </c>
      <c r="H985" s="3">
        <v>5</v>
      </c>
      <c r="I985" s="3" t="s">
        <v>6168</v>
      </c>
      <c r="J985" s="4" t="s">
        <v>6169</v>
      </c>
      <c r="K985" s="4" t="s">
        <v>6170</v>
      </c>
      <c r="L985" s="3" t="s">
        <v>5797</v>
      </c>
      <c r="Q985" s="3" t="s">
        <v>6171</v>
      </c>
      <c r="R985" s="3" t="s">
        <v>6172</v>
      </c>
      <c r="S985" s="4" t="s">
        <v>6173</v>
      </c>
    </row>
    <row r="986" spans="1:19" s="3" customFormat="1" ht="15" customHeight="1" x14ac:dyDescent="0.2">
      <c r="A986" s="3" t="str">
        <f>_xlfn.CONCAT([1]IDsTable!$C$42,".",_xlfn.XLOOKUP(C986,[1]!Table23[Subdomains],[1]!Table23[Index]),".",_xlfn.XLOOKUP(G986,[1]!Table22[Capabilities],[1]!Table22[Index]),".",$H986)</f>
        <v>DvOp.1.14.1</v>
      </c>
      <c r="B986" s="3" t="s">
        <v>5764</v>
      </c>
      <c r="C986" s="3" t="s">
        <v>4098</v>
      </c>
      <c r="E986" s="4" t="s">
        <v>23</v>
      </c>
      <c r="F986" s="3" t="s">
        <v>24</v>
      </c>
      <c r="G986" s="3" t="s">
        <v>6174</v>
      </c>
      <c r="H986" s="3">
        <v>1</v>
      </c>
      <c r="I986" s="3" t="s">
        <v>6175</v>
      </c>
      <c r="J986" s="4" t="s">
        <v>6176</v>
      </c>
      <c r="K986" s="4" t="s">
        <v>6177</v>
      </c>
      <c r="L986" s="21" t="s">
        <v>6178</v>
      </c>
      <c r="Q986" s="3" t="s">
        <v>6179</v>
      </c>
      <c r="R986" s="3" t="s">
        <v>6180</v>
      </c>
      <c r="S986" s="4" t="s">
        <v>6181</v>
      </c>
    </row>
    <row r="987" spans="1:19" s="3" customFormat="1" ht="15" customHeight="1" x14ac:dyDescent="0.2">
      <c r="A987" s="3" t="str">
        <f>_xlfn.CONCAT([1]IDsTable!$C$42,".",_xlfn.XLOOKUP(C987,[1]!Table23[Subdomains],[1]!Table23[Index]),".",_xlfn.XLOOKUP(G987,[1]!Table22[Capabilities],[1]!Table22[Index]),".",$H987)</f>
        <v>DvOp.1.14.2</v>
      </c>
      <c r="B987" s="3" t="s">
        <v>5764</v>
      </c>
      <c r="C987" s="3" t="s">
        <v>4098</v>
      </c>
      <c r="E987" s="4" t="s">
        <v>23</v>
      </c>
      <c r="F987" s="3" t="s">
        <v>24</v>
      </c>
      <c r="G987" s="3" t="s">
        <v>6174</v>
      </c>
      <c r="H987" s="3">
        <v>2</v>
      </c>
      <c r="I987" s="3" t="s">
        <v>6182</v>
      </c>
      <c r="J987" s="4" t="s">
        <v>6183</v>
      </c>
      <c r="K987" s="4" t="s">
        <v>6184</v>
      </c>
      <c r="L987" s="3" t="s">
        <v>6185</v>
      </c>
      <c r="Q987" s="3" t="s">
        <v>6186</v>
      </c>
      <c r="R987" s="3" t="s">
        <v>6187</v>
      </c>
      <c r="S987" s="4" t="s">
        <v>6188</v>
      </c>
    </row>
    <row r="988" spans="1:19" s="3" customFormat="1" ht="15" customHeight="1" x14ac:dyDescent="0.2">
      <c r="A988" s="3" t="str">
        <f>_xlfn.CONCAT([1]IDsTable!$C$42,".",_xlfn.XLOOKUP(C988,[1]!Table23[Subdomains],[1]!Table23[Index]),".",_xlfn.XLOOKUP(G988,[1]!Table22[Capabilities],[1]!Table22[Index]),".",$H988)</f>
        <v>DvOp.1.14.3</v>
      </c>
      <c r="B988" s="3" t="s">
        <v>5764</v>
      </c>
      <c r="C988" s="3" t="s">
        <v>4098</v>
      </c>
      <c r="E988" s="4" t="s">
        <v>23</v>
      </c>
      <c r="F988" s="3" t="s">
        <v>24</v>
      </c>
      <c r="G988" s="3" t="s">
        <v>6174</v>
      </c>
      <c r="H988" s="3">
        <v>3</v>
      </c>
      <c r="I988" s="3" t="s">
        <v>6189</v>
      </c>
      <c r="J988" s="4" t="s">
        <v>6190</v>
      </c>
      <c r="K988" s="4" t="s">
        <v>6191</v>
      </c>
      <c r="L988" s="21" t="s">
        <v>6192</v>
      </c>
      <c r="Q988" s="3" t="s">
        <v>6193</v>
      </c>
      <c r="R988" s="3" t="s">
        <v>6194</v>
      </c>
      <c r="S988" s="4" t="s">
        <v>6195</v>
      </c>
    </row>
    <row r="989" spans="1:19" s="3" customFormat="1" ht="15" customHeight="1" x14ac:dyDescent="0.2">
      <c r="A989" s="3" t="str">
        <f>_xlfn.CONCAT([1]IDsTable!$C$42,".",_xlfn.XLOOKUP(C989,[1]!Table23[Subdomains],[1]!Table23[Index]),".",_xlfn.XLOOKUP(G989,[1]!Table22[Capabilities],[1]!Table22[Index]),".",$H989)</f>
        <v>DvOp.1.14.4</v>
      </c>
      <c r="B989" s="3" t="s">
        <v>5764</v>
      </c>
      <c r="C989" s="3" t="s">
        <v>4098</v>
      </c>
      <c r="E989" s="4" t="s">
        <v>23</v>
      </c>
      <c r="F989" s="3" t="s">
        <v>24</v>
      </c>
      <c r="G989" s="3" t="s">
        <v>6174</v>
      </c>
      <c r="H989" s="3">
        <v>4</v>
      </c>
      <c r="I989" s="3" t="s">
        <v>6196</v>
      </c>
      <c r="J989" s="4" t="s">
        <v>6197</v>
      </c>
      <c r="K989" s="4" t="s">
        <v>6198</v>
      </c>
      <c r="L989" s="21" t="s">
        <v>6199</v>
      </c>
      <c r="Q989" s="3" t="s">
        <v>6200</v>
      </c>
      <c r="R989" s="3" t="s">
        <v>6201</v>
      </c>
      <c r="S989" s="3" t="s">
        <v>6202</v>
      </c>
    </row>
    <row r="990" spans="1:19" s="3" customFormat="1" ht="15" customHeight="1" x14ac:dyDescent="0.2">
      <c r="A990" s="3" t="str">
        <f>_xlfn.CONCAT([1]IDsTable!$C$42,".",_xlfn.XLOOKUP(C990,[1]!Table23[Subdomains],[1]!Table23[Index]),".",_xlfn.XLOOKUP(G990,[1]!Table22[Capabilities],[1]!Table22[Index]),".",$H990)</f>
        <v>DvOp.1.14.5</v>
      </c>
      <c r="B990" s="3" t="s">
        <v>5764</v>
      </c>
      <c r="C990" s="3" t="s">
        <v>4098</v>
      </c>
      <c r="E990" s="4" t="s">
        <v>23</v>
      </c>
      <c r="F990" s="3" t="s">
        <v>24</v>
      </c>
      <c r="G990" s="3" t="s">
        <v>6174</v>
      </c>
      <c r="H990" s="3">
        <v>5</v>
      </c>
      <c r="I990" s="3" t="s">
        <v>6203</v>
      </c>
      <c r="J990" s="3" t="s">
        <v>6204</v>
      </c>
      <c r="K990" s="4" t="s">
        <v>6205</v>
      </c>
      <c r="L990" s="21" t="s">
        <v>5797</v>
      </c>
      <c r="Q990" s="3" t="s">
        <v>6206</v>
      </c>
      <c r="R990" s="3" t="s">
        <v>6207</v>
      </c>
      <c r="S990" s="3" t="s">
        <v>6208</v>
      </c>
    </row>
    <row r="991" spans="1:19" s="3" customFormat="1" ht="15" customHeight="1" x14ac:dyDescent="0.2">
      <c r="A991" s="3" t="str">
        <f>_xlfn.CONCAT([1]IDsTable!$C$42,".",_xlfn.XLOOKUP(C991,[1]!Table23[Subdomains],[1]!Table23[Index]),".",_xlfn.XLOOKUP(G991,[1]!Table22[Capabilities],[1]!Table22[Index]),".",$H991)</f>
        <v>DvOp.1.15.1</v>
      </c>
      <c r="B991" s="3" t="s">
        <v>5764</v>
      </c>
      <c r="C991" s="3" t="s">
        <v>4098</v>
      </c>
      <c r="E991" s="4" t="s">
        <v>23</v>
      </c>
      <c r="F991" s="3" t="s">
        <v>63</v>
      </c>
      <c r="G991" s="3" t="s">
        <v>6209</v>
      </c>
      <c r="H991" s="3">
        <v>1</v>
      </c>
      <c r="I991" s="3" t="s">
        <v>6210</v>
      </c>
      <c r="J991" s="4" t="s">
        <v>6211</v>
      </c>
      <c r="K991" s="4" t="s">
        <v>6212</v>
      </c>
      <c r="L991" s="21" t="s">
        <v>6213</v>
      </c>
      <c r="Q991" s="3" t="s">
        <v>6214</v>
      </c>
      <c r="R991" s="3" t="s">
        <v>6215</v>
      </c>
      <c r="S991" s="4" t="s">
        <v>6216</v>
      </c>
    </row>
    <row r="992" spans="1:19" s="3" customFormat="1" ht="15" customHeight="1" x14ac:dyDescent="0.2">
      <c r="A992" s="3" t="str">
        <f>_xlfn.CONCAT([1]IDsTable!$C$42,".",_xlfn.XLOOKUP(C992,[1]!Table23[Subdomains],[1]!Table23[Index]),".",_xlfn.XLOOKUP(G992,[1]!Table22[Capabilities],[1]!Table22[Index]),".",$H992)</f>
        <v>DvOp.1.15.2</v>
      </c>
      <c r="B992" s="3" t="s">
        <v>5764</v>
      </c>
      <c r="C992" s="3" t="s">
        <v>4098</v>
      </c>
      <c r="E992" s="4" t="s">
        <v>23</v>
      </c>
      <c r="F992" s="3" t="s">
        <v>63</v>
      </c>
      <c r="G992" s="3" t="s">
        <v>6209</v>
      </c>
      <c r="H992" s="3">
        <v>2</v>
      </c>
      <c r="I992" s="3" t="s">
        <v>6217</v>
      </c>
      <c r="J992" s="4" t="s">
        <v>6218</v>
      </c>
      <c r="K992" s="4" t="s">
        <v>6219</v>
      </c>
      <c r="L992" s="3" t="s">
        <v>6220</v>
      </c>
      <c r="Q992" s="3" t="s">
        <v>6221</v>
      </c>
      <c r="R992" s="3" t="s">
        <v>6222</v>
      </c>
      <c r="S992" s="3" t="s">
        <v>6223</v>
      </c>
    </row>
    <row r="993" spans="1:19" s="3" customFormat="1" ht="15" customHeight="1" x14ac:dyDescent="0.2">
      <c r="A993" s="3" t="str">
        <f>_xlfn.CONCAT([1]IDsTable!$C$42,".",_xlfn.XLOOKUP(C993,[1]!Table23[Subdomains],[1]!Table23[Index]),".",_xlfn.XLOOKUP(G993,[1]!Table22[Capabilities],[1]!Table22[Index]),".",$H993)</f>
        <v>DvOp.1.15.3</v>
      </c>
      <c r="B993" s="3" t="s">
        <v>5764</v>
      </c>
      <c r="C993" s="3" t="s">
        <v>4098</v>
      </c>
      <c r="E993" s="4" t="s">
        <v>23</v>
      </c>
      <c r="F993" s="3" t="s">
        <v>63</v>
      </c>
      <c r="G993" s="3" t="s">
        <v>6209</v>
      </c>
      <c r="H993" s="3">
        <v>3</v>
      </c>
      <c r="I993" s="3" t="s">
        <v>6224</v>
      </c>
      <c r="J993" s="4" t="s">
        <v>6225</v>
      </c>
      <c r="K993" s="4" t="s">
        <v>6226</v>
      </c>
      <c r="L993" s="3" t="s">
        <v>6227</v>
      </c>
      <c r="Q993" s="3" t="s">
        <v>6228</v>
      </c>
      <c r="R993" s="3" t="s">
        <v>6229</v>
      </c>
      <c r="S993" s="3" t="s">
        <v>6230</v>
      </c>
    </row>
    <row r="994" spans="1:19" s="3" customFormat="1" ht="15" customHeight="1" x14ac:dyDescent="0.2">
      <c r="A994" s="3" t="str">
        <f>_xlfn.CONCAT([1]IDsTable!$C$42,".",_xlfn.XLOOKUP(C994,[1]!Table23[Subdomains],[1]!Table23[Index]),".",_xlfn.XLOOKUP(G994,[1]!Table22[Capabilities],[1]!Table22[Index]),".",$H994)</f>
        <v>DvOp.1.15.4</v>
      </c>
      <c r="B994" s="3" t="s">
        <v>5764</v>
      </c>
      <c r="C994" s="3" t="s">
        <v>4098</v>
      </c>
      <c r="E994" s="4" t="s">
        <v>23</v>
      </c>
      <c r="F994" s="3" t="s">
        <v>63</v>
      </c>
      <c r="G994" s="3" t="s">
        <v>6209</v>
      </c>
      <c r="H994" s="3">
        <v>4</v>
      </c>
      <c r="I994" s="3" t="s">
        <v>6231</v>
      </c>
      <c r="J994" s="4" t="s">
        <v>6232</v>
      </c>
      <c r="K994" s="4" t="s">
        <v>6233</v>
      </c>
      <c r="L994" s="21" t="s">
        <v>5797</v>
      </c>
      <c r="Q994" s="3" t="s">
        <v>6234</v>
      </c>
      <c r="R994" s="3" t="s">
        <v>6235</v>
      </c>
      <c r="S994" s="4" t="s">
        <v>6236</v>
      </c>
    </row>
    <row r="995" spans="1:19" s="3" customFormat="1" ht="15" customHeight="1" x14ac:dyDescent="0.2">
      <c r="A995" s="3" t="str">
        <f>_xlfn.CONCAT([1]IDsTable!$C$42,".",_xlfn.XLOOKUP(C995,[1]!Table23[Subdomains],[1]!Table23[Index]),".",_xlfn.XLOOKUP(G995,[1]!Table22[Capabilities],[1]!Table22[Index]),".",$H995)</f>
        <v>DvOp.1.15.5</v>
      </c>
      <c r="B995" s="3" t="s">
        <v>5764</v>
      </c>
      <c r="C995" s="3" t="s">
        <v>4098</v>
      </c>
      <c r="E995" s="4" t="s">
        <v>23</v>
      </c>
      <c r="F995" s="3" t="s">
        <v>63</v>
      </c>
      <c r="G995" s="3" t="s">
        <v>6209</v>
      </c>
      <c r="H995" s="3">
        <v>5</v>
      </c>
      <c r="I995" s="3" t="s">
        <v>6237</v>
      </c>
      <c r="J995" s="4" t="s">
        <v>6238</v>
      </c>
      <c r="K995" s="4" t="s">
        <v>6239</v>
      </c>
      <c r="L995" s="21" t="s">
        <v>5797</v>
      </c>
      <c r="Q995" s="3" t="s">
        <v>6240</v>
      </c>
      <c r="R995" s="3" t="s">
        <v>6241</v>
      </c>
      <c r="S995" s="3" t="s">
        <v>6242</v>
      </c>
    </row>
    <row r="996" spans="1:19" s="3" customFormat="1" ht="15" customHeight="1" x14ac:dyDescent="0.2">
      <c r="A996" s="3" t="str">
        <f>_xlfn.CONCAT([1]IDsTable!$C$42,".",_xlfn.XLOOKUP(C996,[1]!Table23[Subdomains],[1]!Table23[Index]),".",_xlfn.XLOOKUP(G996,[1]!Table22[Capabilities],[1]!Table22[Index]),".",$H996)</f>
        <v>DvOp.2.1.1</v>
      </c>
      <c r="B996" s="3" t="s">
        <v>5764</v>
      </c>
      <c r="C996" s="3" t="s">
        <v>6243</v>
      </c>
      <c r="E996" s="4" t="s">
        <v>23</v>
      </c>
      <c r="F996" s="3" t="s">
        <v>24</v>
      </c>
      <c r="G996" s="3" t="s">
        <v>6244</v>
      </c>
      <c r="H996" s="3">
        <v>1</v>
      </c>
      <c r="I996" s="3" t="s">
        <v>6245</v>
      </c>
      <c r="J996" s="4" t="s">
        <v>6246</v>
      </c>
      <c r="K996" s="4" t="s">
        <v>6247</v>
      </c>
      <c r="L996" s="21" t="s">
        <v>6248</v>
      </c>
      <c r="Q996" s="3" t="s">
        <v>6249</v>
      </c>
      <c r="R996" s="3" t="s">
        <v>6250</v>
      </c>
      <c r="S996" s="4" t="s">
        <v>6251</v>
      </c>
    </row>
    <row r="997" spans="1:19" s="3" customFormat="1" ht="15" customHeight="1" x14ac:dyDescent="0.2">
      <c r="A997" s="3" t="str">
        <f>_xlfn.CONCAT([1]IDsTable!$C$42,".",_xlfn.XLOOKUP(C997,[1]!Table23[Subdomains],[1]!Table23[Index]),".",_xlfn.XLOOKUP(G997,[1]!Table22[Capabilities],[1]!Table22[Index]),".",$H997)</f>
        <v>DvOp.2.1.2</v>
      </c>
      <c r="B997" s="3" t="s">
        <v>5764</v>
      </c>
      <c r="C997" s="3" t="s">
        <v>6243</v>
      </c>
      <c r="E997" s="4" t="s">
        <v>23</v>
      </c>
      <c r="F997" s="3" t="s">
        <v>24</v>
      </c>
      <c r="G997" s="3" t="s">
        <v>6244</v>
      </c>
      <c r="H997" s="3">
        <v>2</v>
      </c>
      <c r="I997" s="3" t="s">
        <v>6252</v>
      </c>
      <c r="J997" s="4" t="s">
        <v>6253</v>
      </c>
      <c r="K997" s="4" t="s">
        <v>6254</v>
      </c>
      <c r="L997" s="21" t="s">
        <v>6255</v>
      </c>
      <c r="Q997" s="3" t="s">
        <v>6256</v>
      </c>
      <c r="R997" s="3" t="s">
        <v>6257</v>
      </c>
      <c r="S997" s="4" t="s">
        <v>6258</v>
      </c>
    </row>
    <row r="998" spans="1:19" s="3" customFormat="1" ht="15" customHeight="1" x14ac:dyDescent="0.2">
      <c r="A998" s="3" t="str">
        <f>_xlfn.CONCAT([1]IDsTable!$C$42,".",_xlfn.XLOOKUP(C998,[1]!Table23[Subdomains],[1]!Table23[Index]),".",_xlfn.XLOOKUP(G998,[1]!Table22[Capabilities],[1]!Table22[Index]),".",$H998)</f>
        <v>DvOp.2.1.3</v>
      </c>
      <c r="B998" s="3" t="s">
        <v>5764</v>
      </c>
      <c r="C998" s="3" t="s">
        <v>6243</v>
      </c>
      <c r="E998" s="4" t="s">
        <v>23</v>
      </c>
      <c r="F998" s="3" t="s">
        <v>24</v>
      </c>
      <c r="G998" s="3" t="s">
        <v>6244</v>
      </c>
      <c r="H998" s="3">
        <v>3</v>
      </c>
      <c r="I998" s="3" t="s">
        <v>6259</v>
      </c>
      <c r="J998" s="4" t="s">
        <v>6260</v>
      </c>
      <c r="K998" s="4" t="s">
        <v>6261</v>
      </c>
      <c r="L998" s="3" t="s">
        <v>6262</v>
      </c>
      <c r="Q998" s="3" t="s">
        <v>6263</v>
      </c>
      <c r="R998" s="3" t="s">
        <v>6264</v>
      </c>
      <c r="S998" s="4" t="s">
        <v>6265</v>
      </c>
    </row>
    <row r="999" spans="1:19" s="3" customFormat="1" ht="15" customHeight="1" x14ac:dyDescent="0.2">
      <c r="A999" s="3" t="str">
        <f>_xlfn.CONCAT([1]IDsTable!$C$42,".",_xlfn.XLOOKUP(C999,[1]!Table23[Subdomains],[1]!Table23[Index]),".",_xlfn.XLOOKUP(G999,[1]!Table22[Capabilities],[1]!Table22[Index]),".",$H999)</f>
        <v>DvOp.2.1.4</v>
      </c>
      <c r="B999" s="3" t="s">
        <v>5764</v>
      </c>
      <c r="C999" s="3" t="s">
        <v>6243</v>
      </c>
      <c r="E999" s="4" t="s">
        <v>23</v>
      </c>
      <c r="F999" s="3" t="s">
        <v>24</v>
      </c>
      <c r="G999" s="3" t="s">
        <v>6244</v>
      </c>
      <c r="H999" s="3">
        <v>4</v>
      </c>
      <c r="I999" s="3" t="s">
        <v>6266</v>
      </c>
      <c r="J999" s="4" t="s">
        <v>6267</v>
      </c>
      <c r="K999" s="4" t="s">
        <v>6268</v>
      </c>
      <c r="L999" s="21" t="s">
        <v>6269</v>
      </c>
      <c r="Q999" s="3" t="s">
        <v>6270</v>
      </c>
      <c r="R999" s="3" t="s">
        <v>6271</v>
      </c>
      <c r="S999" s="4" t="s">
        <v>6272</v>
      </c>
    </row>
    <row r="1000" spans="1:19" s="3" customFormat="1" ht="15" customHeight="1" x14ac:dyDescent="0.2">
      <c r="A1000" s="3" t="str">
        <f>_xlfn.CONCAT([1]IDsTable!$C$42,".",_xlfn.XLOOKUP(C1000,[1]!Table23[Subdomains],[1]!Table23[Index]),".",_xlfn.XLOOKUP(G1000,[1]!Table22[Capabilities],[1]!Table22[Index]),".",$H1000)</f>
        <v>DvOp.2.1.5</v>
      </c>
      <c r="B1000" s="3" t="s">
        <v>5764</v>
      </c>
      <c r="C1000" s="3" t="s">
        <v>6243</v>
      </c>
      <c r="E1000" s="4" t="s">
        <v>23</v>
      </c>
      <c r="F1000" s="3" t="s">
        <v>24</v>
      </c>
      <c r="G1000" s="3" t="s">
        <v>6244</v>
      </c>
      <c r="H1000" s="3">
        <v>5</v>
      </c>
      <c r="I1000" s="3" t="s">
        <v>6273</v>
      </c>
      <c r="J1000" s="4" t="s">
        <v>6274</v>
      </c>
      <c r="K1000" s="4" t="s">
        <v>6275</v>
      </c>
      <c r="L1000" s="21" t="s">
        <v>5797</v>
      </c>
      <c r="Q1000" s="3" t="s">
        <v>6276</v>
      </c>
      <c r="R1000" s="3" t="s">
        <v>6277</v>
      </c>
      <c r="S1000" s="4" t="s">
        <v>6278</v>
      </c>
    </row>
    <row r="1001" spans="1:19" s="3" customFormat="1" ht="15" customHeight="1" x14ac:dyDescent="0.2">
      <c r="A1001" s="3" t="str">
        <f>_xlfn.CONCAT([1]IDsTable!$C$42,".",_xlfn.XLOOKUP(C1001,[1]!Table23[Subdomains],[1]!Table23[Index]),".",_xlfn.XLOOKUP(G1001,[1]!Table22[Capabilities],[1]!Table22[Index]),".",$H1001)</f>
        <v>DvOp.2.2.1</v>
      </c>
      <c r="B1001" s="3" t="s">
        <v>5764</v>
      </c>
      <c r="C1001" s="3" t="s">
        <v>6243</v>
      </c>
      <c r="E1001" s="4" t="s">
        <v>23</v>
      </c>
      <c r="F1001" s="3" t="s">
        <v>24</v>
      </c>
      <c r="G1001" s="3" t="s">
        <v>6279</v>
      </c>
      <c r="H1001" s="3">
        <v>1</v>
      </c>
      <c r="I1001" s="3" t="s">
        <v>6280</v>
      </c>
      <c r="J1001" s="4" t="s">
        <v>6281</v>
      </c>
      <c r="K1001" s="4" t="s">
        <v>6282</v>
      </c>
      <c r="L1001" s="21" t="s">
        <v>6283</v>
      </c>
      <c r="Q1001" s="3" t="s">
        <v>6284</v>
      </c>
      <c r="R1001" s="3" t="s">
        <v>6285</v>
      </c>
      <c r="S1001" s="4" t="s">
        <v>6286</v>
      </c>
    </row>
    <row r="1002" spans="1:19" s="3" customFormat="1" ht="15" customHeight="1" x14ac:dyDescent="0.2">
      <c r="A1002" s="3" t="str">
        <f>_xlfn.CONCAT([1]IDsTable!$C$42,".",_xlfn.XLOOKUP(C1002,[1]!Table23[Subdomains],[1]!Table23[Index]),".",_xlfn.XLOOKUP(G1002,[1]!Table22[Capabilities],[1]!Table22[Index]),".",$H1002)</f>
        <v>DvOp.2.2.2</v>
      </c>
      <c r="B1002" s="3" t="s">
        <v>5764</v>
      </c>
      <c r="C1002" s="3" t="s">
        <v>6243</v>
      </c>
      <c r="E1002" s="4" t="s">
        <v>23</v>
      </c>
      <c r="F1002" s="3" t="s">
        <v>24</v>
      </c>
      <c r="G1002" s="3" t="s">
        <v>6279</v>
      </c>
      <c r="H1002" s="3">
        <v>2</v>
      </c>
      <c r="I1002" s="3" t="s">
        <v>6287</v>
      </c>
      <c r="J1002" s="4" t="s">
        <v>6288</v>
      </c>
      <c r="K1002" s="4" t="s">
        <v>6289</v>
      </c>
      <c r="L1002" s="3" t="s">
        <v>6290</v>
      </c>
      <c r="Q1002" s="3" t="s">
        <v>6291</v>
      </c>
      <c r="R1002" s="3" t="s">
        <v>6292</v>
      </c>
      <c r="S1002" s="4" t="s">
        <v>6293</v>
      </c>
    </row>
    <row r="1003" spans="1:19" s="3" customFormat="1" ht="15" customHeight="1" x14ac:dyDescent="0.2">
      <c r="A1003" s="3" t="str">
        <f>_xlfn.CONCAT([1]IDsTable!$C$42,".",_xlfn.XLOOKUP(C1003,[1]!Table23[Subdomains],[1]!Table23[Index]),".",_xlfn.XLOOKUP(G1003,[1]!Table22[Capabilities],[1]!Table22[Index]),".",$H1003)</f>
        <v>DvOp.2.2.3</v>
      </c>
      <c r="B1003" s="3" t="s">
        <v>5764</v>
      </c>
      <c r="C1003" s="3" t="s">
        <v>6243</v>
      </c>
      <c r="E1003" s="4" t="s">
        <v>23</v>
      </c>
      <c r="F1003" s="3" t="s">
        <v>24</v>
      </c>
      <c r="G1003" s="3" t="s">
        <v>6279</v>
      </c>
      <c r="H1003" s="3">
        <v>3</v>
      </c>
      <c r="I1003" s="3" t="s">
        <v>6294</v>
      </c>
      <c r="J1003" s="4" t="s">
        <v>6295</v>
      </c>
      <c r="K1003" s="4" t="s">
        <v>6296</v>
      </c>
      <c r="L1003" s="3" t="s">
        <v>6297</v>
      </c>
      <c r="Q1003" s="3" t="s">
        <v>6298</v>
      </c>
      <c r="R1003" s="3" t="s">
        <v>6299</v>
      </c>
      <c r="S1003" s="4" t="s">
        <v>6300</v>
      </c>
    </row>
    <row r="1004" spans="1:19" s="3" customFormat="1" ht="15" customHeight="1" x14ac:dyDescent="0.2">
      <c r="A1004" s="3" t="str">
        <f>_xlfn.CONCAT([1]IDsTable!$C$42,".",_xlfn.XLOOKUP(C1004,[1]!Table23[Subdomains],[1]!Table23[Index]),".",_xlfn.XLOOKUP(G1004,[1]!Table22[Capabilities],[1]!Table22[Index]),".",$H1004)</f>
        <v>DvOp.2.2.4</v>
      </c>
      <c r="B1004" s="3" t="s">
        <v>5764</v>
      </c>
      <c r="C1004" s="3" t="s">
        <v>6243</v>
      </c>
      <c r="E1004" s="4" t="s">
        <v>23</v>
      </c>
      <c r="F1004" s="3" t="s">
        <v>24</v>
      </c>
      <c r="G1004" s="3" t="s">
        <v>6279</v>
      </c>
      <c r="H1004" s="3">
        <v>4</v>
      </c>
      <c r="I1004" s="3" t="s">
        <v>6301</v>
      </c>
      <c r="J1004" s="4" t="s">
        <v>6302</v>
      </c>
      <c r="K1004" s="4" t="s">
        <v>6303</v>
      </c>
      <c r="L1004" s="21" t="s">
        <v>6304</v>
      </c>
      <c r="Q1004" s="3" t="s">
        <v>6305</v>
      </c>
      <c r="R1004" s="3" t="s">
        <v>6306</v>
      </c>
      <c r="S1004" s="4" t="s">
        <v>6307</v>
      </c>
    </row>
    <row r="1005" spans="1:19" s="3" customFormat="1" ht="15" customHeight="1" x14ac:dyDescent="0.2">
      <c r="A1005" s="3" t="str">
        <f>_xlfn.CONCAT([1]IDsTable!$C$42,".",_xlfn.XLOOKUP(C1005,[1]!Table23[Subdomains],[1]!Table23[Index]),".",_xlfn.XLOOKUP(G1005,[1]!Table22[Capabilities],[1]!Table22[Index]),".",$H1005)</f>
        <v>DvOp.2.2.5</v>
      </c>
      <c r="B1005" s="3" t="s">
        <v>5764</v>
      </c>
      <c r="C1005" s="3" t="s">
        <v>6243</v>
      </c>
      <c r="E1005" s="4" t="s">
        <v>23</v>
      </c>
      <c r="F1005" s="3" t="s">
        <v>24</v>
      </c>
      <c r="G1005" s="3" t="s">
        <v>6279</v>
      </c>
      <c r="H1005" s="3">
        <v>5</v>
      </c>
      <c r="I1005" s="3" t="s">
        <v>6308</v>
      </c>
      <c r="J1005" s="4" t="s">
        <v>6309</v>
      </c>
      <c r="K1005" s="4" t="s">
        <v>6310</v>
      </c>
      <c r="L1005" s="21" t="s">
        <v>5797</v>
      </c>
      <c r="Q1005" s="3" t="s">
        <v>6311</v>
      </c>
      <c r="R1005" s="3" t="s">
        <v>6312</v>
      </c>
      <c r="S1005" s="4" t="s">
        <v>6313</v>
      </c>
    </row>
    <row r="1006" spans="1:19" s="3" customFormat="1" ht="15" customHeight="1" x14ac:dyDescent="0.2">
      <c r="A1006" s="3" t="str">
        <f>_xlfn.CONCAT([1]IDsTable!$C$42,".",_xlfn.XLOOKUP(C1006,[1]!Table23[Subdomains],[1]!Table23[Index]),".",_xlfn.XLOOKUP(G1006,[1]!Table22[Capabilities],[1]!Table22[Index]),".",$H1006)</f>
        <v>DvOp.2.3.1</v>
      </c>
      <c r="B1006" s="3" t="s">
        <v>5764</v>
      </c>
      <c r="C1006" s="3" t="s">
        <v>6243</v>
      </c>
      <c r="E1006" s="4" t="s">
        <v>23</v>
      </c>
      <c r="F1006" s="3" t="s">
        <v>63</v>
      </c>
      <c r="G1006" s="3" t="s">
        <v>3864</v>
      </c>
      <c r="H1006" s="3">
        <v>1</v>
      </c>
      <c r="I1006" s="3" t="s">
        <v>6314</v>
      </c>
      <c r="J1006" s="4" t="s">
        <v>6315</v>
      </c>
      <c r="K1006" s="4" t="s">
        <v>6316</v>
      </c>
      <c r="L1006" s="21" t="s">
        <v>6317</v>
      </c>
      <c r="Q1006" s="3" t="s">
        <v>6318</v>
      </c>
      <c r="R1006" s="3" t="s">
        <v>6319</v>
      </c>
      <c r="S1006" s="4" t="s">
        <v>6320</v>
      </c>
    </row>
    <row r="1007" spans="1:19" s="3" customFormat="1" ht="15" customHeight="1" x14ac:dyDescent="0.2">
      <c r="A1007" s="3" t="str">
        <f>_xlfn.CONCAT([1]IDsTable!$C$42,".",_xlfn.XLOOKUP(C1007,[1]!Table23[Subdomains],[1]!Table23[Index]),".",_xlfn.XLOOKUP(G1007,[1]!Table22[Capabilities],[1]!Table22[Index]),".",$H1007)</f>
        <v>DvOp.2.3.2</v>
      </c>
      <c r="B1007" s="3" t="s">
        <v>5764</v>
      </c>
      <c r="C1007" s="3" t="s">
        <v>6243</v>
      </c>
      <c r="E1007" s="4" t="s">
        <v>23</v>
      </c>
      <c r="F1007" s="3" t="s">
        <v>63</v>
      </c>
      <c r="G1007" s="3" t="s">
        <v>3864</v>
      </c>
      <c r="H1007" s="3">
        <v>2</v>
      </c>
      <c r="I1007" s="3" t="s">
        <v>6321</v>
      </c>
      <c r="J1007" s="4" t="s">
        <v>6322</v>
      </c>
      <c r="K1007" s="4" t="s">
        <v>6323</v>
      </c>
      <c r="L1007" s="21" t="s">
        <v>6324</v>
      </c>
      <c r="Q1007" s="3" t="s">
        <v>6325</v>
      </c>
      <c r="R1007" s="3" t="s">
        <v>6326</v>
      </c>
      <c r="S1007" s="4" t="s">
        <v>6327</v>
      </c>
    </row>
    <row r="1008" spans="1:19" s="3" customFormat="1" ht="15" customHeight="1" x14ac:dyDescent="0.2">
      <c r="A1008" s="3" t="str">
        <f>_xlfn.CONCAT([1]IDsTable!$C$42,".",_xlfn.XLOOKUP(C1008,[1]!Table23[Subdomains],[1]!Table23[Index]),".",_xlfn.XLOOKUP(G1008,[1]!Table22[Capabilities],[1]!Table22[Index]),".",$H1008)</f>
        <v>DvOp.2.3.3</v>
      </c>
      <c r="B1008" s="3" t="s">
        <v>5764</v>
      </c>
      <c r="C1008" s="3" t="s">
        <v>6243</v>
      </c>
      <c r="E1008" s="4" t="s">
        <v>23</v>
      </c>
      <c r="F1008" s="3" t="s">
        <v>63</v>
      </c>
      <c r="G1008" s="3" t="s">
        <v>3864</v>
      </c>
      <c r="H1008" s="3">
        <v>3</v>
      </c>
      <c r="I1008" s="3" t="s">
        <v>6328</v>
      </c>
      <c r="J1008" s="4" t="s">
        <v>6329</v>
      </c>
      <c r="K1008" s="4" t="s">
        <v>6330</v>
      </c>
      <c r="L1008" s="3" t="s">
        <v>6331</v>
      </c>
      <c r="Q1008" s="3" t="s">
        <v>6332</v>
      </c>
      <c r="R1008" s="3" t="s">
        <v>6333</v>
      </c>
      <c r="S1008" s="4" t="s">
        <v>6334</v>
      </c>
    </row>
    <row r="1009" spans="1:19" s="3" customFormat="1" ht="15" customHeight="1" x14ac:dyDescent="0.2">
      <c r="A1009" s="3" t="str">
        <f>_xlfn.CONCAT([1]IDsTable!$C$42,".",_xlfn.XLOOKUP(C1009,[1]!Table23[Subdomains],[1]!Table23[Index]),".",_xlfn.XLOOKUP(G1009,[1]!Table22[Capabilities],[1]!Table22[Index]),".",$H1009)</f>
        <v>DvOp.2.3.4</v>
      </c>
      <c r="B1009" s="3" t="s">
        <v>5764</v>
      </c>
      <c r="C1009" s="3" t="s">
        <v>6243</v>
      </c>
      <c r="E1009" s="4" t="s">
        <v>23</v>
      </c>
      <c r="F1009" s="3" t="s">
        <v>63</v>
      </c>
      <c r="G1009" s="3" t="s">
        <v>3864</v>
      </c>
      <c r="H1009" s="3">
        <v>4</v>
      </c>
      <c r="I1009" s="3" t="s">
        <v>6335</v>
      </c>
      <c r="J1009" s="4" t="s">
        <v>6336</v>
      </c>
      <c r="K1009" s="4" t="s">
        <v>6337</v>
      </c>
      <c r="L1009" s="3" t="s">
        <v>6338</v>
      </c>
      <c r="Q1009" s="3" t="s">
        <v>6339</v>
      </c>
      <c r="R1009" s="3" t="s">
        <v>6340</v>
      </c>
      <c r="S1009" s="4" t="s">
        <v>6341</v>
      </c>
    </row>
    <row r="1010" spans="1:19" s="3" customFormat="1" ht="15" customHeight="1" x14ac:dyDescent="0.2">
      <c r="A1010" s="3" t="str">
        <f>_xlfn.CONCAT([1]IDsTable!$C$42,".",_xlfn.XLOOKUP(C1010,[1]!Table23[Subdomains],[1]!Table23[Index]),".",_xlfn.XLOOKUP(G1010,[1]!Table22[Capabilities],[1]!Table22[Index]),".",$H1010)</f>
        <v>DvOp.2.3.5</v>
      </c>
      <c r="B1010" s="3" t="s">
        <v>5764</v>
      </c>
      <c r="C1010" s="3" t="s">
        <v>6243</v>
      </c>
      <c r="E1010" s="4" t="s">
        <v>23</v>
      </c>
      <c r="F1010" s="3" t="s">
        <v>63</v>
      </c>
      <c r="G1010" s="3" t="s">
        <v>3864</v>
      </c>
      <c r="H1010" s="3">
        <v>5</v>
      </c>
      <c r="I1010" s="3" t="s">
        <v>6342</v>
      </c>
      <c r="J1010" s="4" t="s">
        <v>6343</v>
      </c>
      <c r="K1010" s="4" t="s">
        <v>6344</v>
      </c>
      <c r="L1010" s="3" t="s">
        <v>6345</v>
      </c>
      <c r="Q1010" s="3" t="s">
        <v>6346</v>
      </c>
      <c r="R1010" s="3" t="s">
        <v>6347</v>
      </c>
      <c r="S1010" s="4" t="s">
        <v>6348</v>
      </c>
    </row>
    <row r="1011" spans="1:19" s="3" customFormat="1" ht="15" customHeight="1" x14ac:dyDescent="0.2">
      <c r="A1011" s="3" t="str">
        <f>_xlfn.CONCAT([1]IDsTable!$C$42,".",_xlfn.XLOOKUP(C1011,[1]!Table23[Subdomains],[1]!Table23[Index]),".",_xlfn.XLOOKUP(G1011,[1]!Table22[Capabilities],[1]!Table22[Index]),".",$H1011)</f>
        <v>DvOp.2.4.1</v>
      </c>
      <c r="B1011" s="3" t="s">
        <v>5764</v>
      </c>
      <c r="C1011" s="3" t="s">
        <v>6243</v>
      </c>
      <c r="E1011" s="4" t="s">
        <v>23</v>
      </c>
      <c r="F1011" s="3" t="s">
        <v>63</v>
      </c>
      <c r="G1011" s="3" t="s">
        <v>1185</v>
      </c>
      <c r="H1011" s="3">
        <v>1</v>
      </c>
      <c r="I1011" s="3" t="s">
        <v>6349</v>
      </c>
      <c r="J1011" s="4" t="s">
        <v>6350</v>
      </c>
      <c r="K1011" s="4" t="s">
        <v>6351</v>
      </c>
      <c r="L1011" s="21" t="s">
        <v>6352</v>
      </c>
      <c r="P1011" s="4"/>
      <c r="Q1011" s="3" t="s">
        <v>6353</v>
      </c>
      <c r="R1011" s="3" t="s">
        <v>6354</v>
      </c>
      <c r="S1011" s="4" t="s">
        <v>6355</v>
      </c>
    </row>
    <row r="1012" spans="1:19" s="3" customFormat="1" ht="15" customHeight="1" x14ac:dyDescent="0.2">
      <c r="A1012" s="3" t="str">
        <f>_xlfn.CONCAT([1]IDsTable!$C$42,".",_xlfn.XLOOKUP(C1012,[1]!Table23[Subdomains],[1]!Table23[Index]),".",_xlfn.XLOOKUP(G1012,[1]!Table22[Capabilities],[1]!Table22[Index]),".",$H1012)</f>
        <v>DvOp.2.4.2</v>
      </c>
      <c r="B1012" s="3" t="s">
        <v>5764</v>
      </c>
      <c r="C1012" s="3" t="s">
        <v>6243</v>
      </c>
      <c r="E1012" s="4" t="s">
        <v>23</v>
      </c>
      <c r="F1012" s="3" t="s">
        <v>63</v>
      </c>
      <c r="G1012" s="3" t="s">
        <v>1185</v>
      </c>
      <c r="H1012" s="3">
        <v>2</v>
      </c>
      <c r="I1012" s="3" t="s">
        <v>6356</v>
      </c>
      <c r="J1012" s="4" t="s">
        <v>4071</v>
      </c>
      <c r="K1012" s="4" t="s">
        <v>6357</v>
      </c>
      <c r="L1012" s="3" t="s">
        <v>6358</v>
      </c>
      <c r="Q1012" s="3" t="s">
        <v>6359</v>
      </c>
      <c r="R1012" s="3" t="s">
        <v>6360</v>
      </c>
      <c r="S1012" s="4" t="s">
        <v>6361</v>
      </c>
    </row>
    <row r="1013" spans="1:19" s="3" customFormat="1" ht="15" customHeight="1" x14ac:dyDescent="0.2">
      <c r="A1013" s="3" t="str">
        <f>_xlfn.CONCAT([1]IDsTable!$C$42,".",_xlfn.XLOOKUP(C1013,[1]!Table23[Subdomains],[1]!Table23[Index]),".",_xlfn.XLOOKUP(G1013,[1]!Table22[Capabilities],[1]!Table22[Index]),".",$H1013)</f>
        <v>DvOp.2.4.3</v>
      </c>
      <c r="B1013" s="3" t="s">
        <v>5764</v>
      </c>
      <c r="C1013" s="3" t="s">
        <v>6243</v>
      </c>
      <c r="E1013" s="4" t="s">
        <v>23</v>
      </c>
      <c r="F1013" s="3" t="s">
        <v>63</v>
      </c>
      <c r="G1013" s="3" t="s">
        <v>1185</v>
      </c>
      <c r="H1013" s="3">
        <v>3</v>
      </c>
      <c r="I1013" s="3" t="s">
        <v>6362</v>
      </c>
      <c r="J1013" s="4" t="s">
        <v>6363</v>
      </c>
      <c r="K1013" s="4" t="s">
        <v>6364</v>
      </c>
      <c r="L1013" s="3" t="s">
        <v>38</v>
      </c>
      <c r="Q1013" s="3" t="s">
        <v>6365</v>
      </c>
      <c r="R1013" s="3" t="s">
        <v>6366</v>
      </c>
      <c r="S1013" s="4" t="s">
        <v>6367</v>
      </c>
    </row>
    <row r="1014" spans="1:19" s="3" customFormat="1" ht="15" customHeight="1" x14ac:dyDescent="0.2">
      <c r="A1014" s="3" t="str">
        <f>_xlfn.CONCAT([1]IDsTable!$C$42,".",_xlfn.XLOOKUP(C1014,[1]!Table23[Subdomains],[1]!Table23[Index]),".",_xlfn.XLOOKUP(G1014,[1]!Table22[Capabilities],[1]!Table22[Index]),".",$H1014)</f>
        <v>DvOp.2.4.4</v>
      </c>
      <c r="B1014" s="3" t="s">
        <v>5764</v>
      </c>
      <c r="C1014" s="3" t="s">
        <v>6243</v>
      </c>
      <c r="E1014" s="4" t="s">
        <v>23</v>
      </c>
      <c r="F1014" s="3" t="s">
        <v>63</v>
      </c>
      <c r="G1014" s="3" t="s">
        <v>1185</v>
      </c>
      <c r="H1014" s="3">
        <v>4</v>
      </c>
      <c r="I1014" s="3" t="s">
        <v>6368</v>
      </c>
      <c r="J1014" s="4" t="s">
        <v>6369</v>
      </c>
      <c r="K1014" s="4" t="s">
        <v>6370</v>
      </c>
      <c r="L1014" s="21" t="s">
        <v>5797</v>
      </c>
      <c r="Q1014" s="3" t="s">
        <v>6371</v>
      </c>
      <c r="R1014" s="3" t="s">
        <v>6372</v>
      </c>
      <c r="S1014" s="4" t="s">
        <v>6370</v>
      </c>
    </row>
    <row r="1015" spans="1:19" s="3" customFormat="1" ht="15" customHeight="1" x14ac:dyDescent="0.2">
      <c r="A1015" s="3" t="str">
        <f>_xlfn.CONCAT([1]IDsTable!$C$42,".",_xlfn.XLOOKUP(C1015,[1]!Table23[Subdomains],[1]!Table23[Index]),".",_xlfn.XLOOKUP(G1015,[1]!Table22[Capabilities],[1]!Table22[Index]),".",$H1015)</f>
        <v>DvOp.2.4.5</v>
      </c>
      <c r="B1015" s="3" t="s">
        <v>5764</v>
      </c>
      <c r="C1015" s="3" t="s">
        <v>6243</v>
      </c>
      <c r="E1015" s="4" t="s">
        <v>23</v>
      </c>
      <c r="F1015" s="3" t="s">
        <v>63</v>
      </c>
      <c r="G1015" s="3" t="s">
        <v>1185</v>
      </c>
      <c r="H1015" s="3">
        <v>5</v>
      </c>
      <c r="I1015" s="3" t="s">
        <v>6373</v>
      </c>
      <c r="J1015" s="4" t="s">
        <v>4092</v>
      </c>
      <c r="K1015" s="4" t="s">
        <v>6374</v>
      </c>
      <c r="L1015" s="21" t="s">
        <v>5797</v>
      </c>
      <c r="Q1015" s="3" t="s">
        <v>6375</v>
      </c>
      <c r="R1015" s="3" t="s">
        <v>6376</v>
      </c>
      <c r="S1015" s="4" t="s">
        <v>6377</v>
      </c>
    </row>
    <row r="1016" spans="1:19" s="3" customFormat="1" ht="15" customHeight="1" x14ac:dyDescent="0.2">
      <c r="A1016" s="3" t="str">
        <f>_xlfn.CONCAT([1]IDsTable!$C$42,".",_xlfn.XLOOKUP(C1016,[1]!Table23[Subdomains],[1]!Table23[Index]),".",_xlfn.XLOOKUP(G1016,[1]!Table22[Capabilities],[1]!Table22[Index]),".",$H1016)</f>
        <v>DvOp.2.5.1</v>
      </c>
      <c r="B1016" s="3" t="s">
        <v>5764</v>
      </c>
      <c r="C1016" s="3" t="s">
        <v>6243</v>
      </c>
      <c r="E1016" s="4" t="s">
        <v>23</v>
      </c>
      <c r="F1016" s="3" t="s">
        <v>24</v>
      </c>
      <c r="G1016" s="3" t="s">
        <v>6378</v>
      </c>
      <c r="H1016" s="3">
        <v>1</v>
      </c>
      <c r="I1016" s="3" t="s">
        <v>6379</v>
      </c>
      <c r="J1016" s="4" t="s">
        <v>6380</v>
      </c>
      <c r="K1016" s="4" t="s">
        <v>6381</v>
      </c>
      <c r="L1016" s="21" t="s">
        <v>6382</v>
      </c>
      <c r="Q1016" s="3" t="s">
        <v>6383</v>
      </c>
      <c r="R1016" s="3" t="s">
        <v>6384</v>
      </c>
      <c r="S1016" s="4" t="s">
        <v>6385</v>
      </c>
    </row>
    <row r="1017" spans="1:19" s="3" customFormat="1" ht="15" customHeight="1" x14ac:dyDescent="0.2">
      <c r="A1017" s="3" t="str">
        <f>_xlfn.CONCAT([1]IDsTable!$C$42,".",_xlfn.XLOOKUP(C1017,[1]!Table23[Subdomains],[1]!Table23[Index]),".",_xlfn.XLOOKUP(G1017,[1]!Table22[Capabilities],[1]!Table22[Index]),".",$H1017)</f>
        <v>DvOp.2.5.2</v>
      </c>
      <c r="B1017" s="3" t="s">
        <v>5764</v>
      </c>
      <c r="C1017" s="3" t="s">
        <v>6243</v>
      </c>
      <c r="E1017" s="4" t="s">
        <v>23</v>
      </c>
      <c r="F1017" s="3" t="s">
        <v>24</v>
      </c>
      <c r="G1017" s="3" t="s">
        <v>6378</v>
      </c>
      <c r="H1017" s="3">
        <v>2</v>
      </c>
      <c r="I1017" s="3" t="s">
        <v>6386</v>
      </c>
      <c r="J1017" s="4" t="s">
        <v>6387</v>
      </c>
      <c r="K1017" s="4" t="s">
        <v>6388</v>
      </c>
      <c r="L1017" s="3" t="s">
        <v>6389</v>
      </c>
      <c r="Q1017" s="3" t="s">
        <v>6390</v>
      </c>
      <c r="R1017" s="3" t="s">
        <v>6391</v>
      </c>
      <c r="S1017" s="4" t="s">
        <v>6392</v>
      </c>
    </row>
    <row r="1018" spans="1:19" s="3" customFormat="1" ht="15" customHeight="1" x14ac:dyDescent="0.2">
      <c r="A1018" s="3" t="str">
        <f>_xlfn.CONCAT([1]IDsTable!$C$42,".",_xlfn.XLOOKUP(C1018,[1]!Table23[Subdomains],[1]!Table23[Index]),".",_xlfn.XLOOKUP(G1018,[1]!Table22[Capabilities],[1]!Table22[Index]),".",$H1018)</f>
        <v>DvOp.2.5.3</v>
      </c>
      <c r="B1018" s="3" t="s">
        <v>5764</v>
      </c>
      <c r="C1018" s="3" t="s">
        <v>6243</v>
      </c>
      <c r="E1018" s="4" t="s">
        <v>23</v>
      </c>
      <c r="F1018" s="3" t="s">
        <v>24</v>
      </c>
      <c r="G1018" s="3" t="s">
        <v>6378</v>
      </c>
      <c r="H1018" s="3">
        <v>3</v>
      </c>
      <c r="I1018" s="3" t="s">
        <v>6393</v>
      </c>
      <c r="J1018" s="4" t="s">
        <v>6394</v>
      </c>
      <c r="K1018" s="4" t="s">
        <v>6395</v>
      </c>
      <c r="L1018" s="21" t="s">
        <v>6396</v>
      </c>
      <c r="Q1018" s="3" t="s">
        <v>6397</v>
      </c>
      <c r="R1018" s="3" t="s">
        <v>6398</v>
      </c>
      <c r="S1018" s="4" t="s">
        <v>6399</v>
      </c>
    </row>
    <row r="1019" spans="1:19" s="3" customFormat="1" ht="15" customHeight="1" x14ac:dyDescent="0.2">
      <c r="A1019" s="3" t="str">
        <f>_xlfn.CONCAT([1]IDsTable!$C$42,".",_xlfn.XLOOKUP(C1019,[1]!Table23[Subdomains],[1]!Table23[Index]),".",_xlfn.XLOOKUP(G1019,[1]!Table22[Capabilities],[1]!Table22[Index]),".",$H1019)</f>
        <v>DvOp.2.5.4</v>
      </c>
      <c r="B1019" s="3" t="s">
        <v>5764</v>
      </c>
      <c r="C1019" s="3" t="s">
        <v>6243</v>
      </c>
      <c r="E1019" s="4" t="s">
        <v>23</v>
      </c>
      <c r="F1019" s="3" t="s">
        <v>24</v>
      </c>
      <c r="G1019" s="3" t="s">
        <v>6378</v>
      </c>
      <c r="H1019" s="3">
        <v>4</v>
      </c>
      <c r="I1019" s="3" t="s">
        <v>6400</v>
      </c>
      <c r="J1019" s="4" t="s">
        <v>6401</v>
      </c>
      <c r="K1019" s="4" t="s">
        <v>6402</v>
      </c>
      <c r="L1019" s="21" t="s">
        <v>6403</v>
      </c>
      <c r="Q1019" s="3" t="s">
        <v>6404</v>
      </c>
      <c r="R1019" s="3" t="s">
        <v>6405</v>
      </c>
      <c r="S1019" s="4" t="s">
        <v>6406</v>
      </c>
    </row>
    <row r="1020" spans="1:19" s="3" customFormat="1" ht="15" customHeight="1" x14ac:dyDescent="0.2">
      <c r="A1020" s="3" t="str">
        <f>_xlfn.CONCAT([1]IDsTable!$C$42,".",_xlfn.XLOOKUP(C1020,[1]!Table23[Subdomains],[1]!Table23[Index]),".",_xlfn.XLOOKUP(G1020,[1]!Table22[Capabilities],[1]!Table22[Index]),".",$H1020)</f>
        <v>DvOp.2.5.5</v>
      </c>
      <c r="B1020" s="3" t="s">
        <v>5764</v>
      </c>
      <c r="C1020" s="3" t="s">
        <v>6243</v>
      </c>
      <c r="E1020" s="4" t="s">
        <v>23</v>
      </c>
      <c r="F1020" s="3" t="s">
        <v>24</v>
      </c>
      <c r="G1020" s="3" t="s">
        <v>6378</v>
      </c>
      <c r="H1020" s="3">
        <v>5</v>
      </c>
      <c r="I1020" s="3" t="s">
        <v>6407</v>
      </c>
      <c r="J1020" s="4" t="s">
        <v>6408</v>
      </c>
      <c r="K1020" s="4" t="s">
        <v>6409</v>
      </c>
      <c r="L1020" s="21" t="s">
        <v>5797</v>
      </c>
      <c r="Q1020" s="3" t="s">
        <v>6410</v>
      </c>
      <c r="R1020" s="3" t="s">
        <v>6411</v>
      </c>
      <c r="S1020" s="4" t="s">
        <v>6412</v>
      </c>
    </row>
    <row r="1021" spans="1:19" s="3" customFormat="1" ht="15" customHeight="1" x14ac:dyDescent="0.2">
      <c r="A1021" s="3" t="str">
        <f>_xlfn.CONCAT([1]IDsTable!$C$42,".",_xlfn.XLOOKUP(C1021,[1]!Table23[Subdomains],[1]!Table23[Index]),".",_xlfn.XLOOKUP(G1021,[1]!Table22[Capabilities],[1]!Table22[Index]),".",$H1021)</f>
        <v>DvOp.3.1.1</v>
      </c>
      <c r="B1021" s="3" t="s">
        <v>5764</v>
      </c>
      <c r="C1021" s="3" t="s">
        <v>6413</v>
      </c>
      <c r="E1021" s="4" t="s">
        <v>23</v>
      </c>
      <c r="F1021" s="3" t="s">
        <v>63</v>
      </c>
      <c r="G1021" s="3" t="s">
        <v>6414</v>
      </c>
      <c r="H1021" s="3">
        <v>1</v>
      </c>
      <c r="I1021" s="3" t="s">
        <v>6415</v>
      </c>
      <c r="J1021" s="4" t="s">
        <v>6416</v>
      </c>
      <c r="K1021" s="4" t="s">
        <v>6417</v>
      </c>
      <c r="L1021" s="21" t="s">
        <v>6418</v>
      </c>
      <c r="Q1021" s="3" t="s">
        <v>6419</v>
      </c>
      <c r="R1021" s="3" t="s">
        <v>6420</v>
      </c>
      <c r="S1021" s="4" t="s">
        <v>6421</v>
      </c>
    </row>
    <row r="1022" spans="1:19" s="3" customFormat="1" ht="15" customHeight="1" x14ac:dyDescent="0.2">
      <c r="A1022" s="3" t="str">
        <f>_xlfn.CONCAT([1]IDsTable!$C$42,".",_xlfn.XLOOKUP(C1022,[1]!Table23[Subdomains],[1]!Table23[Index]),".",_xlfn.XLOOKUP(G1022,[1]!Table22[Capabilities],[1]!Table22[Index]),".",$H1022)</f>
        <v>DvOp.3.1.2</v>
      </c>
      <c r="B1022" s="3" t="s">
        <v>5764</v>
      </c>
      <c r="C1022" s="3" t="s">
        <v>6413</v>
      </c>
      <c r="E1022" s="4" t="s">
        <v>23</v>
      </c>
      <c r="F1022" s="3" t="s">
        <v>63</v>
      </c>
      <c r="G1022" s="3" t="s">
        <v>6414</v>
      </c>
      <c r="H1022" s="3">
        <v>2</v>
      </c>
      <c r="I1022" s="3" t="s">
        <v>6422</v>
      </c>
      <c r="J1022" s="4" t="s">
        <v>6423</v>
      </c>
      <c r="K1022" s="4" t="s">
        <v>6424</v>
      </c>
      <c r="L1022" s="3" t="s">
        <v>6425</v>
      </c>
      <c r="Q1022" s="3" t="s">
        <v>6426</v>
      </c>
      <c r="R1022" s="3" t="s">
        <v>6427</v>
      </c>
      <c r="S1022" s="4" t="s">
        <v>6428</v>
      </c>
    </row>
    <row r="1023" spans="1:19" s="3" customFormat="1" ht="15" customHeight="1" x14ac:dyDescent="0.2">
      <c r="A1023" s="3" t="str">
        <f>_xlfn.CONCAT([1]IDsTable!$C$42,".",_xlfn.XLOOKUP(C1023,[1]!Table23[Subdomains],[1]!Table23[Index]),".",_xlfn.XLOOKUP(G1023,[1]!Table22[Capabilities],[1]!Table22[Index]),".",$H1023)</f>
        <v>DvOp.3.1.3</v>
      </c>
      <c r="B1023" s="3" t="s">
        <v>5764</v>
      </c>
      <c r="C1023" s="3" t="s">
        <v>6413</v>
      </c>
      <c r="E1023" s="4" t="s">
        <v>23</v>
      </c>
      <c r="F1023" s="3" t="s">
        <v>63</v>
      </c>
      <c r="G1023" s="3" t="s">
        <v>6414</v>
      </c>
      <c r="H1023" s="3">
        <v>3</v>
      </c>
      <c r="I1023" s="3" t="s">
        <v>6429</v>
      </c>
      <c r="J1023" s="4" t="s">
        <v>6430</v>
      </c>
      <c r="K1023" s="4" t="s">
        <v>6431</v>
      </c>
      <c r="L1023" s="21" t="s">
        <v>6432</v>
      </c>
      <c r="Q1023" s="3" t="s">
        <v>6433</v>
      </c>
      <c r="R1023" s="3" t="s">
        <v>6434</v>
      </c>
      <c r="S1023" s="4" t="s">
        <v>6435</v>
      </c>
    </row>
    <row r="1024" spans="1:19" s="3" customFormat="1" ht="15" customHeight="1" x14ac:dyDescent="0.2">
      <c r="A1024" s="3" t="str">
        <f>_xlfn.CONCAT([1]IDsTable!$C$42,".",_xlfn.XLOOKUP(C1024,[1]!Table23[Subdomains],[1]!Table23[Index]),".",_xlfn.XLOOKUP(G1024,[1]!Table22[Capabilities],[1]!Table22[Index]),".",$H1024)</f>
        <v>DvOp.3.1.4</v>
      </c>
      <c r="B1024" s="3" t="s">
        <v>5764</v>
      </c>
      <c r="C1024" s="3" t="s">
        <v>6413</v>
      </c>
      <c r="E1024" s="4" t="s">
        <v>23</v>
      </c>
      <c r="F1024" s="3" t="s">
        <v>63</v>
      </c>
      <c r="G1024" s="3" t="s">
        <v>6414</v>
      </c>
      <c r="H1024" s="3">
        <v>4</v>
      </c>
      <c r="I1024" s="3" t="s">
        <v>6436</v>
      </c>
      <c r="J1024" s="4" t="s">
        <v>6437</v>
      </c>
      <c r="K1024" s="4" t="s">
        <v>6438</v>
      </c>
      <c r="L1024" s="21" t="s">
        <v>5797</v>
      </c>
      <c r="Q1024" s="3" t="s">
        <v>6439</v>
      </c>
      <c r="R1024" s="3" t="s">
        <v>6440</v>
      </c>
      <c r="S1024" s="4" t="s">
        <v>6441</v>
      </c>
    </row>
    <row r="1025" spans="1:19" s="3" customFormat="1" ht="15" customHeight="1" x14ac:dyDescent="0.2">
      <c r="A1025" s="3" t="str">
        <f>_xlfn.CONCAT([1]IDsTable!$C$42,".",_xlfn.XLOOKUP(C1025,[1]!Table23[Subdomains],[1]!Table23[Index]),".",_xlfn.XLOOKUP(G1025,[1]!Table22[Capabilities],[1]!Table22[Index]),".",$H1025)</f>
        <v>DvOp.3.1.5</v>
      </c>
      <c r="B1025" s="3" t="s">
        <v>5764</v>
      </c>
      <c r="C1025" s="3" t="s">
        <v>6413</v>
      </c>
      <c r="E1025" s="4" t="s">
        <v>23</v>
      </c>
      <c r="F1025" s="3" t="s">
        <v>63</v>
      </c>
      <c r="G1025" s="3" t="s">
        <v>6414</v>
      </c>
      <c r="H1025" s="3">
        <v>5</v>
      </c>
      <c r="I1025" s="3" t="s">
        <v>6442</v>
      </c>
      <c r="J1025" s="4" t="s">
        <v>6443</v>
      </c>
      <c r="K1025" s="4" t="s">
        <v>6444</v>
      </c>
      <c r="L1025" s="21" t="s">
        <v>5797</v>
      </c>
      <c r="Q1025" s="3" t="s">
        <v>6445</v>
      </c>
      <c r="R1025" s="3" t="s">
        <v>6446</v>
      </c>
      <c r="S1025" s="4" t="s">
        <v>6447</v>
      </c>
    </row>
    <row r="1026" spans="1:19" s="3" customFormat="1" ht="15" customHeight="1" x14ac:dyDescent="0.2">
      <c r="A1026" s="3" t="str">
        <f>_xlfn.CONCAT([1]IDsTable!$C$42,".",_xlfn.XLOOKUP(C1026,[1]!Table23[Subdomains],[1]!Table23[Index]),".",_xlfn.XLOOKUP(G1026,[1]!Table22[Capabilities],[1]!Table22[Index]),".",$H1026)</f>
        <v>DvOp.3.2.1</v>
      </c>
      <c r="B1026" s="3" t="s">
        <v>5764</v>
      </c>
      <c r="C1026" s="3" t="s">
        <v>6413</v>
      </c>
      <c r="D1026" s="4" t="s">
        <v>22</v>
      </c>
      <c r="E1026" s="4" t="s">
        <v>23</v>
      </c>
      <c r="F1026" s="3" t="s">
        <v>24</v>
      </c>
      <c r="G1026" s="3" t="s">
        <v>6448</v>
      </c>
      <c r="H1026" s="3">
        <v>1</v>
      </c>
      <c r="I1026" s="3" t="s">
        <v>4099</v>
      </c>
      <c r="J1026" s="4" t="s">
        <v>6449</v>
      </c>
      <c r="K1026" s="4" t="s">
        <v>6450</v>
      </c>
      <c r="L1026" s="21" t="s">
        <v>6451</v>
      </c>
      <c r="Q1026" s="3" t="s">
        <v>6452</v>
      </c>
      <c r="R1026" s="3" t="s">
        <v>6453</v>
      </c>
      <c r="S1026" s="4" t="s">
        <v>6454</v>
      </c>
    </row>
    <row r="1027" spans="1:19" s="3" customFormat="1" ht="15" customHeight="1" x14ac:dyDescent="0.2">
      <c r="A1027" s="3" t="str">
        <f>_xlfn.CONCAT([1]IDsTable!$C$42,".",_xlfn.XLOOKUP(C1027,[1]!Table23[Subdomains],[1]!Table23[Index]),".",_xlfn.XLOOKUP(G1027,[1]!Table22[Capabilities],[1]!Table22[Index]),".",$H1027)</f>
        <v>DvOp.3.2.2</v>
      </c>
      <c r="B1027" s="3" t="s">
        <v>5764</v>
      </c>
      <c r="C1027" s="3" t="s">
        <v>6413</v>
      </c>
      <c r="D1027" s="4" t="s">
        <v>22</v>
      </c>
      <c r="E1027" s="4" t="s">
        <v>23</v>
      </c>
      <c r="F1027" s="3" t="s">
        <v>24</v>
      </c>
      <c r="G1027" s="3" t="s">
        <v>6448</v>
      </c>
      <c r="H1027" s="3">
        <v>2</v>
      </c>
      <c r="I1027" s="3" t="s">
        <v>4106</v>
      </c>
      <c r="J1027" s="3" t="s">
        <v>6455</v>
      </c>
      <c r="K1027" s="4" t="s">
        <v>6456</v>
      </c>
      <c r="L1027" s="21" t="s">
        <v>6457</v>
      </c>
      <c r="Q1027" s="3" t="s">
        <v>6458</v>
      </c>
      <c r="R1027" s="3" t="s">
        <v>6459</v>
      </c>
      <c r="S1027" s="4" t="s">
        <v>6460</v>
      </c>
    </row>
    <row r="1028" spans="1:19" s="3" customFormat="1" ht="15" customHeight="1" x14ac:dyDescent="0.2">
      <c r="A1028" s="3" t="str">
        <f>_xlfn.CONCAT([1]IDsTable!$C$42,".",_xlfn.XLOOKUP(C1028,[1]!Table23[Subdomains],[1]!Table23[Index]),".",_xlfn.XLOOKUP(G1028,[1]!Table22[Capabilities],[1]!Table22[Index]),".",$H1028)</f>
        <v>DvOp.3.2.3</v>
      </c>
      <c r="B1028" s="3" t="s">
        <v>5764</v>
      </c>
      <c r="C1028" s="3" t="s">
        <v>6413</v>
      </c>
      <c r="D1028" s="4" t="s">
        <v>22</v>
      </c>
      <c r="E1028" s="4" t="s">
        <v>23</v>
      </c>
      <c r="F1028" s="3" t="s">
        <v>24</v>
      </c>
      <c r="G1028" s="3" t="s">
        <v>6448</v>
      </c>
      <c r="H1028" s="3">
        <v>3</v>
      </c>
      <c r="I1028" s="3" t="s">
        <v>4113</v>
      </c>
      <c r="J1028" s="3" t="s">
        <v>6461</v>
      </c>
      <c r="K1028" s="4" t="s">
        <v>6462</v>
      </c>
      <c r="L1028" s="21" t="s">
        <v>6463</v>
      </c>
      <c r="Q1028" s="3" t="s">
        <v>6464</v>
      </c>
      <c r="R1028" s="3" t="s">
        <v>6465</v>
      </c>
      <c r="S1028" s="4" t="s">
        <v>6466</v>
      </c>
    </row>
    <row r="1029" spans="1:19" s="3" customFormat="1" ht="15" customHeight="1" x14ac:dyDescent="0.2">
      <c r="A1029" s="3" t="str">
        <f>_xlfn.CONCAT([1]IDsTable!$C$42,".",_xlfn.XLOOKUP(C1029,[1]!Table23[Subdomains],[1]!Table23[Index]),".",_xlfn.XLOOKUP(G1029,[1]!Table22[Capabilities],[1]!Table22[Index]),".",$H1029)</f>
        <v>DvOp.3.2.4</v>
      </c>
      <c r="B1029" s="3" t="s">
        <v>5764</v>
      </c>
      <c r="C1029" s="3" t="s">
        <v>6413</v>
      </c>
      <c r="D1029" s="4" t="s">
        <v>22</v>
      </c>
      <c r="E1029" s="4" t="s">
        <v>23</v>
      </c>
      <c r="F1029" s="3" t="s">
        <v>24</v>
      </c>
      <c r="G1029" s="3" t="s">
        <v>6448</v>
      </c>
      <c r="H1029" s="3">
        <v>4</v>
      </c>
      <c r="I1029" s="3" t="s">
        <v>4120</v>
      </c>
      <c r="J1029" s="3" t="s">
        <v>6467</v>
      </c>
      <c r="K1029" s="4" t="s">
        <v>6468</v>
      </c>
      <c r="L1029" s="21" t="s">
        <v>5797</v>
      </c>
      <c r="Q1029" s="3" t="s">
        <v>6469</v>
      </c>
      <c r="R1029" s="3" t="s">
        <v>6470</v>
      </c>
      <c r="S1029" s="4" t="s">
        <v>6471</v>
      </c>
    </row>
    <row r="1030" spans="1:19" s="3" customFormat="1" ht="15" customHeight="1" x14ac:dyDescent="0.2">
      <c r="A1030" s="3" t="str">
        <f>_xlfn.CONCAT([1]IDsTable!$C$42,".",_xlfn.XLOOKUP(C1030,[1]!Table23[Subdomains],[1]!Table23[Index]),".",_xlfn.XLOOKUP(G1030,[1]!Table22[Capabilities],[1]!Table22[Index]),".",$H1030)</f>
        <v>DvOp.3.2.5</v>
      </c>
      <c r="B1030" s="3" t="s">
        <v>5764</v>
      </c>
      <c r="C1030" s="3" t="s">
        <v>6413</v>
      </c>
      <c r="D1030" s="4" t="s">
        <v>22</v>
      </c>
      <c r="E1030" s="4" t="s">
        <v>23</v>
      </c>
      <c r="F1030" s="3" t="s">
        <v>24</v>
      </c>
      <c r="G1030" s="3" t="s">
        <v>6448</v>
      </c>
      <c r="H1030" s="3">
        <v>5</v>
      </c>
      <c r="I1030" s="3" t="s">
        <v>4127</v>
      </c>
      <c r="J1030" s="3" t="s">
        <v>6472</v>
      </c>
      <c r="K1030" s="4" t="s">
        <v>6473</v>
      </c>
      <c r="L1030" s="21" t="s">
        <v>5797</v>
      </c>
      <c r="Q1030" s="3" t="s">
        <v>6474</v>
      </c>
      <c r="R1030" s="3" t="s">
        <v>6475</v>
      </c>
      <c r="S1030" s="4" t="s">
        <v>6476</v>
      </c>
    </row>
    <row r="1031" spans="1:19" s="3" customFormat="1" ht="15" customHeight="1" x14ac:dyDescent="0.2">
      <c r="A1031" s="3" t="str">
        <f>_xlfn.CONCAT([1]IDsTable!$C$42,".",_xlfn.XLOOKUP(C1031,[1]!Table23[Subdomains],[1]!Table23[Index]),".",_xlfn.XLOOKUP(G1031,[1]!Table22[Capabilities],[1]!Table22[Index]),".",$H1031)</f>
        <v>DvOp.3.3.1</v>
      </c>
      <c r="B1031" s="3" t="s">
        <v>5764</v>
      </c>
      <c r="C1031" s="3" t="s">
        <v>6413</v>
      </c>
      <c r="D1031" s="4" t="s">
        <v>22</v>
      </c>
      <c r="E1031" s="4" t="s">
        <v>23</v>
      </c>
      <c r="F1031" s="3" t="s">
        <v>63</v>
      </c>
      <c r="G1031" s="3" t="s">
        <v>6477</v>
      </c>
      <c r="H1031" s="3">
        <v>1</v>
      </c>
      <c r="I1031" s="3" t="s">
        <v>6478</v>
      </c>
      <c r="J1031" s="4" t="s">
        <v>6479</v>
      </c>
      <c r="K1031" s="4" t="s">
        <v>6480</v>
      </c>
      <c r="L1031" s="21" t="s">
        <v>6481</v>
      </c>
      <c r="Q1031" s="3" t="s">
        <v>6482</v>
      </c>
      <c r="R1031" s="3" t="s">
        <v>6483</v>
      </c>
      <c r="S1031" s="4" t="s">
        <v>6484</v>
      </c>
    </row>
    <row r="1032" spans="1:19" s="3" customFormat="1" ht="15" customHeight="1" x14ac:dyDescent="0.2">
      <c r="A1032" s="3" t="str">
        <f>_xlfn.CONCAT([1]IDsTable!$C$42,".",_xlfn.XLOOKUP(C1032,[1]!Table23[Subdomains],[1]!Table23[Index]),".",_xlfn.XLOOKUP(G1032,[1]!Table22[Capabilities],[1]!Table22[Index]),".",$H1032)</f>
        <v>DvOp.3.3.2</v>
      </c>
      <c r="B1032" s="3" t="s">
        <v>5764</v>
      </c>
      <c r="C1032" s="3" t="s">
        <v>6413</v>
      </c>
      <c r="D1032" s="4" t="s">
        <v>22</v>
      </c>
      <c r="E1032" s="4" t="s">
        <v>23</v>
      </c>
      <c r="F1032" s="3" t="s">
        <v>63</v>
      </c>
      <c r="G1032" s="3" t="s">
        <v>6477</v>
      </c>
      <c r="H1032" s="3">
        <v>2</v>
      </c>
      <c r="I1032" s="3" t="s">
        <v>6485</v>
      </c>
      <c r="J1032" s="4" t="s">
        <v>6486</v>
      </c>
      <c r="K1032" s="4" t="s">
        <v>6487</v>
      </c>
      <c r="L1032" s="3" t="s">
        <v>6488</v>
      </c>
      <c r="Q1032" s="3" t="s">
        <v>6489</v>
      </c>
      <c r="R1032" s="3" t="s">
        <v>6490</v>
      </c>
      <c r="S1032" s="4" t="s">
        <v>6491</v>
      </c>
    </row>
    <row r="1033" spans="1:19" s="3" customFormat="1" ht="15" customHeight="1" x14ac:dyDescent="0.2">
      <c r="A1033" s="3" t="str">
        <f>_xlfn.CONCAT([1]IDsTable!$C$42,".",_xlfn.XLOOKUP(C1033,[1]!Table23[Subdomains],[1]!Table23[Index]),".",_xlfn.XLOOKUP(G1033,[1]!Table22[Capabilities],[1]!Table22[Index]),".",$H1033)</f>
        <v>DvOp.3.3.3</v>
      </c>
      <c r="B1033" s="3" t="s">
        <v>5764</v>
      </c>
      <c r="C1033" s="3" t="s">
        <v>6413</v>
      </c>
      <c r="D1033" s="4" t="s">
        <v>22</v>
      </c>
      <c r="E1033" s="4" t="s">
        <v>23</v>
      </c>
      <c r="F1033" s="3" t="s">
        <v>63</v>
      </c>
      <c r="G1033" s="3" t="s">
        <v>6477</v>
      </c>
      <c r="H1033" s="3">
        <v>3</v>
      </c>
      <c r="I1033" s="3" t="s">
        <v>6492</v>
      </c>
      <c r="J1033" s="4" t="s">
        <v>6493</v>
      </c>
      <c r="K1033" s="4" t="s">
        <v>6494</v>
      </c>
      <c r="L1033" s="3" t="s">
        <v>6495</v>
      </c>
      <c r="Q1033" s="3" t="s">
        <v>6496</v>
      </c>
      <c r="R1033" s="3" t="s">
        <v>6497</v>
      </c>
      <c r="S1033" s="4" t="s">
        <v>6498</v>
      </c>
    </row>
    <row r="1034" spans="1:19" s="3" customFormat="1" ht="15" customHeight="1" x14ac:dyDescent="0.2">
      <c r="A1034" s="3" t="str">
        <f>_xlfn.CONCAT([1]IDsTable!$C$42,".",_xlfn.XLOOKUP(C1034,[1]!Table23[Subdomains],[1]!Table23[Index]),".",_xlfn.XLOOKUP(G1034,[1]!Table22[Capabilities],[1]!Table22[Index]),".",$H1034)</f>
        <v>DvOp.3.3.4</v>
      </c>
      <c r="B1034" s="3" t="s">
        <v>5764</v>
      </c>
      <c r="C1034" s="3" t="s">
        <v>6413</v>
      </c>
      <c r="D1034" s="4" t="s">
        <v>22</v>
      </c>
      <c r="E1034" s="4" t="s">
        <v>23</v>
      </c>
      <c r="F1034" s="3" t="s">
        <v>63</v>
      </c>
      <c r="G1034" s="3" t="s">
        <v>6477</v>
      </c>
      <c r="H1034" s="3">
        <v>4</v>
      </c>
      <c r="I1034" s="3" t="s">
        <v>6499</v>
      </c>
      <c r="J1034" s="4" t="s">
        <v>6500</v>
      </c>
      <c r="K1034" s="4" t="s">
        <v>6501</v>
      </c>
      <c r="L1034" s="3" t="s">
        <v>6502</v>
      </c>
      <c r="Q1034" s="3" t="s">
        <v>6503</v>
      </c>
      <c r="R1034" s="3" t="s">
        <v>6504</v>
      </c>
      <c r="S1034" s="4" t="s">
        <v>6501</v>
      </c>
    </row>
    <row r="1035" spans="1:19" s="3" customFormat="1" ht="15" customHeight="1" x14ac:dyDescent="0.2">
      <c r="A1035" s="3" t="str">
        <f>_xlfn.CONCAT([1]IDsTable!$C$42,".",_xlfn.XLOOKUP(C1035,[1]!Table23[Subdomains],[1]!Table23[Index]),".",_xlfn.XLOOKUP(G1035,[1]!Table22[Capabilities],[1]!Table22[Index]),".",$H1035)</f>
        <v>DvOp.3.3.5</v>
      </c>
      <c r="B1035" s="3" t="s">
        <v>5764</v>
      </c>
      <c r="C1035" s="3" t="s">
        <v>6413</v>
      </c>
      <c r="D1035" s="4" t="s">
        <v>22</v>
      </c>
      <c r="E1035" s="4" t="s">
        <v>23</v>
      </c>
      <c r="F1035" s="3" t="s">
        <v>63</v>
      </c>
      <c r="G1035" s="3" t="s">
        <v>6477</v>
      </c>
      <c r="H1035" s="3">
        <v>5</v>
      </c>
      <c r="I1035" s="3" t="s">
        <v>6505</v>
      </c>
      <c r="J1035" s="4" t="s">
        <v>6506</v>
      </c>
      <c r="K1035" s="4" t="s">
        <v>6507</v>
      </c>
      <c r="L1035" s="21" t="s">
        <v>5797</v>
      </c>
      <c r="Q1035" s="3" t="s">
        <v>6508</v>
      </c>
      <c r="R1035" s="3" t="s">
        <v>6509</v>
      </c>
      <c r="S1035" s="4" t="s">
        <v>6507</v>
      </c>
    </row>
    <row r="1036" spans="1:19" s="3" customFormat="1" ht="15" customHeight="1" x14ac:dyDescent="0.2">
      <c r="A1036" s="3" t="str">
        <f>_xlfn.CONCAT([1]IDsTable!$C$42,".",_xlfn.XLOOKUP(C1036,[1]!Table23[Subdomains],[1]!Table23[Index]),".",_xlfn.XLOOKUP(G1036,[1]!Table22[Capabilities],[1]!Table22[Index]),".",$H1036)</f>
        <v>DvOp.3.4.1</v>
      </c>
      <c r="B1036" s="3" t="s">
        <v>5764</v>
      </c>
      <c r="C1036" s="3" t="s">
        <v>6413</v>
      </c>
      <c r="D1036" s="4" t="s">
        <v>22</v>
      </c>
      <c r="E1036" s="4" t="s">
        <v>23</v>
      </c>
      <c r="F1036" s="3" t="s">
        <v>24</v>
      </c>
      <c r="G1036" s="3" t="s">
        <v>6510</v>
      </c>
      <c r="H1036" s="3">
        <v>1</v>
      </c>
      <c r="I1036" s="3" t="s">
        <v>6511</v>
      </c>
      <c r="J1036" s="4" t="s">
        <v>6512</v>
      </c>
      <c r="K1036" s="4" t="s">
        <v>6513</v>
      </c>
      <c r="L1036" s="21" t="s">
        <v>6514</v>
      </c>
      <c r="Q1036" s="3" t="s">
        <v>6515</v>
      </c>
      <c r="R1036" s="3" t="s">
        <v>6516</v>
      </c>
      <c r="S1036" s="4" t="s">
        <v>6517</v>
      </c>
    </row>
    <row r="1037" spans="1:19" s="3" customFormat="1" ht="15" customHeight="1" x14ac:dyDescent="0.2">
      <c r="A1037" s="3" t="str">
        <f>_xlfn.CONCAT([1]IDsTable!$C$42,".",_xlfn.XLOOKUP(C1037,[1]!Table23[Subdomains],[1]!Table23[Index]),".",_xlfn.XLOOKUP(G1037,[1]!Table22[Capabilities],[1]!Table22[Index]),".",$H1037)</f>
        <v>DvOp.3.4.2</v>
      </c>
      <c r="B1037" s="3" t="s">
        <v>5764</v>
      </c>
      <c r="C1037" s="3" t="s">
        <v>6413</v>
      </c>
      <c r="D1037" s="4" t="s">
        <v>22</v>
      </c>
      <c r="E1037" s="4" t="s">
        <v>23</v>
      </c>
      <c r="F1037" s="3" t="s">
        <v>24</v>
      </c>
      <c r="G1037" s="3" t="s">
        <v>6510</v>
      </c>
      <c r="H1037" s="3">
        <v>2</v>
      </c>
      <c r="I1037" s="3" t="s">
        <v>6518</v>
      </c>
      <c r="J1037" s="3" t="s">
        <v>6519</v>
      </c>
      <c r="K1037" s="4" t="s">
        <v>6520</v>
      </c>
      <c r="L1037" s="21" t="s">
        <v>6521</v>
      </c>
      <c r="Q1037" s="3" t="s">
        <v>6522</v>
      </c>
      <c r="R1037" s="3" t="s">
        <v>6523</v>
      </c>
      <c r="S1037" s="4" t="s">
        <v>6524</v>
      </c>
    </row>
    <row r="1038" spans="1:19" s="3" customFormat="1" ht="15" customHeight="1" x14ac:dyDescent="0.2">
      <c r="A1038" s="3" t="str">
        <f>_xlfn.CONCAT([1]IDsTable!$C$42,".",_xlfn.XLOOKUP(C1038,[1]!Table23[Subdomains],[1]!Table23[Index]),".",_xlfn.XLOOKUP(G1038,[1]!Table22[Capabilities],[1]!Table22[Index]),".",$H1038)</f>
        <v>DvOp.3.4.3</v>
      </c>
      <c r="B1038" s="3" t="s">
        <v>5764</v>
      </c>
      <c r="C1038" s="3" t="s">
        <v>6413</v>
      </c>
      <c r="D1038" s="4" t="s">
        <v>22</v>
      </c>
      <c r="E1038" s="4" t="s">
        <v>23</v>
      </c>
      <c r="F1038" s="3" t="s">
        <v>24</v>
      </c>
      <c r="G1038" s="3" t="s">
        <v>6510</v>
      </c>
      <c r="H1038" s="3">
        <v>3</v>
      </c>
      <c r="I1038" s="3" t="s">
        <v>6525</v>
      </c>
      <c r="J1038" s="3" t="s">
        <v>6526</v>
      </c>
      <c r="K1038" s="4" t="s">
        <v>6527</v>
      </c>
      <c r="L1038" s="21" t="s">
        <v>6528</v>
      </c>
      <c r="Q1038" s="3" t="s">
        <v>6529</v>
      </c>
      <c r="R1038" s="3" t="s">
        <v>6530</v>
      </c>
      <c r="S1038" s="4" t="s">
        <v>6531</v>
      </c>
    </row>
    <row r="1039" spans="1:19" s="3" customFormat="1" ht="15" customHeight="1" x14ac:dyDescent="0.2">
      <c r="A1039" s="3" t="str">
        <f>_xlfn.CONCAT([1]IDsTable!$C$42,".",_xlfn.XLOOKUP(C1039,[1]!Table23[Subdomains],[1]!Table23[Index]),".",_xlfn.XLOOKUP(G1039,[1]!Table22[Capabilities],[1]!Table22[Index]),".",$H1039)</f>
        <v>DvOp.3.4.4</v>
      </c>
      <c r="B1039" s="3" t="s">
        <v>5764</v>
      </c>
      <c r="C1039" s="3" t="s">
        <v>6413</v>
      </c>
      <c r="D1039" s="4" t="s">
        <v>22</v>
      </c>
      <c r="E1039" s="4" t="s">
        <v>23</v>
      </c>
      <c r="F1039" s="3" t="s">
        <v>24</v>
      </c>
      <c r="G1039" s="3" t="s">
        <v>6510</v>
      </c>
      <c r="H1039" s="3">
        <v>4</v>
      </c>
      <c r="I1039" s="3" t="s">
        <v>6532</v>
      </c>
      <c r="J1039" s="3" t="s">
        <v>6533</v>
      </c>
      <c r="K1039" s="4" t="s">
        <v>6534</v>
      </c>
      <c r="L1039" s="21" t="s">
        <v>6535</v>
      </c>
      <c r="Q1039" s="3" t="s">
        <v>6536</v>
      </c>
      <c r="R1039" s="3" t="s">
        <v>6537</v>
      </c>
      <c r="S1039" s="4" t="s">
        <v>6538</v>
      </c>
    </row>
    <row r="1040" spans="1:19" s="3" customFormat="1" ht="15" customHeight="1" x14ac:dyDescent="0.2">
      <c r="A1040" s="3" t="str">
        <f>_xlfn.CONCAT([1]IDsTable!$C$42,".",_xlfn.XLOOKUP(C1040,[1]!Table23[Subdomains],[1]!Table23[Index]),".",_xlfn.XLOOKUP(G1040,[1]!Table22[Capabilities],[1]!Table22[Index]),".",$H1040)</f>
        <v>DvOp.3.4.5</v>
      </c>
      <c r="B1040" s="3" t="s">
        <v>5764</v>
      </c>
      <c r="C1040" s="3" t="s">
        <v>6413</v>
      </c>
      <c r="D1040" s="4" t="s">
        <v>22</v>
      </c>
      <c r="E1040" s="4" t="s">
        <v>23</v>
      </c>
      <c r="F1040" s="3" t="s">
        <v>24</v>
      </c>
      <c r="G1040" s="3" t="s">
        <v>6510</v>
      </c>
      <c r="H1040" s="3">
        <v>5</v>
      </c>
      <c r="I1040" s="3" t="s">
        <v>6539</v>
      </c>
      <c r="J1040" s="3" t="s">
        <v>6540</v>
      </c>
      <c r="K1040" s="4" t="s">
        <v>6541</v>
      </c>
      <c r="L1040" s="21" t="s">
        <v>5797</v>
      </c>
      <c r="Q1040" s="3" t="s">
        <v>6542</v>
      </c>
      <c r="R1040" s="3" t="s">
        <v>6543</v>
      </c>
      <c r="S1040" s="4" t="s">
        <v>6544</v>
      </c>
    </row>
    <row r="1041" spans="1:19" s="3" customFormat="1" ht="15" customHeight="1" x14ac:dyDescent="0.2">
      <c r="A1041" s="3" t="str">
        <f>_xlfn.CONCAT([1]IDsTable!$C$42,".",_xlfn.XLOOKUP(C1041,[1]!Table23[Subdomains],[1]!Table23[Index]),".",_xlfn.XLOOKUP(G1041,[1]!Table22[Capabilities],[1]!Table22[Index]),".",$H1041)</f>
        <v>DvOp.3.5.1</v>
      </c>
      <c r="B1041" s="3" t="s">
        <v>5764</v>
      </c>
      <c r="C1041" s="3" t="s">
        <v>6413</v>
      </c>
      <c r="E1041" s="4" t="s">
        <v>23</v>
      </c>
      <c r="F1041" s="3" t="s">
        <v>63</v>
      </c>
      <c r="G1041" s="3" t="s">
        <v>6545</v>
      </c>
      <c r="H1041" s="3">
        <v>1</v>
      </c>
      <c r="I1041" s="3" t="s">
        <v>6546</v>
      </c>
      <c r="J1041" s="4" t="s">
        <v>6547</v>
      </c>
      <c r="K1041" s="4" t="s">
        <v>6547</v>
      </c>
      <c r="L1041" s="21" t="s">
        <v>6548</v>
      </c>
      <c r="Q1041" s="3" t="s">
        <v>6549</v>
      </c>
      <c r="R1041" s="3" t="s">
        <v>6550</v>
      </c>
      <c r="S1041" s="3" t="s">
        <v>6551</v>
      </c>
    </row>
    <row r="1042" spans="1:19" s="3" customFormat="1" ht="15" customHeight="1" x14ac:dyDescent="0.2">
      <c r="A1042" s="3" t="str">
        <f>_xlfn.CONCAT([1]IDsTable!$C$42,".",_xlfn.XLOOKUP(C1042,[1]!Table23[Subdomains],[1]!Table23[Index]),".",_xlfn.XLOOKUP(G1042,[1]!Table22[Capabilities],[1]!Table22[Index]),".",$H1042)</f>
        <v>DvOp.3.5.2</v>
      </c>
      <c r="B1042" s="3" t="s">
        <v>5764</v>
      </c>
      <c r="C1042" s="3" t="s">
        <v>6413</v>
      </c>
      <c r="E1042" s="4" t="s">
        <v>23</v>
      </c>
      <c r="F1042" s="3" t="s">
        <v>63</v>
      </c>
      <c r="G1042" s="3" t="s">
        <v>6545</v>
      </c>
      <c r="H1042" s="3">
        <v>2</v>
      </c>
      <c r="I1042" s="3" t="s">
        <v>6552</v>
      </c>
      <c r="J1042" s="4" t="s">
        <v>6553</v>
      </c>
      <c r="K1042" s="4" t="s">
        <v>6554</v>
      </c>
      <c r="L1042" s="3" t="s">
        <v>6555</v>
      </c>
      <c r="Q1042" s="3" t="s">
        <v>6556</v>
      </c>
      <c r="R1042" s="3" t="s">
        <v>6557</v>
      </c>
      <c r="S1042" s="4" t="s">
        <v>6558</v>
      </c>
    </row>
    <row r="1043" spans="1:19" s="3" customFormat="1" ht="15" customHeight="1" x14ac:dyDescent="0.2">
      <c r="A1043" s="3" t="str">
        <f>_xlfn.CONCAT([1]IDsTable!$C$42,".",_xlfn.XLOOKUP(C1043,[1]!Table23[Subdomains],[1]!Table23[Index]),".",_xlfn.XLOOKUP(G1043,[1]!Table22[Capabilities],[1]!Table22[Index]),".",$H1043)</f>
        <v>DvOp.3.5.3</v>
      </c>
      <c r="B1043" s="3" t="s">
        <v>5764</v>
      </c>
      <c r="C1043" s="3" t="s">
        <v>6413</v>
      </c>
      <c r="E1043" s="4" t="s">
        <v>23</v>
      </c>
      <c r="F1043" s="3" t="s">
        <v>63</v>
      </c>
      <c r="G1043" s="3" t="s">
        <v>6545</v>
      </c>
      <c r="H1043" s="3">
        <v>3</v>
      </c>
      <c r="I1043" s="3" t="s">
        <v>6559</v>
      </c>
      <c r="J1043" s="4" t="s">
        <v>6560</v>
      </c>
      <c r="K1043" s="4" t="s">
        <v>6561</v>
      </c>
      <c r="L1043" s="3" t="s">
        <v>6562</v>
      </c>
      <c r="Q1043" s="3" t="s">
        <v>6563</v>
      </c>
      <c r="R1043" s="3" t="s">
        <v>6564</v>
      </c>
      <c r="S1043" s="4" t="s">
        <v>6565</v>
      </c>
    </row>
    <row r="1044" spans="1:19" s="3" customFormat="1" ht="15" customHeight="1" x14ac:dyDescent="0.2">
      <c r="A1044" s="3" t="str">
        <f>_xlfn.CONCAT([1]IDsTable!$C$42,".",_xlfn.XLOOKUP(C1044,[1]!Table23[Subdomains],[1]!Table23[Index]),".",_xlfn.XLOOKUP(G1044,[1]!Table22[Capabilities],[1]!Table22[Index]),".",$H1044)</f>
        <v>DvOp.3.5.4</v>
      </c>
      <c r="B1044" s="3" t="s">
        <v>5764</v>
      </c>
      <c r="C1044" s="3" t="s">
        <v>6413</v>
      </c>
      <c r="E1044" s="4" t="s">
        <v>23</v>
      </c>
      <c r="F1044" s="3" t="s">
        <v>63</v>
      </c>
      <c r="G1044" s="3" t="s">
        <v>6545</v>
      </c>
      <c r="H1044" s="3">
        <v>4</v>
      </c>
      <c r="I1044" s="3" t="s">
        <v>6566</v>
      </c>
      <c r="J1044" s="4" t="s">
        <v>6567</v>
      </c>
      <c r="K1044" s="4" t="s">
        <v>6568</v>
      </c>
      <c r="L1044" s="3" t="s">
        <v>6569</v>
      </c>
      <c r="Q1044" s="3" t="s">
        <v>6570</v>
      </c>
      <c r="R1044" s="3" t="s">
        <v>6571</v>
      </c>
      <c r="S1044" s="4" t="s">
        <v>6572</v>
      </c>
    </row>
    <row r="1045" spans="1:19" s="3" customFormat="1" ht="15" customHeight="1" x14ac:dyDescent="0.2">
      <c r="A1045" s="3" t="str">
        <f>_xlfn.CONCAT([1]IDsTable!$C$42,".",_xlfn.XLOOKUP(C1045,[1]!Table23[Subdomains],[1]!Table23[Index]),".",_xlfn.XLOOKUP(G1045,[1]!Table22[Capabilities],[1]!Table22[Index]),".",$H1045)</f>
        <v>DvOp.3.5.5</v>
      </c>
      <c r="B1045" s="3" t="s">
        <v>5764</v>
      </c>
      <c r="C1045" s="3" t="s">
        <v>6413</v>
      </c>
      <c r="E1045" s="4" t="s">
        <v>23</v>
      </c>
      <c r="F1045" s="3" t="s">
        <v>63</v>
      </c>
      <c r="G1045" s="3" t="s">
        <v>6545</v>
      </c>
      <c r="H1045" s="3">
        <v>5</v>
      </c>
      <c r="I1045" s="3" t="s">
        <v>6573</v>
      </c>
      <c r="J1045" s="4" t="s">
        <v>6574</v>
      </c>
      <c r="K1045" s="4" t="s">
        <v>6575</v>
      </c>
      <c r="L1045" s="21" t="s">
        <v>6576</v>
      </c>
      <c r="Q1045" s="3" t="s">
        <v>6577</v>
      </c>
      <c r="R1045" s="3" t="s">
        <v>6578</v>
      </c>
      <c r="S1045" s="4" t="s">
        <v>6579</v>
      </c>
    </row>
    <row r="1046" spans="1:19" s="3" customFormat="1" ht="15" customHeight="1" x14ac:dyDescent="0.2">
      <c r="A1046" s="3" t="str">
        <f>_xlfn.CONCAT([1]IDsTable!$C$42,".",_xlfn.XLOOKUP(C1046,[1]!Table23[Subdomains],[1]!Table23[Index]),".",_xlfn.XLOOKUP(G1046,[1]!Table22[Capabilities],[1]!Table22[Index]),".",$H1046)</f>
        <v>DvOp.3.6.1</v>
      </c>
      <c r="B1046" s="3" t="s">
        <v>5764</v>
      </c>
      <c r="C1046" s="3" t="s">
        <v>6413</v>
      </c>
      <c r="E1046" s="4" t="s">
        <v>23</v>
      </c>
      <c r="F1046" s="3" t="s">
        <v>24</v>
      </c>
      <c r="G1046" s="3" t="s">
        <v>6580</v>
      </c>
      <c r="H1046" s="3">
        <v>1</v>
      </c>
      <c r="I1046" s="3" t="s">
        <v>6581</v>
      </c>
      <c r="J1046" s="4" t="s">
        <v>6582</v>
      </c>
      <c r="K1046" s="4" t="s">
        <v>6583</v>
      </c>
      <c r="L1046" s="21" t="s">
        <v>6584</v>
      </c>
      <c r="Q1046" s="3" t="s">
        <v>6585</v>
      </c>
      <c r="R1046" s="3" t="s">
        <v>6586</v>
      </c>
      <c r="S1046" s="4" t="s">
        <v>6587</v>
      </c>
    </row>
    <row r="1047" spans="1:19" s="3" customFormat="1" ht="15" customHeight="1" x14ac:dyDescent="0.2">
      <c r="A1047" s="3" t="str">
        <f>_xlfn.CONCAT([1]IDsTable!$C$42,".",_xlfn.XLOOKUP(C1047,[1]!Table23[Subdomains],[1]!Table23[Index]),".",_xlfn.XLOOKUP(G1047,[1]!Table22[Capabilities],[1]!Table22[Index]),".",$H1047)</f>
        <v>DvOp.3.6.2</v>
      </c>
      <c r="B1047" s="3" t="s">
        <v>5764</v>
      </c>
      <c r="C1047" s="3" t="s">
        <v>6413</v>
      </c>
      <c r="E1047" s="4" t="s">
        <v>23</v>
      </c>
      <c r="F1047" s="3" t="s">
        <v>24</v>
      </c>
      <c r="G1047" s="3" t="s">
        <v>6580</v>
      </c>
      <c r="H1047" s="3">
        <v>2</v>
      </c>
      <c r="I1047" s="3" t="s">
        <v>6588</v>
      </c>
      <c r="J1047" s="3" t="s">
        <v>6589</v>
      </c>
      <c r="K1047" s="4" t="s">
        <v>6590</v>
      </c>
      <c r="L1047" s="3" t="s">
        <v>6591</v>
      </c>
      <c r="Q1047" s="3" t="s">
        <v>6592</v>
      </c>
      <c r="R1047" s="3" t="s">
        <v>6593</v>
      </c>
      <c r="S1047" s="4" t="s">
        <v>6594</v>
      </c>
    </row>
    <row r="1048" spans="1:19" s="3" customFormat="1" ht="15" customHeight="1" x14ac:dyDescent="0.2">
      <c r="A1048" s="3" t="str">
        <f>_xlfn.CONCAT([1]IDsTable!$C$42,".",_xlfn.XLOOKUP(C1048,[1]!Table23[Subdomains],[1]!Table23[Index]),".",_xlfn.XLOOKUP(G1048,[1]!Table22[Capabilities],[1]!Table22[Index]),".",$H1048)</f>
        <v>DvOp.3.6.3</v>
      </c>
      <c r="B1048" s="3" t="s">
        <v>5764</v>
      </c>
      <c r="C1048" s="3" t="s">
        <v>6413</v>
      </c>
      <c r="E1048" s="4" t="s">
        <v>23</v>
      </c>
      <c r="F1048" s="3" t="s">
        <v>24</v>
      </c>
      <c r="G1048" s="3" t="s">
        <v>6580</v>
      </c>
      <c r="H1048" s="3">
        <v>3</v>
      </c>
      <c r="I1048" s="3" t="s">
        <v>6595</v>
      </c>
      <c r="J1048" s="3" t="s">
        <v>6596</v>
      </c>
      <c r="K1048" s="4" t="s">
        <v>6597</v>
      </c>
      <c r="L1048" s="21" t="s">
        <v>6598</v>
      </c>
      <c r="Q1048" s="3" t="s">
        <v>6599</v>
      </c>
      <c r="R1048" s="3" t="s">
        <v>6600</v>
      </c>
      <c r="S1048" s="4" t="s">
        <v>6601</v>
      </c>
    </row>
    <row r="1049" spans="1:19" s="3" customFormat="1" ht="15" customHeight="1" x14ac:dyDescent="0.2">
      <c r="A1049" s="3" t="str">
        <f>_xlfn.CONCAT([1]IDsTable!$C$42,".",_xlfn.XLOOKUP(C1049,[1]!Table23[Subdomains],[1]!Table23[Index]),".",_xlfn.XLOOKUP(G1049,[1]!Table22[Capabilities],[1]!Table22[Index]),".",$H1049)</f>
        <v>DvOp.3.6.4</v>
      </c>
      <c r="B1049" s="3" t="s">
        <v>5764</v>
      </c>
      <c r="C1049" s="3" t="s">
        <v>6413</v>
      </c>
      <c r="E1049" s="4" t="s">
        <v>23</v>
      </c>
      <c r="F1049" s="3" t="s">
        <v>24</v>
      </c>
      <c r="G1049" s="3" t="s">
        <v>6580</v>
      </c>
      <c r="H1049" s="3">
        <v>4</v>
      </c>
      <c r="I1049" s="3" t="s">
        <v>6602</v>
      </c>
      <c r="J1049" s="3" t="s">
        <v>6603</v>
      </c>
      <c r="K1049" s="4" t="s">
        <v>6604</v>
      </c>
      <c r="L1049" s="21" t="s">
        <v>6605</v>
      </c>
      <c r="Q1049" s="3" t="s">
        <v>6606</v>
      </c>
      <c r="R1049" s="3" t="s">
        <v>6607</v>
      </c>
      <c r="S1049" s="4" t="s">
        <v>6608</v>
      </c>
    </row>
    <row r="1050" spans="1:19" s="3" customFormat="1" ht="15" customHeight="1" x14ac:dyDescent="0.2">
      <c r="A1050" s="3" t="str">
        <f>_xlfn.CONCAT([1]IDsTable!$C$42,".",_xlfn.XLOOKUP(C1050,[1]!Table23[Subdomains],[1]!Table23[Index]),".",_xlfn.XLOOKUP(G1050,[1]!Table22[Capabilities],[1]!Table22[Index]),".",$H1050)</f>
        <v>DvOp.3.6.5</v>
      </c>
      <c r="B1050" s="3" t="s">
        <v>5764</v>
      </c>
      <c r="C1050" s="3" t="s">
        <v>6413</v>
      </c>
      <c r="E1050" s="4" t="s">
        <v>23</v>
      </c>
      <c r="F1050" s="3" t="s">
        <v>24</v>
      </c>
      <c r="G1050" s="3" t="s">
        <v>6580</v>
      </c>
      <c r="H1050" s="3">
        <v>5</v>
      </c>
      <c r="I1050" s="3" t="s">
        <v>6609</v>
      </c>
      <c r="J1050" s="3" t="s">
        <v>6610</v>
      </c>
      <c r="K1050" s="4" t="s">
        <v>6611</v>
      </c>
      <c r="L1050" s="21" t="s">
        <v>5797</v>
      </c>
      <c r="Q1050" s="3" t="s">
        <v>6612</v>
      </c>
      <c r="R1050" s="3" t="s">
        <v>6613</v>
      </c>
      <c r="S1050" s="4" t="s">
        <v>6614</v>
      </c>
    </row>
    <row r="1051" spans="1:19" s="3" customFormat="1" ht="15" customHeight="1" x14ac:dyDescent="0.2">
      <c r="A1051" s="3" t="str">
        <f>_xlfn.CONCAT([1]IDsTable!$C$42,".",_xlfn.XLOOKUP(C1051,[1]!Table23[Subdomains],[1]!Table23[Index]),".",_xlfn.XLOOKUP(G1051,[1]!Table22[Capabilities],[1]!Table22[Index]),".",$H1051)</f>
        <v>DvOp.3.7.1</v>
      </c>
      <c r="B1051" s="3" t="s">
        <v>5764</v>
      </c>
      <c r="C1051" s="3" t="s">
        <v>6413</v>
      </c>
      <c r="E1051" s="3" t="s">
        <v>137</v>
      </c>
      <c r="F1051" s="3" t="s">
        <v>63</v>
      </c>
      <c r="G1051" s="3" t="s">
        <v>6615</v>
      </c>
      <c r="H1051" s="3">
        <v>1</v>
      </c>
      <c r="I1051" s="3" t="s">
        <v>6616</v>
      </c>
      <c r="J1051" s="4" t="s">
        <v>6617</v>
      </c>
      <c r="K1051" s="4" t="s">
        <v>6618</v>
      </c>
      <c r="L1051" s="21" t="s">
        <v>6619</v>
      </c>
      <c r="P1051" s="4" t="s">
        <v>6620</v>
      </c>
      <c r="R1051" s="3" t="s">
        <v>6621</v>
      </c>
      <c r="S1051" s="4" t="s">
        <v>6618</v>
      </c>
    </row>
    <row r="1052" spans="1:19" s="3" customFormat="1" ht="15" customHeight="1" x14ac:dyDescent="0.2">
      <c r="A1052" s="3" t="str">
        <f>_xlfn.CONCAT([1]IDsTable!$C$42,".",_xlfn.XLOOKUP(C1052,[1]!Table23[Subdomains],[1]!Table23[Index]),".",_xlfn.XLOOKUP(G1052,[1]!Table22[Capabilities],[1]!Table22[Index]),".",$H1052)</f>
        <v>DvOp.3.7.2</v>
      </c>
      <c r="B1052" s="3" t="s">
        <v>5764</v>
      </c>
      <c r="C1052" s="3" t="s">
        <v>6413</v>
      </c>
      <c r="E1052" s="3" t="s">
        <v>137</v>
      </c>
      <c r="F1052" s="3" t="s">
        <v>63</v>
      </c>
      <c r="G1052" s="3" t="s">
        <v>6615</v>
      </c>
      <c r="H1052" s="3">
        <v>2</v>
      </c>
      <c r="I1052" s="3" t="s">
        <v>6622</v>
      </c>
      <c r="J1052" s="4" t="s">
        <v>6623</v>
      </c>
      <c r="K1052" s="4" t="s">
        <v>6624</v>
      </c>
      <c r="L1052" s="21" t="s">
        <v>6625</v>
      </c>
      <c r="P1052" s="4" t="s">
        <v>6626</v>
      </c>
      <c r="R1052" s="3" t="s">
        <v>6627</v>
      </c>
      <c r="S1052" s="4" t="s">
        <v>6628</v>
      </c>
    </row>
    <row r="1053" spans="1:19" s="3" customFormat="1" ht="15" customHeight="1" x14ac:dyDescent="0.2">
      <c r="A1053" s="3" t="str">
        <f>_xlfn.CONCAT([1]IDsTable!$C$42,".",_xlfn.XLOOKUP(C1053,[1]!Table23[Subdomains],[1]!Table23[Index]),".",_xlfn.XLOOKUP(G1053,[1]!Table22[Capabilities],[1]!Table22[Index]),".",$H1053)</f>
        <v>DvOp.3.7.3</v>
      </c>
      <c r="B1053" s="3" t="s">
        <v>5764</v>
      </c>
      <c r="C1053" s="3" t="s">
        <v>6413</v>
      </c>
      <c r="E1053" s="3" t="s">
        <v>137</v>
      </c>
      <c r="F1053" s="3" t="s">
        <v>63</v>
      </c>
      <c r="G1053" s="3" t="s">
        <v>6615</v>
      </c>
      <c r="H1053" s="3">
        <v>3</v>
      </c>
      <c r="I1053" s="4" t="s">
        <v>6629</v>
      </c>
      <c r="J1053" s="4" t="s">
        <v>6630</v>
      </c>
      <c r="K1053" s="4" t="s">
        <v>6631</v>
      </c>
      <c r="L1053" s="21" t="s">
        <v>6632</v>
      </c>
      <c r="R1053" s="4" t="s">
        <v>6633</v>
      </c>
      <c r="S1053" s="4" t="s">
        <v>6631</v>
      </c>
    </row>
    <row r="1054" spans="1:19" s="3" customFormat="1" ht="15" customHeight="1" x14ac:dyDescent="0.2">
      <c r="A1054" s="3" t="str">
        <f>_xlfn.CONCAT([1]IDsTable!$C$42,".",_xlfn.XLOOKUP(C1054,[1]!Table23[Subdomains],[1]!Table23[Index]),".",_xlfn.XLOOKUP(G1054,[1]!Table22[Capabilities],[1]!Table22[Index]),".",$H1054)</f>
        <v>DvOp.3.7.4</v>
      </c>
      <c r="B1054" s="3" t="s">
        <v>5764</v>
      </c>
      <c r="C1054" s="3" t="s">
        <v>6413</v>
      </c>
      <c r="E1054" s="3" t="s">
        <v>137</v>
      </c>
      <c r="F1054" s="3" t="s">
        <v>63</v>
      </c>
      <c r="G1054" s="3" t="s">
        <v>6615</v>
      </c>
      <c r="H1054" s="3">
        <v>4</v>
      </c>
      <c r="I1054" s="4" t="s">
        <v>6634</v>
      </c>
      <c r="J1054" s="4" t="s">
        <v>6635</v>
      </c>
      <c r="K1054" s="4" t="s">
        <v>6636</v>
      </c>
      <c r="L1054" s="21"/>
      <c r="R1054" s="4" t="s">
        <v>6634</v>
      </c>
      <c r="S1054" s="4" t="s">
        <v>6637</v>
      </c>
    </row>
    <row r="1055" spans="1:19" s="3" customFormat="1" ht="15" customHeight="1" x14ac:dyDescent="0.2">
      <c r="A1055" s="3" t="str">
        <f>_xlfn.CONCAT([1]IDsTable!$C$42,".",_xlfn.XLOOKUP(C1055,[1]!Table23[Subdomains],[1]!Table23[Index]),".",_xlfn.XLOOKUP(G1055,[1]!Table22[Capabilities],[1]!Table22[Index]),".",$H1055)</f>
        <v>DvOp.3.7.5</v>
      </c>
      <c r="B1055" s="3" t="s">
        <v>5764</v>
      </c>
      <c r="C1055" s="3" t="s">
        <v>6413</v>
      </c>
      <c r="E1055" s="3" t="s">
        <v>137</v>
      </c>
      <c r="F1055" s="3" t="s">
        <v>63</v>
      </c>
      <c r="G1055" s="3" t="s">
        <v>6615</v>
      </c>
      <c r="H1055" s="3">
        <v>5</v>
      </c>
      <c r="I1055" s="3" t="s">
        <v>6638</v>
      </c>
      <c r="J1055" s="4" t="s">
        <v>6639</v>
      </c>
      <c r="K1055" s="9" t="s">
        <v>4297</v>
      </c>
      <c r="L1055" s="21"/>
      <c r="N1055" s="3" t="s">
        <v>38</v>
      </c>
      <c r="R1055" s="3" t="s">
        <v>4299</v>
      </c>
      <c r="S1055" s="9" t="s">
        <v>4297</v>
      </c>
    </row>
    <row r="1056" spans="1:19" s="3" customFormat="1" ht="15" customHeight="1" x14ac:dyDescent="0.2">
      <c r="A1056" s="3" t="str">
        <f>_xlfn.CONCAT([1]IDsTable!$C$42,".",_xlfn.XLOOKUP(C1056,[1]!Table23[Subdomains],[1]!Table23[Index]),".",_xlfn.XLOOKUP(G1056,[1]!Table22[Capabilities],[1]!Table22[Index]),".",$H1056)</f>
        <v>DvOp.3.8.1</v>
      </c>
      <c r="B1056" s="3" t="s">
        <v>5764</v>
      </c>
      <c r="C1056" s="3" t="s">
        <v>6413</v>
      </c>
      <c r="E1056" s="4" t="s">
        <v>23</v>
      </c>
      <c r="F1056" s="3" t="s">
        <v>24</v>
      </c>
      <c r="G1056" s="3" t="s">
        <v>4300</v>
      </c>
      <c r="H1056" s="3">
        <v>1</v>
      </c>
      <c r="I1056" s="3" t="s">
        <v>6640</v>
      </c>
      <c r="J1056" s="4" t="s">
        <v>6641</v>
      </c>
      <c r="K1056" s="4" t="s">
        <v>6642</v>
      </c>
      <c r="L1056" s="3" t="s">
        <v>6643</v>
      </c>
      <c r="Q1056" s="3" t="s">
        <v>6644</v>
      </c>
      <c r="R1056" s="3" t="s">
        <v>4505</v>
      </c>
      <c r="S1056" s="4" t="s">
        <v>6645</v>
      </c>
    </row>
    <row r="1057" spans="1:20" s="3" customFormat="1" ht="15" customHeight="1" x14ac:dyDescent="0.2">
      <c r="A1057" s="3" t="str">
        <f>_xlfn.CONCAT([1]IDsTable!$C$42,".",_xlfn.XLOOKUP(C1057,[1]!Table23[Subdomains],[1]!Table23[Index]),".",_xlfn.XLOOKUP(G1057,[1]!Table22[Capabilities],[1]!Table22[Index]),".",$H1057)</f>
        <v>DvOp.3.8.2</v>
      </c>
      <c r="B1057" s="3" t="s">
        <v>5764</v>
      </c>
      <c r="C1057" s="3" t="s">
        <v>6413</v>
      </c>
      <c r="E1057" s="4" t="s">
        <v>23</v>
      </c>
      <c r="F1057" s="3" t="s">
        <v>24</v>
      </c>
      <c r="G1057" s="3" t="s">
        <v>4300</v>
      </c>
      <c r="H1057" s="3">
        <v>2</v>
      </c>
      <c r="I1057" s="3" t="s">
        <v>6646</v>
      </c>
      <c r="J1057" s="4" t="s">
        <v>6647</v>
      </c>
      <c r="K1057" s="4" t="s">
        <v>6648</v>
      </c>
      <c r="L1057" s="21" t="s">
        <v>6649</v>
      </c>
      <c r="Q1057" s="3" t="s">
        <v>6650</v>
      </c>
      <c r="R1057" s="3" t="s">
        <v>6651</v>
      </c>
      <c r="S1057" s="4" t="s">
        <v>6652</v>
      </c>
    </row>
    <row r="1058" spans="1:20" s="3" customFormat="1" ht="15" customHeight="1" x14ac:dyDescent="0.2">
      <c r="A1058" s="3" t="str">
        <f>_xlfn.CONCAT([1]IDsTable!$C$42,".",_xlfn.XLOOKUP(C1058,[1]!Table23[Subdomains],[1]!Table23[Index]),".",_xlfn.XLOOKUP(G1058,[1]!Table22[Capabilities],[1]!Table22[Index]),".",$H1058)</f>
        <v>DvOp.3.8.3</v>
      </c>
      <c r="B1058" s="3" t="s">
        <v>5764</v>
      </c>
      <c r="C1058" s="3" t="s">
        <v>6413</v>
      </c>
      <c r="E1058" s="4" t="s">
        <v>23</v>
      </c>
      <c r="F1058" s="3" t="s">
        <v>24</v>
      </c>
      <c r="G1058" s="3" t="s">
        <v>4300</v>
      </c>
      <c r="H1058" s="3">
        <v>3</v>
      </c>
      <c r="I1058" s="3" t="s">
        <v>6653</v>
      </c>
      <c r="J1058" s="4" t="s">
        <v>6654</v>
      </c>
      <c r="K1058" s="4" t="s">
        <v>6655</v>
      </c>
      <c r="L1058" s="21" t="s">
        <v>6656</v>
      </c>
      <c r="Q1058" s="3" t="s">
        <v>6657</v>
      </c>
      <c r="R1058" s="3" t="s">
        <v>6658</v>
      </c>
      <c r="S1058" s="4" t="s">
        <v>6659</v>
      </c>
    </row>
    <row r="1059" spans="1:20" s="3" customFormat="1" ht="15" customHeight="1" x14ac:dyDescent="0.2">
      <c r="A1059" s="3" t="str">
        <f>_xlfn.CONCAT([1]IDsTable!$C$42,".",_xlfn.XLOOKUP(C1059,[1]!Table23[Subdomains],[1]!Table23[Index]),".",_xlfn.XLOOKUP(G1059,[1]!Table22[Capabilities],[1]!Table22[Index]),".",$H1059)</f>
        <v>DvOp.3.8.4</v>
      </c>
      <c r="B1059" s="3" t="s">
        <v>5764</v>
      </c>
      <c r="C1059" s="3" t="s">
        <v>6413</v>
      </c>
      <c r="E1059" s="4" t="s">
        <v>23</v>
      </c>
      <c r="F1059" s="3" t="s">
        <v>24</v>
      </c>
      <c r="G1059" s="3" t="s">
        <v>4300</v>
      </c>
      <c r="H1059" s="3">
        <v>4</v>
      </c>
      <c r="I1059" s="3" t="s">
        <v>6660</v>
      </c>
      <c r="J1059" s="4" t="s">
        <v>6661</v>
      </c>
      <c r="K1059" s="4" t="s">
        <v>6662</v>
      </c>
      <c r="L1059" s="21" t="s">
        <v>5797</v>
      </c>
      <c r="Q1059" s="3" t="s">
        <v>6663</v>
      </c>
      <c r="R1059" s="3" t="s">
        <v>6664</v>
      </c>
      <c r="S1059" s="4" t="s">
        <v>6665</v>
      </c>
    </row>
    <row r="1060" spans="1:20" s="3" customFormat="1" ht="15" customHeight="1" x14ac:dyDescent="0.2">
      <c r="A1060" s="3" t="str">
        <f>_xlfn.CONCAT([1]IDsTable!$C$42,".",_xlfn.XLOOKUP(C1060,[1]!Table23[Subdomains],[1]!Table23[Index]),".",_xlfn.XLOOKUP(G1060,[1]!Table22[Capabilities],[1]!Table22[Index]),".",$H1060)</f>
        <v>DvOp.3.8.5</v>
      </c>
      <c r="B1060" s="3" t="s">
        <v>5764</v>
      </c>
      <c r="C1060" s="3" t="s">
        <v>6413</v>
      </c>
      <c r="E1060" s="4" t="s">
        <v>23</v>
      </c>
      <c r="F1060" s="3" t="s">
        <v>24</v>
      </c>
      <c r="G1060" s="3" t="s">
        <v>4300</v>
      </c>
      <c r="H1060" s="3">
        <v>5</v>
      </c>
      <c r="I1060" s="3" t="s">
        <v>6666</v>
      </c>
      <c r="J1060" s="4" t="s">
        <v>6667</v>
      </c>
      <c r="K1060" s="4" t="s">
        <v>6668</v>
      </c>
      <c r="L1060" s="21" t="s">
        <v>5797</v>
      </c>
      <c r="Q1060" s="3" t="s">
        <v>6669</v>
      </c>
      <c r="R1060" s="3" t="s">
        <v>4363</v>
      </c>
      <c r="S1060" s="4" t="s">
        <v>6670</v>
      </c>
    </row>
    <row r="1061" spans="1:20" s="3" customFormat="1" ht="15" customHeight="1" x14ac:dyDescent="0.2">
      <c r="A1061" s="3" t="str">
        <f>_xlfn.CONCAT([1]IDsTable!$C$42,".",_xlfn.XLOOKUP(C1061,[1]!Table23[Subdomains],[1]!Table23[Index]),".",_xlfn.XLOOKUP(G1061,[1]!Table22[Capabilities],[1]!Table22[Index]),".",$H1061)</f>
        <v>DvOp.3.9.1</v>
      </c>
      <c r="B1061" s="3" t="s">
        <v>5764</v>
      </c>
      <c r="C1061" s="3" t="s">
        <v>6413</v>
      </c>
      <c r="E1061" s="4" t="s">
        <v>23</v>
      </c>
      <c r="F1061" s="3" t="s">
        <v>24</v>
      </c>
      <c r="G1061" s="3" t="s">
        <v>6671</v>
      </c>
      <c r="H1061" s="3">
        <v>1</v>
      </c>
      <c r="I1061" s="3" t="s">
        <v>6672</v>
      </c>
      <c r="J1061" s="4" t="s">
        <v>6673</v>
      </c>
      <c r="K1061" s="4" t="s">
        <v>6674</v>
      </c>
      <c r="L1061" s="21" t="s">
        <v>6675</v>
      </c>
      <c r="Q1061" s="3" t="s">
        <v>6676</v>
      </c>
      <c r="R1061" s="3" t="s">
        <v>6677</v>
      </c>
      <c r="S1061" s="4" t="s">
        <v>6678</v>
      </c>
    </row>
    <row r="1062" spans="1:20" s="3" customFormat="1" ht="15" customHeight="1" x14ac:dyDescent="0.2">
      <c r="A1062" s="3" t="str">
        <f>_xlfn.CONCAT([1]IDsTable!$C$42,".",_xlfn.XLOOKUP(C1062,[1]!Table23[Subdomains],[1]!Table23[Index]),".",_xlfn.XLOOKUP(G1062,[1]!Table22[Capabilities],[1]!Table22[Index]),".",$H1062)</f>
        <v>DvOp.3.9.2</v>
      </c>
      <c r="B1062" s="3" t="s">
        <v>5764</v>
      </c>
      <c r="C1062" s="3" t="s">
        <v>6413</v>
      </c>
      <c r="E1062" s="4" t="s">
        <v>23</v>
      </c>
      <c r="F1062" s="3" t="s">
        <v>24</v>
      </c>
      <c r="G1062" s="3" t="s">
        <v>6671</v>
      </c>
      <c r="H1062" s="3">
        <v>2</v>
      </c>
      <c r="I1062" s="3" t="s">
        <v>6679</v>
      </c>
      <c r="J1062" s="4" t="s">
        <v>6680</v>
      </c>
      <c r="K1062" s="4" t="s">
        <v>6681</v>
      </c>
      <c r="L1062" s="21" t="s">
        <v>6682</v>
      </c>
      <c r="Q1062" s="3" t="s">
        <v>6683</v>
      </c>
      <c r="R1062" s="3" t="s">
        <v>6684</v>
      </c>
      <c r="S1062" s="4" t="s">
        <v>6685</v>
      </c>
    </row>
    <row r="1063" spans="1:20" s="3" customFormat="1" ht="15" customHeight="1" x14ac:dyDescent="0.2">
      <c r="A1063" s="3" t="str">
        <f>_xlfn.CONCAT([1]IDsTable!$C$42,".",_xlfn.XLOOKUP(C1063,[1]!Table23[Subdomains],[1]!Table23[Index]),".",_xlfn.XLOOKUP(G1063,[1]!Table22[Capabilities],[1]!Table22[Index]),".",$H1063)</f>
        <v>DvOp.3.9.3</v>
      </c>
      <c r="B1063" s="3" t="s">
        <v>5764</v>
      </c>
      <c r="C1063" s="3" t="s">
        <v>6413</v>
      </c>
      <c r="E1063" s="4" t="s">
        <v>23</v>
      </c>
      <c r="F1063" s="3" t="s">
        <v>24</v>
      </c>
      <c r="G1063" s="3" t="s">
        <v>6671</v>
      </c>
      <c r="H1063" s="3">
        <v>3</v>
      </c>
      <c r="I1063" s="3" t="s">
        <v>6686</v>
      </c>
      <c r="J1063" s="4" t="s">
        <v>6687</v>
      </c>
      <c r="K1063" s="4" t="s">
        <v>6688</v>
      </c>
      <c r="L1063" s="21" t="s">
        <v>6689</v>
      </c>
      <c r="Q1063" s="3" t="s">
        <v>6690</v>
      </c>
      <c r="R1063" s="3" t="s">
        <v>6691</v>
      </c>
      <c r="S1063" s="4" t="s">
        <v>6692</v>
      </c>
    </row>
    <row r="1064" spans="1:20" s="3" customFormat="1" ht="15" customHeight="1" x14ac:dyDescent="0.2">
      <c r="A1064" s="3" t="str">
        <f>_xlfn.CONCAT([1]IDsTable!$C$42,".",_xlfn.XLOOKUP(C1064,[1]!Table23[Subdomains],[1]!Table23[Index]),".",_xlfn.XLOOKUP(G1064,[1]!Table22[Capabilities],[1]!Table22[Index]),".",$H1064)</f>
        <v>DvOp.3.9.4</v>
      </c>
      <c r="B1064" s="3" t="s">
        <v>5764</v>
      </c>
      <c r="C1064" s="3" t="s">
        <v>6413</v>
      </c>
      <c r="E1064" s="4" t="s">
        <v>23</v>
      </c>
      <c r="F1064" s="3" t="s">
        <v>24</v>
      </c>
      <c r="G1064" s="3" t="s">
        <v>6671</v>
      </c>
      <c r="H1064" s="3">
        <v>4</v>
      </c>
      <c r="I1064" s="3" t="s">
        <v>6693</v>
      </c>
      <c r="J1064" s="4" t="s">
        <v>6694</v>
      </c>
      <c r="K1064" s="4" t="s">
        <v>6695</v>
      </c>
      <c r="L1064" s="21" t="s">
        <v>6696</v>
      </c>
      <c r="Q1064" s="3" t="s">
        <v>6697</v>
      </c>
      <c r="R1064" s="3" t="s">
        <v>6698</v>
      </c>
      <c r="S1064" s="4" t="s">
        <v>6699</v>
      </c>
    </row>
    <row r="1065" spans="1:20" s="3" customFormat="1" ht="15" customHeight="1" x14ac:dyDescent="0.2">
      <c r="A1065" s="3" t="str">
        <f>_xlfn.CONCAT([1]IDsTable!$C$42,".",_xlfn.XLOOKUP(C1065,[1]!Table23[Subdomains],[1]!Table23[Index]),".",_xlfn.XLOOKUP(G1065,[1]!Table22[Capabilities],[1]!Table22[Index]),".",$H1065)</f>
        <v>DvOp.3.9.5</v>
      </c>
      <c r="B1065" s="3" t="s">
        <v>5764</v>
      </c>
      <c r="C1065" s="3" t="s">
        <v>6413</v>
      </c>
      <c r="E1065" s="4" t="s">
        <v>23</v>
      </c>
      <c r="F1065" s="3" t="s">
        <v>24</v>
      </c>
      <c r="G1065" s="3" t="s">
        <v>6671</v>
      </c>
      <c r="H1065" s="3">
        <v>5</v>
      </c>
      <c r="I1065" s="3" t="s">
        <v>6700</v>
      </c>
      <c r="J1065" s="4" t="s">
        <v>6701</v>
      </c>
      <c r="K1065" s="4" t="s">
        <v>6702</v>
      </c>
      <c r="L1065" s="21" t="s">
        <v>5797</v>
      </c>
      <c r="Q1065" s="3" t="s">
        <v>6703</v>
      </c>
      <c r="R1065" s="3" t="s">
        <v>6704</v>
      </c>
      <c r="S1065" s="4" t="s">
        <v>6705</v>
      </c>
    </row>
    <row r="1066" spans="1:20" s="5" customFormat="1" ht="15" customHeight="1" x14ac:dyDescent="0.2">
      <c r="A1066" s="3" t="str">
        <f>_xlfn.CONCAT([1]IDsTable!$C$40,".",_xlfn.XLOOKUP(C1066,[1]!Table13[Subdomains],[1]!Table13[Index]),".",_xlfn.XLOOKUP(G1066,[1]!Table12[Capabilities],[1]!Table12[Index]),".",$H1066)</f>
        <v>Inno.1.1.3</v>
      </c>
      <c r="B1066" s="3" t="s">
        <v>3864</v>
      </c>
      <c r="C1066" s="3" t="s">
        <v>6706</v>
      </c>
      <c r="D1066" s="3"/>
      <c r="E1066" s="4" t="s">
        <v>23</v>
      </c>
      <c r="F1066" s="3" t="s">
        <v>63</v>
      </c>
      <c r="G1066" s="5" t="s">
        <v>6707</v>
      </c>
      <c r="H1066" s="3">
        <v>3</v>
      </c>
      <c r="I1066" s="3" t="s">
        <v>6708</v>
      </c>
      <c r="J1066" s="4" t="s">
        <v>6709</v>
      </c>
      <c r="K1066" s="9" t="s">
        <v>6710</v>
      </c>
      <c r="L1066" s="9" t="s">
        <v>6711</v>
      </c>
      <c r="M1066" s="9" t="s">
        <v>38</v>
      </c>
      <c r="N1066" s="3" t="s">
        <v>38</v>
      </c>
      <c r="O1066" s="9" t="s">
        <v>38</v>
      </c>
      <c r="P1066" s="3"/>
      <c r="Q1066" s="3" t="s">
        <v>6712</v>
      </c>
      <c r="R1066" s="3" t="s">
        <v>6713</v>
      </c>
      <c r="S1066" s="9" t="s">
        <v>6714</v>
      </c>
      <c r="T1066" s="3"/>
    </row>
    <row r="1067" spans="1:20" s="5" customFormat="1" ht="15" customHeight="1" x14ac:dyDescent="0.2">
      <c r="A1067" s="3" t="str">
        <f>_xlfn.CONCAT([1]IDsTable!$C$40,".",_xlfn.XLOOKUP(C1067,[1]!Table13[Subdomains],[1]!Table13[Index]),".",_xlfn.XLOOKUP(G1067,[1]!Table12[Capabilities],[1]!Table12[Index]),".",$H1067)</f>
        <v>Inno.1.1.4</v>
      </c>
      <c r="B1067" s="3" t="s">
        <v>3864</v>
      </c>
      <c r="C1067" s="3" t="s">
        <v>6706</v>
      </c>
      <c r="D1067" s="3"/>
      <c r="E1067" s="4" t="s">
        <v>23</v>
      </c>
      <c r="F1067" s="3" t="s">
        <v>63</v>
      </c>
      <c r="G1067" s="5" t="s">
        <v>6707</v>
      </c>
      <c r="H1067" s="3">
        <v>4</v>
      </c>
      <c r="I1067" s="3" t="s">
        <v>6715</v>
      </c>
      <c r="J1067" s="4" t="s">
        <v>6716</v>
      </c>
      <c r="K1067" s="9" t="s">
        <v>6717</v>
      </c>
      <c r="L1067" s="3" t="s">
        <v>6718</v>
      </c>
      <c r="M1067" s="9" t="s">
        <v>38</v>
      </c>
      <c r="N1067" s="3" t="s">
        <v>38</v>
      </c>
      <c r="O1067" s="9" t="s">
        <v>38</v>
      </c>
      <c r="P1067" s="3"/>
      <c r="Q1067" s="3" t="s">
        <v>6719</v>
      </c>
      <c r="R1067" s="3" t="s">
        <v>6720</v>
      </c>
      <c r="S1067" s="9" t="s">
        <v>6721</v>
      </c>
      <c r="T1067" s="3"/>
    </row>
    <row r="1068" spans="1:20" s="5" customFormat="1" ht="15" customHeight="1" x14ac:dyDescent="0.2">
      <c r="A1068" s="3" t="str">
        <f>_xlfn.CONCAT([1]IDsTable!$C$40,".",_xlfn.XLOOKUP(C1068,[1]!Table13[Subdomains],[1]!Table13[Index]),".",_xlfn.XLOOKUP(G1068,[1]!Table12[Capabilities],[1]!Table12[Index]),".",$H1068)</f>
        <v>Inno.1.1.5</v>
      </c>
      <c r="B1068" s="3" t="s">
        <v>3864</v>
      </c>
      <c r="C1068" s="3" t="s">
        <v>6706</v>
      </c>
      <c r="D1068" s="3"/>
      <c r="E1068" s="4" t="s">
        <v>23</v>
      </c>
      <c r="F1068" s="3" t="s">
        <v>63</v>
      </c>
      <c r="G1068" s="5" t="s">
        <v>6707</v>
      </c>
      <c r="H1068" s="3">
        <v>5</v>
      </c>
      <c r="I1068" s="3" t="s">
        <v>6722</v>
      </c>
      <c r="J1068" s="4" t="s">
        <v>6723</v>
      </c>
      <c r="K1068" s="9" t="s">
        <v>6724</v>
      </c>
      <c r="L1068" s="3" t="s">
        <v>38</v>
      </c>
      <c r="M1068" s="9" t="s">
        <v>38</v>
      </c>
      <c r="N1068" s="3" t="s">
        <v>38</v>
      </c>
      <c r="O1068" s="9" t="s">
        <v>38</v>
      </c>
      <c r="P1068" s="3"/>
      <c r="Q1068" s="3" t="s">
        <v>6725</v>
      </c>
      <c r="R1068" s="3" t="s">
        <v>6726</v>
      </c>
      <c r="S1068" s="9" t="s">
        <v>6727</v>
      </c>
      <c r="T1068" s="3"/>
    </row>
    <row r="1069" spans="1:20" s="5" customFormat="1" ht="15" customHeight="1" x14ac:dyDescent="0.2">
      <c r="A1069" s="3" t="str">
        <f>_xlfn.CONCAT([1]IDsTable!$C$40,".",_xlfn.XLOOKUP(C1069,[1]!Table13[Subdomains],[1]!Table13[Index]),".",_xlfn.XLOOKUP(G1069,[1]!Table12[Capabilities],[1]!Table12[Index]),".",$H1069)</f>
        <v>Inno.1.2.3</v>
      </c>
      <c r="B1069" s="3" t="s">
        <v>3864</v>
      </c>
      <c r="C1069" s="3" t="s">
        <v>6706</v>
      </c>
      <c r="D1069" s="3"/>
      <c r="E1069" s="4" t="s">
        <v>23</v>
      </c>
      <c r="F1069" s="3" t="s">
        <v>24</v>
      </c>
      <c r="G1069" s="5" t="s">
        <v>6728</v>
      </c>
      <c r="H1069" s="3">
        <v>3</v>
      </c>
      <c r="I1069" s="3" t="s">
        <v>6729</v>
      </c>
      <c r="J1069" s="4" t="s">
        <v>6730</v>
      </c>
      <c r="K1069" s="9" t="s">
        <v>6731</v>
      </c>
      <c r="L1069" s="9" t="s">
        <v>6732</v>
      </c>
      <c r="M1069" s="9" t="s">
        <v>38</v>
      </c>
      <c r="N1069" s="3" t="s">
        <v>38</v>
      </c>
      <c r="O1069" s="9" t="s">
        <v>38</v>
      </c>
      <c r="P1069" s="3"/>
      <c r="Q1069" s="3" t="s">
        <v>6733</v>
      </c>
      <c r="R1069" s="3" t="s">
        <v>6734</v>
      </c>
      <c r="S1069" s="9" t="s">
        <v>6735</v>
      </c>
      <c r="T1069" s="3"/>
    </row>
    <row r="1070" spans="1:20" s="5" customFormat="1" ht="15" customHeight="1" x14ac:dyDescent="0.2">
      <c r="A1070" s="3" t="str">
        <f>_xlfn.CONCAT([1]IDsTable!$C$40,".",_xlfn.XLOOKUP(C1070,[1]!Table13[Subdomains],[1]!Table13[Index]),".",_xlfn.XLOOKUP(G1070,[1]!Table12[Capabilities],[1]!Table12[Index]),".",$H1070)</f>
        <v>Inno.1.2.4</v>
      </c>
      <c r="B1070" s="3" t="s">
        <v>3864</v>
      </c>
      <c r="C1070" s="3" t="s">
        <v>6706</v>
      </c>
      <c r="D1070" s="3"/>
      <c r="E1070" s="4" t="s">
        <v>23</v>
      </c>
      <c r="F1070" s="3" t="s">
        <v>24</v>
      </c>
      <c r="G1070" s="5" t="s">
        <v>6728</v>
      </c>
      <c r="H1070" s="3">
        <v>4</v>
      </c>
      <c r="I1070" s="3" t="s">
        <v>6736</v>
      </c>
      <c r="J1070" s="4" t="s">
        <v>6737</v>
      </c>
      <c r="K1070" s="9" t="s">
        <v>6738</v>
      </c>
      <c r="L1070" s="3" t="s">
        <v>6739</v>
      </c>
      <c r="M1070" s="9" t="s">
        <v>38</v>
      </c>
      <c r="N1070" s="3" t="s">
        <v>38</v>
      </c>
      <c r="O1070" s="9" t="s">
        <v>38</v>
      </c>
      <c r="P1070" s="3"/>
      <c r="Q1070" s="3" t="s">
        <v>6740</v>
      </c>
      <c r="R1070" s="3" t="s">
        <v>6741</v>
      </c>
      <c r="S1070" s="9" t="s">
        <v>6742</v>
      </c>
      <c r="T1070" s="3"/>
    </row>
    <row r="1071" spans="1:20" s="5" customFormat="1" ht="15" customHeight="1" x14ac:dyDescent="0.2">
      <c r="A1071" s="3" t="str">
        <f>_xlfn.CONCAT([1]IDsTable!$C$40,".",_xlfn.XLOOKUP(C1071,[1]!Table13[Subdomains],[1]!Table13[Index]),".",_xlfn.XLOOKUP(G1071,[1]!Table12[Capabilities],[1]!Table12[Index]),".",$H1071)</f>
        <v>Inno.1.2.5</v>
      </c>
      <c r="B1071" s="3" t="s">
        <v>3864</v>
      </c>
      <c r="C1071" s="3" t="s">
        <v>6706</v>
      </c>
      <c r="D1071" s="3"/>
      <c r="E1071" s="4" t="s">
        <v>23</v>
      </c>
      <c r="F1071" s="3" t="s">
        <v>24</v>
      </c>
      <c r="G1071" s="5" t="s">
        <v>6728</v>
      </c>
      <c r="H1071" s="3">
        <v>5</v>
      </c>
      <c r="I1071" s="3" t="s">
        <v>6743</v>
      </c>
      <c r="J1071" s="4" t="s">
        <v>6744</v>
      </c>
      <c r="K1071" s="9" t="s">
        <v>6745</v>
      </c>
      <c r="L1071" s="20"/>
      <c r="M1071" s="9" t="s">
        <v>38</v>
      </c>
      <c r="N1071" s="3" t="s">
        <v>38</v>
      </c>
      <c r="O1071" s="9" t="s">
        <v>38</v>
      </c>
      <c r="P1071" s="3"/>
      <c r="Q1071" s="3" t="s">
        <v>6746</v>
      </c>
      <c r="R1071" s="3" t="s">
        <v>6747</v>
      </c>
      <c r="S1071" s="9" t="s">
        <v>6745</v>
      </c>
      <c r="T1071" s="3"/>
    </row>
    <row r="1072" spans="1:20" s="5" customFormat="1" ht="15" customHeight="1" x14ac:dyDescent="0.2">
      <c r="A1072" s="3" t="str">
        <f>_xlfn.CONCAT([1]IDsTable!$C$40,".",_xlfn.XLOOKUP(C1072,[1]!Table13[Subdomains],[1]!Table13[Index]),".",_xlfn.XLOOKUP(G1072,[1]!Table12[Capabilities],[1]!Table12[Index]),".",$H1072)</f>
        <v>Inno.1.3.1</v>
      </c>
      <c r="B1072" s="3" t="s">
        <v>3864</v>
      </c>
      <c r="C1072" s="3" t="s">
        <v>6706</v>
      </c>
      <c r="D1072" s="3"/>
      <c r="E1072" s="4" t="s">
        <v>23</v>
      </c>
      <c r="F1072" s="3" t="s">
        <v>24</v>
      </c>
      <c r="G1072" s="5" t="s">
        <v>6748</v>
      </c>
      <c r="H1072" s="3">
        <v>1</v>
      </c>
      <c r="I1072" s="3" t="s">
        <v>6749</v>
      </c>
      <c r="J1072" s="4" t="s">
        <v>6750</v>
      </c>
      <c r="K1072" s="9" t="s">
        <v>6751</v>
      </c>
      <c r="L1072" s="20" t="s">
        <v>6752</v>
      </c>
      <c r="M1072" s="9" t="s">
        <v>38</v>
      </c>
      <c r="N1072" s="3" t="s">
        <v>38</v>
      </c>
      <c r="O1072" s="9" t="s">
        <v>38</v>
      </c>
      <c r="P1072" s="3" t="s">
        <v>6753</v>
      </c>
      <c r="Q1072" s="3" t="s">
        <v>6754</v>
      </c>
      <c r="R1072" s="3" t="s">
        <v>6755</v>
      </c>
      <c r="S1072" s="9" t="s">
        <v>6751</v>
      </c>
      <c r="T1072" s="3"/>
    </row>
    <row r="1073" spans="1:20" s="5" customFormat="1" ht="15" customHeight="1" x14ac:dyDescent="0.2">
      <c r="A1073" s="3" t="str">
        <f>_xlfn.CONCAT([1]IDsTable!$C$40,".",_xlfn.XLOOKUP(C1073,[1]!Table13[Subdomains],[1]!Table13[Index]),".",_xlfn.XLOOKUP(G1073,[1]!Table12[Capabilities],[1]!Table12[Index]),".",$H1073)</f>
        <v>Inno.1.3.2</v>
      </c>
      <c r="B1073" s="3" t="s">
        <v>3864</v>
      </c>
      <c r="C1073" s="3" t="s">
        <v>6706</v>
      </c>
      <c r="D1073" s="3"/>
      <c r="E1073" s="4" t="s">
        <v>23</v>
      </c>
      <c r="F1073" s="3" t="s">
        <v>24</v>
      </c>
      <c r="G1073" s="5" t="s">
        <v>6748</v>
      </c>
      <c r="H1073" s="3">
        <v>2</v>
      </c>
      <c r="I1073" s="3" t="s">
        <v>6756</v>
      </c>
      <c r="J1073" s="4" t="s">
        <v>6757</v>
      </c>
      <c r="K1073" s="9" t="s">
        <v>6758</v>
      </c>
      <c r="L1073" s="9" t="s">
        <v>6759</v>
      </c>
      <c r="M1073" s="9" t="s">
        <v>38</v>
      </c>
      <c r="N1073" s="3" t="s">
        <v>38</v>
      </c>
      <c r="O1073" s="9" t="s">
        <v>38</v>
      </c>
      <c r="P1073" s="3" t="s">
        <v>988</v>
      </c>
      <c r="Q1073" s="3" t="s">
        <v>6760</v>
      </c>
      <c r="R1073" s="3" t="s">
        <v>6761</v>
      </c>
      <c r="S1073" s="9" t="s">
        <v>6762</v>
      </c>
      <c r="T1073" s="3"/>
    </row>
    <row r="1074" spans="1:20" s="5" customFormat="1" ht="15" customHeight="1" x14ac:dyDescent="0.2">
      <c r="A1074" s="3" t="str">
        <f>_xlfn.CONCAT([1]IDsTable!$C$40,".",_xlfn.XLOOKUP(C1074,[1]!Table13[Subdomains],[1]!Table13[Index]),".",_xlfn.XLOOKUP(G1074,[1]!Table12[Capabilities],[1]!Table12[Index]),".",$H1074)</f>
        <v>Inno.1.3.3</v>
      </c>
      <c r="B1074" s="3" t="s">
        <v>3864</v>
      </c>
      <c r="C1074" s="3" t="s">
        <v>6706</v>
      </c>
      <c r="D1074" s="3"/>
      <c r="E1074" s="4" t="s">
        <v>23</v>
      </c>
      <c r="F1074" s="3" t="s">
        <v>24</v>
      </c>
      <c r="G1074" s="5" t="s">
        <v>6748</v>
      </c>
      <c r="H1074" s="3">
        <v>3</v>
      </c>
      <c r="I1074" s="3" t="s">
        <v>6763</v>
      </c>
      <c r="J1074" s="4" t="s">
        <v>6764</v>
      </c>
      <c r="K1074" s="9" t="s">
        <v>6765</v>
      </c>
      <c r="L1074" s="9" t="s">
        <v>6766</v>
      </c>
      <c r="M1074" s="9" t="s">
        <v>38</v>
      </c>
      <c r="N1074" s="3" t="s">
        <v>38</v>
      </c>
      <c r="O1074" s="9" t="s">
        <v>38</v>
      </c>
      <c r="P1074" s="3" t="s">
        <v>6767</v>
      </c>
      <c r="Q1074" s="3" t="s">
        <v>6768</v>
      </c>
      <c r="R1074" s="3" t="s">
        <v>6769</v>
      </c>
      <c r="S1074" s="9" t="s">
        <v>6770</v>
      </c>
      <c r="T1074" s="3"/>
    </row>
    <row r="1075" spans="1:20" s="5" customFormat="1" ht="15" customHeight="1" x14ac:dyDescent="0.2">
      <c r="A1075" s="3" t="str">
        <f>_xlfn.CONCAT([1]IDsTable!$C$40,".",_xlfn.XLOOKUP(C1075,[1]!Table13[Subdomains],[1]!Table13[Index]),".",_xlfn.XLOOKUP(G1075,[1]!Table12[Capabilities],[1]!Table12[Index]),".",$H1075)</f>
        <v>Inno.1.3.4</v>
      </c>
      <c r="B1075" s="3" t="s">
        <v>3864</v>
      </c>
      <c r="C1075" s="3" t="s">
        <v>6706</v>
      </c>
      <c r="D1075" s="3"/>
      <c r="E1075" s="4" t="s">
        <v>23</v>
      </c>
      <c r="F1075" s="3" t="s">
        <v>24</v>
      </c>
      <c r="G1075" s="5" t="s">
        <v>6748</v>
      </c>
      <c r="H1075" s="3">
        <v>4</v>
      </c>
      <c r="I1075" s="3" t="s">
        <v>6771</v>
      </c>
      <c r="J1075" s="4" t="s">
        <v>6772</v>
      </c>
      <c r="K1075" s="9" t="s">
        <v>6773</v>
      </c>
      <c r="L1075" s="20" t="s">
        <v>6774</v>
      </c>
      <c r="M1075" s="9" t="s">
        <v>38</v>
      </c>
      <c r="N1075" s="3" t="s">
        <v>38</v>
      </c>
      <c r="O1075" s="9" t="s">
        <v>38</v>
      </c>
      <c r="P1075" s="3" t="s">
        <v>6775</v>
      </c>
      <c r="Q1075" s="3" t="s">
        <v>6776</v>
      </c>
      <c r="R1075" s="3" t="s">
        <v>6777</v>
      </c>
      <c r="S1075" s="9" t="s">
        <v>6778</v>
      </c>
      <c r="T1075" s="3"/>
    </row>
    <row r="1076" spans="1:20" s="5" customFormat="1" ht="15" customHeight="1" x14ac:dyDescent="0.2">
      <c r="A1076" s="3" t="str">
        <f>_xlfn.CONCAT([1]IDsTable!$C$40,".",_xlfn.XLOOKUP(C1076,[1]!Table13[Subdomains],[1]!Table13[Index]),".",_xlfn.XLOOKUP(G1076,[1]!Table12[Capabilities],[1]!Table12[Index]),".",$H1076)</f>
        <v>Inno.1.4.1</v>
      </c>
      <c r="B1076" s="3" t="s">
        <v>3864</v>
      </c>
      <c r="C1076" s="3" t="s">
        <v>6706</v>
      </c>
      <c r="D1076" s="3"/>
      <c r="E1076" s="4" t="s">
        <v>23</v>
      </c>
      <c r="F1076" s="3" t="s">
        <v>63</v>
      </c>
      <c r="G1076" s="5" t="s">
        <v>6779</v>
      </c>
      <c r="H1076" s="3">
        <v>1</v>
      </c>
      <c r="I1076" s="3" t="s">
        <v>6780</v>
      </c>
      <c r="J1076" s="4" t="s">
        <v>6781</v>
      </c>
      <c r="K1076" s="9" t="s">
        <v>6782</v>
      </c>
      <c r="L1076" s="3" t="s">
        <v>6783</v>
      </c>
      <c r="M1076" s="9" t="s">
        <v>38</v>
      </c>
      <c r="N1076" s="3" t="s">
        <v>38</v>
      </c>
      <c r="O1076" s="9" t="s">
        <v>38</v>
      </c>
      <c r="P1076" s="3"/>
      <c r="Q1076" s="3" t="s">
        <v>6784</v>
      </c>
      <c r="R1076" s="3" t="s">
        <v>6785</v>
      </c>
      <c r="S1076" s="9" t="s">
        <v>6782</v>
      </c>
      <c r="T1076" s="3"/>
    </row>
    <row r="1077" spans="1:20" s="5" customFormat="1" ht="15" customHeight="1" x14ac:dyDescent="0.2">
      <c r="A1077" s="3" t="str">
        <f>_xlfn.CONCAT([1]IDsTable!$C$40,".",_xlfn.XLOOKUP(C1077,[1]!Table13[Subdomains],[1]!Table13[Index]),".",_xlfn.XLOOKUP(G1077,[1]!Table12[Capabilities],[1]!Table12[Index]),".",$H1077)</f>
        <v>Inno.1.4.2</v>
      </c>
      <c r="B1077" s="3" t="s">
        <v>3864</v>
      </c>
      <c r="C1077" s="3" t="s">
        <v>6706</v>
      </c>
      <c r="D1077" s="3"/>
      <c r="E1077" s="4" t="s">
        <v>23</v>
      </c>
      <c r="F1077" s="3" t="s">
        <v>63</v>
      </c>
      <c r="G1077" s="5" t="s">
        <v>6779</v>
      </c>
      <c r="H1077" s="3">
        <v>2</v>
      </c>
      <c r="I1077" s="3" t="s">
        <v>6786</v>
      </c>
      <c r="J1077" s="4" t="s">
        <v>6787</v>
      </c>
      <c r="K1077" s="9" t="s">
        <v>6788</v>
      </c>
      <c r="L1077" s="20" t="s">
        <v>6789</v>
      </c>
      <c r="M1077" s="9" t="s">
        <v>38</v>
      </c>
      <c r="N1077" s="3" t="s">
        <v>38</v>
      </c>
      <c r="O1077" s="9" t="s">
        <v>38</v>
      </c>
      <c r="P1077" s="3"/>
      <c r="Q1077" s="3" t="s">
        <v>6790</v>
      </c>
      <c r="R1077" s="3" t="s">
        <v>6791</v>
      </c>
      <c r="S1077" s="9" t="s">
        <v>6792</v>
      </c>
      <c r="T1077" s="3"/>
    </row>
    <row r="1078" spans="1:20" s="5" customFormat="1" ht="15" customHeight="1" x14ac:dyDescent="0.2">
      <c r="A1078" s="3" t="str">
        <f>_xlfn.CONCAT([1]IDsTable!$C$40,".",_xlfn.XLOOKUP(C1078,[1]!Table13[Subdomains],[1]!Table13[Index]),".",_xlfn.XLOOKUP(G1078,[1]!Table12[Capabilities],[1]!Table12[Index]),".",$H1078)</f>
        <v>Inno.1.4.3</v>
      </c>
      <c r="B1078" s="3" t="s">
        <v>3864</v>
      </c>
      <c r="C1078" s="3" t="s">
        <v>6706</v>
      </c>
      <c r="D1078" s="3"/>
      <c r="E1078" s="4" t="s">
        <v>23</v>
      </c>
      <c r="F1078" s="3" t="s">
        <v>63</v>
      </c>
      <c r="G1078" s="5" t="s">
        <v>6779</v>
      </c>
      <c r="H1078" s="3">
        <v>3</v>
      </c>
      <c r="I1078" s="3" t="s">
        <v>6793</v>
      </c>
      <c r="J1078" s="4" t="s">
        <v>6794</v>
      </c>
      <c r="K1078" s="9" t="s">
        <v>6795</v>
      </c>
      <c r="L1078" s="9" t="s">
        <v>6796</v>
      </c>
      <c r="M1078" s="9" t="s">
        <v>38</v>
      </c>
      <c r="N1078" s="3" t="s">
        <v>38</v>
      </c>
      <c r="O1078" s="9" t="s">
        <v>38</v>
      </c>
      <c r="P1078" s="3"/>
      <c r="Q1078" s="3" t="s">
        <v>6797</v>
      </c>
      <c r="R1078" s="3" t="s">
        <v>6798</v>
      </c>
      <c r="S1078" s="9" t="s">
        <v>6795</v>
      </c>
      <c r="T1078" s="3"/>
    </row>
    <row r="1079" spans="1:20" s="5" customFormat="1" ht="15" customHeight="1" x14ac:dyDescent="0.2">
      <c r="A1079" s="3" t="str">
        <f>_xlfn.CONCAT([1]IDsTable!$C$40,".",_xlfn.XLOOKUP(C1079,[1]!Table13[Subdomains],[1]!Table13[Index]),".",_xlfn.XLOOKUP(G1079,[1]!Table12[Capabilities],[1]!Table12[Index]),".",$H1079)</f>
        <v>Inno.1.4.4</v>
      </c>
      <c r="B1079" s="3" t="s">
        <v>3864</v>
      </c>
      <c r="C1079" s="3" t="s">
        <v>6706</v>
      </c>
      <c r="D1079" s="3"/>
      <c r="E1079" s="4" t="s">
        <v>23</v>
      </c>
      <c r="F1079" s="3" t="s">
        <v>63</v>
      </c>
      <c r="G1079" s="5" t="s">
        <v>6779</v>
      </c>
      <c r="H1079" s="3">
        <v>4</v>
      </c>
      <c r="I1079" s="10" t="s">
        <v>6799</v>
      </c>
      <c r="J1079" s="11" t="s">
        <v>6800</v>
      </c>
      <c r="K1079" s="9" t="s">
        <v>6801</v>
      </c>
      <c r="L1079" s="20" t="s">
        <v>6802</v>
      </c>
      <c r="M1079" s="9" t="s">
        <v>38</v>
      </c>
      <c r="N1079" s="3" t="s">
        <v>38</v>
      </c>
      <c r="O1079" s="9" t="s">
        <v>38</v>
      </c>
      <c r="P1079" s="3" t="s">
        <v>6803</v>
      </c>
      <c r="Q1079" s="3" t="s">
        <v>6804</v>
      </c>
      <c r="R1079" s="3" t="s">
        <v>6805</v>
      </c>
      <c r="S1079" s="9" t="s">
        <v>6806</v>
      </c>
      <c r="T1079" s="3"/>
    </row>
    <row r="1080" spans="1:20" s="5" customFormat="1" ht="15" customHeight="1" x14ac:dyDescent="0.2">
      <c r="A1080" s="3" t="str">
        <f>_xlfn.CONCAT([1]IDsTable!$C$40,".",_xlfn.XLOOKUP(C1080,[1]!Table13[Subdomains],[1]!Table13[Index]),".",_xlfn.XLOOKUP(G1080,[1]!Table12[Capabilities],[1]!Table12[Index]),".",$H1080)</f>
        <v>Inno.1.4.5</v>
      </c>
      <c r="B1080" s="3" t="s">
        <v>3864</v>
      </c>
      <c r="C1080" s="3" t="s">
        <v>6706</v>
      </c>
      <c r="D1080" s="3"/>
      <c r="E1080" s="4" t="s">
        <v>23</v>
      </c>
      <c r="F1080" s="3" t="s">
        <v>63</v>
      </c>
      <c r="G1080" s="5" t="s">
        <v>6779</v>
      </c>
      <c r="H1080" s="3">
        <v>5</v>
      </c>
      <c r="I1080" s="10" t="s">
        <v>6807</v>
      </c>
      <c r="J1080" s="11" t="s">
        <v>6808</v>
      </c>
      <c r="K1080" s="9" t="s">
        <v>6809</v>
      </c>
      <c r="L1080" s="9"/>
      <c r="M1080" s="9" t="s">
        <v>38</v>
      </c>
      <c r="N1080" s="3" t="s">
        <v>38</v>
      </c>
      <c r="O1080" s="9" t="s">
        <v>38</v>
      </c>
      <c r="P1080" s="3"/>
      <c r="Q1080" s="3" t="s">
        <v>6810</v>
      </c>
      <c r="R1080" s="3" t="s">
        <v>6811</v>
      </c>
      <c r="S1080" s="9" t="s">
        <v>6812</v>
      </c>
      <c r="T1080" s="3"/>
    </row>
    <row r="1081" spans="1:20" s="5" customFormat="1" ht="15" customHeight="1" x14ac:dyDescent="0.2">
      <c r="A1081" s="3" t="str">
        <f>_xlfn.CONCAT([1]IDsTable!$C$40,".",_xlfn.XLOOKUP(C1081,[1]!Table13[Subdomains],[1]!Table13[Index]),".",_xlfn.XLOOKUP(G1081,[1]!Table12[Capabilities],[1]!Table12[Index]),".",$H1081)</f>
        <v>Inno.1.5.3</v>
      </c>
      <c r="B1081" s="3" t="s">
        <v>3864</v>
      </c>
      <c r="C1081" s="3" t="s">
        <v>6706</v>
      </c>
      <c r="D1081" s="3"/>
      <c r="E1081" s="4" t="s">
        <v>23</v>
      </c>
      <c r="F1081" s="3" t="s">
        <v>63</v>
      </c>
      <c r="G1081" s="5" t="s">
        <v>6813</v>
      </c>
      <c r="H1081" s="3">
        <v>3</v>
      </c>
      <c r="I1081" s="3" t="s">
        <v>6814</v>
      </c>
      <c r="J1081" s="4" t="s">
        <v>6815</v>
      </c>
      <c r="K1081" s="9" t="s">
        <v>6816</v>
      </c>
      <c r="L1081" s="3" t="s">
        <v>6817</v>
      </c>
      <c r="M1081" s="9" t="s">
        <v>38</v>
      </c>
      <c r="N1081" s="3" t="s">
        <v>38</v>
      </c>
      <c r="O1081" s="9" t="s">
        <v>38</v>
      </c>
      <c r="P1081" s="3"/>
      <c r="Q1081" s="3" t="s">
        <v>6818</v>
      </c>
      <c r="R1081" s="3" t="s">
        <v>6819</v>
      </c>
      <c r="S1081" s="9" t="s">
        <v>6816</v>
      </c>
      <c r="T1081" s="3"/>
    </row>
    <row r="1082" spans="1:20" s="5" customFormat="1" ht="15" customHeight="1" x14ac:dyDescent="0.2">
      <c r="A1082" s="3" t="str">
        <f>_xlfn.CONCAT([1]IDsTable!$C$40,".",_xlfn.XLOOKUP(C1082,[1]!Table13[Subdomains],[1]!Table13[Index]),".",_xlfn.XLOOKUP(G1082,[1]!Table12[Capabilities],[1]!Table12[Index]),".",$H1082)</f>
        <v>Inno.1.5.4</v>
      </c>
      <c r="B1082" s="3" t="s">
        <v>3864</v>
      </c>
      <c r="C1082" s="3" t="s">
        <v>6706</v>
      </c>
      <c r="D1082" s="3"/>
      <c r="E1082" s="4" t="s">
        <v>23</v>
      </c>
      <c r="F1082" s="3" t="s">
        <v>63</v>
      </c>
      <c r="G1082" s="5" t="s">
        <v>6813</v>
      </c>
      <c r="H1082" s="3">
        <v>4</v>
      </c>
      <c r="I1082" s="3" t="s">
        <v>6820</v>
      </c>
      <c r="J1082" s="4" t="s">
        <v>6821</v>
      </c>
      <c r="K1082" s="9" t="s">
        <v>6822</v>
      </c>
      <c r="L1082" s="20" t="s">
        <v>6823</v>
      </c>
      <c r="M1082" s="9" t="s">
        <v>38</v>
      </c>
      <c r="N1082" s="3" t="s">
        <v>38</v>
      </c>
      <c r="O1082" s="9" t="s">
        <v>38</v>
      </c>
      <c r="P1082" s="3"/>
      <c r="Q1082" s="3" t="s">
        <v>6824</v>
      </c>
      <c r="R1082" s="3" t="s">
        <v>6825</v>
      </c>
      <c r="S1082" s="9" t="s">
        <v>6826</v>
      </c>
      <c r="T1082" s="3"/>
    </row>
    <row r="1083" spans="1:20" s="5" customFormat="1" ht="15" customHeight="1" x14ac:dyDescent="0.2">
      <c r="A1083" s="3" t="str">
        <f>_xlfn.CONCAT([1]IDsTable!$C$40,".",_xlfn.XLOOKUP(C1083,[1]!Table13[Subdomains],[1]!Table13[Index]),".",_xlfn.XLOOKUP(G1083,[1]!Table12[Capabilities],[1]!Table12[Index]),".",$H1083)</f>
        <v>Inno.1.5.5</v>
      </c>
      <c r="B1083" s="3" t="s">
        <v>3864</v>
      </c>
      <c r="C1083" s="3" t="s">
        <v>6706</v>
      </c>
      <c r="D1083" s="3"/>
      <c r="E1083" s="4" t="s">
        <v>23</v>
      </c>
      <c r="F1083" s="3" t="s">
        <v>63</v>
      </c>
      <c r="G1083" s="5" t="s">
        <v>6813</v>
      </c>
      <c r="H1083" s="3">
        <v>5</v>
      </c>
      <c r="I1083" s="10" t="s">
        <v>6827</v>
      </c>
      <c r="J1083" s="11" t="s">
        <v>6821</v>
      </c>
      <c r="K1083" s="9" t="s">
        <v>6828</v>
      </c>
      <c r="L1083" s="9"/>
      <c r="M1083" s="9" t="s">
        <v>38</v>
      </c>
      <c r="N1083" s="3" t="s">
        <v>38</v>
      </c>
      <c r="O1083" s="9" t="s">
        <v>38</v>
      </c>
      <c r="P1083" s="3" t="s">
        <v>6829</v>
      </c>
      <c r="Q1083" s="3" t="s">
        <v>6830</v>
      </c>
      <c r="R1083" s="3" t="s">
        <v>6831</v>
      </c>
      <c r="S1083" s="9" t="s">
        <v>6832</v>
      </c>
      <c r="T1083" s="3"/>
    </row>
    <row r="1084" spans="1:20" s="5" customFormat="1" ht="15" customHeight="1" x14ac:dyDescent="0.2">
      <c r="A1084" s="3" t="str">
        <f>_xlfn.CONCAT([1]IDsTable!$C$40,".",_xlfn.XLOOKUP(C1084,[1]!Table13[Subdomains],[1]!Table13[Index]),".",_xlfn.XLOOKUP(G1084,[1]!Table12[Capabilities],[1]!Table12[Index]),".",$H1084)</f>
        <v>Inno.1.6.1</v>
      </c>
      <c r="B1084" s="3" t="s">
        <v>3864</v>
      </c>
      <c r="C1084" s="3" t="s">
        <v>6706</v>
      </c>
      <c r="D1084" s="3"/>
      <c r="E1084" s="4" t="s">
        <v>23</v>
      </c>
      <c r="F1084" s="3" t="s">
        <v>63</v>
      </c>
      <c r="G1084" s="5" t="s">
        <v>6833</v>
      </c>
      <c r="H1084" s="3">
        <v>1</v>
      </c>
      <c r="I1084" s="3" t="s">
        <v>6834</v>
      </c>
      <c r="J1084" s="4" t="s">
        <v>6835</v>
      </c>
      <c r="K1084" s="9" t="s">
        <v>6836</v>
      </c>
      <c r="L1084" s="9" t="s">
        <v>6837</v>
      </c>
      <c r="M1084" s="9" t="s">
        <v>38</v>
      </c>
      <c r="N1084" s="3" t="s">
        <v>38</v>
      </c>
      <c r="O1084" s="9" t="s">
        <v>38</v>
      </c>
      <c r="P1084" s="3" t="s">
        <v>6838</v>
      </c>
      <c r="Q1084" s="3" t="s">
        <v>6839</v>
      </c>
      <c r="R1084" s="3" t="s">
        <v>6840</v>
      </c>
      <c r="S1084" s="9" t="s">
        <v>6836</v>
      </c>
      <c r="T1084" s="3"/>
    </row>
    <row r="1085" spans="1:20" s="5" customFormat="1" ht="15" customHeight="1" x14ac:dyDescent="0.2">
      <c r="A1085" s="3" t="str">
        <f>_xlfn.CONCAT([1]IDsTable!$C$40,".",_xlfn.XLOOKUP(C1085,[1]!Table13[Subdomains],[1]!Table13[Index]),".",_xlfn.XLOOKUP(G1085,[1]!Table12[Capabilities],[1]!Table12[Index]),".",$H1085)</f>
        <v>Inno.1.6.2</v>
      </c>
      <c r="B1085" s="3" t="s">
        <v>3864</v>
      </c>
      <c r="C1085" s="3" t="s">
        <v>6706</v>
      </c>
      <c r="D1085" s="3"/>
      <c r="E1085" s="4" t="s">
        <v>23</v>
      </c>
      <c r="F1085" s="3" t="s">
        <v>63</v>
      </c>
      <c r="G1085" s="5" t="s">
        <v>6833</v>
      </c>
      <c r="H1085" s="3">
        <v>2</v>
      </c>
      <c r="I1085" s="3" t="s">
        <v>6841</v>
      </c>
      <c r="J1085" s="4" t="s">
        <v>6842</v>
      </c>
      <c r="K1085" s="9" t="s">
        <v>6843</v>
      </c>
      <c r="L1085" s="20" t="s">
        <v>6844</v>
      </c>
      <c r="M1085" s="9" t="s">
        <v>38</v>
      </c>
      <c r="N1085" s="3" t="s">
        <v>38</v>
      </c>
      <c r="O1085" s="9" t="s">
        <v>38</v>
      </c>
      <c r="P1085" s="3"/>
      <c r="Q1085" s="3" t="s">
        <v>6845</v>
      </c>
      <c r="R1085" s="3" t="s">
        <v>6846</v>
      </c>
      <c r="S1085" s="9" t="s">
        <v>6847</v>
      </c>
      <c r="T1085" s="3"/>
    </row>
    <row r="1086" spans="1:20" s="5" customFormat="1" ht="15" customHeight="1" x14ac:dyDescent="0.2">
      <c r="A1086" s="3" t="str">
        <f>_xlfn.CONCAT([1]IDsTable!$C$40,".",_xlfn.XLOOKUP(C1086,[1]!Table13[Subdomains],[1]!Table13[Index]),".",_xlfn.XLOOKUP(G1086,[1]!Table12[Capabilities],[1]!Table12[Index]),".",$H1086)</f>
        <v>Inno.1.6.3</v>
      </c>
      <c r="B1086" s="3" t="s">
        <v>3864</v>
      </c>
      <c r="C1086" s="3" t="s">
        <v>6706</v>
      </c>
      <c r="D1086" s="3"/>
      <c r="E1086" s="4" t="s">
        <v>23</v>
      </c>
      <c r="F1086" s="3" t="s">
        <v>63</v>
      </c>
      <c r="G1086" s="5" t="s">
        <v>6833</v>
      </c>
      <c r="H1086" s="3">
        <v>3</v>
      </c>
      <c r="I1086" s="3" t="s">
        <v>6848</v>
      </c>
      <c r="J1086" s="4" t="s">
        <v>6849</v>
      </c>
      <c r="K1086" s="9" t="s">
        <v>6850</v>
      </c>
      <c r="L1086" s="9"/>
      <c r="M1086" s="9" t="s">
        <v>38</v>
      </c>
      <c r="N1086" s="3" t="s">
        <v>38</v>
      </c>
      <c r="O1086" s="9" t="s">
        <v>38</v>
      </c>
      <c r="P1086" s="3"/>
      <c r="Q1086" s="3" t="s">
        <v>6851</v>
      </c>
      <c r="R1086" s="3" t="s">
        <v>6852</v>
      </c>
      <c r="S1086" s="9" t="s">
        <v>6850</v>
      </c>
      <c r="T1086" s="3"/>
    </row>
    <row r="1087" spans="1:20" s="5" customFormat="1" ht="15" customHeight="1" x14ac:dyDescent="0.2">
      <c r="A1087" s="3" t="str">
        <f>_xlfn.CONCAT([1]IDsTable!$C$40,".",_xlfn.XLOOKUP(C1087,[1]!Table13[Subdomains],[1]!Table13[Index]),".",_xlfn.XLOOKUP(G1087,[1]!Table12[Capabilities],[1]!Table12[Index]),".",$H1087)</f>
        <v>Inno.1.6.4</v>
      </c>
      <c r="B1087" s="3" t="s">
        <v>3864</v>
      </c>
      <c r="C1087" s="3" t="s">
        <v>6706</v>
      </c>
      <c r="D1087" s="3"/>
      <c r="E1087" s="4" t="s">
        <v>23</v>
      </c>
      <c r="F1087" s="3" t="s">
        <v>63</v>
      </c>
      <c r="G1087" s="5" t="s">
        <v>6833</v>
      </c>
      <c r="H1087" s="3">
        <v>4</v>
      </c>
      <c r="I1087" s="3" t="s">
        <v>6853</v>
      </c>
      <c r="J1087" s="4" t="s">
        <v>6854</v>
      </c>
      <c r="K1087" s="9" t="s">
        <v>6855</v>
      </c>
      <c r="L1087" s="20"/>
      <c r="M1087" s="9" t="s">
        <v>38</v>
      </c>
      <c r="N1087" s="3" t="s">
        <v>38</v>
      </c>
      <c r="O1087" s="9" t="s">
        <v>38</v>
      </c>
      <c r="P1087" s="3"/>
      <c r="Q1087" s="3" t="s">
        <v>6856</v>
      </c>
      <c r="R1087" s="3" t="s">
        <v>6857</v>
      </c>
      <c r="S1087" s="9" t="s">
        <v>6855</v>
      </c>
      <c r="T1087" s="3"/>
    </row>
    <row r="1088" spans="1:20" s="5" customFormat="1" ht="15" customHeight="1" x14ac:dyDescent="0.2">
      <c r="A1088" s="3" t="str">
        <f>_xlfn.CONCAT([1]IDsTable!$C$40,".",_xlfn.XLOOKUP(C1088,[1]!Table13[Subdomains],[1]!Table13[Index]),".",_xlfn.XLOOKUP(G1088,[1]!Table12[Capabilities],[1]!Table12[Index]),".",$H1088)</f>
        <v>Inno.1.6.5</v>
      </c>
      <c r="B1088" s="3" t="s">
        <v>3864</v>
      </c>
      <c r="C1088" s="3" t="s">
        <v>6706</v>
      </c>
      <c r="D1088" s="3"/>
      <c r="E1088" s="4" t="s">
        <v>23</v>
      </c>
      <c r="F1088" s="3" t="s">
        <v>63</v>
      </c>
      <c r="G1088" s="5" t="s">
        <v>6833</v>
      </c>
      <c r="H1088" s="3">
        <v>5</v>
      </c>
      <c r="I1088" s="3" t="s">
        <v>6858</v>
      </c>
      <c r="J1088" s="4" t="s">
        <v>6859</v>
      </c>
      <c r="K1088" s="9" t="s">
        <v>6860</v>
      </c>
      <c r="L1088" s="20"/>
      <c r="M1088" s="9" t="s">
        <v>38</v>
      </c>
      <c r="N1088" s="3" t="s">
        <v>38</v>
      </c>
      <c r="O1088" s="9" t="s">
        <v>38</v>
      </c>
      <c r="P1088" s="3"/>
      <c r="Q1088" s="3" t="s">
        <v>6861</v>
      </c>
      <c r="R1088" s="3" t="s">
        <v>6862</v>
      </c>
      <c r="S1088" s="9" t="s">
        <v>6860</v>
      </c>
      <c r="T1088" s="3"/>
    </row>
    <row r="1089" spans="1:20" s="5" customFormat="1" ht="15" customHeight="1" x14ac:dyDescent="0.2">
      <c r="A1089" s="3" t="str">
        <f>_xlfn.CONCAT([1]IDsTable!$C$40,".",_xlfn.XLOOKUP(C1089,[1]!Table13[Subdomains],[1]!Table13[Index]),".",_xlfn.XLOOKUP(G1089,[1]!Table12[Capabilities],[1]!Table12[Index]),".",$H1089)</f>
        <v>Inno.1.7.1</v>
      </c>
      <c r="B1089" s="3" t="s">
        <v>3864</v>
      </c>
      <c r="C1089" s="3" t="s">
        <v>6706</v>
      </c>
      <c r="D1089" s="3"/>
      <c r="E1089" s="4" t="s">
        <v>23</v>
      </c>
      <c r="F1089" s="3" t="s">
        <v>63</v>
      </c>
      <c r="G1089" s="5" t="s">
        <v>6863</v>
      </c>
      <c r="H1089" s="3">
        <v>1</v>
      </c>
      <c r="I1089" s="10" t="s">
        <v>6864</v>
      </c>
      <c r="J1089" s="11" t="s">
        <v>6865</v>
      </c>
      <c r="K1089" s="9" t="s">
        <v>6866</v>
      </c>
      <c r="L1089" s="3" t="s">
        <v>6867</v>
      </c>
      <c r="M1089" s="9" t="s">
        <v>38</v>
      </c>
      <c r="N1089" s="3" t="s">
        <v>38</v>
      </c>
      <c r="O1089" s="9" t="s">
        <v>38</v>
      </c>
      <c r="P1089" s="3" t="s">
        <v>6868</v>
      </c>
      <c r="Q1089" s="3" t="s">
        <v>6869</v>
      </c>
      <c r="R1089" s="3" t="s">
        <v>6870</v>
      </c>
      <c r="S1089" s="9" t="s">
        <v>6871</v>
      </c>
      <c r="T1089" s="3"/>
    </row>
    <row r="1090" spans="1:20" s="5" customFormat="1" ht="15" customHeight="1" x14ac:dyDescent="0.2">
      <c r="A1090" s="3" t="str">
        <f>_xlfn.CONCAT([1]IDsTable!$C$40,".",_xlfn.XLOOKUP(C1090,[1]!Table13[Subdomains],[1]!Table13[Index]),".",_xlfn.XLOOKUP(G1090,[1]!Table12[Capabilities],[1]!Table12[Index]),".",$H1090)</f>
        <v>Inno.1.7.2</v>
      </c>
      <c r="B1090" s="3" t="s">
        <v>3864</v>
      </c>
      <c r="C1090" s="3" t="s">
        <v>6706</v>
      </c>
      <c r="D1090" s="3"/>
      <c r="E1090" s="4" t="s">
        <v>23</v>
      </c>
      <c r="F1090" s="3" t="s">
        <v>63</v>
      </c>
      <c r="G1090" s="5" t="s">
        <v>6863</v>
      </c>
      <c r="H1090" s="3">
        <v>2</v>
      </c>
      <c r="I1090" s="10" t="s">
        <v>6872</v>
      </c>
      <c r="J1090" s="11" t="s">
        <v>6873</v>
      </c>
      <c r="K1090" s="9" t="s">
        <v>6874</v>
      </c>
      <c r="L1090" s="20" t="s">
        <v>6875</v>
      </c>
      <c r="M1090" s="9" t="s">
        <v>38</v>
      </c>
      <c r="N1090" s="3" t="s">
        <v>38</v>
      </c>
      <c r="O1090" s="9" t="s">
        <v>38</v>
      </c>
      <c r="P1090" s="3"/>
      <c r="Q1090" s="3" t="s">
        <v>6876</v>
      </c>
      <c r="R1090" s="3" t="s">
        <v>6877</v>
      </c>
      <c r="S1090" s="9" t="s">
        <v>6878</v>
      </c>
      <c r="T1090" s="3"/>
    </row>
    <row r="1091" spans="1:20" s="5" customFormat="1" ht="15" customHeight="1" x14ac:dyDescent="0.2">
      <c r="A1091" s="3" t="str">
        <f>_xlfn.CONCAT([1]IDsTable!$C$40,".",_xlfn.XLOOKUP(C1091,[1]!Table13[Subdomains],[1]!Table13[Index]),".",_xlfn.XLOOKUP(G1091,[1]!Table12[Capabilities],[1]!Table12[Index]),".",$H1091)</f>
        <v>Inno.1.7.3</v>
      </c>
      <c r="B1091" s="3" t="s">
        <v>3864</v>
      </c>
      <c r="C1091" s="3" t="s">
        <v>6706</v>
      </c>
      <c r="D1091" s="3"/>
      <c r="E1091" s="4" t="s">
        <v>23</v>
      </c>
      <c r="F1091" s="3" t="s">
        <v>63</v>
      </c>
      <c r="G1091" s="5" t="s">
        <v>6863</v>
      </c>
      <c r="H1091" s="3">
        <v>3</v>
      </c>
      <c r="I1091" s="10" t="s">
        <v>6879</v>
      </c>
      <c r="J1091" s="11" t="s">
        <v>6880</v>
      </c>
      <c r="K1091" s="9" t="s">
        <v>6881</v>
      </c>
      <c r="L1091" s="20" t="s">
        <v>6882</v>
      </c>
      <c r="M1091" s="9" t="s">
        <v>38</v>
      </c>
      <c r="N1091" s="3" t="s">
        <v>38</v>
      </c>
      <c r="O1091" s="9" t="s">
        <v>38</v>
      </c>
      <c r="P1091" s="3"/>
      <c r="Q1091" s="3" t="s">
        <v>6883</v>
      </c>
      <c r="R1091" s="3" t="s">
        <v>6884</v>
      </c>
      <c r="S1091" s="9" t="s">
        <v>6881</v>
      </c>
      <c r="T1091" s="3"/>
    </row>
    <row r="1092" spans="1:20" s="5" customFormat="1" ht="15" customHeight="1" x14ac:dyDescent="0.2">
      <c r="A1092" s="3" t="str">
        <f>_xlfn.CONCAT([1]IDsTable!$C$40,".",_xlfn.XLOOKUP(C1092,[1]!Table13[Subdomains],[1]!Table13[Index]),".",_xlfn.XLOOKUP(G1092,[1]!Table12[Capabilities],[1]!Table12[Index]),".",$H1092)</f>
        <v>Inno.1.7.4</v>
      </c>
      <c r="B1092" s="3" t="s">
        <v>3864</v>
      </c>
      <c r="C1092" s="3" t="s">
        <v>6706</v>
      </c>
      <c r="D1092" s="3"/>
      <c r="E1092" s="4" t="s">
        <v>23</v>
      </c>
      <c r="F1092" s="3" t="s">
        <v>63</v>
      </c>
      <c r="G1092" s="5" t="s">
        <v>6863</v>
      </c>
      <c r="H1092" s="3">
        <v>4</v>
      </c>
      <c r="I1092" s="3" t="s">
        <v>6885</v>
      </c>
      <c r="J1092" s="4" t="s">
        <v>6886</v>
      </c>
      <c r="K1092" s="9" t="s">
        <v>6887</v>
      </c>
      <c r="L1092" s="20"/>
      <c r="M1092" s="9" t="s">
        <v>38</v>
      </c>
      <c r="N1092" s="3" t="s">
        <v>38</v>
      </c>
      <c r="O1092" s="9" t="s">
        <v>38</v>
      </c>
      <c r="P1092" s="3" t="s">
        <v>6888</v>
      </c>
      <c r="Q1092" s="3" t="s">
        <v>6889</v>
      </c>
      <c r="R1092" s="3" t="s">
        <v>6890</v>
      </c>
      <c r="S1092" s="9" t="s">
        <v>6891</v>
      </c>
      <c r="T1092" s="3"/>
    </row>
    <row r="1093" spans="1:20" s="5" customFormat="1" ht="15" customHeight="1" x14ac:dyDescent="0.2">
      <c r="A1093" s="3" t="str">
        <f>_xlfn.CONCAT([1]IDsTable!$C$40,".",_xlfn.XLOOKUP(C1093,[1]!Table13[Subdomains],[1]!Table13[Index]),".",_xlfn.XLOOKUP(G1093,[1]!Table12[Capabilities],[1]!Table12[Index]),".",$H1093)</f>
        <v>Inno.1.7.5</v>
      </c>
      <c r="B1093" s="3" t="s">
        <v>3864</v>
      </c>
      <c r="C1093" s="3" t="s">
        <v>6706</v>
      </c>
      <c r="D1093" s="3"/>
      <c r="E1093" s="4" t="s">
        <v>23</v>
      </c>
      <c r="F1093" s="3" t="s">
        <v>63</v>
      </c>
      <c r="G1093" s="5" t="s">
        <v>6863</v>
      </c>
      <c r="H1093" s="3">
        <v>5</v>
      </c>
      <c r="I1093" s="3" t="s">
        <v>6892</v>
      </c>
      <c r="J1093" s="4" t="s">
        <v>6893</v>
      </c>
      <c r="K1093" s="9" t="s">
        <v>6894</v>
      </c>
      <c r="L1093" s="20"/>
      <c r="M1093" s="9" t="s">
        <v>38</v>
      </c>
      <c r="N1093" s="3" t="s">
        <v>38</v>
      </c>
      <c r="O1093" s="9" t="s">
        <v>38</v>
      </c>
      <c r="P1093" s="3"/>
      <c r="Q1093" s="3" t="s">
        <v>6895</v>
      </c>
      <c r="R1093" s="3" t="s">
        <v>6896</v>
      </c>
      <c r="S1093" s="9" t="s">
        <v>6894</v>
      </c>
      <c r="T1093" s="3"/>
    </row>
    <row r="1094" spans="1:20" s="5" customFormat="1" ht="15" customHeight="1" x14ac:dyDescent="0.2">
      <c r="A1094" s="3" t="str">
        <f>_xlfn.CONCAT([1]IDsTable!$C$40,".",_xlfn.XLOOKUP(C1094,[1]!Table13[Subdomains],[1]!Table13[Index]),".",_xlfn.XLOOKUP(G1094,[1]!Table12[Capabilities],[1]!Table12[Index]),".",$H1094)</f>
        <v>Inno.2.1.1</v>
      </c>
      <c r="B1094" s="3" t="s">
        <v>3864</v>
      </c>
      <c r="C1094" s="3" t="s">
        <v>6897</v>
      </c>
      <c r="D1094" s="3"/>
      <c r="E1094" s="3" t="s">
        <v>137</v>
      </c>
      <c r="F1094" s="3" t="s">
        <v>63</v>
      </c>
      <c r="G1094" s="33" t="s">
        <v>6898</v>
      </c>
      <c r="H1094" s="3">
        <v>1</v>
      </c>
      <c r="I1094" s="3" t="s">
        <v>6899</v>
      </c>
      <c r="J1094" s="4" t="s">
        <v>6900</v>
      </c>
      <c r="K1094" s="9" t="s">
        <v>6901</v>
      </c>
      <c r="L1094" s="3" t="s">
        <v>6902</v>
      </c>
      <c r="M1094" s="9" t="s">
        <v>38</v>
      </c>
      <c r="N1094" s="3" t="s">
        <v>38</v>
      </c>
      <c r="O1094" s="9" t="s">
        <v>38</v>
      </c>
      <c r="P1094" s="3" t="s">
        <v>6903</v>
      </c>
      <c r="Q1094" s="3" t="s">
        <v>6904</v>
      </c>
      <c r="R1094" s="3" t="s">
        <v>6905</v>
      </c>
      <c r="S1094" s="9" t="s">
        <v>6901</v>
      </c>
      <c r="T1094" s="3"/>
    </row>
    <row r="1095" spans="1:20" s="5" customFormat="1" ht="15" customHeight="1" x14ac:dyDescent="0.2">
      <c r="A1095" s="3" t="str">
        <f>_xlfn.CONCAT([1]IDsTable!$C$40,".",_xlfn.XLOOKUP(C1095,[1]!Table13[Subdomains],[1]!Table13[Index]),".",_xlfn.XLOOKUP(G1095,[1]!Table12[Capabilities],[1]!Table12[Index]),".",$H1095)</f>
        <v>Inno.2.1.2</v>
      </c>
      <c r="B1095" s="3" t="s">
        <v>3864</v>
      </c>
      <c r="C1095" s="3" t="s">
        <v>6897</v>
      </c>
      <c r="D1095" s="3"/>
      <c r="E1095" s="3" t="s">
        <v>137</v>
      </c>
      <c r="F1095" s="3" t="s">
        <v>63</v>
      </c>
      <c r="G1095" s="33" t="s">
        <v>6898</v>
      </c>
      <c r="H1095" s="3">
        <v>2</v>
      </c>
      <c r="I1095" s="3" t="s">
        <v>6906</v>
      </c>
      <c r="J1095" s="4" t="s">
        <v>6907</v>
      </c>
      <c r="K1095" s="9" t="s">
        <v>6908</v>
      </c>
      <c r="L1095" s="20" t="s">
        <v>6909</v>
      </c>
      <c r="M1095" s="9" t="s">
        <v>38</v>
      </c>
      <c r="N1095" s="3" t="s">
        <v>38</v>
      </c>
      <c r="O1095" s="9" t="s">
        <v>38</v>
      </c>
      <c r="P1095" s="3" t="s">
        <v>38</v>
      </c>
      <c r="Q1095" s="3" t="s">
        <v>6910</v>
      </c>
      <c r="R1095" s="3" t="s">
        <v>6911</v>
      </c>
      <c r="S1095" s="9" t="s">
        <v>6908</v>
      </c>
      <c r="T1095" s="3"/>
    </row>
    <row r="1096" spans="1:20" s="5" customFormat="1" ht="15" customHeight="1" x14ac:dyDescent="0.2">
      <c r="A1096" s="3" t="str">
        <f>_xlfn.CONCAT([1]IDsTable!$C$40,".",_xlfn.XLOOKUP(C1096,[1]!Table13[Subdomains],[1]!Table13[Index]),".",_xlfn.XLOOKUP(G1096,[1]!Table12[Capabilities],[1]!Table12[Index]),".",$H1096)</f>
        <v>Inno.2.1.3</v>
      </c>
      <c r="B1096" s="3" t="s">
        <v>3864</v>
      </c>
      <c r="C1096" s="3" t="s">
        <v>6897</v>
      </c>
      <c r="D1096" s="3"/>
      <c r="E1096" s="3" t="s">
        <v>137</v>
      </c>
      <c r="F1096" s="3" t="s">
        <v>63</v>
      </c>
      <c r="G1096" s="33" t="s">
        <v>6898</v>
      </c>
      <c r="H1096" s="3">
        <v>3</v>
      </c>
      <c r="I1096" s="3" t="s">
        <v>6912</v>
      </c>
      <c r="J1096" s="4" t="s">
        <v>6913</v>
      </c>
      <c r="K1096" s="9" t="s">
        <v>6914</v>
      </c>
      <c r="L1096" s="20" t="s">
        <v>6915</v>
      </c>
      <c r="M1096" s="9" t="s">
        <v>38</v>
      </c>
      <c r="N1096" s="3" t="s">
        <v>38</v>
      </c>
      <c r="O1096" s="9" t="s">
        <v>38</v>
      </c>
      <c r="P1096" s="3"/>
      <c r="Q1096" s="3" t="s">
        <v>6916</v>
      </c>
      <c r="R1096" s="3" t="s">
        <v>6917</v>
      </c>
      <c r="S1096" s="9" t="s">
        <v>6914</v>
      </c>
      <c r="T1096" s="3"/>
    </row>
    <row r="1097" spans="1:20" s="5" customFormat="1" ht="15" customHeight="1" x14ac:dyDescent="0.2">
      <c r="A1097" s="3" t="str">
        <f>_xlfn.CONCAT([1]IDsTable!$C$40,".",_xlfn.XLOOKUP(C1097,[1]!Table13[Subdomains],[1]!Table13[Index]),".",_xlfn.XLOOKUP(G1097,[1]!Table12[Capabilities],[1]!Table12[Index]),".",$H1097)</f>
        <v>Inno.2.1.4</v>
      </c>
      <c r="B1097" s="3" t="s">
        <v>3864</v>
      </c>
      <c r="C1097" s="3" t="s">
        <v>6897</v>
      </c>
      <c r="D1097" s="3"/>
      <c r="E1097" s="3" t="s">
        <v>137</v>
      </c>
      <c r="F1097" s="3" t="s">
        <v>63</v>
      </c>
      <c r="G1097" s="33" t="s">
        <v>6898</v>
      </c>
      <c r="H1097" s="3">
        <v>4</v>
      </c>
      <c r="I1097" s="3" t="s">
        <v>6918</v>
      </c>
      <c r="J1097" s="4" t="s">
        <v>6919</v>
      </c>
      <c r="K1097" s="9" t="s">
        <v>6920</v>
      </c>
      <c r="L1097" s="20"/>
      <c r="M1097" s="9"/>
      <c r="N1097" s="3"/>
      <c r="O1097" s="9"/>
      <c r="P1097" s="3"/>
      <c r="Q1097" s="3"/>
      <c r="R1097" s="3" t="s">
        <v>6921</v>
      </c>
      <c r="S1097" s="9" t="s">
        <v>6920</v>
      </c>
      <c r="T1097" s="3"/>
    </row>
    <row r="1098" spans="1:20" s="5" customFormat="1" ht="15" customHeight="1" x14ac:dyDescent="0.2">
      <c r="A1098" s="3" t="str">
        <f>_xlfn.CONCAT([1]IDsTable!$C$40,".",_xlfn.XLOOKUP(C1098,[1]!Table13[Subdomains],[1]!Table13[Index]),".",_xlfn.XLOOKUP(G1098,[1]!Table12[Capabilities],[1]!Table12[Index]),".",$H1098)</f>
        <v>Inno.2.2.1</v>
      </c>
      <c r="B1098" s="3" t="s">
        <v>3864</v>
      </c>
      <c r="C1098" s="3" t="s">
        <v>6897</v>
      </c>
      <c r="D1098" s="3"/>
      <c r="E1098" s="4" t="s">
        <v>23</v>
      </c>
      <c r="F1098" s="3" t="s">
        <v>24</v>
      </c>
      <c r="G1098" s="5" t="s">
        <v>6922</v>
      </c>
      <c r="H1098" s="3">
        <v>1</v>
      </c>
      <c r="I1098" s="3" t="s">
        <v>6923</v>
      </c>
      <c r="J1098" s="4" t="s">
        <v>6924</v>
      </c>
      <c r="K1098" s="9" t="s">
        <v>6925</v>
      </c>
      <c r="L1098" s="3" t="s">
        <v>6926</v>
      </c>
      <c r="M1098" s="9" t="s">
        <v>38</v>
      </c>
      <c r="N1098" s="3" t="s">
        <v>38</v>
      </c>
      <c r="O1098" s="9" t="s">
        <v>38</v>
      </c>
      <c r="P1098" s="3"/>
      <c r="Q1098" s="3" t="s">
        <v>6927</v>
      </c>
      <c r="R1098" s="3" t="s">
        <v>6928</v>
      </c>
      <c r="S1098" s="9" t="s">
        <v>6925</v>
      </c>
      <c r="T1098" s="3"/>
    </row>
    <row r="1099" spans="1:20" s="5" customFormat="1" ht="15" customHeight="1" x14ac:dyDescent="0.2">
      <c r="A1099" s="3" t="str">
        <f>_xlfn.CONCAT([1]IDsTable!$C$40,".",_xlfn.XLOOKUP(C1099,[1]!Table13[Subdomains],[1]!Table13[Index]),".",_xlfn.XLOOKUP(G1099,[1]!Table12[Capabilities],[1]!Table12[Index]),".",$H1099)</f>
        <v>Inno.2.2.2</v>
      </c>
      <c r="B1099" s="3" t="s">
        <v>3864</v>
      </c>
      <c r="C1099" s="3" t="s">
        <v>6897</v>
      </c>
      <c r="D1099" s="3"/>
      <c r="E1099" s="4" t="s">
        <v>23</v>
      </c>
      <c r="F1099" s="3" t="s">
        <v>24</v>
      </c>
      <c r="G1099" s="5" t="s">
        <v>6922</v>
      </c>
      <c r="H1099" s="3">
        <v>2</v>
      </c>
      <c r="I1099" s="3" t="s">
        <v>6929</v>
      </c>
      <c r="J1099" s="4" t="s">
        <v>6930</v>
      </c>
      <c r="K1099" s="9" t="s">
        <v>6931</v>
      </c>
      <c r="L1099" s="20" t="s">
        <v>6932</v>
      </c>
      <c r="M1099" s="9" t="s">
        <v>38</v>
      </c>
      <c r="N1099" s="3" t="s">
        <v>38</v>
      </c>
      <c r="O1099" s="9" t="s">
        <v>38</v>
      </c>
      <c r="P1099" s="3"/>
      <c r="Q1099" s="3" t="s">
        <v>6933</v>
      </c>
      <c r="R1099" s="3" t="s">
        <v>6934</v>
      </c>
      <c r="S1099" s="9" t="s">
        <v>6931</v>
      </c>
      <c r="T1099" s="3"/>
    </row>
    <row r="1100" spans="1:20" s="5" customFormat="1" ht="15" customHeight="1" x14ac:dyDescent="0.2">
      <c r="A1100" s="3" t="str">
        <f>_xlfn.CONCAT([1]IDsTable!$C$40,".",_xlfn.XLOOKUP(C1100,[1]!Table13[Subdomains],[1]!Table13[Index]),".",_xlfn.XLOOKUP(G1100,[1]!Table12[Capabilities],[1]!Table12[Index]),".",$H1100)</f>
        <v>Inno.2.2.3</v>
      </c>
      <c r="B1100" s="3" t="s">
        <v>3864</v>
      </c>
      <c r="C1100" s="3" t="s">
        <v>6897</v>
      </c>
      <c r="D1100" s="3"/>
      <c r="E1100" s="4" t="s">
        <v>23</v>
      </c>
      <c r="F1100" s="3" t="s">
        <v>24</v>
      </c>
      <c r="G1100" s="5" t="s">
        <v>6922</v>
      </c>
      <c r="H1100" s="3">
        <v>3</v>
      </c>
      <c r="I1100" s="3" t="s">
        <v>6935</v>
      </c>
      <c r="J1100" s="4" t="s">
        <v>6936</v>
      </c>
      <c r="K1100" s="9" t="s">
        <v>6937</v>
      </c>
      <c r="L1100" s="20" t="s">
        <v>6938</v>
      </c>
      <c r="M1100" s="9" t="s">
        <v>38</v>
      </c>
      <c r="N1100" s="3" t="s">
        <v>38</v>
      </c>
      <c r="O1100" s="9" t="s">
        <v>38</v>
      </c>
      <c r="P1100" s="3"/>
      <c r="Q1100" s="3" t="s">
        <v>6939</v>
      </c>
      <c r="R1100" s="3" t="s">
        <v>6940</v>
      </c>
      <c r="S1100" s="9" t="s">
        <v>6941</v>
      </c>
      <c r="T1100" s="3"/>
    </row>
    <row r="1101" spans="1:20" s="5" customFormat="1" ht="15" customHeight="1" x14ac:dyDescent="0.2">
      <c r="A1101" s="3" t="str">
        <f>_xlfn.CONCAT([1]IDsTable!$C$40,".",_xlfn.XLOOKUP(C1101,[1]!Table13[Subdomains],[1]!Table13[Index]),".",_xlfn.XLOOKUP(G1101,[1]!Table12[Capabilities],[1]!Table12[Index]),".",$H1101)</f>
        <v>Inno.2.2.4</v>
      </c>
      <c r="B1101" s="3" t="s">
        <v>3864</v>
      </c>
      <c r="C1101" s="3" t="s">
        <v>6897</v>
      </c>
      <c r="D1101" s="3"/>
      <c r="E1101" s="4" t="s">
        <v>23</v>
      </c>
      <c r="F1101" s="3" t="s">
        <v>24</v>
      </c>
      <c r="G1101" s="5" t="s">
        <v>6922</v>
      </c>
      <c r="H1101" s="3">
        <v>4</v>
      </c>
      <c r="I1101" s="3" t="s">
        <v>6942</v>
      </c>
      <c r="J1101" s="4" t="s">
        <v>6943</v>
      </c>
      <c r="K1101" s="9" t="s">
        <v>6944</v>
      </c>
      <c r="L1101" s="20" t="s">
        <v>6945</v>
      </c>
      <c r="M1101" s="9" t="s">
        <v>38</v>
      </c>
      <c r="N1101" s="3" t="s">
        <v>38</v>
      </c>
      <c r="O1101" s="9" t="s">
        <v>38</v>
      </c>
      <c r="P1101" s="3"/>
      <c r="Q1101" s="3" t="s">
        <v>6946</v>
      </c>
      <c r="R1101" s="3" t="s">
        <v>6947</v>
      </c>
      <c r="S1101" s="9" t="s">
        <v>6944</v>
      </c>
      <c r="T1101" s="3"/>
    </row>
    <row r="1102" spans="1:20" s="5" customFormat="1" ht="15" customHeight="1" x14ac:dyDescent="0.2">
      <c r="A1102" s="3" t="str">
        <f>_xlfn.CONCAT([1]IDsTable!$C$40,".",_xlfn.XLOOKUP(C1102,[1]!Table13[Subdomains],[1]!Table13[Index]),".",_xlfn.XLOOKUP(G1102,[1]!Table12[Capabilities],[1]!Table12[Index]),".",$H1102)</f>
        <v>Inno.2.2.5</v>
      </c>
      <c r="B1102" s="3" t="s">
        <v>3864</v>
      </c>
      <c r="C1102" s="3" t="s">
        <v>6897</v>
      </c>
      <c r="D1102" s="3"/>
      <c r="E1102" s="4" t="s">
        <v>23</v>
      </c>
      <c r="F1102" s="3" t="s">
        <v>24</v>
      </c>
      <c r="G1102" s="5" t="s">
        <v>6922</v>
      </c>
      <c r="H1102" s="3">
        <v>5</v>
      </c>
      <c r="I1102" s="3" t="s">
        <v>6948</v>
      </c>
      <c r="J1102" s="4" t="s">
        <v>6949</v>
      </c>
      <c r="K1102" s="9" t="s">
        <v>6950</v>
      </c>
      <c r="L1102" s="20" t="s">
        <v>38</v>
      </c>
      <c r="M1102" s="9" t="s">
        <v>38</v>
      </c>
      <c r="N1102" s="3" t="s">
        <v>38</v>
      </c>
      <c r="O1102" s="9" t="s">
        <v>38</v>
      </c>
      <c r="P1102" s="3" t="s">
        <v>38</v>
      </c>
      <c r="Q1102" s="3" t="s">
        <v>6951</v>
      </c>
      <c r="R1102" s="3" t="s">
        <v>6952</v>
      </c>
      <c r="S1102" s="9" t="s">
        <v>6950</v>
      </c>
      <c r="T1102" s="3"/>
    </row>
    <row r="1103" spans="1:20" s="5" customFormat="1" ht="15" customHeight="1" x14ac:dyDescent="0.2">
      <c r="A1103" s="3" t="str">
        <f>_xlfn.CONCAT([1]IDsTable!$C$40,".",_xlfn.XLOOKUP(C1103,[1]!Table13[Subdomains],[1]!Table13[Index]),".",_xlfn.XLOOKUP(G1103,[1]!Table12[Capabilities],[1]!Table12[Index]),".",$H1103)</f>
        <v>Inno.2.3.4</v>
      </c>
      <c r="B1103" s="3" t="s">
        <v>3864</v>
      </c>
      <c r="C1103" s="3" t="s">
        <v>6897</v>
      </c>
      <c r="D1103" s="3"/>
      <c r="E1103" s="4" t="s">
        <v>23</v>
      </c>
      <c r="F1103" s="3" t="s">
        <v>63</v>
      </c>
      <c r="G1103" s="5" t="s">
        <v>6953</v>
      </c>
      <c r="H1103" s="3">
        <v>4</v>
      </c>
      <c r="I1103" s="3" t="s">
        <v>6954</v>
      </c>
      <c r="J1103" s="4" t="s">
        <v>6955</v>
      </c>
      <c r="K1103" s="9" t="s">
        <v>6956</v>
      </c>
      <c r="L1103" s="9" t="s">
        <v>6957</v>
      </c>
      <c r="M1103" s="9" t="s">
        <v>38</v>
      </c>
      <c r="N1103" s="3" t="s">
        <v>38</v>
      </c>
      <c r="O1103" s="9" t="s">
        <v>38</v>
      </c>
      <c r="P1103" s="3" t="s">
        <v>38</v>
      </c>
      <c r="Q1103" s="3" t="s">
        <v>6958</v>
      </c>
      <c r="R1103" s="3" t="s">
        <v>6959</v>
      </c>
      <c r="S1103" s="9" t="s">
        <v>6956</v>
      </c>
      <c r="T1103" s="3"/>
    </row>
    <row r="1104" spans="1:20" s="5" customFormat="1" ht="15" customHeight="1" x14ac:dyDescent="0.2">
      <c r="A1104" s="3" t="str">
        <f>_xlfn.CONCAT([1]IDsTable!$C$40,".",_xlfn.XLOOKUP(C1104,[1]!Table13[Subdomains],[1]!Table13[Index]),".",_xlfn.XLOOKUP(G1104,[1]!Table12[Capabilities],[1]!Table12[Index]),".",$H1104)</f>
        <v>Inno.2.3.5</v>
      </c>
      <c r="B1104" s="3" t="s">
        <v>3864</v>
      </c>
      <c r="C1104" s="3" t="s">
        <v>6897</v>
      </c>
      <c r="D1104" s="3"/>
      <c r="E1104" s="4" t="s">
        <v>23</v>
      </c>
      <c r="F1104" s="3" t="s">
        <v>63</v>
      </c>
      <c r="G1104" s="5" t="s">
        <v>6953</v>
      </c>
      <c r="H1104" s="3">
        <v>5</v>
      </c>
      <c r="I1104" s="3" t="s">
        <v>6960</v>
      </c>
      <c r="J1104" s="4" t="s">
        <v>6961</v>
      </c>
      <c r="K1104" s="9" t="s">
        <v>6962</v>
      </c>
      <c r="L1104" s="20"/>
      <c r="M1104" s="9" t="s">
        <v>38</v>
      </c>
      <c r="N1104" s="3" t="s">
        <v>38</v>
      </c>
      <c r="O1104" s="9" t="s">
        <v>38</v>
      </c>
      <c r="P1104" s="3" t="s">
        <v>38</v>
      </c>
      <c r="Q1104" s="3" t="s">
        <v>6963</v>
      </c>
      <c r="R1104" s="3" t="s">
        <v>6964</v>
      </c>
      <c r="S1104" s="9" t="s">
        <v>6962</v>
      </c>
      <c r="T1104" s="3"/>
    </row>
    <row r="1105" spans="1:20" s="5" customFormat="1" ht="15" customHeight="1" x14ac:dyDescent="0.2">
      <c r="A1105" s="3" t="str">
        <f>_xlfn.CONCAT([1]IDsTable!$C$40,".",_xlfn.XLOOKUP(C1105,[1]!Table13[Subdomains],[1]!Table13[Index]),".",_xlfn.XLOOKUP(G1105,[1]!Table12[Capabilities],[1]!Table12[Index]),".",$H1105)</f>
        <v>Inno.2.7.1</v>
      </c>
      <c r="B1105" s="3" t="s">
        <v>3864</v>
      </c>
      <c r="C1105" s="3" t="s">
        <v>6897</v>
      </c>
      <c r="D1105" s="3"/>
      <c r="E1105" s="4" t="s">
        <v>23</v>
      </c>
      <c r="F1105" s="3" t="s">
        <v>24</v>
      </c>
      <c r="G1105" s="5" t="s">
        <v>6965</v>
      </c>
      <c r="H1105" s="3">
        <v>1</v>
      </c>
      <c r="I1105" s="3" t="s">
        <v>6966</v>
      </c>
      <c r="J1105" s="4" t="s">
        <v>6967</v>
      </c>
      <c r="K1105" s="9" t="s">
        <v>6968</v>
      </c>
      <c r="L1105" s="20" t="s">
        <v>6969</v>
      </c>
      <c r="M1105" s="9" t="s">
        <v>38</v>
      </c>
      <c r="N1105" s="3" t="s">
        <v>38</v>
      </c>
      <c r="O1105" s="9" t="s">
        <v>38</v>
      </c>
      <c r="P1105" s="3" t="s">
        <v>6970</v>
      </c>
      <c r="Q1105" s="3" t="s">
        <v>6971</v>
      </c>
      <c r="R1105" s="3" t="s">
        <v>6972</v>
      </c>
      <c r="S1105" s="9" t="s">
        <v>6968</v>
      </c>
      <c r="T1105" s="3"/>
    </row>
    <row r="1106" spans="1:20" s="5" customFormat="1" ht="15" customHeight="1" x14ac:dyDescent="0.2">
      <c r="A1106" s="3" t="str">
        <f>_xlfn.CONCAT([1]IDsTable!$C$40,".",_xlfn.XLOOKUP(C1106,[1]!Table13[Subdomains],[1]!Table13[Index]),".",_xlfn.XLOOKUP(G1106,[1]!Table12[Capabilities],[1]!Table12[Index]),".",$H1106)</f>
        <v>Inno.2.7.2</v>
      </c>
      <c r="B1106" s="3" t="s">
        <v>3864</v>
      </c>
      <c r="C1106" s="3" t="s">
        <v>6897</v>
      </c>
      <c r="D1106" s="3"/>
      <c r="E1106" s="4" t="s">
        <v>23</v>
      </c>
      <c r="F1106" s="3" t="s">
        <v>24</v>
      </c>
      <c r="G1106" s="5" t="s">
        <v>6965</v>
      </c>
      <c r="H1106" s="3">
        <v>2</v>
      </c>
      <c r="I1106" s="10" t="s">
        <v>6973</v>
      </c>
      <c r="J1106" s="11" t="s">
        <v>6974</v>
      </c>
      <c r="K1106" s="9" t="s">
        <v>6975</v>
      </c>
      <c r="L1106" s="9" t="s">
        <v>6976</v>
      </c>
      <c r="M1106" s="9" t="s">
        <v>38</v>
      </c>
      <c r="N1106" s="3" t="s">
        <v>38</v>
      </c>
      <c r="O1106" s="9" t="s">
        <v>38</v>
      </c>
      <c r="P1106" s="3" t="s">
        <v>6977</v>
      </c>
      <c r="Q1106" s="3" t="s">
        <v>6978</v>
      </c>
      <c r="R1106" s="3" t="s">
        <v>6979</v>
      </c>
      <c r="S1106" s="9" t="s">
        <v>6975</v>
      </c>
      <c r="T1106" s="3"/>
    </row>
    <row r="1107" spans="1:20" s="5" customFormat="1" ht="15" customHeight="1" x14ac:dyDescent="0.2">
      <c r="A1107" s="3" t="str">
        <f>_xlfn.CONCAT([1]IDsTable!$C$40,".",_xlfn.XLOOKUP(C1107,[1]!Table13[Subdomains],[1]!Table13[Index]),".",_xlfn.XLOOKUP(G1107,[1]!Table12[Capabilities],[1]!Table12[Index]),".",$H1107)</f>
        <v>Inno.2.7.3</v>
      </c>
      <c r="B1107" s="3" t="s">
        <v>3864</v>
      </c>
      <c r="C1107" s="3" t="s">
        <v>6897</v>
      </c>
      <c r="D1107" s="3"/>
      <c r="E1107" s="4" t="s">
        <v>23</v>
      </c>
      <c r="F1107" s="3" t="s">
        <v>24</v>
      </c>
      <c r="G1107" s="5" t="s">
        <v>6965</v>
      </c>
      <c r="H1107" s="3">
        <v>3</v>
      </c>
      <c r="I1107" s="3" t="s">
        <v>6980</v>
      </c>
      <c r="J1107" s="11" t="s">
        <v>6981</v>
      </c>
      <c r="K1107" s="9" t="s">
        <v>6982</v>
      </c>
      <c r="L1107" s="20"/>
      <c r="M1107" s="9" t="s">
        <v>38</v>
      </c>
      <c r="N1107" s="3" t="s">
        <v>38</v>
      </c>
      <c r="O1107" s="9" t="s">
        <v>38</v>
      </c>
      <c r="P1107" s="3" t="s">
        <v>6983</v>
      </c>
      <c r="Q1107" s="3" t="s">
        <v>6984</v>
      </c>
      <c r="R1107" s="3" t="s">
        <v>6985</v>
      </c>
      <c r="S1107" s="9" t="s">
        <v>6982</v>
      </c>
      <c r="T1107" s="3"/>
    </row>
    <row r="1108" spans="1:20" s="5" customFormat="1" ht="15" customHeight="1" x14ac:dyDescent="0.2">
      <c r="A1108" s="3" t="str">
        <f>_xlfn.CONCAT([1]IDsTable!$C$40,".",_xlfn.XLOOKUP(C1108,[1]!Table13[Subdomains],[1]!Table13[Index]),".",_xlfn.XLOOKUP(G1108,[1]!Table12[Capabilities],[1]!Table12[Index]),".",$H1108)</f>
        <v>Inno.2.4.1</v>
      </c>
      <c r="B1108" s="3" t="s">
        <v>3864</v>
      </c>
      <c r="C1108" s="3" t="s">
        <v>6897</v>
      </c>
      <c r="D1108" s="3"/>
      <c r="E1108" s="4" t="s">
        <v>23</v>
      </c>
      <c r="F1108" s="3" t="s">
        <v>63</v>
      </c>
      <c r="G1108" s="5" t="s">
        <v>6986</v>
      </c>
      <c r="H1108" s="3">
        <v>1</v>
      </c>
      <c r="I1108" s="3" t="s">
        <v>6987</v>
      </c>
      <c r="J1108" s="4" t="s">
        <v>6988</v>
      </c>
      <c r="K1108" s="9" t="s">
        <v>6989</v>
      </c>
      <c r="L1108" s="3" t="s">
        <v>6990</v>
      </c>
      <c r="M1108" s="9" t="s">
        <v>38</v>
      </c>
      <c r="N1108" s="3" t="s">
        <v>38</v>
      </c>
      <c r="O1108" s="9" t="s">
        <v>38</v>
      </c>
      <c r="P1108" s="3" t="s">
        <v>38</v>
      </c>
      <c r="Q1108" s="3" t="s">
        <v>6991</v>
      </c>
      <c r="R1108" s="3" t="s">
        <v>6992</v>
      </c>
      <c r="S1108" s="9" t="s">
        <v>6993</v>
      </c>
      <c r="T1108" s="3"/>
    </row>
    <row r="1109" spans="1:20" s="5" customFormat="1" ht="15" customHeight="1" x14ac:dyDescent="0.2">
      <c r="A1109" s="3" t="str">
        <f>_xlfn.CONCAT([1]IDsTable!$C$40,".",_xlfn.XLOOKUP(C1109,[1]!Table13[Subdomains],[1]!Table13[Index]),".",_xlfn.XLOOKUP(G1109,[1]!Table12[Capabilities],[1]!Table12[Index]),".",$H1109)</f>
        <v>Inno.2.4.2</v>
      </c>
      <c r="B1109" s="3" t="s">
        <v>3864</v>
      </c>
      <c r="C1109" s="3" t="s">
        <v>6897</v>
      </c>
      <c r="D1109" s="3"/>
      <c r="E1109" s="4" t="s">
        <v>23</v>
      </c>
      <c r="F1109" s="3" t="s">
        <v>63</v>
      </c>
      <c r="G1109" s="5" t="s">
        <v>6986</v>
      </c>
      <c r="H1109" s="3">
        <v>2</v>
      </c>
      <c r="I1109" s="3" t="s">
        <v>6994</v>
      </c>
      <c r="J1109" s="4" t="s">
        <v>6995</v>
      </c>
      <c r="K1109" s="9" t="s">
        <v>6996</v>
      </c>
      <c r="L1109" s="9" t="s">
        <v>6997</v>
      </c>
      <c r="M1109" s="9" t="s">
        <v>38</v>
      </c>
      <c r="N1109" s="3" t="s">
        <v>38</v>
      </c>
      <c r="O1109" s="9" t="s">
        <v>38</v>
      </c>
      <c r="P1109" s="3"/>
      <c r="Q1109" s="3" t="s">
        <v>6998</v>
      </c>
      <c r="R1109" s="3" t="s">
        <v>6999</v>
      </c>
      <c r="S1109" s="9" t="s">
        <v>6996</v>
      </c>
      <c r="T1109" s="3"/>
    </row>
    <row r="1110" spans="1:20" s="5" customFormat="1" ht="15" customHeight="1" x14ac:dyDescent="0.2">
      <c r="A1110" s="3" t="str">
        <f>_xlfn.CONCAT([1]IDsTable!$C$40,".",_xlfn.XLOOKUP(C1110,[1]!Table13[Subdomains],[1]!Table13[Index]),".",_xlfn.XLOOKUP(G1110,[1]!Table12[Capabilities],[1]!Table12[Index]),".",$H1110)</f>
        <v>Inno.2.4.3</v>
      </c>
      <c r="B1110" s="3" t="s">
        <v>3864</v>
      </c>
      <c r="C1110" s="3" t="s">
        <v>6897</v>
      </c>
      <c r="D1110" s="3"/>
      <c r="E1110" s="4" t="s">
        <v>23</v>
      </c>
      <c r="F1110" s="3" t="s">
        <v>63</v>
      </c>
      <c r="G1110" s="5" t="s">
        <v>6986</v>
      </c>
      <c r="H1110" s="3">
        <v>3</v>
      </c>
      <c r="I1110" s="3" t="s">
        <v>7000</v>
      </c>
      <c r="J1110" s="4" t="s">
        <v>7001</v>
      </c>
      <c r="K1110" s="9" t="s">
        <v>7002</v>
      </c>
      <c r="L1110" s="9" t="s">
        <v>7003</v>
      </c>
      <c r="M1110" s="9" t="s">
        <v>38</v>
      </c>
      <c r="N1110" s="3" t="s">
        <v>38</v>
      </c>
      <c r="O1110" s="9" t="s">
        <v>38</v>
      </c>
      <c r="P1110" s="3"/>
      <c r="Q1110" s="3" t="s">
        <v>7004</v>
      </c>
      <c r="R1110" s="3" t="s">
        <v>7005</v>
      </c>
      <c r="S1110" s="9" t="s">
        <v>7002</v>
      </c>
      <c r="T1110" s="3"/>
    </row>
    <row r="1111" spans="1:20" s="5" customFormat="1" ht="15" customHeight="1" x14ac:dyDescent="0.2">
      <c r="A1111" s="3" t="str">
        <f>_xlfn.CONCAT([1]IDsTable!$C$40,".",_xlfn.XLOOKUP(C1111,[1]!Table13[Subdomains],[1]!Table13[Index]),".",_xlfn.XLOOKUP(G1111,[1]!Table12[Capabilities],[1]!Table12[Index]),".",$H1111)</f>
        <v>Inno.2.4.4</v>
      </c>
      <c r="B1111" s="3" t="s">
        <v>3864</v>
      </c>
      <c r="C1111" s="3" t="s">
        <v>6897</v>
      </c>
      <c r="D1111" s="3"/>
      <c r="E1111" s="4" t="s">
        <v>23</v>
      </c>
      <c r="F1111" s="3" t="s">
        <v>63</v>
      </c>
      <c r="G1111" s="5" t="s">
        <v>6986</v>
      </c>
      <c r="H1111" s="3">
        <v>4</v>
      </c>
      <c r="I1111" s="3" t="s">
        <v>7006</v>
      </c>
      <c r="J1111" s="4" t="s">
        <v>7007</v>
      </c>
      <c r="K1111" s="9" t="s">
        <v>7008</v>
      </c>
      <c r="L1111" s="20"/>
      <c r="M1111" s="9" t="s">
        <v>38</v>
      </c>
      <c r="N1111" s="3" t="s">
        <v>38</v>
      </c>
      <c r="O1111" s="9" t="s">
        <v>38</v>
      </c>
      <c r="P1111" s="3"/>
      <c r="Q1111" s="3" t="s">
        <v>7009</v>
      </c>
      <c r="R1111" s="3" t="s">
        <v>7010</v>
      </c>
      <c r="S1111" s="9" t="s">
        <v>7008</v>
      </c>
      <c r="T1111" s="3"/>
    </row>
    <row r="1112" spans="1:20" s="5" customFormat="1" ht="15" customHeight="1" x14ac:dyDescent="0.2">
      <c r="A1112" s="3" t="str">
        <f>_xlfn.CONCAT([1]IDsTable!$C$40,".",_xlfn.XLOOKUP(C1112,[1]!Table13[Subdomains],[1]!Table13[Index]),".",_xlfn.XLOOKUP(G1112,[1]!Table12[Capabilities],[1]!Table12[Index]),".",$H1112)</f>
        <v>Inno.2.4.5</v>
      </c>
      <c r="B1112" s="3" t="s">
        <v>3864</v>
      </c>
      <c r="C1112" s="3" t="s">
        <v>6897</v>
      </c>
      <c r="D1112" s="3"/>
      <c r="E1112" s="4" t="s">
        <v>23</v>
      </c>
      <c r="F1112" s="3" t="s">
        <v>63</v>
      </c>
      <c r="G1112" s="5" t="s">
        <v>6986</v>
      </c>
      <c r="H1112" s="3">
        <v>5</v>
      </c>
      <c r="I1112" s="3" t="s">
        <v>7011</v>
      </c>
      <c r="J1112" s="4" t="s">
        <v>7012</v>
      </c>
      <c r="K1112" s="9" t="s">
        <v>7013</v>
      </c>
      <c r="L1112" s="3" t="s">
        <v>7014</v>
      </c>
      <c r="M1112" s="9" t="s">
        <v>38</v>
      </c>
      <c r="N1112" s="3" t="s">
        <v>38</v>
      </c>
      <c r="O1112" s="9" t="s">
        <v>38</v>
      </c>
      <c r="P1112" s="3" t="s">
        <v>38</v>
      </c>
      <c r="Q1112" s="3" t="s">
        <v>7015</v>
      </c>
      <c r="R1112" s="3" t="s">
        <v>7016</v>
      </c>
      <c r="S1112" s="9" t="s">
        <v>7017</v>
      </c>
      <c r="T1112" s="3"/>
    </row>
    <row r="1113" spans="1:20" s="5" customFormat="1" ht="15" customHeight="1" x14ac:dyDescent="0.2">
      <c r="A1113" s="3" t="str">
        <f>_xlfn.CONCAT([1]IDsTable!$C$40,".",_xlfn.XLOOKUP(C1113,[1]!Table13[Subdomains],[1]!Table13[Index]),".",_xlfn.XLOOKUP(G1113,[1]!Table12[Capabilities],[1]!Table12[Index]),".",$H1113)</f>
        <v>Inno.2.5.2</v>
      </c>
      <c r="B1113" s="3" t="s">
        <v>3864</v>
      </c>
      <c r="C1113" s="3" t="s">
        <v>6897</v>
      </c>
      <c r="D1113" s="3"/>
      <c r="E1113" s="4" t="s">
        <v>23</v>
      </c>
      <c r="F1113" s="3" t="s">
        <v>63</v>
      </c>
      <c r="G1113" s="5" t="s">
        <v>7018</v>
      </c>
      <c r="H1113" s="3">
        <v>2</v>
      </c>
      <c r="I1113" s="3" t="s">
        <v>7019</v>
      </c>
      <c r="J1113" s="4" t="s">
        <v>7020</v>
      </c>
      <c r="K1113" s="9" t="s">
        <v>7021</v>
      </c>
      <c r="L1113" s="3" t="s">
        <v>7022</v>
      </c>
      <c r="M1113" s="9" t="s">
        <v>38</v>
      </c>
      <c r="N1113" s="3" t="s">
        <v>38</v>
      </c>
      <c r="O1113" s="9" t="s">
        <v>38</v>
      </c>
      <c r="P1113" s="3"/>
      <c r="Q1113" s="3" t="s">
        <v>7023</v>
      </c>
      <c r="R1113" s="3" t="s">
        <v>7024</v>
      </c>
      <c r="S1113" s="9" t="s">
        <v>7025</v>
      </c>
      <c r="T1113" s="3"/>
    </row>
    <row r="1114" spans="1:20" s="5" customFormat="1" ht="15" customHeight="1" x14ac:dyDescent="0.2">
      <c r="A1114" s="3" t="str">
        <f>_xlfn.CONCAT([1]IDsTable!$C$40,".",_xlfn.XLOOKUP(C1114,[1]!Table13[Subdomains],[1]!Table13[Index]),".",_xlfn.XLOOKUP(G1114,[1]!Table12[Capabilities],[1]!Table12[Index]),".",$H1114)</f>
        <v>Inno.2.5.3</v>
      </c>
      <c r="B1114" s="3" t="s">
        <v>3864</v>
      </c>
      <c r="C1114" s="3" t="s">
        <v>6897</v>
      </c>
      <c r="D1114" s="3"/>
      <c r="E1114" s="4" t="s">
        <v>23</v>
      </c>
      <c r="F1114" s="3" t="s">
        <v>63</v>
      </c>
      <c r="G1114" s="5" t="s">
        <v>7018</v>
      </c>
      <c r="H1114" s="3">
        <v>3</v>
      </c>
      <c r="I1114" s="3" t="s">
        <v>7026</v>
      </c>
      <c r="J1114" s="4" t="s">
        <v>7027</v>
      </c>
      <c r="K1114" s="4" t="s">
        <v>7028</v>
      </c>
      <c r="L1114" s="9" t="s">
        <v>7029</v>
      </c>
      <c r="M1114" s="9" t="s">
        <v>38</v>
      </c>
      <c r="N1114" s="3" t="s">
        <v>38</v>
      </c>
      <c r="O1114" s="9" t="s">
        <v>38</v>
      </c>
      <c r="P1114" s="3"/>
      <c r="Q1114" s="3" t="s">
        <v>7030</v>
      </c>
      <c r="R1114" s="3" t="s">
        <v>7031</v>
      </c>
      <c r="S1114" s="4" t="s">
        <v>7032</v>
      </c>
      <c r="T1114" s="3"/>
    </row>
    <row r="1115" spans="1:20" s="5" customFormat="1" ht="15" customHeight="1" x14ac:dyDescent="0.2">
      <c r="A1115" s="3" t="str">
        <f>_xlfn.CONCAT([1]IDsTable!$C$40,".",_xlfn.XLOOKUP(C1115,[1]!Table13[Subdomains],[1]!Table13[Index]),".",_xlfn.XLOOKUP(G1115,[1]!Table12[Capabilities],[1]!Table12[Index]),".",$H1115)</f>
        <v>Inno.2.5.4</v>
      </c>
      <c r="B1115" s="3" t="s">
        <v>3864</v>
      </c>
      <c r="C1115" s="3" t="s">
        <v>6897</v>
      </c>
      <c r="D1115" s="3"/>
      <c r="E1115" s="4" t="s">
        <v>23</v>
      </c>
      <c r="F1115" s="3" t="s">
        <v>63</v>
      </c>
      <c r="G1115" s="5" t="s">
        <v>7018</v>
      </c>
      <c r="H1115" s="3">
        <v>4</v>
      </c>
      <c r="I1115" s="3" t="s">
        <v>7033</v>
      </c>
      <c r="J1115" s="4" t="s">
        <v>7034</v>
      </c>
      <c r="K1115" s="9" t="s">
        <v>7035</v>
      </c>
      <c r="L1115" s="9"/>
      <c r="M1115" s="9" t="s">
        <v>38</v>
      </c>
      <c r="N1115" s="3" t="s">
        <v>38</v>
      </c>
      <c r="O1115" s="9" t="s">
        <v>38</v>
      </c>
      <c r="P1115" s="3"/>
      <c r="Q1115" s="3" t="s">
        <v>7036</v>
      </c>
      <c r="R1115" s="3" t="s">
        <v>7037</v>
      </c>
      <c r="S1115" s="9" t="s">
        <v>7035</v>
      </c>
      <c r="T1115" s="3"/>
    </row>
    <row r="1116" spans="1:20" s="5" customFormat="1" ht="15" customHeight="1" x14ac:dyDescent="0.2">
      <c r="A1116" s="3" t="str">
        <f>_xlfn.CONCAT([1]IDsTable!$C$40,".",_xlfn.XLOOKUP(C1116,[1]!Table13[Subdomains],[1]!Table13[Index]),".",_xlfn.XLOOKUP(G1116,[1]!Table12[Capabilities],[1]!Table12[Index]),".",$H1116)</f>
        <v>Inno.2.5.5</v>
      </c>
      <c r="B1116" s="3" t="s">
        <v>3864</v>
      </c>
      <c r="C1116" s="3" t="s">
        <v>6897</v>
      </c>
      <c r="D1116" s="3"/>
      <c r="E1116" s="4" t="s">
        <v>23</v>
      </c>
      <c r="F1116" s="3" t="s">
        <v>63</v>
      </c>
      <c r="G1116" s="5" t="s">
        <v>7018</v>
      </c>
      <c r="H1116" s="3">
        <v>5</v>
      </c>
      <c r="I1116" s="3" t="s">
        <v>7038</v>
      </c>
      <c r="J1116" s="4" t="s">
        <v>7039</v>
      </c>
      <c r="K1116" s="9" t="s">
        <v>7040</v>
      </c>
      <c r="L1116" s="20"/>
      <c r="M1116" s="9" t="s">
        <v>38</v>
      </c>
      <c r="N1116" s="3" t="s">
        <v>38</v>
      </c>
      <c r="O1116" s="9" t="s">
        <v>38</v>
      </c>
      <c r="P1116" s="3"/>
      <c r="Q1116" s="3" t="s">
        <v>7041</v>
      </c>
      <c r="R1116" s="3" t="s">
        <v>7042</v>
      </c>
      <c r="S1116" s="9" t="s">
        <v>7043</v>
      </c>
      <c r="T1116" s="3"/>
    </row>
    <row r="1117" spans="1:20" s="5" customFormat="1" ht="15" customHeight="1" x14ac:dyDescent="0.2">
      <c r="A1117" s="3" t="str">
        <f>_xlfn.CONCAT([1]IDsTable!$C$40,".",_xlfn.XLOOKUP(C1117,[1]!Table13[Subdomains],[1]!Table13[Index]),".",_xlfn.XLOOKUP(G1117,[1]!Table12[Capabilities],[1]!Table12[Index]),".",$H1117)</f>
        <v>Inno.2.6.3</v>
      </c>
      <c r="B1117" s="3" t="s">
        <v>3864</v>
      </c>
      <c r="C1117" s="3" t="s">
        <v>6897</v>
      </c>
      <c r="D1117" s="3"/>
      <c r="E1117" s="4" t="s">
        <v>23</v>
      </c>
      <c r="F1117" s="3" t="s">
        <v>63</v>
      </c>
      <c r="G1117" s="5" t="s">
        <v>7044</v>
      </c>
      <c r="H1117" s="3">
        <v>3</v>
      </c>
      <c r="I1117" s="3" t="s">
        <v>7045</v>
      </c>
      <c r="J1117" s="4" t="s">
        <v>7046</v>
      </c>
      <c r="K1117" s="9" t="s">
        <v>7047</v>
      </c>
      <c r="L1117" s="3" t="s">
        <v>7048</v>
      </c>
      <c r="M1117" s="9" t="s">
        <v>38</v>
      </c>
      <c r="N1117" s="3" t="s">
        <v>38</v>
      </c>
      <c r="O1117" s="9" t="s">
        <v>38</v>
      </c>
      <c r="P1117" s="3" t="s">
        <v>7049</v>
      </c>
      <c r="Q1117" s="3" t="s">
        <v>7050</v>
      </c>
      <c r="R1117" s="3" t="s">
        <v>7051</v>
      </c>
      <c r="S1117" s="9" t="s">
        <v>7047</v>
      </c>
      <c r="T1117" s="8" t="s">
        <v>7052</v>
      </c>
    </row>
    <row r="1118" spans="1:20" s="5" customFormat="1" ht="15" customHeight="1" x14ac:dyDescent="0.2">
      <c r="A1118" s="3" t="str">
        <f>_xlfn.CONCAT([1]IDsTable!$C$40,".",_xlfn.XLOOKUP(C1118,[1]!Table13[Subdomains],[1]!Table13[Index]),".",_xlfn.XLOOKUP(G1118,[1]!Table12[Capabilities],[1]!Table12[Index]),".",$H1118)</f>
        <v>Inno.2.6.4</v>
      </c>
      <c r="B1118" s="3" t="s">
        <v>3864</v>
      </c>
      <c r="C1118" s="3" t="s">
        <v>6897</v>
      </c>
      <c r="D1118" s="3"/>
      <c r="E1118" s="4" t="s">
        <v>23</v>
      </c>
      <c r="F1118" s="3" t="s">
        <v>63</v>
      </c>
      <c r="G1118" s="5" t="s">
        <v>7044</v>
      </c>
      <c r="H1118" s="3">
        <v>4</v>
      </c>
      <c r="I1118" s="3" t="s">
        <v>7053</v>
      </c>
      <c r="J1118" s="4" t="s">
        <v>7054</v>
      </c>
      <c r="K1118" s="9" t="s">
        <v>7055</v>
      </c>
      <c r="L1118" s="20"/>
      <c r="M1118" s="9" t="s">
        <v>38</v>
      </c>
      <c r="N1118" s="3" t="s">
        <v>38</v>
      </c>
      <c r="O1118" s="9" t="s">
        <v>38</v>
      </c>
      <c r="P1118" s="3" t="s">
        <v>7056</v>
      </c>
      <c r="Q1118" s="3" t="s">
        <v>7057</v>
      </c>
      <c r="R1118" s="3" t="s">
        <v>7058</v>
      </c>
      <c r="S1118" s="9" t="s">
        <v>7055</v>
      </c>
      <c r="T1118" s="3"/>
    </row>
    <row r="1119" spans="1:20" s="5" customFormat="1" ht="15" customHeight="1" x14ac:dyDescent="0.2">
      <c r="A1119" s="3" t="str">
        <f>_xlfn.CONCAT([1]IDsTable!$C$40,".",_xlfn.XLOOKUP(C1119,[1]!Table13[Subdomains],[1]!Table13[Index]),".",_xlfn.XLOOKUP(G1119,[1]!Table12[Capabilities],[1]!Table12[Index]),".",$H1119)</f>
        <v>Inno.2.6.5</v>
      </c>
      <c r="B1119" s="3" t="s">
        <v>3864</v>
      </c>
      <c r="C1119" s="3" t="s">
        <v>6897</v>
      </c>
      <c r="D1119" s="3"/>
      <c r="E1119" s="4" t="s">
        <v>23</v>
      </c>
      <c r="F1119" s="3" t="s">
        <v>63</v>
      </c>
      <c r="G1119" s="5" t="s">
        <v>7044</v>
      </c>
      <c r="H1119" s="3">
        <v>5</v>
      </c>
      <c r="I1119" s="3" t="s">
        <v>7059</v>
      </c>
      <c r="J1119" s="4" t="s">
        <v>7060</v>
      </c>
      <c r="K1119" s="9" t="s">
        <v>7061</v>
      </c>
      <c r="L1119" s="20"/>
      <c r="M1119" s="9" t="s">
        <v>38</v>
      </c>
      <c r="N1119" s="3" t="s">
        <v>38</v>
      </c>
      <c r="O1119" s="9" t="s">
        <v>38</v>
      </c>
      <c r="P1119" s="3"/>
      <c r="Q1119" s="3" t="s">
        <v>7062</v>
      </c>
      <c r="R1119" s="3" t="s">
        <v>7063</v>
      </c>
      <c r="S1119" s="9" t="s">
        <v>7064</v>
      </c>
      <c r="T1119" s="3"/>
    </row>
    <row r="1120" spans="1:20" s="5" customFormat="1" ht="15" customHeight="1" x14ac:dyDescent="0.2">
      <c r="A1120" s="3" t="str">
        <f>_xlfn.CONCAT([1]IDsTable!$C$40,".",_xlfn.XLOOKUP(C1120,[1]!Table13[Subdomains],[1]!Table13[Index]),".",_xlfn.XLOOKUP(G1120,[1]!Table12[Capabilities],[1]!Table12[Index]),".",$H1120)</f>
        <v>Inno.3.1.2</v>
      </c>
      <c r="B1120" s="3" t="s">
        <v>3864</v>
      </c>
      <c r="C1120" s="3" t="s">
        <v>7065</v>
      </c>
      <c r="D1120" s="3"/>
      <c r="E1120" s="4" t="s">
        <v>23</v>
      </c>
      <c r="F1120" s="3" t="s">
        <v>24</v>
      </c>
      <c r="G1120" s="5" t="s">
        <v>7066</v>
      </c>
      <c r="H1120" s="3">
        <v>2</v>
      </c>
      <c r="I1120" s="10" t="s">
        <v>7067</v>
      </c>
      <c r="J1120" s="11" t="s">
        <v>7068</v>
      </c>
      <c r="K1120" s="9" t="s">
        <v>7069</v>
      </c>
      <c r="L1120" s="3" t="s">
        <v>7070</v>
      </c>
      <c r="M1120" s="9" t="s">
        <v>38</v>
      </c>
      <c r="N1120" s="3" t="s">
        <v>38</v>
      </c>
      <c r="O1120" s="9" t="s">
        <v>38</v>
      </c>
      <c r="P1120" s="3" t="s">
        <v>7071</v>
      </c>
      <c r="Q1120" s="3" t="s">
        <v>7072</v>
      </c>
      <c r="R1120" s="3" t="s">
        <v>7073</v>
      </c>
      <c r="S1120" s="9" t="s">
        <v>7074</v>
      </c>
      <c r="T1120" s="3"/>
    </row>
    <row r="1121" spans="1:20" s="5" customFormat="1" ht="15" customHeight="1" x14ac:dyDescent="0.2">
      <c r="A1121" s="3" t="str">
        <f>_xlfn.CONCAT([1]IDsTable!$C$40,".",_xlfn.XLOOKUP(C1121,[1]!Table13[Subdomains],[1]!Table13[Index]),".",_xlfn.XLOOKUP(G1121,[1]!Table12[Capabilities],[1]!Table12[Index]),".",$H1121)</f>
        <v>Inno.3.1.3</v>
      </c>
      <c r="B1121" s="3" t="s">
        <v>3864</v>
      </c>
      <c r="C1121" s="3" t="s">
        <v>7065</v>
      </c>
      <c r="D1121" s="3"/>
      <c r="E1121" s="4" t="s">
        <v>23</v>
      </c>
      <c r="F1121" s="3" t="s">
        <v>24</v>
      </c>
      <c r="G1121" s="5" t="s">
        <v>7066</v>
      </c>
      <c r="H1121" s="3">
        <v>3</v>
      </c>
      <c r="I1121" s="10" t="s">
        <v>7075</v>
      </c>
      <c r="J1121" s="11" t="s">
        <v>7076</v>
      </c>
      <c r="K1121" s="9" t="s">
        <v>7077</v>
      </c>
      <c r="L1121" s="3" t="s">
        <v>7078</v>
      </c>
      <c r="M1121" s="9" t="s">
        <v>38</v>
      </c>
      <c r="N1121" s="3" t="s">
        <v>38</v>
      </c>
      <c r="O1121" s="9" t="s">
        <v>38</v>
      </c>
      <c r="P1121" s="3" t="s">
        <v>7079</v>
      </c>
      <c r="Q1121" s="3" t="s">
        <v>7080</v>
      </c>
      <c r="R1121" s="3" t="s">
        <v>7081</v>
      </c>
      <c r="S1121" s="9" t="s">
        <v>7082</v>
      </c>
      <c r="T1121" s="3"/>
    </row>
    <row r="1122" spans="1:20" s="5" customFormat="1" ht="15" customHeight="1" x14ac:dyDescent="0.2">
      <c r="A1122" s="3" t="str">
        <f>_xlfn.CONCAT([1]IDsTable!$C$40,".",_xlfn.XLOOKUP(C1122,[1]!Table13[Subdomains],[1]!Table13[Index]),".",_xlfn.XLOOKUP(G1122,[1]!Table12[Capabilities],[1]!Table12[Index]),".",$H1122)</f>
        <v>Inno.3.1.4</v>
      </c>
      <c r="B1122" s="3" t="s">
        <v>3864</v>
      </c>
      <c r="C1122" s="3" t="s">
        <v>7065</v>
      </c>
      <c r="D1122" s="3"/>
      <c r="E1122" s="4" t="s">
        <v>23</v>
      </c>
      <c r="F1122" s="3" t="s">
        <v>24</v>
      </c>
      <c r="G1122" s="5" t="s">
        <v>7066</v>
      </c>
      <c r="H1122" s="3">
        <v>4</v>
      </c>
      <c r="I1122" s="10" t="s">
        <v>7083</v>
      </c>
      <c r="J1122" s="11" t="s">
        <v>7084</v>
      </c>
      <c r="K1122" s="9" t="s">
        <v>7085</v>
      </c>
      <c r="L1122" s="3" t="s">
        <v>7086</v>
      </c>
      <c r="M1122" s="9" t="s">
        <v>38</v>
      </c>
      <c r="N1122" s="3" t="s">
        <v>38</v>
      </c>
      <c r="O1122" s="9" t="s">
        <v>38</v>
      </c>
      <c r="P1122" s="3" t="s">
        <v>7087</v>
      </c>
      <c r="Q1122" s="3" t="s">
        <v>7088</v>
      </c>
      <c r="R1122" s="3" t="s">
        <v>7089</v>
      </c>
      <c r="S1122" s="9" t="s">
        <v>7085</v>
      </c>
      <c r="T1122" s="3"/>
    </row>
    <row r="1123" spans="1:20" s="5" customFormat="1" ht="15" customHeight="1" x14ac:dyDescent="0.2">
      <c r="A1123" s="3" t="str">
        <f>_xlfn.CONCAT([1]IDsTable!$C$40,".",_xlfn.XLOOKUP(C1123,[1]!Table13[Subdomains],[1]!Table13[Index]),".",_xlfn.XLOOKUP(G1123,[1]!Table12[Capabilities],[1]!Table12[Index]),".",$H1123)</f>
        <v>Inno.3.1.5</v>
      </c>
      <c r="B1123" s="3" t="s">
        <v>3864</v>
      </c>
      <c r="C1123" s="3" t="s">
        <v>7065</v>
      </c>
      <c r="D1123" s="3"/>
      <c r="E1123" s="4" t="s">
        <v>23</v>
      </c>
      <c r="F1123" s="3" t="s">
        <v>24</v>
      </c>
      <c r="G1123" s="5" t="s">
        <v>7066</v>
      </c>
      <c r="H1123" s="3">
        <v>5</v>
      </c>
      <c r="I1123" s="10" t="s">
        <v>7090</v>
      </c>
      <c r="J1123" s="11" t="s">
        <v>7084</v>
      </c>
      <c r="K1123" s="9" t="s">
        <v>7091</v>
      </c>
      <c r="L1123" s="20"/>
      <c r="M1123" s="9" t="s">
        <v>38</v>
      </c>
      <c r="N1123" s="3" t="s">
        <v>38</v>
      </c>
      <c r="O1123" s="9" t="s">
        <v>38</v>
      </c>
      <c r="P1123" s="3" t="s">
        <v>7092</v>
      </c>
      <c r="Q1123" s="3" t="s">
        <v>7093</v>
      </c>
      <c r="R1123" s="3" t="s">
        <v>7094</v>
      </c>
      <c r="S1123" s="9" t="s">
        <v>7091</v>
      </c>
      <c r="T1123" s="3"/>
    </row>
    <row r="1124" spans="1:20" s="5" customFormat="1" ht="15" customHeight="1" x14ac:dyDescent="0.2">
      <c r="A1124" s="3" t="str">
        <f>_xlfn.CONCAT([1]IDsTable!$C$40,".",_xlfn.XLOOKUP(C1124,[1]!Table13[Subdomains],[1]!Table13[Index]),".",_xlfn.XLOOKUP(G1124,[1]!Table12[Capabilities],[1]!Table12[Index]),".",$H1124)</f>
        <v>Inno.3.2.1</v>
      </c>
      <c r="B1124" s="3" t="s">
        <v>3864</v>
      </c>
      <c r="C1124" s="3" t="s">
        <v>7065</v>
      </c>
      <c r="D1124" s="3"/>
      <c r="E1124" s="4" t="s">
        <v>23</v>
      </c>
      <c r="F1124" s="3" t="s">
        <v>63</v>
      </c>
      <c r="G1124" s="5" t="s">
        <v>7095</v>
      </c>
      <c r="H1124" s="3">
        <v>1</v>
      </c>
      <c r="I1124" s="3" t="s">
        <v>7096</v>
      </c>
      <c r="J1124" s="4" t="s">
        <v>7097</v>
      </c>
      <c r="K1124" s="9" t="s">
        <v>7098</v>
      </c>
      <c r="L1124" s="3" t="s">
        <v>7099</v>
      </c>
      <c r="M1124" s="9" t="s">
        <v>38</v>
      </c>
      <c r="N1124" s="3" t="s">
        <v>38</v>
      </c>
      <c r="O1124" s="9" t="s">
        <v>38</v>
      </c>
      <c r="P1124" s="3" t="s">
        <v>7100</v>
      </c>
      <c r="Q1124" s="3" t="s">
        <v>7101</v>
      </c>
      <c r="R1124" s="3" t="s">
        <v>7102</v>
      </c>
      <c r="S1124" s="9" t="s">
        <v>7098</v>
      </c>
      <c r="T1124" s="3"/>
    </row>
    <row r="1125" spans="1:20" s="5" customFormat="1" ht="15" customHeight="1" x14ac:dyDescent="0.2">
      <c r="A1125" s="3" t="str">
        <f>_xlfn.CONCAT([1]IDsTable!$C$40,".",_xlfn.XLOOKUP(C1125,[1]!Table13[Subdomains],[1]!Table13[Index]),".",_xlfn.XLOOKUP(G1125,[1]!Table12[Capabilities],[1]!Table12[Index]),".",$H1125)</f>
        <v>Inno.3.2.2</v>
      </c>
      <c r="B1125" s="3" t="s">
        <v>3864</v>
      </c>
      <c r="C1125" s="3" t="s">
        <v>7065</v>
      </c>
      <c r="D1125" s="3"/>
      <c r="E1125" s="4" t="s">
        <v>23</v>
      </c>
      <c r="F1125" s="3" t="s">
        <v>63</v>
      </c>
      <c r="G1125" s="5" t="s">
        <v>7095</v>
      </c>
      <c r="H1125" s="3">
        <v>2</v>
      </c>
      <c r="I1125" s="10" t="s">
        <v>7103</v>
      </c>
      <c r="J1125" s="4" t="s">
        <v>7104</v>
      </c>
      <c r="K1125" s="9" t="s">
        <v>7105</v>
      </c>
      <c r="L1125" s="20" t="s">
        <v>7106</v>
      </c>
      <c r="M1125" s="9" t="s">
        <v>38</v>
      </c>
      <c r="N1125" s="3" t="s">
        <v>38</v>
      </c>
      <c r="O1125" s="9" t="s">
        <v>38</v>
      </c>
      <c r="P1125" s="3" t="s">
        <v>7107</v>
      </c>
      <c r="Q1125" s="3" t="s">
        <v>7108</v>
      </c>
      <c r="R1125" s="3" t="s">
        <v>7109</v>
      </c>
      <c r="S1125" s="9" t="s">
        <v>7105</v>
      </c>
      <c r="T1125" s="3"/>
    </row>
    <row r="1126" spans="1:20" s="5" customFormat="1" ht="15" customHeight="1" x14ac:dyDescent="0.2">
      <c r="A1126" s="3" t="str">
        <f>_xlfn.CONCAT([1]IDsTable!$C$40,".",_xlfn.XLOOKUP(C1126,[1]!Table13[Subdomains],[1]!Table13[Index]),".",_xlfn.XLOOKUP(G1126,[1]!Table12[Capabilities],[1]!Table12[Index]),".",$H1126)</f>
        <v>Inno.3.2.3</v>
      </c>
      <c r="B1126" s="3" t="s">
        <v>3864</v>
      </c>
      <c r="C1126" s="3" t="s">
        <v>7065</v>
      </c>
      <c r="D1126" s="3"/>
      <c r="E1126" s="4" t="s">
        <v>23</v>
      </c>
      <c r="F1126" s="3" t="s">
        <v>63</v>
      </c>
      <c r="G1126" s="5" t="s">
        <v>7095</v>
      </c>
      <c r="H1126" s="3">
        <v>3</v>
      </c>
      <c r="I1126" s="10" t="s">
        <v>7110</v>
      </c>
      <c r="J1126" s="4" t="s">
        <v>7111</v>
      </c>
      <c r="K1126" s="9" t="s">
        <v>7112</v>
      </c>
      <c r="L1126" s="20" t="s">
        <v>7113</v>
      </c>
      <c r="M1126" s="9" t="s">
        <v>38</v>
      </c>
      <c r="N1126" s="3" t="s">
        <v>38</v>
      </c>
      <c r="O1126" s="9" t="s">
        <v>38</v>
      </c>
      <c r="P1126" s="10" t="s">
        <v>7110</v>
      </c>
      <c r="Q1126" s="3" t="s">
        <v>7114</v>
      </c>
      <c r="R1126" s="3" t="s">
        <v>7115</v>
      </c>
      <c r="S1126" s="9" t="s">
        <v>7116</v>
      </c>
      <c r="T1126" s="3"/>
    </row>
    <row r="1127" spans="1:20" s="5" customFormat="1" ht="15" customHeight="1" x14ac:dyDescent="0.2">
      <c r="A1127" s="3" t="str">
        <f>_xlfn.CONCAT([1]IDsTable!$C$40,".",_xlfn.XLOOKUP(C1127,[1]!Table13[Subdomains],[1]!Table13[Index]),".",_xlfn.XLOOKUP(G1127,[1]!Table12[Capabilities],[1]!Table12[Index]),".",$H1127)</f>
        <v>Inno.3.2.4</v>
      </c>
      <c r="B1127" s="3" t="s">
        <v>3864</v>
      </c>
      <c r="C1127" s="3" t="s">
        <v>7065</v>
      </c>
      <c r="D1127" s="3"/>
      <c r="E1127" s="4" t="s">
        <v>23</v>
      </c>
      <c r="F1127" s="3" t="s">
        <v>63</v>
      </c>
      <c r="G1127" s="5" t="s">
        <v>7095</v>
      </c>
      <c r="H1127" s="3">
        <v>4</v>
      </c>
      <c r="I1127" s="3" t="s">
        <v>7117</v>
      </c>
      <c r="J1127" s="4" t="s">
        <v>7111</v>
      </c>
      <c r="K1127" s="9" t="s">
        <v>7118</v>
      </c>
      <c r="L1127" s="20"/>
      <c r="M1127" s="9" t="s">
        <v>38</v>
      </c>
      <c r="N1127" s="3" t="s">
        <v>38</v>
      </c>
      <c r="O1127" s="9" t="s">
        <v>38</v>
      </c>
      <c r="P1127" s="3" t="s">
        <v>7117</v>
      </c>
      <c r="Q1127" s="3" t="s">
        <v>7119</v>
      </c>
      <c r="R1127" s="3" t="s">
        <v>7120</v>
      </c>
      <c r="S1127" s="9" t="s">
        <v>7121</v>
      </c>
      <c r="T1127" s="3"/>
    </row>
    <row r="1128" spans="1:20" s="5" customFormat="1" ht="15" customHeight="1" x14ac:dyDescent="0.2">
      <c r="A1128" s="3" t="str">
        <f>_xlfn.CONCAT([1]IDsTable!$C$40,".",_xlfn.XLOOKUP(C1128,[1]!Table13[Subdomains],[1]!Table13[Index]),".",_xlfn.XLOOKUP(G1128,[1]!Table12[Capabilities],[1]!Table12[Index]),".",$H1128)</f>
        <v>Inno.3.2.5</v>
      </c>
      <c r="B1128" s="3" t="s">
        <v>3864</v>
      </c>
      <c r="C1128" s="3" t="s">
        <v>7065</v>
      </c>
      <c r="D1128" s="3"/>
      <c r="E1128" s="4" t="s">
        <v>23</v>
      </c>
      <c r="F1128" s="3" t="s">
        <v>63</v>
      </c>
      <c r="G1128" s="5" t="s">
        <v>7095</v>
      </c>
      <c r="H1128" s="3">
        <v>5</v>
      </c>
      <c r="I1128" s="10" t="s">
        <v>7122</v>
      </c>
      <c r="J1128" s="4" t="s">
        <v>7123</v>
      </c>
      <c r="K1128" s="9" t="s">
        <v>7124</v>
      </c>
      <c r="L1128" s="20"/>
      <c r="M1128" s="9" t="s">
        <v>38</v>
      </c>
      <c r="N1128" s="3" t="s">
        <v>38</v>
      </c>
      <c r="O1128" s="9" t="s">
        <v>38</v>
      </c>
      <c r="P1128" s="3" t="s">
        <v>7125</v>
      </c>
      <c r="Q1128" s="3" t="s">
        <v>7126</v>
      </c>
      <c r="R1128" s="3" t="s">
        <v>7127</v>
      </c>
      <c r="S1128" s="9" t="s">
        <v>7128</v>
      </c>
      <c r="T1128" s="3"/>
    </row>
    <row r="1129" spans="1:20" s="5" customFormat="1" ht="15" customHeight="1" x14ac:dyDescent="0.2">
      <c r="A1129" s="3" t="str">
        <f>_xlfn.CONCAT([1]IDsTable!$C$40,".",_xlfn.XLOOKUP(C1129,[1]!Table13[Subdomains],[1]!Table13[Index]),".",_xlfn.XLOOKUP(G1129,[1]!Table12[Capabilities],[1]!Table12[Index]),".",$H1129)</f>
        <v>Inno.3.3.4</v>
      </c>
      <c r="B1129" s="3" t="s">
        <v>3864</v>
      </c>
      <c r="C1129" s="3" t="s">
        <v>7065</v>
      </c>
      <c r="D1129" s="3"/>
      <c r="E1129" s="4" t="s">
        <v>23</v>
      </c>
      <c r="F1129" s="3" t="s">
        <v>63</v>
      </c>
      <c r="G1129" s="5" t="s">
        <v>7129</v>
      </c>
      <c r="H1129" s="3">
        <v>4</v>
      </c>
      <c r="I1129" s="10" t="s">
        <v>7130</v>
      </c>
      <c r="J1129" s="11" t="s">
        <v>7131</v>
      </c>
      <c r="K1129" s="9" t="s">
        <v>7132</v>
      </c>
      <c r="L1129" s="20" t="s">
        <v>7133</v>
      </c>
      <c r="M1129" s="9" t="s">
        <v>38</v>
      </c>
      <c r="N1129" s="3" t="s">
        <v>38</v>
      </c>
      <c r="O1129" s="9" t="s">
        <v>38</v>
      </c>
      <c r="P1129" s="3" t="s">
        <v>7134</v>
      </c>
      <c r="Q1129" s="3" t="s">
        <v>7135</v>
      </c>
      <c r="R1129" s="3" t="s">
        <v>7136</v>
      </c>
      <c r="S1129" s="9" t="s">
        <v>7137</v>
      </c>
      <c r="T1129" s="3"/>
    </row>
    <row r="1130" spans="1:20" s="5" customFormat="1" ht="15" customHeight="1" x14ac:dyDescent="0.2">
      <c r="A1130" s="3" t="str">
        <f>_xlfn.CONCAT([1]IDsTable!$C$40,".",_xlfn.XLOOKUP(C1130,[1]!Table13[Subdomains],[1]!Table13[Index]),".",_xlfn.XLOOKUP(G1130,[1]!Table12[Capabilities],[1]!Table12[Index]),".",$H1130)</f>
        <v>Inno.3.3.5</v>
      </c>
      <c r="B1130" s="3" t="s">
        <v>3864</v>
      </c>
      <c r="C1130" s="3" t="s">
        <v>7065</v>
      </c>
      <c r="D1130" s="3"/>
      <c r="E1130" s="4" t="s">
        <v>23</v>
      </c>
      <c r="F1130" s="3" t="s">
        <v>63</v>
      </c>
      <c r="G1130" s="5" t="s">
        <v>7129</v>
      </c>
      <c r="H1130" s="3">
        <v>5</v>
      </c>
      <c r="I1130" s="10" t="s">
        <v>7138</v>
      </c>
      <c r="J1130" s="11" t="s">
        <v>7131</v>
      </c>
      <c r="K1130" s="9" t="s">
        <v>7139</v>
      </c>
      <c r="L1130" s="20"/>
      <c r="M1130" s="9" t="s">
        <v>38</v>
      </c>
      <c r="N1130" s="3" t="s">
        <v>38</v>
      </c>
      <c r="O1130" s="9" t="s">
        <v>38</v>
      </c>
      <c r="P1130" s="3" t="s">
        <v>7140</v>
      </c>
      <c r="Q1130" s="3" t="s">
        <v>7141</v>
      </c>
      <c r="R1130" s="3" t="s">
        <v>7142</v>
      </c>
      <c r="S1130" s="9" t="s">
        <v>7139</v>
      </c>
      <c r="T1130" s="3"/>
    </row>
    <row r="1131" spans="1:20" s="5" customFormat="1" ht="15" customHeight="1" x14ac:dyDescent="0.2">
      <c r="A1131" s="3" t="str">
        <f>_xlfn.CONCAT([1]IDsTable!$C$40,".",_xlfn.XLOOKUP(C1131,[1]!Table13[Subdomains],[1]!Table13[Index]),".",_xlfn.XLOOKUP(G1131,[1]!Table12[Capabilities],[1]!Table12[Index]),".",$H1131)</f>
        <v>Inno.3.4.3</v>
      </c>
      <c r="B1131" s="3" t="s">
        <v>3864</v>
      </c>
      <c r="C1131" s="3" t="s">
        <v>7065</v>
      </c>
      <c r="D1131" s="3"/>
      <c r="E1131" s="4" t="s">
        <v>23</v>
      </c>
      <c r="F1131" s="3" t="s">
        <v>63</v>
      </c>
      <c r="G1131" s="5" t="s">
        <v>7143</v>
      </c>
      <c r="H1131" s="3">
        <v>3</v>
      </c>
      <c r="I1131" s="10" t="s">
        <v>7144</v>
      </c>
      <c r="J1131" s="11" t="s">
        <v>7145</v>
      </c>
      <c r="K1131" s="9" t="s">
        <v>7146</v>
      </c>
      <c r="L1131" s="20" t="s">
        <v>7147</v>
      </c>
      <c r="M1131" s="9" t="s">
        <v>38</v>
      </c>
      <c r="N1131" s="3" t="s">
        <v>38</v>
      </c>
      <c r="O1131" s="9" t="s">
        <v>38</v>
      </c>
      <c r="P1131" s="3" t="s">
        <v>7148</v>
      </c>
      <c r="Q1131" s="3" t="s">
        <v>7149</v>
      </c>
      <c r="R1131" s="3" t="s">
        <v>7150</v>
      </c>
      <c r="S1131" s="9" t="s">
        <v>7151</v>
      </c>
      <c r="T1131" s="3"/>
    </row>
    <row r="1132" spans="1:20" s="5" customFormat="1" ht="15" customHeight="1" x14ac:dyDescent="0.2">
      <c r="A1132" s="3" t="str">
        <f>_xlfn.CONCAT([1]IDsTable!$C$40,".",_xlfn.XLOOKUP(C1132,[1]!Table13[Subdomains],[1]!Table13[Index]),".",_xlfn.XLOOKUP(G1132,[1]!Table12[Capabilities],[1]!Table12[Index]),".",$H1132)</f>
        <v>Inno.3.4.4</v>
      </c>
      <c r="B1132" s="3" t="s">
        <v>3864</v>
      </c>
      <c r="C1132" s="3" t="s">
        <v>7065</v>
      </c>
      <c r="D1132" s="3"/>
      <c r="E1132" s="4" t="s">
        <v>23</v>
      </c>
      <c r="F1132" s="3" t="s">
        <v>63</v>
      </c>
      <c r="G1132" s="5" t="s">
        <v>7143</v>
      </c>
      <c r="H1132" s="3">
        <v>4</v>
      </c>
      <c r="I1132" s="10" t="s">
        <v>7152</v>
      </c>
      <c r="J1132" s="11" t="s">
        <v>7153</v>
      </c>
      <c r="K1132" s="9" t="s">
        <v>7154</v>
      </c>
      <c r="L1132" s="20"/>
      <c r="M1132" s="9" t="s">
        <v>38</v>
      </c>
      <c r="N1132" s="3" t="s">
        <v>38</v>
      </c>
      <c r="O1132" s="9" t="s">
        <v>38</v>
      </c>
      <c r="P1132" s="3"/>
      <c r="Q1132" s="3" t="s">
        <v>7155</v>
      </c>
      <c r="R1132" s="3" t="s">
        <v>7156</v>
      </c>
      <c r="S1132" s="9" t="s">
        <v>7157</v>
      </c>
      <c r="T1132" s="3"/>
    </row>
    <row r="1133" spans="1:20" s="5" customFormat="1" ht="15" customHeight="1" x14ac:dyDescent="0.2">
      <c r="A1133" s="3" t="str">
        <f>_xlfn.CONCAT([1]IDsTable!$C$40,".",_xlfn.XLOOKUP(C1133,[1]!Table13[Subdomains],[1]!Table13[Index]),".",_xlfn.XLOOKUP(G1133,[1]!Table12[Capabilities],[1]!Table12[Index]),".",$H1133)</f>
        <v>Inno.3.4.5</v>
      </c>
      <c r="B1133" s="3" t="s">
        <v>3864</v>
      </c>
      <c r="C1133" s="3" t="s">
        <v>7065</v>
      </c>
      <c r="D1133" s="3"/>
      <c r="E1133" s="4" t="s">
        <v>23</v>
      </c>
      <c r="F1133" s="3" t="s">
        <v>63</v>
      </c>
      <c r="G1133" s="5" t="s">
        <v>7143</v>
      </c>
      <c r="H1133" s="3">
        <v>5</v>
      </c>
      <c r="I1133" s="10" t="s">
        <v>7158</v>
      </c>
      <c r="J1133" s="11" t="s">
        <v>7153</v>
      </c>
      <c r="K1133" s="9" t="s">
        <v>7159</v>
      </c>
      <c r="L1133" s="20"/>
      <c r="M1133" s="9" t="s">
        <v>38</v>
      </c>
      <c r="N1133" s="3" t="s">
        <v>38</v>
      </c>
      <c r="O1133" s="9" t="s">
        <v>38</v>
      </c>
      <c r="P1133" s="3"/>
      <c r="Q1133" s="3" t="s">
        <v>7160</v>
      </c>
      <c r="R1133" s="3" t="s">
        <v>7161</v>
      </c>
      <c r="S1133" s="9" t="s">
        <v>7162</v>
      </c>
      <c r="T1133" s="3"/>
    </row>
    <row r="1134" spans="1:20" s="5" customFormat="1" ht="15" customHeight="1" x14ac:dyDescent="0.2">
      <c r="A1134" s="3" t="str">
        <f>_xlfn.CONCAT([1]IDsTable!$C$40,".",_xlfn.XLOOKUP(C1134,[1]!Table13[Subdomains],[1]!Table13[Index]),".",_xlfn.XLOOKUP(G1134,[1]!Table12[Capabilities],[1]!Table12[Index]),".",$H1134)</f>
        <v>Inno.4.1.2</v>
      </c>
      <c r="B1134" s="3" t="s">
        <v>3864</v>
      </c>
      <c r="C1134" s="3" t="s">
        <v>7163</v>
      </c>
      <c r="D1134" s="3"/>
      <c r="E1134" s="4" t="s">
        <v>23</v>
      </c>
      <c r="F1134" s="3" t="s">
        <v>63</v>
      </c>
      <c r="G1134" s="5" t="s">
        <v>7164</v>
      </c>
      <c r="H1134" s="3">
        <v>2</v>
      </c>
      <c r="I1134" s="10" t="s">
        <v>7165</v>
      </c>
      <c r="J1134" s="11" t="s">
        <v>7166</v>
      </c>
      <c r="K1134" s="9" t="s">
        <v>7167</v>
      </c>
      <c r="L1134" s="3" t="s">
        <v>7168</v>
      </c>
      <c r="M1134" s="9" t="s">
        <v>38</v>
      </c>
      <c r="N1134" s="3" t="s">
        <v>38</v>
      </c>
      <c r="O1134" s="9" t="s">
        <v>38</v>
      </c>
      <c r="P1134" s="3"/>
      <c r="Q1134" s="10" t="s">
        <v>7169</v>
      </c>
      <c r="R1134" s="3" t="s">
        <v>7170</v>
      </c>
      <c r="S1134" s="9" t="s">
        <v>7167</v>
      </c>
      <c r="T1134" s="3"/>
    </row>
    <row r="1135" spans="1:20" s="5" customFormat="1" ht="15" customHeight="1" x14ac:dyDescent="0.2">
      <c r="A1135" s="3" t="str">
        <f>_xlfn.CONCAT([1]IDsTable!$C$40,".",_xlfn.XLOOKUP(C1135,[1]!Table13[Subdomains],[1]!Table13[Index]),".",_xlfn.XLOOKUP(G1135,[1]!Table12[Capabilities],[1]!Table12[Index]),".",$H1135)</f>
        <v>Inno.4.1.3</v>
      </c>
      <c r="B1135" s="3" t="s">
        <v>3864</v>
      </c>
      <c r="C1135" s="3" t="s">
        <v>7163</v>
      </c>
      <c r="D1135" s="3"/>
      <c r="E1135" s="4" t="s">
        <v>23</v>
      </c>
      <c r="F1135" s="3" t="s">
        <v>63</v>
      </c>
      <c r="G1135" s="5" t="s">
        <v>7164</v>
      </c>
      <c r="H1135" s="3">
        <v>3</v>
      </c>
      <c r="I1135" s="3" t="s">
        <v>7171</v>
      </c>
      <c r="J1135" s="4" t="s">
        <v>7172</v>
      </c>
      <c r="K1135" s="9" t="s">
        <v>7173</v>
      </c>
      <c r="L1135" s="20" t="s">
        <v>7174</v>
      </c>
      <c r="M1135" s="9" t="s">
        <v>38</v>
      </c>
      <c r="N1135" s="3" t="s">
        <v>38</v>
      </c>
      <c r="O1135" s="9" t="s">
        <v>38</v>
      </c>
      <c r="P1135" s="3"/>
      <c r="Q1135" s="3" t="s">
        <v>7175</v>
      </c>
      <c r="R1135" s="3" t="s">
        <v>7176</v>
      </c>
      <c r="S1135" s="9" t="s">
        <v>7173</v>
      </c>
      <c r="T1135" s="3"/>
    </row>
    <row r="1136" spans="1:20" s="5" customFormat="1" ht="15" customHeight="1" x14ac:dyDescent="0.2">
      <c r="A1136" s="3" t="str">
        <f>_xlfn.CONCAT([1]IDsTable!$C$40,".",_xlfn.XLOOKUP(C1136,[1]!Table13[Subdomains],[1]!Table13[Index]),".",_xlfn.XLOOKUP(G1136,[1]!Table12[Capabilities],[1]!Table12[Index]),".",$H1136)</f>
        <v>Inno.4.1.4</v>
      </c>
      <c r="B1136" s="3" t="s">
        <v>3864</v>
      </c>
      <c r="C1136" s="3" t="s">
        <v>7163</v>
      </c>
      <c r="D1136" s="3"/>
      <c r="E1136" s="4" t="s">
        <v>23</v>
      </c>
      <c r="F1136" s="3" t="s">
        <v>63</v>
      </c>
      <c r="G1136" s="5" t="s">
        <v>7164</v>
      </c>
      <c r="H1136" s="3">
        <v>4</v>
      </c>
      <c r="I1136" s="3" t="s">
        <v>7177</v>
      </c>
      <c r="J1136" s="4" t="s">
        <v>7178</v>
      </c>
      <c r="K1136" s="9" t="s">
        <v>7179</v>
      </c>
      <c r="L1136" s="20"/>
      <c r="M1136" s="9" t="s">
        <v>38</v>
      </c>
      <c r="N1136" s="3" t="s">
        <v>38</v>
      </c>
      <c r="O1136" s="9" t="s">
        <v>38</v>
      </c>
      <c r="P1136" s="3"/>
      <c r="Q1136" s="3" t="s">
        <v>7180</v>
      </c>
      <c r="R1136" s="3" t="s">
        <v>7181</v>
      </c>
      <c r="S1136" s="9" t="s">
        <v>7179</v>
      </c>
      <c r="T1136" s="3"/>
    </row>
    <row r="1137" spans="1:20" s="5" customFormat="1" ht="15" customHeight="1" x14ac:dyDescent="0.2">
      <c r="A1137" s="3" t="str">
        <f>_xlfn.CONCAT([1]IDsTable!$C$40,".",_xlfn.XLOOKUP(C1137,[1]!Table13[Subdomains],[1]!Table13[Index]),".",_xlfn.XLOOKUP(G1137,[1]!Table12[Capabilities],[1]!Table12[Index]),".",$H1137)</f>
        <v>Inno.4.1.5</v>
      </c>
      <c r="B1137" s="3" t="s">
        <v>3864</v>
      </c>
      <c r="C1137" s="3" t="s">
        <v>7163</v>
      </c>
      <c r="D1137" s="3"/>
      <c r="E1137" s="4" t="s">
        <v>23</v>
      </c>
      <c r="F1137" s="3" t="s">
        <v>63</v>
      </c>
      <c r="G1137" s="5" t="s">
        <v>7164</v>
      </c>
      <c r="H1137" s="3">
        <v>5</v>
      </c>
      <c r="I1137" s="3" t="s">
        <v>7182</v>
      </c>
      <c r="J1137" s="4" t="s">
        <v>7183</v>
      </c>
      <c r="K1137" s="9" t="s">
        <v>7184</v>
      </c>
      <c r="L1137" s="9"/>
      <c r="M1137" s="9" t="s">
        <v>38</v>
      </c>
      <c r="N1137" s="3" t="s">
        <v>38</v>
      </c>
      <c r="O1137" s="9" t="s">
        <v>38</v>
      </c>
      <c r="P1137" s="3"/>
      <c r="Q1137" s="3" t="s">
        <v>7185</v>
      </c>
      <c r="R1137" s="3" t="s">
        <v>7186</v>
      </c>
      <c r="S1137" s="9" t="s">
        <v>7184</v>
      </c>
      <c r="T1137" s="3"/>
    </row>
    <row r="1138" spans="1:20" s="5" customFormat="1" ht="15" customHeight="1" x14ac:dyDescent="0.2">
      <c r="A1138" s="3" t="str">
        <f>_xlfn.CONCAT([1]IDsTable!$C$40,".",_xlfn.XLOOKUP(C1138,[1]!Table13[Subdomains],[1]!Table13[Index]),".",_xlfn.XLOOKUP(G1138,[1]!Table12[Capabilities],[1]!Table12[Index]),".",$H1138)</f>
        <v>Inno.4.2.1</v>
      </c>
      <c r="B1138" s="3" t="s">
        <v>3864</v>
      </c>
      <c r="C1138" s="3" t="s">
        <v>7163</v>
      </c>
      <c r="D1138" s="3"/>
      <c r="E1138" s="4" t="s">
        <v>23</v>
      </c>
      <c r="F1138" s="3" t="s">
        <v>24</v>
      </c>
      <c r="G1138" s="5" t="s">
        <v>7187</v>
      </c>
      <c r="H1138" s="3">
        <v>1</v>
      </c>
      <c r="I1138" s="10" t="s">
        <v>7188</v>
      </c>
      <c r="J1138" s="11" t="s">
        <v>7189</v>
      </c>
      <c r="K1138" s="9" t="s">
        <v>7190</v>
      </c>
      <c r="L1138" s="3" t="s">
        <v>7191</v>
      </c>
      <c r="M1138" s="9" t="s">
        <v>38</v>
      </c>
      <c r="N1138" s="3" t="s">
        <v>38</v>
      </c>
      <c r="O1138" s="9" t="s">
        <v>38</v>
      </c>
      <c r="P1138" s="3" t="s">
        <v>7192</v>
      </c>
      <c r="Q1138" s="10" t="s">
        <v>7193</v>
      </c>
      <c r="R1138" s="3" t="s">
        <v>7194</v>
      </c>
      <c r="S1138" s="9" t="s">
        <v>7195</v>
      </c>
      <c r="T1138" s="3"/>
    </row>
    <row r="1139" spans="1:20" s="5" customFormat="1" ht="15" customHeight="1" x14ac:dyDescent="0.2">
      <c r="A1139" s="3" t="str">
        <f>_xlfn.CONCAT([1]IDsTable!$C$40,".",_xlfn.XLOOKUP(C1139,[1]!Table13[Subdomains],[1]!Table13[Index]),".",_xlfn.XLOOKUP(G1139,[1]!Table12[Capabilities],[1]!Table12[Index]),".",$H1139)</f>
        <v>Inno.4.2.2</v>
      </c>
      <c r="B1139" s="3" t="s">
        <v>3864</v>
      </c>
      <c r="C1139" s="3" t="s">
        <v>7163</v>
      </c>
      <c r="D1139" s="3"/>
      <c r="E1139" s="4" t="s">
        <v>23</v>
      </c>
      <c r="F1139" s="3" t="s">
        <v>24</v>
      </c>
      <c r="G1139" s="5" t="s">
        <v>7187</v>
      </c>
      <c r="H1139" s="3">
        <v>2</v>
      </c>
      <c r="I1139" s="10" t="s">
        <v>7196</v>
      </c>
      <c r="J1139" s="11" t="s">
        <v>7197</v>
      </c>
      <c r="K1139" s="9" t="s">
        <v>7198</v>
      </c>
      <c r="L1139" s="3" t="s">
        <v>7199</v>
      </c>
      <c r="M1139" s="9" t="s">
        <v>38</v>
      </c>
      <c r="N1139" s="3" t="s">
        <v>38</v>
      </c>
      <c r="O1139" s="9" t="s">
        <v>38</v>
      </c>
      <c r="P1139" s="3"/>
      <c r="Q1139" s="10" t="s">
        <v>7200</v>
      </c>
      <c r="R1139" s="3" t="s">
        <v>7201</v>
      </c>
      <c r="S1139" s="9" t="s">
        <v>7198</v>
      </c>
      <c r="T1139" s="3"/>
    </row>
    <row r="1140" spans="1:20" s="5" customFormat="1" ht="15" customHeight="1" x14ac:dyDescent="0.2">
      <c r="A1140" s="3" t="str">
        <f>_xlfn.CONCAT([1]IDsTable!$C$40,".",_xlfn.XLOOKUP(C1140,[1]!Table13[Subdomains],[1]!Table13[Index]),".",_xlfn.XLOOKUP(G1140,[1]!Table12[Capabilities],[1]!Table12[Index]),".",$H1140)</f>
        <v>Inno.4.2.3</v>
      </c>
      <c r="B1140" s="3" t="s">
        <v>3864</v>
      </c>
      <c r="C1140" s="3" t="s">
        <v>7163</v>
      </c>
      <c r="D1140" s="3"/>
      <c r="E1140" s="4" t="s">
        <v>23</v>
      </c>
      <c r="F1140" s="3" t="s">
        <v>24</v>
      </c>
      <c r="G1140" s="5" t="s">
        <v>7187</v>
      </c>
      <c r="H1140" s="3">
        <v>3</v>
      </c>
      <c r="I1140" s="10" t="s">
        <v>7202</v>
      </c>
      <c r="J1140" s="11" t="s">
        <v>7203</v>
      </c>
      <c r="K1140" s="9" t="s">
        <v>7204</v>
      </c>
      <c r="L1140" s="3" t="s">
        <v>7205</v>
      </c>
      <c r="M1140" s="9" t="s">
        <v>38</v>
      </c>
      <c r="N1140" s="3" t="s">
        <v>38</v>
      </c>
      <c r="O1140" s="9" t="s">
        <v>38</v>
      </c>
      <c r="P1140" s="3"/>
      <c r="Q1140" s="10" t="s">
        <v>7206</v>
      </c>
      <c r="R1140" s="3" t="s">
        <v>7207</v>
      </c>
      <c r="S1140" s="9" t="s">
        <v>7208</v>
      </c>
      <c r="T1140" s="3"/>
    </row>
    <row r="1141" spans="1:20" s="5" customFormat="1" ht="15" customHeight="1" x14ac:dyDescent="0.2">
      <c r="A1141" s="3" t="str">
        <f>_xlfn.CONCAT([1]IDsTable!$C$40,".",_xlfn.XLOOKUP(C1141,[1]!Table13[Subdomains],[1]!Table13[Index]),".",_xlfn.XLOOKUP(G1141,[1]!Table12[Capabilities],[1]!Table12[Index]),".",$H1141)</f>
        <v>Inno.4.2.4</v>
      </c>
      <c r="B1141" s="3" t="s">
        <v>3864</v>
      </c>
      <c r="C1141" s="3" t="s">
        <v>7163</v>
      </c>
      <c r="D1141" s="3"/>
      <c r="E1141" s="4" t="s">
        <v>23</v>
      </c>
      <c r="F1141" s="3" t="s">
        <v>24</v>
      </c>
      <c r="G1141" s="5" t="s">
        <v>7187</v>
      </c>
      <c r="H1141" s="3">
        <v>4</v>
      </c>
      <c r="I1141" s="10" t="s">
        <v>7209</v>
      </c>
      <c r="J1141" s="11" t="s">
        <v>7210</v>
      </c>
      <c r="K1141" s="9" t="s">
        <v>7211</v>
      </c>
      <c r="L1141" s="20" t="s">
        <v>7212</v>
      </c>
      <c r="M1141" s="9" t="s">
        <v>38</v>
      </c>
      <c r="N1141" s="3" t="s">
        <v>38</v>
      </c>
      <c r="O1141" s="9" t="s">
        <v>38</v>
      </c>
      <c r="P1141" s="10"/>
      <c r="Q1141" s="10" t="s">
        <v>7213</v>
      </c>
      <c r="R1141" s="3" t="s">
        <v>7214</v>
      </c>
      <c r="S1141" s="9" t="s">
        <v>7215</v>
      </c>
      <c r="T1141" s="3"/>
    </row>
    <row r="1142" spans="1:20" s="5" customFormat="1" ht="15" customHeight="1" x14ac:dyDescent="0.2">
      <c r="A1142" s="3" t="str">
        <f>_xlfn.CONCAT([1]IDsTable!$C$40,".",_xlfn.XLOOKUP(C1142,[1]!Table13[Subdomains],[1]!Table13[Index]),".",_xlfn.XLOOKUP(G1142,[1]!Table12[Capabilities],[1]!Table12[Index]),".",$H1142)</f>
        <v>Inno.4.2.5</v>
      </c>
      <c r="B1142" s="3" t="s">
        <v>3864</v>
      </c>
      <c r="C1142" s="3" t="s">
        <v>7163</v>
      </c>
      <c r="D1142" s="3"/>
      <c r="E1142" s="4" t="s">
        <v>23</v>
      </c>
      <c r="F1142" s="3" t="s">
        <v>24</v>
      </c>
      <c r="G1142" s="5" t="s">
        <v>7187</v>
      </c>
      <c r="H1142" s="3">
        <v>5</v>
      </c>
      <c r="I1142" s="10" t="s">
        <v>7216</v>
      </c>
      <c r="J1142" s="11" t="s">
        <v>7217</v>
      </c>
      <c r="K1142" s="9" t="s">
        <v>7218</v>
      </c>
      <c r="L1142" s="20"/>
      <c r="M1142" s="9" t="s">
        <v>38</v>
      </c>
      <c r="N1142" s="3" t="s">
        <v>38</v>
      </c>
      <c r="O1142" s="9" t="s">
        <v>38</v>
      </c>
      <c r="P1142" s="3"/>
      <c r="Q1142" s="10" t="s">
        <v>7219</v>
      </c>
      <c r="R1142" s="3" t="s">
        <v>7220</v>
      </c>
      <c r="S1142" s="9" t="s">
        <v>7218</v>
      </c>
      <c r="T1142" s="3"/>
    </row>
    <row r="1143" spans="1:20" s="5" customFormat="1" ht="15" customHeight="1" x14ac:dyDescent="0.2">
      <c r="A1143" s="3" t="str">
        <f>_xlfn.CONCAT([1]IDsTable!$C$40,".",_xlfn.XLOOKUP(C1143,[1]!Table13[Subdomains],[1]!Table13[Index]),".",_xlfn.XLOOKUP(G1143,[1]!Table12[Capabilities],[1]!Table12[Index]),".",$H1143)</f>
        <v>Inno.4.3.2</v>
      </c>
      <c r="B1143" s="3" t="s">
        <v>3864</v>
      </c>
      <c r="C1143" s="3" t="s">
        <v>7163</v>
      </c>
      <c r="D1143" s="3"/>
      <c r="E1143" s="4" t="s">
        <v>23</v>
      </c>
      <c r="F1143" s="3" t="s">
        <v>24</v>
      </c>
      <c r="G1143" s="5" t="s">
        <v>7221</v>
      </c>
      <c r="H1143" s="3">
        <v>2</v>
      </c>
      <c r="I1143" s="3" t="s">
        <v>7222</v>
      </c>
      <c r="J1143" s="4" t="s">
        <v>7223</v>
      </c>
      <c r="K1143" s="9" t="s">
        <v>7224</v>
      </c>
      <c r="L1143" s="3" t="s">
        <v>7225</v>
      </c>
      <c r="M1143" s="9" t="s">
        <v>38</v>
      </c>
      <c r="N1143" s="3" t="s">
        <v>38</v>
      </c>
      <c r="O1143" s="9" t="s">
        <v>38</v>
      </c>
      <c r="P1143" s="3" t="s">
        <v>7226</v>
      </c>
      <c r="Q1143" s="3" t="s">
        <v>7227</v>
      </c>
      <c r="R1143" s="3" t="s">
        <v>7228</v>
      </c>
      <c r="S1143" s="9" t="s">
        <v>7224</v>
      </c>
      <c r="T1143" s="8" t="s">
        <v>7052</v>
      </c>
    </row>
    <row r="1144" spans="1:20" s="5" customFormat="1" ht="15" customHeight="1" x14ac:dyDescent="0.2">
      <c r="A1144" s="3" t="str">
        <f>_xlfn.CONCAT([1]IDsTable!$C$40,".",_xlfn.XLOOKUP(C1144,[1]!Table13[Subdomains],[1]!Table13[Index]),".",_xlfn.XLOOKUP(G1144,[1]!Table12[Capabilities],[1]!Table12[Index]),".",$H1144)</f>
        <v>Inno.4.3.3</v>
      </c>
      <c r="B1144" s="3" t="s">
        <v>3864</v>
      </c>
      <c r="C1144" s="3" t="s">
        <v>7163</v>
      </c>
      <c r="D1144" s="3"/>
      <c r="E1144" s="4" t="s">
        <v>23</v>
      </c>
      <c r="F1144" s="3" t="s">
        <v>24</v>
      </c>
      <c r="G1144" s="5" t="s">
        <v>7221</v>
      </c>
      <c r="H1144" s="3">
        <v>3</v>
      </c>
      <c r="I1144" s="10" t="s">
        <v>7229</v>
      </c>
      <c r="J1144" s="11" t="s">
        <v>7230</v>
      </c>
      <c r="K1144" s="9" t="s">
        <v>7231</v>
      </c>
      <c r="L1144" s="20" t="s">
        <v>7232</v>
      </c>
      <c r="M1144" s="9" t="s">
        <v>38</v>
      </c>
      <c r="N1144" s="3" t="s">
        <v>38</v>
      </c>
      <c r="O1144" s="9" t="s">
        <v>38</v>
      </c>
      <c r="P1144" s="3" t="s">
        <v>38</v>
      </c>
      <c r="Q1144" s="10" t="s">
        <v>7233</v>
      </c>
      <c r="R1144" s="3" t="s">
        <v>7234</v>
      </c>
      <c r="S1144" s="9" t="s">
        <v>7231</v>
      </c>
      <c r="T1144" s="3"/>
    </row>
    <row r="1145" spans="1:20" s="5" customFormat="1" ht="15" customHeight="1" x14ac:dyDescent="0.2">
      <c r="A1145" s="3" t="str">
        <f>_xlfn.CONCAT([1]IDsTable!$C$40,".",_xlfn.XLOOKUP(C1145,[1]!Table13[Subdomains],[1]!Table13[Index]),".",_xlfn.XLOOKUP(G1145,[1]!Table12[Capabilities],[1]!Table12[Index]),".",$H1145)</f>
        <v>Inno.4.3.4</v>
      </c>
      <c r="B1145" s="3" t="s">
        <v>3864</v>
      </c>
      <c r="C1145" s="3" t="s">
        <v>7163</v>
      </c>
      <c r="D1145" s="3"/>
      <c r="E1145" s="4" t="s">
        <v>23</v>
      </c>
      <c r="F1145" s="3" t="s">
        <v>24</v>
      </c>
      <c r="G1145" s="5" t="s">
        <v>7221</v>
      </c>
      <c r="H1145" s="3">
        <v>4</v>
      </c>
      <c r="I1145" s="10" t="s">
        <v>7235</v>
      </c>
      <c r="J1145" s="11" t="s">
        <v>7236</v>
      </c>
      <c r="K1145" s="9" t="s">
        <v>7237</v>
      </c>
      <c r="L1145" s="20" t="s">
        <v>7238</v>
      </c>
      <c r="M1145" s="9" t="s">
        <v>38</v>
      </c>
      <c r="N1145" s="3" t="s">
        <v>38</v>
      </c>
      <c r="O1145" s="9" t="s">
        <v>38</v>
      </c>
      <c r="P1145" s="3" t="s">
        <v>38</v>
      </c>
      <c r="Q1145" s="10" t="s">
        <v>7239</v>
      </c>
      <c r="R1145" s="3" t="s">
        <v>7240</v>
      </c>
      <c r="S1145" s="9" t="s">
        <v>7241</v>
      </c>
      <c r="T1145" s="3"/>
    </row>
    <row r="1146" spans="1:20" s="5" customFormat="1" ht="15" customHeight="1" x14ac:dyDescent="0.2">
      <c r="A1146" s="3" t="str">
        <f>_xlfn.CONCAT([1]IDsTable!$C$40,".",_xlfn.XLOOKUP(C1146,[1]!Table13[Subdomains],[1]!Table13[Index]),".",_xlfn.XLOOKUP(G1146,[1]!Table12[Capabilities],[1]!Table12[Index]),".",$H1146)</f>
        <v>Inno.4.3.5</v>
      </c>
      <c r="B1146" s="3" t="s">
        <v>3864</v>
      </c>
      <c r="C1146" s="3" t="s">
        <v>7163</v>
      </c>
      <c r="D1146" s="3"/>
      <c r="E1146" s="4" t="s">
        <v>23</v>
      </c>
      <c r="F1146" s="3" t="s">
        <v>24</v>
      </c>
      <c r="G1146" s="5" t="s">
        <v>7221</v>
      </c>
      <c r="H1146" s="3">
        <v>5</v>
      </c>
      <c r="I1146" s="10" t="s">
        <v>7242</v>
      </c>
      <c r="J1146" s="11" t="s">
        <v>7243</v>
      </c>
      <c r="K1146" s="9" t="s">
        <v>7244</v>
      </c>
      <c r="L1146" s="20"/>
      <c r="M1146" s="9" t="s">
        <v>38</v>
      </c>
      <c r="N1146" s="3" t="s">
        <v>38</v>
      </c>
      <c r="O1146" s="9" t="s">
        <v>38</v>
      </c>
      <c r="P1146" s="3" t="s">
        <v>38</v>
      </c>
      <c r="Q1146" s="10" t="s">
        <v>7245</v>
      </c>
      <c r="R1146" s="3" t="s">
        <v>7246</v>
      </c>
      <c r="S1146" s="9" t="s">
        <v>7244</v>
      </c>
      <c r="T1146" s="3"/>
    </row>
    <row r="1147" spans="1:20" s="5" customFormat="1" ht="15" customHeight="1" x14ac:dyDescent="0.2">
      <c r="A1147" s="3" t="str">
        <f>_xlfn.CONCAT([1]IDsTable!$C$40,".",_xlfn.XLOOKUP(C1147,[1]!Table13[Subdomains],[1]!Table13[Index]),".",_xlfn.XLOOKUP(G1147,[1]!Table12[Capabilities],[1]!Table12[Index]),".",$H1147)</f>
        <v>Inno.4.4.1</v>
      </c>
      <c r="B1147" s="3" t="s">
        <v>3864</v>
      </c>
      <c r="C1147" s="3" t="s">
        <v>7163</v>
      </c>
      <c r="D1147" s="3"/>
      <c r="E1147" s="4" t="s">
        <v>23</v>
      </c>
      <c r="F1147" s="3" t="s">
        <v>63</v>
      </c>
      <c r="G1147" s="5" t="s">
        <v>7247</v>
      </c>
      <c r="H1147" s="3">
        <v>1</v>
      </c>
      <c r="I1147" s="10" t="s">
        <v>7248</v>
      </c>
      <c r="J1147" s="11" t="s">
        <v>7249</v>
      </c>
      <c r="K1147" s="9" t="s">
        <v>7250</v>
      </c>
      <c r="L1147" s="20" t="s">
        <v>7191</v>
      </c>
      <c r="M1147" s="9" t="s">
        <v>38</v>
      </c>
      <c r="N1147" s="3" t="s">
        <v>38</v>
      </c>
      <c r="O1147" s="9" t="s">
        <v>38</v>
      </c>
      <c r="P1147" s="3" t="s">
        <v>7251</v>
      </c>
      <c r="Q1147" s="3" t="s">
        <v>7252</v>
      </c>
      <c r="R1147" s="3" t="s">
        <v>7253</v>
      </c>
      <c r="S1147" s="9" t="s">
        <v>7250</v>
      </c>
      <c r="T1147" s="3"/>
    </row>
    <row r="1148" spans="1:20" s="5" customFormat="1" ht="15" customHeight="1" x14ac:dyDescent="0.2">
      <c r="A1148" s="3" t="str">
        <f>_xlfn.CONCAT([1]IDsTable!$C$40,".",_xlfn.XLOOKUP(C1148,[1]!Table13[Subdomains],[1]!Table13[Index]),".",_xlfn.XLOOKUP(G1148,[1]!Table12[Capabilities],[1]!Table12[Index]),".",$H1148)</f>
        <v>Inno.4.4.2</v>
      </c>
      <c r="B1148" s="3" t="s">
        <v>3864</v>
      </c>
      <c r="C1148" s="3" t="s">
        <v>7163</v>
      </c>
      <c r="D1148" s="3"/>
      <c r="E1148" s="4" t="s">
        <v>23</v>
      </c>
      <c r="F1148" s="3" t="s">
        <v>63</v>
      </c>
      <c r="G1148" s="5" t="s">
        <v>7247</v>
      </c>
      <c r="H1148" s="3">
        <v>2</v>
      </c>
      <c r="I1148" s="10" t="s">
        <v>7254</v>
      </c>
      <c r="J1148" s="11" t="s">
        <v>7255</v>
      </c>
      <c r="K1148" s="9" t="s">
        <v>7256</v>
      </c>
      <c r="L1148" s="20" t="s">
        <v>7257</v>
      </c>
      <c r="M1148" s="9" t="s">
        <v>38</v>
      </c>
      <c r="N1148" s="3" t="s">
        <v>38</v>
      </c>
      <c r="O1148" s="9" t="s">
        <v>38</v>
      </c>
      <c r="P1148" s="3"/>
      <c r="Q1148" s="3" t="s">
        <v>7258</v>
      </c>
      <c r="R1148" s="3" t="s">
        <v>7259</v>
      </c>
      <c r="S1148" s="9" t="s">
        <v>7260</v>
      </c>
      <c r="T1148" s="3"/>
    </row>
    <row r="1149" spans="1:20" s="5" customFormat="1" ht="15" customHeight="1" x14ac:dyDescent="0.2">
      <c r="A1149" s="3" t="str">
        <f>_xlfn.CONCAT([1]IDsTable!$C$40,".",_xlfn.XLOOKUP(C1149,[1]!Table13[Subdomains],[1]!Table13[Index]),".",_xlfn.XLOOKUP(G1149,[1]!Table12[Capabilities],[1]!Table12[Index]),".",$H1149)</f>
        <v>Inno.4.4.3</v>
      </c>
      <c r="B1149" s="3" t="s">
        <v>3864</v>
      </c>
      <c r="C1149" s="3" t="s">
        <v>7163</v>
      </c>
      <c r="D1149" s="3"/>
      <c r="E1149" s="4" t="s">
        <v>23</v>
      </c>
      <c r="F1149" s="3" t="s">
        <v>63</v>
      </c>
      <c r="G1149" s="5" t="s">
        <v>7247</v>
      </c>
      <c r="H1149" s="3">
        <v>3</v>
      </c>
      <c r="I1149" s="10" t="s">
        <v>7261</v>
      </c>
      <c r="J1149" s="11" t="s">
        <v>7262</v>
      </c>
      <c r="K1149" s="9" t="s">
        <v>7263</v>
      </c>
      <c r="L1149" s="20"/>
      <c r="M1149" s="9" t="s">
        <v>38</v>
      </c>
      <c r="N1149" s="3" t="s">
        <v>38</v>
      </c>
      <c r="O1149" s="9" t="s">
        <v>38</v>
      </c>
      <c r="P1149" s="3"/>
      <c r="Q1149" s="3" t="s">
        <v>7264</v>
      </c>
      <c r="R1149" s="3" t="s">
        <v>7265</v>
      </c>
      <c r="S1149" s="9" t="s">
        <v>7266</v>
      </c>
      <c r="T1149" s="3"/>
    </row>
    <row r="1150" spans="1:20" s="5" customFormat="1" ht="15" customHeight="1" x14ac:dyDescent="0.2">
      <c r="A1150" s="3" t="str">
        <f>_xlfn.CONCAT([1]IDsTable!$C$40,".",_xlfn.XLOOKUP(C1150,[1]!Table13[Subdomains],[1]!Table13[Index]),".",_xlfn.XLOOKUP(G1150,[1]!Table12[Capabilities],[1]!Table12[Index]),".",$H1150)</f>
        <v>Inno.4.4.4</v>
      </c>
      <c r="B1150" s="3" t="s">
        <v>3864</v>
      </c>
      <c r="C1150" s="3" t="s">
        <v>7163</v>
      </c>
      <c r="D1150" s="3"/>
      <c r="E1150" s="4" t="s">
        <v>23</v>
      </c>
      <c r="F1150" s="3" t="s">
        <v>63</v>
      </c>
      <c r="G1150" s="5" t="s">
        <v>7247</v>
      </c>
      <c r="H1150" s="3">
        <v>4</v>
      </c>
      <c r="I1150" s="10" t="s">
        <v>7267</v>
      </c>
      <c r="J1150" s="11" t="s">
        <v>7268</v>
      </c>
      <c r="K1150" s="9" t="s">
        <v>7269</v>
      </c>
      <c r="L1150" s="9"/>
      <c r="M1150" s="9" t="s">
        <v>38</v>
      </c>
      <c r="N1150" s="3" t="s">
        <v>38</v>
      </c>
      <c r="O1150" s="9" t="s">
        <v>38</v>
      </c>
      <c r="P1150" s="3"/>
      <c r="Q1150" s="3" t="s">
        <v>7270</v>
      </c>
      <c r="R1150" s="3" t="s">
        <v>7271</v>
      </c>
      <c r="S1150" s="9" t="s">
        <v>7272</v>
      </c>
      <c r="T1150" s="3"/>
    </row>
    <row r="1151" spans="1:20" s="5" customFormat="1" ht="15" customHeight="1" x14ac:dyDescent="0.2">
      <c r="A1151" s="3" t="str">
        <f>_xlfn.CONCAT([1]IDsTable!$C$40,".",_xlfn.XLOOKUP(C1151,[1]!Table13[Subdomains],[1]!Table13[Index]),".",_xlfn.XLOOKUP(G1151,[1]!Table12[Capabilities],[1]!Table12[Index]),".",$H1151)</f>
        <v>Inno.4.4.5</v>
      </c>
      <c r="B1151" s="3" t="s">
        <v>3864</v>
      </c>
      <c r="C1151" s="3" t="s">
        <v>7163</v>
      </c>
      <c r="D1151" s="3"/>
      <c r="E1151" s="4" t="s">
        <v>23</v>
      </c>
      <c r="F1151" s="3" t="s">
        <v>63</v>
      </c>
      <c r="G1151" s="5" t="s">
        <v>7247</v>
      </c>
      <c r="H1151" s="3">
        <v>5</v>
      </c>
      <c r="I1151" s="10" t="s">
        <v>7273</v>
      </c>
      <c r="J1151" s="11" t="s">
        <v>7268</v>
      </c>
      <c r="K1151" s="9" t="s">
        <v>7274</v>
      </c>
      <c r="L1151" s="20"/>
      <c r="M1151" s="9" t="s">
        <v>38</v>
      </c>
      <c r="N1151" s="3" t="s">
        <v>38</v>
      </c>
      <c r="O1151" s="9" t="s">
        <v>38</v>
      </c>
      <c r="P1151" s="3"/>
      <c r="Q1151" s="10" t="s">
        <v>7275</v>
      </c>
      <c r="R1151" s="3" t="s">
        <v>7276</v>
      </c>
      <c r="S1151" s="9" t="s">
        <v>7277</v>
      </c>
      <c r="T1151" s="3"/>
    </row>
    <row r="1152" spans="1:20" s="5" customFormat="1" ht="15" customHeight="1" x14ac:dyDescent="0.2">
      <c r="A1152" s="3" t="str">
        <f>_xlfn.CONCAT([1]IDsTable!$C$40,".",_xlfn.XLOOKUP(C1152,[1]!Table13[Subdomains],[1]!Table13[Index]),".",_xlfn.XLOOKUP(G1152,[1]!Table12[Capabilities],[1]!Table12[Index]),".",$H1152)</f>
        <v>Inno.4.5.3</v>
      </c>
      <c r="B1152" s="3" t="s">
        <v>3864</v>
      </c>
      <c r="C1152" s="3" t="s">
        <v>7163</v>
      </c>
      <c r="D1152" s="3"/>
      <c r="E1152" s="4" t="s">
        <v>23</v>
      </c>
      <c r="F1152" s="3" t="s">
        <v>63</v>
      </c>
      <c r="G1152" s="5" t="s">
        <v>7278</v>
      </c>
      <c r="H1152" s="3">
        <v>3</v>
      </c>
      <c r="I1152" s="10" t="s">
        <v>7279</v>
      </c>
      <c r="J1152" s="11" t="s">
        <v>7280</v>
      </c>
      <c r="K1152" s="9" t="s">
        <v>7281</v>
      </c>
      <c r="L1152" s="20" t="s">
        <v>7282</v>
      </c>
      <c r="M1152" s="9" t="s">
        <v>38</v>
      </c>
      <c r="N1152" s="3" t="s">
        <v>38</v>
      </c>
      <c r="O1152" s="9" t="s">
        <v>38</v>
      </c>
      <c r="P1152" s="3" t="s">
        <v>7226</v>
      </c>
      <c r="Q1152" s="10" t="s">
        <v>7283</v>
      </c>
      <c r="R1152" s="3" t="s">
        <v>7284</v>
      </c>
      <c r="S1152" s="9" t="s">
        <v>7281</v>
      </c>
      <c r="T1152" s="8" t="s">
        <v>7052</v>
      </c>
    </row>
    <row r="1153" spans="1:20" s="5" customFormat="1" ht="15" customHeight="1" x14ac:dyDescent="0.2">
      <c r="A1153" s="3" t="str">
        <f>_xlfn.CONCAT([1]IDsTable!$C$40,".",_xlfn.XLOOKUP(C1153,[1]!Table13[Subdomains],[1]!Table13[Index]),".",_xlfn.XLOOKUP(G1153,[1]!Table12[Capabilities],[1]!Table12[Index]),".",$H1153)</f>
        <v>Inno.4.5.4</v>
      </c>
      <c r="B1153" s="3" t="s">
        <v>3864</v>
      </c>
      <c r="C1153" s="3" t="s">
        <v>7163</v>
      </c>
      <c r="D1153" s="3"/>
      <c r="E1153" s="4" t="s">
        <v>23</v>
      </c>
      <c r="F1153" s="3" t="s">
        <v>63</v>
      </c>
      <c r="G1153" s="5" t="s">
        <v>7278</v>
      </c>
      <c r="H1153" s="3">
        <v>4</v>
      </c>
      <c r="I1153" s="10" t="s">
        <v>7285</v>
      </c>
      <c r="J1153" s="11" t="s">
        <v>7286</v>
      </c>
      <c r="K1153" s="9" t="s">
        <v>7287</v>
      </c>
      <c r="L1153" s="20"/>
      <c r="M1153" s="9" t="s">
        <v>38</v>
      </c>
      <c r="N1153" s="3" t="s">
        <v>38</v>
      </c>
      <c r="O1153" s="9" t="s">
        <v>38</v>
      </c>
      <c r="P1153" s="3" t="s">
        <v>38</v>
      </c>
      <c r="Q1153" s="10" t="s">
        <v>7288</v>
      </c>
      <c r="R1153" s="3" t="s">
        <v>7289</v>
      </c>
      <c r="S1153" s="9" t="s">
        <v>7290</v>
      </c>
      <c r="T1153" s="3"/>
    </row>
    <row r="1154" spans="1:20" s="5" customFormat="1" ht="15" customHeight="1" x14ac:dyDescent="0.2">
      <c r="A1154" s="3" t="str">
        <f>_xlfn.CONCAT([1]IDsTable!$C$40,".",_xlfn.XLOOKUP(C1154,[1]!Table13[Subdomains],[1]!Table13[Index]),".",_xlfn.XLOOKUP(G1154,[1]!Table12[Capabilities],[1]!Table12[Index]),".",$H1154)</f>
        <v>Inno.4.5.5</v>
      </c>
      <c r="B1154" s="3" t="s">
        <v>3864</v>
      </c>
      <c r="C1154" s="3" t="s">
        <v>7163</v>
      </c>
      <c r="D1154" s="3"/>
      <c r="E1154" s="4" t="s">
        <v>23</v>
      </c>
      <c r="F1154" s="3" t="s">
        <v>63</v>
      </c>
      <c r="G1154" s="5" t="s">
        <v>7278</v>
      </c>
      <c r="H1154" s="3">
        <v>5</v>
      </c>
      <c r="I1154" s="10" t="s">
        <v>7291</v>
      </c>
      <c r="J1154" s="11" t="s">
        <v>7292</v>
      </c>
      <c r="K1154" s="9" t="s">
        <v>7293</v>
      </c>
      <c r="L1154" s="20"/>
      <c r="M1154" s="9" t="s">
        <v>38</v>
      </c>
      <c r="N1154" s="3" t="s">
        <v>38</v>
      </c>
      <c r="O1154" s="9" t="s">
        <v>38</v>
      </c>
      <c r="P1154" s="3"/>
      <c r="Q1154" s="10" t="s">
        <v>7294</v>
      </c>
      <c r="R1154" s="3" t="s">
        <v>7295</v>
      </c>
      <c r="S1154" s="9" t="s">
        <v>7296</v>
      </c>
      <c r="T1154" s="3"/>
    </row>
    <row r="1155" spans="1:20" s="5" customFormat="1" ht="15" customHeight="1" x14ac:dyDescent="0.2">
      <c r="A1155" s="3" t="str">
        <f>_xlfn.CONCAT([1]IDsTable!$C$40,".",_xlfn.XLOOKUP(C1155,[1]!Table13[Subdomains],[1]!Table13[Index]),".",_xlfn.XLOOKUP(G1155,[1]!Table12[Capabilities],[1]!Table12[Index]),".",$H1155)</f>
        <v>Inno.5.1.1</v>
      </c>
      <c r="B1155" s="3" t="s">
        <v>3864</v>
      </c>
      <c r="C1155" s="3" t="s">
        <v>7297</v>
      </c>
      <c r="D1155" s="3"/>
      <c r="E1155" s="4" t="s">
        <v>23</v>
      </c>
      <c r="F1155" s="3" t="s">
        <v>63</v>
      </c>
      <c r="G1155" s="5" t="s">
        <v>7298</v>
      </c>
      <c r="H1155" s="3">
        <v>1</v>
      </c>
      <c r="I1155" s="3" t="s">
        <v>7299</v>
      </c>
      <c r="J1155" s="4" t="s">
        <v>7300</v>
      </c>
      <c r="K1155" s="9" t="s">
        <v>7301</v>
      </c>
      <c r="L1155" s="3" t="s">
        <v>7302</v>
      </c>
      <c r="M1155" s="9" t="s">
        <v>38</v>
      </c>
      <c r="N1155" s="3" t="s">
        <v>38</v>
      </c>
      <c r="O1155" s="9" t="s">
        <v>38</v>
      </c>
      <c r="P1155" s="4" t="s">
        <v>7303</v>
      </c>
      <c r="Q1155" s="3" t="s">
        <v>7304</v>
      </c>
      <c r="R1155" s="3" t="s">
        <v>7305</v>
      </c>
      <c r="S1155" s="9" t="s">
        <v>7301</v>
      </c>
      <c r="T1155" s="3"/>
    </row>
    <row r="1156" spans="1:20" s="5" customFormat="1" ht="15" customHeight="1" x14ac:dyDescent="0.2">
      <c r="A1156" s="3" t="str">
        <f>_xlfn.CONCAT([1]IDsTable!$C$40,".",_xlfn.XLOOKUP(C1156,[1]!Table13[Subdomains],[1]!Table13[Index]),".",_xlfn.XLOOKUP(G1156,[1]!Table12[Capabilities],[1]!Table12[Index]),".",$H1156)</f>
        <v>Inno.5.1.2</v>
      </c>
      <c r="B1156" s="3" t="s">
        <v>3864</v>
      </c>
      <c r="C1156" s="3" t="s">
        <v>7297</v>
      </c>
      <c r="D1156" s="3"/>
      <c r="E1156" s="4" t="s">
        <v>23</v>
      </c>
      <c r="F1156" s="3" t="s">
        <v>63</v>
      </c>
      <c r="G1156" s="5" t="s">
        <v>7298</v>
      </c>
      <c r="H1156" s="3">
        <v>2</v>
      </c>
      <c r="I1156" s="3" t="s">
        <v>7306</v>
      </c>
      <c r="J1156" s="4" t="s">
        <v>7307</v>
      </c>
      <c r="K1156" s="9" t="s">
        <v>7308</v>
      </c>
      <c r="L1156" s="20" t="s">
        <v>7309</v>
      </c>
      <c r="M1156" s="9" t="s">
        <v>38</v>
      </c>
      <c r="N1156" s="3" t="s">
        <v>38</v>
      </c>
      <c r="O1156" s="9" t="s">
        <v>38</v>
      </c>
      <c r="P1156" s="3"/>
      <c r="Q1156" s="3" t="s">
        <v>7310</v>
      </c>
      <c r="R1156" s="3" t="s">
        <v>7311</v>
      </c>
      <c r="S1156" s="9" t="s">
        <v>7312</v>
      </c>
      <c r="T1156" s="3"/>
    </row>
    <row r="1157" spans="1:20" s="5" customFormat="1" ht="15" customHeight="1" x14ac:dyDescent="0.2">
      <c r="A1157" s="3" t="str">
        <f>_xlfn.CONCAT([1]IDsTable!$C$40,".",_xlfn.XLOOKUP(C1157,[1]!Table13[Subdomains],[1]!Table13[Index]),".",_xlfn.XLOOKUP(G1157,[1]!Table12[Capabilities],[1]!Table12[Index]),".",$H1157)</f>
        <v>Inno.5.1.3</v>
      </c>
      <c r="B1157" s="3" t="s">
        <v>3864</v>
      </c>
      <c r="C1157" s="3" t="s">
        <v>7297</v>
      </c>
      <c r="D1157" s="3"/>
      <c r="E1157" s="4" t="s">
        <v>23</v>
      </c>
      <c r="F1157" s="3" t="s">
        <v>63</v>
      </c>
      <c r="G1157" s="5" t="s">
        <v>7298</v>
      </c>
      <c r="H1157" s="3">
        <v>3</v>
      </c>
      <c r="I1157" s="10" t="s">
        <v>7313</v>
      </c>
      <c r="J1157" s="11" t="s">
        <v>7314</v>
      </c>
      <c r="K1157" s="9" t="s">
        <v>7315</v>
      </c>
      <c r="L1157" s="9" t="s">
        <v>7316</v>
      </c>
      <c r="M1157" s="9" t="s">
        <v>38</v>
      </c>
      <c r="N1157" s="3" t="s">
        <v>38</v>
      </c>
      <c r="O1157" s="9" t="s">
        <v>38</v>
      </c>
      <c r="P1157" s="3"/>
      <c r="Q1157" s="3" t="s">
        <v>7317</v>
      </c>
      <c r="R1157" s="3" t="s">
        <v>7318</v>
      </c>
      <c r="S1157" s="9" t="s">
        <v>7319</v>
      </c>
      <c r="T1157" s="3"/>
    </row>
    <row r="1158" spans="1:20" s="5" customFormat="1" ht="15" customHeight="1" x14ac:dyDescent="0.2">
      <c r="A1158" s="3" t="str">
        <f>_xlfn.CONCAT([1]IDsTable!$C$40,".",_xlfn.XLOOKUP(C1158,[1]!Table13[Subdomains],[1]!Table13[Index]),".",_xlfn.XLOOKUP(G1158,[1]!Table12[Capabilities],[1]!Table12[Index]),".",$H1158)</f>
        <v>Inno.5.1.4</v>
      </c>
      <c r="B1158" s="3" t="s">
        <v>3864</v>
      </c>
      <c r="C1158" s="3" t="s">
        <v>7297</v>
      </c>
      <c r="D1158" s="3"/>
      <c r="E1158" s="4" t="s">
        <v>23</v>
      </c>
      <c r="F1158" s="3" t="s">
        <v>63</v>
      </c>
      <c r="G1158" s="5" t="s">
        <v>7298</v>
      </c>
      <c r="H1158" s="3">
        <v>4</v>
      </c>
      <c r="I1158" s="3" t="s">
        <v>7320</v>
      </c>
      <c r="J1158" s="4" t="s">
        <v>7321</v>
      </c>
      <c r="K1158" s="9" t="s">
        <v>7322</v>
      </c>
      <c r="L1158" s="3"/>
      <c r="M1158" s="9" t="s">
        <v>38</v>
      </c>
      <c r="N1158" s="3" t="s">
        <v>38</v>
      </c>
      <c r="O1158" s="9" t="s">
        <v>38</v>
      </c>
      <c r="P1158" s="3"/>
      <c r="Q1158" s="3" t="s">
        <v>7323</v>
      </c>
      <c r="R1158" s="3" t="s">
        <v>7324</v>
      </c>
      <c r="S1158" s="9" t="s">
        <v>7325</v>
      </c>
      <c r="T1158" s="3"/>
    </row>
    <row r="1159" spans="1:20" s="5" customFormat="1" ht="15" customHeight="1" x14ac:dyDescent="0.2">
      <c r="A1159" s="3" t="str">
        <f>_xlfn.CONCAT([1]IDsTable!$C$40,".",_xlfn.XLOOKUP(C1159,[1]!Table13[Subdomains],[1]!Table13[Index]),".",_xlfn.XLOOKUP(G1159,[1]!Table12[Capabilities],[1]!Table12[Index]),".",$H1159)</f>
        <v>Inno.5.1.5</v>
      </c>
      <c r="B1159" s="3" t="s">
        <v>3864</v>
      </c>
      <c r="C1159" s="3" t="s">
        <v>7297</v>
      </c>
      <c r="D1159" s="3"/>
      <c r="E1159" s="4" t="s">
        <v>23</v>
      </c>
      <c r="F1159" s="3" t="s">
        <v>63</v>
      </c>
      <c r="G1159" s="5" t="s">
        <v>7298</v>
      </c>
      <c r="H1159" s="3">
        <v>5</v>
      </c>
      <c r="I1159" s="3" t="s">
        <v>7326</v>
      </c>
      <c r="J1159" s="4" t="s">
        <v>7327</v>
      </c>
      <c r="K1159" s="9" t="s">
        <v>7328</v>
      </c>
      <c r="L1159" s="9"/>
      <c r="M1159" s="9" t="s">
        <v>38</v>
      </c>
      <c r="N1159" s="3" t="s">
        <v>38</v>
      </c>
      <c r="O1159" s="9" t="s">
        <v>38</v>
      </c>
      <c r="P1159" s="3"/>
      <c r="Q1159" s="3" t="s">
        <v>7329</v>
      </c>
      <c r="R1159" s="3" t="s">
        <v>7330</v>
      </c>
      <c r="S1159" s="9" t="s">
        <v>7328</v>
      </c>
      <c r="T1159" s="3"/>
    </row>
    <row r="1160" spans="1:20" s="5" customFormat="1" ht="15" customHeight="1" x14ac:dyDescent="0.2">
      <c r="A1160" s="3" t="str">
        <f>_xlfn.CONCAT([1]IDsTable!$C$40,".",_xlfn.XLOOKUP(C1160,[1]!Table13[Subdomains],[1]!Table13[Index]),".",_xlfn.XLOOKUP(G1160,[1]!Table12[Capabilities],[1]!Table12[Index]),".",$H1160)</f>
        <v>Inno.5.2.1</v>
      </c>
      <c r="B1160" s="3" t="s">
        <v>3864</v>
      </c>
      <c r="C1160" s="3" t="s">
        <v>7297</v>
      </c>
      <c r="D1160" s="3"/>
      <c r="E1160" s="4" t="s">
        <v>23</v>
      </c>
      <c r="F1160" s="3" t="s">
        <v>24</v>
      </c>
      <c r="G1160" s="5" t="s">
        <v>7331</v>
      </c>
      <c r="H1160" s="3">
        <v>1</v>
      </c>
      <c r="I1160" s="3" t="s">
        <v>7332</v>
      </c>
      <c r="J1160" s="4" t="s">
        <v>7333</v>
      </c>
      <c r="K1160" s="9" t="s">
        <v>7334</v>
      </c>
      <c r="L1160" s="20" t="s">
        <v>7335</v>
      </c>
      <c r="M1160" s="9" t="s">
        <v>38</v>
      </c>
      <c r="N1160" s="3" t="s">
        <v>38</v>
      </c>
      <c r="O1160" s="9" t="s">
        <v>38</v>
      </c>
      <c r="P1160" s="9" t="s">
        <v>38</v>
      </c>
      <c r="Q1160" s="3" t="s">
        <v>7336</v>
      </c>
      <c r="R1160" s="3" t="s">
        <v>7337</v>
      </c>
      <c r="S1160" s="9" t="s">
        <v>7338</v>
      </c>
      <c r="T1160" s="3"/>
    </row>
    <row r="1161" spans="1:20" s="5" customFormat="1" ht="15" customHeight="1" x14ac:dyDescent="0.2">
      <c r="A1161" s="3" t="str">
        <f>_xlfn.CONCAT([1]IDsTable!$C$40,".",_xlfn.XLOOKUP(C1161,[1]!Table13[Subdomains],[1]!Table13[Index]),".",_xlfn.XLOOKUP(G1161,[1]!Table12[Capabilities],[1]!Table12[Index]),".",$H1161)</f>
        <v>Inno.5.2.2</v>
      </c>
      <c r="B1161" s="3" t="s">
        <v>3864</v>
      </c>
      <c r="C1161" s="3" t="s">
        <v>7297</v>
      </c>
      <c r="D1161" s="3"/>
      <c r="E1161" s="4" t="s">
        <v>23</v>
      </c>
      <c r="F1161" s="3" t="s">
        <v>24</v>
      </c>
      <c r="G1161" s="5" t="s">
        <v>7331</v>
      </c>
      <c r="H1161" s="3">
        <v>2</v>
      </c>
      <c r="I1161" s="10" t="s">
        <v>7339</v>
      </c>
      <c r="J1161" s="4" t="s">
        <v>7340</v>
      </c>
      <c r="K1161" s="9" t="s">
        <v>7341</v>
      </c>
      <c r="L1161" s="20" t="s">
        <v>7342</v>
      </c>
      <c r="M1161" s="9" t="s">
        <v>38</v>
      </c>
      <c r="N1161" s="3" t="s">
        <v>38</v>
      </c>
      <c r="O1161" s="9" t="s">
        <v>38</v>
      </c>
      <c r="P1161" s="9" t="s">
        <v>38</v>
      </c>
      <c r="Q1161" s="3" t="s">
        <v>7343</v>
      </c>
      <c r="R1161" s="3" t="s">
        <v>7344</v>
      </c>
      <c r="S1161" s="9" t="s">
        <v>7345</v>
      </c>
      <c r="T1161" s="3"/>
    </row>
    <row r="1162" spans="1:20" s="5" customFormat="1" ht="15" customHeight="1" x14ac:dyDescent="0.2">
      <c r="A1162" s="3" t="str">
        <f>_xlfn.CONCAT([1]IDsTable!$C$40,".",_xlfn.XLOOKUP(C1162,[1]!Table13[Subdomains],[1]!Table13[Index]),".",_xlfn.XLOOKUP(G1162,[1]!Table12[Capabilities],[1]!Table12[Index]),".",$H1162)</f>
        <v>Inno.5.2.3</v>
      </c>
      <c r="B1162" s="3" t="s">
        <v>3864</v>
      </c>
      <c r="C1162" s="3" t="s">
        <v>7297</v>
      </c>
      <c r="D1162" s="3"/>
      <c r="E1162" s="4" t="s">
        <v>23</v>
      </c>
      <c r="F1162" s="3" t="s">
        <v>24</v>
      </c>
      <c r="G1162" s="5" t="s">
        <v>7331</v>
      </c>
      <c r="H1162" s="3">
        <v>3</v>
      </c>
      <c r="I1162" s="3" t="s">
        <v>7346</v>
      </c>
      <c r="J1162" s="4" t="s">
        <v>7347</v>
      </c>
      <c r="K1162" s="9" t="s">
        <v>7348</v>
      </c>
      <c r="L1162" s="20" t="s">
        <v>7349</v>
      </c>
      <c r="M1162" s="9" t="s">
        <v>38</v>
      </c>
      <c r="N1162" s="3" t="s">
        <v>38</v>
      </c>
      <c r="O1162" s="9" t="s">
        <v>38</v>
      </c>
      <c r="P1162" s="9" t="s">
        <v>38</v>
      </c>
      <c r="Q1162" s="3" t="s">
        <v>7350</v>
      </c>
      <c r="R1162" s="3" t="s">
        <v>7351</v>
      </c>
      <c r="S1162" s="9" t="s">
        <v>7352</v>
      </c>
      <c r="T1162" s="3"/>
    </row>
    <row r="1163" spans="1:20" s="5" customFormat="1" ht="15" customHeight="1" x14ac:dyDescent="0.2">
      <c r="A1163" s="3" t="str">
        <f>_xlfn.CONCAT([1]IDsTable!$C$40,".",_xlfn.XLOOKUP(C1163,[1]!Table13[Subdomains],[1]!Table13[Index]),".",_xlfn.XLOOKUP(G1163,[1]!Table12[Capabilities],[1]!Table12[Index]),".",$H1163)</f>
        <v>Inno.5.2.4</v>
      </c>
      <c r="B1163" s="3" t="s">
        <v>3864</v>
      </c>
      <c r="C1163" s="3" t="s">
        <v>7297</v>
      </c>
      <c r="D1163" s="3"/>
      <c r="E1163" s="4" t="s">
        <v>23</v>
      </c>
      <c r="F1163" s="3" t="s">
        <v>24</v>
      </c>
      <c r="G1163" s="5" t="s">
        <v>7331</v>
      </c>
      <c r="H1163" s="3">
        <v>4</v>
      </c>
      <c r="I1163" s="3" t="s">
        <v>7353</v>
      </c>
      <c r="J1163" s="4" t="s">
        <v>7354</v>
      </c>
      <c r="K1163" s="9" t="s">
        <v>7355</v>
      </c>
      <c r="L1163" s="9" t="s">
        <v>7356</v>
      </c>
      <c r="M1163" s="9" t="s">
        <v>38</v>
      </c>
      <c r="N1163" s="3" t="s">
        <v>38</v>
      </c>
      <c r="O1163" s="9" t="s">
        <v>38</v>
      </c>
      <c r="P1163" s="9" t="s">
        <v>38</v>
      </c>
      <c r="Q1163" s="3" t="s">
        <v>7357</v>
      </c>
      <c r="R1163" s="3" t="s">
        <v>7358</v>
      </c>
      <c r="S1163" s="9" t="s">
        <v>7359</v>
      </c>
      <c r="T1163" s="3"/>
    </row>
    <row r="1164" spans="1:20" s="5" customFormat="1" ht="15" customHeight="1" x14ac:dyDescent="0.2">
      <c r="A1164" s="3" t="str">
        <f>_xlfn.CONCAT([1]IDsTable!$C$40,".",_xlfn.XLOOKUP(C1164,[1]!Table13[Subdomains],[1]!Table13[Index]),".",_xlfn.XLOOKUP(G1164,[1]!Table12[Capabilities],[1]!Table12[Index]),".",$H1164)</f>
        <v>Inno.5.2.5</v>
      </c>
      <c r="B1164" s="3" t="s">
        <v>3864</v>
      </c>
      <c r="C1164" s="3" t="s">
        <v>7297</v>
      </c>
      <c r="D1164" s="3"/>
      <c r="E1164" s="4" t="s">
        <v>23</v>
      </c>
      <c r="F1164" s="3" t="s">
        <v>24</v>
      </c>
      <c r="G1164" s="5" t="s">
        <v>7331</v>
      </c>
      <c r="H1164" s="3">
        <v>5</v>
      </c>
      <c r="I1164" s="3" t="s">
        <v>7360</v>
      </c>
      <c r="J1164" s="4" t="s">
        <v>7361</v>
      </c>
      <c r="K1164" s="9" t="s">
        <v>7362</v>
      </c>
      <c r="L1164" s="20"/>
      <c r="M1164" s="9" t="s">
        <v>38</v>
      </c>
      <c r="N1164" s="3" t="s">
        <v>38</v>
      </c>
      <c r="O1164" s="9" t="s">
        <v>38</v>
      </c>
      <c r="P1164" s="9" t="s">
        <v>38</v>
      </c>
      <c r="Q1164" s="3" t="s">
        <v>7363</v>
      </c>
      <c r="R1164" s="3" t="s">
        <v>7364</v>
      </c>
      <c r="S1164" s="9" t="s">
        <v>7365</v>
      </c>
      <c r="T1164" s="3"/>
    </row>
    <row r="1165" spans="1:20" s="5" customFormat="1" ht="15" customHeight="1" x14ac:dyDescent="0.2">
      <c r="A1165" s="3" t="str">
        <f>_xlfn.CONCAT([1]IDsTable!$C$40,".",_xlfn.XLOOKUP(C1165,[1]!Table13[Subdomains],[1]!Table13[Index]),".",_xlfn.XLOOKUP(G1165,[1]!Table12[Capabilities],[1]!Table12[Index]),".",$H1165)</f>
        <v>Inno.5.3.1</v>
      </c>
      <c r="B1165" s="3" t="s">
        <v>3864</v>
      </c>
      <c r="C1165" s="3" t="s">
        <v>7297</v>
      </c>
      <c r="D1165" s="3"/>
      <c r="E1165" s="4" t="s">
        <v>23</v>
      </c>
      <c r="F1165" s="3" t="s">
        <v>24</v>
      </c>
      <c r="G1165" s="5" t="s">
        <v>7366</v>
      </c>
      <c r="H1165" s="3">
        <v>1</v>
      </c>
      <c r="I1165" s="3" t="s">
        <v>7367</v>
      </c>
      <c r="J1165" s="9" t="s">
        <v>7368</v>
      </c>
      <c r="K1165" s="9" t="s">
        <v>7369</v>
      </c>
      <c r="L1165" s="3" t="s">
        <v>7370</v>
      </c>
      <c r="M1165" s="9" t="s">
        <v>38</v>
      </c>
      <c r="N1165" s="3" t="s">
        <v>38</v>
      </c>
      <c r="O1165" s="9" t="s">
        <v>38</v>
      </c>
      <c r="P1165" s="3" t="s">
        <v>7371</v>
      </c>
      <c r="Q1165" s="3" t="s">
        <v>7372</v>
      </c>
      <c r="R1165" s="3" t="s">
        <v>7373</v>
      </c>
      <c r="S1165" s="9" t="s">
        <v>7369</v>
      </c>
      <c r="T1165" s="3"/>
    </row>
    <row r="1166" spans="1:20" s="5" customFormat="1" ht="15" customHeight="1" x14ac:dyDescent="0.2">
      <c r="A1166" s="3" t="str">
        <f>_xlfn.CONCAT([1]IDsTable!$C$40,".",_xlfn.XLOOKUP(C1166,[1]!Table13[Subdomains],[1]!Table13[Index]),".",_xlfn.XLOOKUP(G1166,[1]!Table12[Capabilities],[1]!Table12[Index]),".",$H1166)</f>
        <v>Inno.5.3.2</v>
      </c>
      <c r="B1166" s="3" t="s">
        <v>3864</v>
      </c>
      <c r="C1166" s="3" t="s">
        <v>7297</v>
      </c>
      <c r="D1166" s="3"/>
      <c r="E1166" s="4" t="s">
        <v>23</v>
      </c>
      <c r="F1166" s="3" t="s">
        <v>24</v>
      </c>
      <c r="G1166" s="5" t="s">
        <v>7366</v>
      </c>
      <c r="H1166" s="3">
        <v>2</v>
      </c>
      <c r="I1166" s="3" t="s">
        <v>7374</v>
      </c>
      <c r="J1166" s="9" t="s">
        <v>7375</v>
      </c>
      <c r="K1166" s="9" t="s">
        <v>7376</v>
      </c>
      <c r="L1166" s="20" t="s">
        <v>7377</v>
      </c>
      <c r="M1166" s="9" t="s">
        <v>38</v>
      </c>
      <c r="N1166" s="3" t="s">
        <v>38</v>
      </c>
      <c r="O1166" s="9" t="s">
        <v>38</v>
      </c>
      <c r="P1166" s="3"/>
      <c r="Q1166" s="3" t="s">
        <v>7378</v>
      </c>
      <c r="R1166" s="3" t="s">
        <v>7379</v>
      </c>
      <c r="S1166" s="9" t="s">
        <v>7380</v>
      </c>
      <c r="T1166" s="3"/>
    </row>
    <row r="1167" spans="1:20" s="5" customFormat="1" ht="15" customHeight="1" x14ac:dyDescent="0.2">
      <c r="A1167" s="3" t="str">
        <f>_xlfn.CONCAT([1]IDsTable!$C$40,".",_xlfn.XLOOKUP(C1167,[1]!Table13[Subdomains],[1]!Table13[Index]),".",_xlfn.XLOOKUP(G1167,[1]!Table12[Capabilities],[1]!Table12[Index]),".",$H1167)</f>
        <v>Inno.5.3.3</v>
      </c>
      <c r="B1167" s="3" t="s">
        <v>3864</v>
      </c>
      <c r="C1167" s="3" t="s">
        <v>7297</v>
      </c>
      <c r="D1167" s="3"/>
      <c r="E1167" s="4" t="s">
        <v>23</v>
      </c>
      <c r="F1167" s="3" t="s">
        <v>24</v>
      </c>
      <c r="G1167" s="5" t="s">
        <v>7366</v>
      </c>
      <c r="H1167" s="3">
        <v>3</v>
      </c>
      <c r="I1167" s="3" t="s">
        <v>7381</v>
      </c>
      <c r="J1167" s="9" t="s">
        <v>7382</v>
      </c>
      <c r="K1167" s="9" t="s">
        <v>7383</v>
      </c>
      <c r="L1167" s="20" t="s">
        <v>7384</v>
      </c>
      <c r="M1167" s="9" t="s">
        <v>38</v>
      </c>
      <c r="N1167" s="3" t="s">
        <v>38</v>
      </c>
      <c r="O1167" s="9" t="s">
        <v>38</v>
      </c>
      <c r="P1167" s="3"/>
      <c r="Q1167" s="3" t="s">
        <v>7385</v>
      </c>
      <c r="R1167" s="3" t="s">
        <v>7386</v>
      </c>
      <c r="S1167" s="9" t="s">
        <v>7387</v>
      </c>
      <c r="T1167" s="3"/>
    </row>
    <row r="1168" spans="1:20" s="5" customFormat="1" ht="15" customHeight="1" x14ac:dyDescent="0.2">
      <c r="A1168" s="3" t="str">
        <f>_xlfn.CONCAT([1]IDsTable!$C$40,".",_xlfn.XLOOKUP(C1168,[1]!Table13[Subdomains],[1]!Table13[Index]),".",_xlfn.XLOOKUP(G1168,[1]!Table12[Capabilities],[1]!Table12[Index]),".",$H1168)</f>
        <v>Inno.5.3.4</v>
      </c>
      <c r="B1168" s="3" t="s">
        <v>3864</v>
      </c>
      <c r="C1168" s="3" t="s">
        <v>7297</v>
      </c>
      <c r="D1168" s="3"/>
      <c r="E1168" s="4" t="s">
        <v>23</v>
      </c>
      <c r="F1168" s="3" t="s">
        <v>24</v>
      </c>
      <c r="G1168" s="5" t="s">
        <v>7366</v>
      </c>
      <c r="H1168" s="3">
        <v>4</v>
      </c>
      <c r="I1168" s="3" t="s">
        <v>7388</v>
      </c>
      <c r="J1168" s="9" t="s">
        <v>7389</v>
      </c>
      <c r="K1168" s="9" t="s">
        <v>7390</v>
      </c>
      <c r="L1168" s="20" t="s">
        <v>7391</v>
      </c>
      <c r="M1168" s="9" t="s">
        <v>38</v>
      </c>
      <c r="N1168" s="3" t="s">
        <v>38</v>
      </c>
      <c r="O1168" s="9" t="s">
        <v>38</v>
      </c>
      <c r="P1168" s="3" t="s">
        <v>7392</v>
      </c>
      <c r="Q1168" s="3" t="s">
        <v>7393</v>
      </c>
      <c r="R1168" s="3" t="s">
        <v>7394</v>
      </c>
      <c r="S1168" s="9" t="s">
        <v>7390</v>
      </c>
      <c r="T1168" s="3"/>
    </row>
    <row r="1169" spans="1:20" s="5" customFormat="1" ht="15" customHeight="1" x14ac:dyDescent="0.2">
      <c r="A1169" s="3" t="str">
        <f>_xlfn.CONCAT([1]IDsTable!$C$40,".",_xlfn.XLOOKUP(C1169,[1]!Table13[Subdomains],[1]!Table13[Index]),".",_xlfn.XLOOKUP(G1169,[1]!Table12[Capabilities],[1]!Table12[Index]),".",$H1169)</f>
        <v>Inno.5.3.5</v>
      </c>
      <c r="B1169" s="3" t="s">
        <v>3864</v>
      </c>
      <c r="C1169" s="3" t="s">
        <v>7297</v>
      </c>
      <c r="D1169" s="3"/>
      <c r="E1169" s="4" t="s">
        <v>23</v>
      </c>
      <c r="F1169" s="3" t="s">
        <v>24</v>
      </c>
      <c r="G1169" s="5" t="s">
        <v>7366</v>
      </c>
      <c r="H1169" s="3">
        <v>5</v>
      </c>
      <c r="I1169" s="10" t="s">
        <v>7395</v>
      </c>
      <c r="J1169" s="9" t="s">
        <v>745</v>
      </c>
      <c r="K1169" s="9" t="s">
        <v>7396</v>
      </c>
      <c r="L1169" s="20"/>
      <c r="M1169" s="9" t="s">
        <v>38</v>
      </c>
      <c r="N1169" s="3" t="s">
        <v>38</v>
      </c>
      <c r="O1169" s="9" t="s">
        <v>38</v>
      </c>
      <c r="P1169" s="3" t="s">
        <v>7397</v>
      </c>
      <c r="Q1169" s="3" t="s">
        <v>7398</v>
      </c>
      <c r="R1169" s="3" t="s">
        <v>7399</v>
      </c>
      <c r="S1169" s="9" t="s">
        <v>7396</v>
      </c>
      <c r="T1169" s="3"/>
    </row>
    <row r="1170" spans="1:20" s="5" customFormat="1" ht="15" customHeight="1" x14ac:dyDescent="0.2">
      <c r="A1170" s="3" t="str">
        <f>_xlfn.CONCAT([1]IDsTable!$C$40,".",_xlfn.XLOOKUP(C1170,[1]!Table13[Subdomains],[1]!Table13[Index]),".",_xlfn.XLOOKUP(G1170,[1]!Table12[Capabilities],[1]!Table12[Index]),".",$H1170)</f>
        <v>Inno.5.4.1</v>
      </c>
      <c r="B1170" s="3" t="s">
        <v>3864</v>
      </c>
      <c r="C1170" s="3" t="s">
        <v>7297</v>
      </c>
      <c r="D1170" s="3"/>
      <c r="E1170" s="4" t="s">
        <v>23</v>
      </c>
      <c r="F1170" s="3" t="s">
        <v>63</v>
      </c>
      <c r="G1170" s="5" t="s">
        <v>7400</v>
      </c>
      <c r="H1170" s="3">
        <v>1</v>
      </c>
      <c r="I1170" s="10" t="s">
        <v>7401</v>
      </c>
      <c r="J1170" s="9" t="s">
        <v>7402</v>
      </c>
      <c r="K1170" s="11" t="s">
        <v>7403</v>
      </c>
      <c r="L1170" s="20" t="s">
        <v>7404</v>
      </c>
      <c r="M1170" s="9" t="s">
        <v>38</v>
      </c>
      <c r="N1170" s="3" t="s">
        <v>38</v>
      </c>
      <c r="O1170" s="9" t="s">
        <v>38</v>
      </c>
      <c r="P1170" s="3" t="s">
        <v>7405</v>
      </c>
      <c r="Q1170" s="3" t="s">
        <v>6383</v>
      </c>
      <c r="R1170" s="3" t="s">
        <v>7406</v>
      </c>
      <c r="S1170" s="11" t="s">
        <v>7407</v>
      </c>
      <c r="T1170" s="3"/>
    </row>
    <row r="1171" spans="1:20" s="5" customFormat="1" ht="15" customHeight="1" x14ac:dyDescent="0.2">
      <c r="A1171" s="3" t="str">
        <f>_xlfn.CONCAT([1]IDsTable!$C$40,".",_xlfn.XLOOKUP(C1171,[1]!Table13[Subdomains],[1]!Table13[Index]),".",_xlfn.XLOOKUP(G1171,[1]!Table12[Capabilities],[1]!Table12[Index]),".",$H1171)</f>
        <v>Inno.5.4.2</v>
      </c>
      <c r="B1171" s="3" t="s">
        <v>3864</v>
      </c>
      <c r="C1171" s="3" t="s">
        <v>7297</v>
      </c>
      <c r="D1171" s="3"/>
      <c r="E1171" s="4" t="s">
        <v>23</v>
      </c>
      <c r="F1171" s="3" t="s">
        <v>63</v>
      </c>
      <c r="G1171" s="5" t="s">
        <v>7400</v>
      </c>
      <c r="H1171" s="3">
        <v>2</v>
      </c>
      <c r="I1171" s="3" t="s">
        <v>7408</v>
      </c>
      <c r="J1171" s="9" t="s">
        <v>7409</v>
      </c>
      <c r="K1171" s="11" t="s">
        <v>7410</v>
      </c>
      <c r="L1171" s="20" t="s">
        <v>7411</v>
      </c>
      <c r="M1171" s="9" t="s">
        <v>38</v>
      </c>
      <c r="N1171" s="3" t="s">
        <v>38</v>
      </c>
      <c r="O1171" s="9" t="s">
        <v>38</v>
      </c>
      <c r="P1171" s="3" t="s">
        <v>7412</v>
      </c>
      <c r="Q1171" s="3" t="s">
        <v>6390</v>
      </c>
      <c r="R1171" s="3" t="s">
        <v>7413</v>
      </c>
      <c r="S1171" s="11" t="s">
        <v>7414</v>
      </c>
      <c r="T1171" s="3"/>
    </row>
    <row r="1172" spans="1:20" s="5" customFormat="1" ht="15" customHeight="1" x14ac:dyDescent="0.2">
      <c r="A1172" s="3" t="str">
        <f>_xlfn.CONCAT([1]IDsTable!$C$40,".",_xlfn.XLOOKUP(C1172,[1]!Table13[Subdomains],[1]!Table13[Index]),".",_xlfn.XLOOKUP(G1172,[1]!Table12[Capabilities],[1]!Table12[Index]),".",$H1172)</f>
        <v>Inno.5.4.3</v>
      </c>
      <c r="B1172" s="3" t="s">
        <v>3864</v>
      </c>
      <c r="C1172" s="3" t="s">
        <v>7297</v>
      </c>
      <c r="D1172" s="3"/>
      <c r="E1172" s="4" t="s">
        <v>23</v>
      </c>
      <c r="F1172" s="3" t="s">
        <v>63</v>
      </c>
      <c r="G1172" s="5" t="s">
        <v>7400</v>
      </c>
      <c r="H1172" s="3">
        <v>3</v>
      </c>
      <c r="I1172" s="3" t="s">
        <v>7415</v>
      </c>
      <c r="J1172" s="9" t="s">
        <v>7416</v>
      </c>
      <c r="K1172" s="11" t="s">
        <v>7417</v>
      </c>
      <c r="L1172" s="20" t="s">
        <v>7418</v>
      </c>
      <c r="M1172" s="9" t="s">
        <v>38</v>
      </c>
      <c r="N1172" s="3" t="s">
        <v>38</v>
      </c>
      <c r="O1172" s="9" t="s">
        <v>38</v>
      </c>
      <c r="P1172" s="3" t="s">
        <v>7419</v>
      </c>
      <c r="Q1172" s="3" t="s">
        <v>6397</v>
      </c>
      <c r="R1172" s="3" t="s">
        <v>7420</v>
      </c>
      <c r="S1172" s="11" t="s">
        <v>7421</v>
      </c>
      <c r="T1172" s="3"/>
    </row>
    <row r="1173" spans="1:20" s="5" customFormat="1" ht="15" customHeight="1" x14ac:dyDescent="0.2">
      <c r="A1173" s="3" t="str">
        <f>_xlfn.CONCAT([1]IDsTable!$C$40,".",_xlfn.XLOOKUP(C1173,[1]!Table13[Subdomains],[1]!Table13[Index]),".",_xlfn.XLOOKUP(G1173,[1]!Table12[Capabilities],[1]!Table12[Index]),".",$H1173)</f>
        <v>Inno.5.4.4</v>
      </c>
      <c r="B1173" s="3" t="s">
        <v>3864</v>
      </c>
      <c r="C1173" s="3" t="s">
        <v>7297</v>
      </c>
      <c r="D1173" s="3"/>
      <c r="E1173" s="4" t="s">
        <v>23</v>
      </c>
      <c r="F1173" s="3" t="s">
        <v>63</v>
      </c>
      <c r="G1173" s="5" t="s">
        <v>7400</v>
      </c>
      <c r="H1173" s="3">
        <v>4</v>
      </c>
      <c r="I1173" s="3" t="s">
        <v>7422</v>
      </c>
      <c r="J1173" s="9" t="s">
        <v>7423</v>
      </c>
      <c r="K1173" s="11" t="s">
        <v>7424</v>
      </c>
      <c r="L1173" s="20"/>
      <c r="M1173" s="9" t="s">
        <v>38</v>
      </c>
      <c r="N1173" s="3" t="s">
        <v>38</v>
      </c>
      <c r="O1173" s="9" t="s">
        <v>38</v>
      </c>
      <c r="P1173" s="3" t="s">
        <v>7425</v>
      </c>
      <c r="Q1173" s="3" t="s">
        <v>6404</v>
      </c>
      <c r="R1173" s="3" t="s">
        <v>7426</v>
      </c>
      <c r="S1173" s="11" t="s">
        <v>7427</v>
      </c>
      <c r="T1173" s="3"/>
    </row>
    <row r="1174" spans="1:20" s="5" customFormat="1" ht="15" customHeight="1" x14ac:dyDescent="0.2">
      <c r="A1174" s="3" t="str">
        <f>_xlfn.CONCAT([1]IDsTable!$C$40,".",_xlfn.XLOOKUP(C1174,[1]!Table13[Subdomains],[1]!Table13[Index]),".",_xlfn.XLOOKUP(G1174,[1]!Table12[Capabilities],[1]!Table12[Index]),".",$H1174)</f>
        <v>Inno.5.4.5</v>
      </c>
      <c r="B1174" s="3" t="s">
        <v>3864</v>
      </c>
      <c r="C1174" s="3" t="s">
        <v>7297</v>
      </c>
      <c r="D1174" s="3"/>
      <c r="E1174" s="4" t="s">
        <v>23</v>
      </c>
      <c r="F1174" s="3" t="s">
        <v>63</v>
      </c>
      <c r="G1174" s="5" t="s">
        <v>7400</v>
      </c>
      <c r="H1174" s="3">
        <v>5</v>
      </c>
      <c r="I1174" s="3" t="s">
        <v>7428</v>
      </c>
      <c r="J1174" s="9" t="s">
        <v>7429</v>
      </c>
      <c r="K1174" s="11" t="s">
        <v>7430</v>
      </c>
      <c r="L1174" s="9"/>
      <c r="M1174" s="9" t="s">
        <v>38</v>
      </c>
      <c r="N1174" s="3" t="s">
        <v>38</v>
      </c>
      <c r="O1174" s="9" t="s">
        <v>38</v>
      </c>
      <c r="P1174" s="3" t="s">
        <v>7431</v>
      </c>
      <c r="Q1174" s="3" t="s">
        <v>6410</v>
      </c>
      <c r="R1174" s="3" t="s">
        <v>7432</v>
      </c>
      <c r="S1174" s="11" t="s">
        <v>7433</v>
      </c>
      <c r="T1174" s="3"/>
    </row>
    <row r="1175" spans="1:20" s="5" customFormat="1" ht="15" customHeight="1" x14ac:dyDescent="0.2">
      <c r="A1175" s="3" t="str">
        <f>_xlfn.CONCAT([1]IDsTable!$C$40,".",_xlfn.XLOOKUP(C1175,[1]!Table13[Subdomains],[1]!Table13[Index]),".",_xlfn.XLOOKUP(G1175,[1]!Table12[Capabilities],[1]!Table12[Index]),".",$H1175)</f>
        <v>Inno.5.5.1</v>
      </c>
      <c r="B1175" s="3" t="s">
        <v>3864</v>
      </c>
      <c r="C1175" s="3" t="s">
        <v>7297</v>
      </c>
      <c r="D1175" s="3"/>
      <c r="E1175" s="4" t="s">
        <v>23</v>
      </c>
      <c r="F1175" s="3" t="s">
        <v>63</v>
      </c>
      <c r="G1175" s="5" t="s">
        <v>7434</v>
      </c>
      <c r="H1175" s="3">
        <v>1</v>
      </c>
      <c r="I1175" s="10" t="s">
        <v>7435</v>
      </c>
      <c r="J1175" s="9" t="s">
        <v>7436</v>
      </c>
      <c r="K1175" s="9" t="s">
        <v>7437</v>
      </c>
      <c r="L1175" s="3" t="s">
        <v>7438</v>
      </c>
      <c r="M1175" s="9" t="s">
        <v>38</v>
      </c>
      <c r="N1175" s="3" t="s">
        <v>38</v>
      </c>
      <c r="O1175" s="9" t="s">
        <v>38</v>
      </c>
      <c r="P1175" s="9" t="s">
        <v>38</v>
      </c>
      <c r="Q1175" s="3" t="s">
        <v>5806</v>
      </c>
      <c r="R1175" s="10" t="s">
        <v>7439</v>
      </c>
      <c r="S1175" s="9" t="s">
        <v>7440</v>
      </c>
      <c r="T1175" s="3"/>
    </row>
    <row r="1176" spans="1:20" s="5" customFormat="1" ht="15" customHeight="1" x14ac:dyDescent="0.2">
      <c r="A1176" s="3" t="str">
        <f>_xlfn.CONCAT([1]IDsTable!$C$40,".",_xlfn.XLOOKUP(C1176,[1]!Table13[Subdomains],[1]!Table13[Index]),".",_xlfn.XLOOKUP(G1176,[1]!Table12[Capabilities],[1]!Table12[Index]),".",$H1176)</f>
        <v>Inno.5.5.2</v>
      </c>
      <c r="B1176" s="3" t="s">
        <v>3864</v>
      </c>
      <c r="C1176" s="3" t="s">
        <v>7297</v>
      </c>
      <c r="D1176" s="3"/>
      <c r="E1176" s="4" t="s">
        <v>23</v>
      </c>
      <c r="F1176" s="3" t="s">
        <v>24</v>
      </c>
      <c r="G1176" s="5" t="s">
        <v>7434</v>
      </c>
      <c r="H1176" s="3">
        <v>2</v>
      </c>
      <c r="I1176" s="10" t="s">
        <v>7441</v>
      </c>
      <c r="J1176" s="9" t="s">
        <v>7442</v>
      </c>
      <c r="K1176" s="9" t="s">
        <v>7443</v>
      </c>
      <c r="L1176" s="4" t="s">
        <v>7444</v>
      </c>
      <c r="M1176" s="9" t="s">
        <v>38</v>
      </c>
      <c r="N1176" s="3" t="s">
        <v>38</v>
      </c>
      <c r="O1176" s="9" t="s">
        <v>38</v>
      </c>
      <c r="P1176" s="9" t="s">
        <v>38</v>
      </c>
      <c r="Q1176" s="3" t="s">
        <v>5813</v>
      </c>
      <c r="R1176" s="3" t="s">
        <v>7445</v>
      </c>
      <c r="S1176" s="9" t="s">
        <v>7446</v>
      </c>
      <c r="T1176" s="3"/>
    </row>
    <row r="1177" spans="1:20" s="5" customFormat="1" ht="15" customHeight="1" x14ac:dyDescent="0.2">
      <c r="A1177" s="3" t="str">
        <f>_xlfn.CONCAT([1]IDsTable!$C$40,".",_xlfn.XLOOKUP(C1177,[1]!Table13[Subdomains],[1]!Table13[Index]),".",_xlfn.XLOOKUP(G1177,[1]!Table12[Capabilities],[1]!Table12[Index]),".",$H1177)</f>
        <v>Inno.5.5.3</v>
      </c>
      <c r="B1177" s="3" t="s">
        <v>3864</v>
      </c>
      <c r="C1177" s="3" t="s">
        <v>7297</v>
      </c>
      <c r="D1177" s="3"/>
      <c r="E1177" s="4" t="s">
        <v>23</v>
      </c>
      <c r="F1177" s="3" t="s">
        <v>24</v>
      </c>
      <c r="G1177" s="5" t="s">
        <v>7434</v>
      </c>
      <c r="H1177" s="3">
        <v>3</v>
      </c>
      <c r="I1177" s="10" t="s">
        <v>7447</v>
      </c>
      <c r="J1177" s="9" t="s">
        <v>7448</v>
      </c>
      <c r="K1177" s="9" t="s">
        <v>7449</v>
      </c>
      <c r="L1177" s="21" t="s">
        <v>7450</v>
      </c>
      <c r="M1177" s="9" t="s">
        <v>38</v>
      </c>
      <c r="N1177" s="3" t="s">
        <v>38</v>
      </c>
      <c r="O1177" s="9" t="s">
        <v>38</v>
      </c>
      <c r="P1177" s="9" t="s">
        <v>38</v>
      </c>
      <c r="Q1177" s="3" t="s">
        <v>5820</v>
      </c>
      <c r="R1177" s="3" t="s">
        <v>7451</v>
      </c>
      <c r="S1177" s="9" t="s">
        <v>7452</v>
      </c>
      <c r="T1177" s="3"/>
    </row>
    <row r="1178" spans="1:20" s="5" customFormat="1" ht="15" customHeight="1" x14ac:dyDescent="0.2">
      <c r="A1178" s="3" t="str">
        <f>_xlfn.CONCAT([1]IDsTable!$C$40,".",_xlfn.XLOOKUP(C1178,[1]!Table13[Subdomains],[1]!Table13[Index]),".",_xlfn.XLOOKUP(G1178,[1]!Table12[Capabilities],[1]!Table12[Index]),".",$H1178)</f>
        <v>Inno.5.5.4</v>
      </c>
      <c r="B1178" s="3" t="s">
        <v>3864</v>
      </c>
      <c r="C1178" s="3" t="s">
        <v>7297</v>
      </c>
      <c r="D1178" s="3"/>
      <c r="E1178" s="4" t="s">
        <v>23</v>
      </c>
      <c r="F1178" s="3" t="s">
        <v>24</v>
      </c>
      <c r="G1178" s="5" t="s">
        <v>7434</v>
      </c>
      <c r="H1178" s="3">
        <v>4</v>
      </c>
      <c r="I1178" s="10" t="s">
        <v>7453</v>
      </c>
      <c r="J1178" s="9" t="s">
        <v>7454</v>
      </c>
      <c r="K1178" s="9" t="s">
        <v>7455</v>
      </c>
      <c r="L1178" s="21" t="s">
        <v>7456</v>
      </c>
      <c r="M1178" s="9" t="s">
        <v>38</v>
      </c>
      <c r="N1178" s="3" t="s">
        <v>38</v>
      </c>
      <c r="O1178" s="9" t="s">
        <v>38</v>
      </c>
      <c r="P1178" s="9" t="s">
        <v>38</v>
      </c>
      <c r="Q1178" s="3" t="s">
        <v>5827</v>
      </c>
      <c r="R1178" s="3" t="s">
        <v>7457</v>
      </c>
      <c r="S1178" s="9" t="s">
        <v>7458</v>
      </c>
      <c r="T1178" s="3"/>
    </row>
    <row r="1179" spans="1:20" s="5" customFormat="1" ht="15" customHeight="1" x14ac:dyDescent="0.2">
      <c r="A1179" s="3" t="str">
        <f>_xlfn.CONCAT([1]IDsTable!$C$40,".",_xlfn.XLOOKUP(C1179,[1]!Table13[Subdomains],[1]!Table13[Index]),".",_xlfn.XLOOKUP(G1179,[1]!Table12[Capabilities],[1]!Table12[Index]),".",$H1179)</f>
        <v>Inno.5.5.5</v>
      </c>
      <c r="B1179" s="3" t="s">
        <v>3864</v>
      </c>
      <c r="C1179" s="3" t="s">
        <v>7297</v>
      </c>
      <c r="D1179" s="3"/>
      <c r="E1179" s="4" t="s">
        <v>23</v>
      </c>
      <c r="F1179" s="3" t="s">
        <v>24</v>
      </c>
      <c r="G1179" s="5" t="s">
        <v>7434</v>
      </c>
      <c r="H1179" s="3">
        <v>5</v>
      </c>
      <c r="I1179" s="10" t="s">
        <v>7459</v>
      </c>
      <c r="J1179" s="9" t="s">
        <v>7460</v>
      </c>
      <c r="K1179" s="9" t="s">
        <v>7461</v>
      </c>
      <c r="L1179" s="20"/>
      <c r="M1179" s="9" t="s">
        <v>38</v>
      </c>
      <c r="N1179" s="3" t="s">
        <v>38</v>
      </c>
      <c r="O1179" s="9" t="s">
        <v>38</v>
      </c>
      <c r="P1179" s="9" t="s">
        <v>38</v>
      </c>
      <c r="Q1179" s="3" t="s">
        <v>5832</v>
      </c>
      <c r="R1179" s="3" t="s">
        <v>7462</v>
      </c>
      <c r="S1179" s="9" t="s">
        <v>7463</v>
      </c>
      <c r="T1179" s="3"/>
    </row>
    <row r="1180" spans="1:20" s="5" customFormat="1" ht="15" customHeight="1" x14ac:dyDescent="0.2">
      <c r="A1180" s="3" t="str">
        <f>_xlfn.CONCAT([1]IDsTable!$C$40,".",_xlfn.XLOOKUP(C1180,[1]!Table13[Subdomains],[1]!Table13[Index]),".",_xlfn.XLOOKUP(G1180,[1]!Table12[Capabilities],[1]!Table12[Index]),".",$H1180)</f>
        <v>Inno.6.3.1</v>
      </c>
      <c r="B1180" s="3" t="s">
        <v>3864</v>
      </c>
      <c r="C1180" s="3" t="s">
        <v>7464</v>
      </c>
      <c r="D1180" s="3"/>
      <c r="E1180" s="4" t="s">
        <v>23</v>
      </c>
      <c r="F1180" s="3" t="s">
        <v>63</v>
      </c>
      <c r="G1180" s="5" t="s">
        <v>7465</v>
      </c>
      <c r="H1180" s="3">
        <v>1</v>
      </c>
      <c r="I1180" s="3" t="s">
        <v>7466</v>
      </c>
      <c r="J1180" s="4" t="s">
        <v>7467</v>
      </c>
      <c r="K1180" s="9" t="s">
        <v>7468</v>
      </c>
      <c r="L1180" s="9" t="s">
        <v>7469</v>
      </c>
      <c r="M1180" s="9" t="s">
        <v>38</v>
      </c>
      <c r="N1180" s="3" t="s">
        <v>38</v>
      </c>
      <c r="O1180" s="9" t="s">
        <v>38</v>
      </c>
      <c r="P1180" s="3" t="s">
        <v>7470</v>
      </c>
      <c r="Q1180" s="3" t="s">
        <v>7471</v>
      </c>
      <c r="R1180" s="3" t="s">
        <v>7472</v>
      </c>
      <c r="S1180" s="9" t="s">
        <v>7473</v>
      </c>
      <c r="T1180" s="3"/>
    </row>
    <row r="1181" spans="1:20" s="5" customFormat="1" ht="15" customHeight="1" x14ac:dyDescent="0.2">
      <c r="A1181" s="3" t="str">
        <f>_xlfn.CONCAT([1]IDsTable!$C$40,".",_xlfn.XLOOKUP(C1181,[1]!Table13[Subdomains],[1]!Table13[Index]),".",_xlfn.XLOOKUP(G1181,[1]!Table12[Capabilities],[1]!Table12[Index]),".",$H1181)</f>
        <v>Inno.6.3.2</v>
      </c>
      <c r="B1181" s="3" t="s">
        <v>3864</v>
      </c>
      <c r="C1181" s="3" t="s">
        <v>7464</v>
      </c>
      <c r="D1181" s="3"/>
      <c r="E1181" s="4" t="s">
        <v>23</v>
      </c>
      <c r="F1181" s="3" t="s">
        <v>63</v>
      </c>
      <c r="G1181" s="5" t="s">
        <v>7465</v>
      </c>
      <c r="H1181" s="3">
        <v>2</v>
      </c>
      <c r="I1181" s="3" t="s">
        <v>7474</v>
      </c>
      <c r="J1181" s="4" t="s">
        <v>7467</v>
      </c>
      <c r="K1181" s="9" t="s">
        <v>7475</v>
      </c>
      <c r="L1181" s="20"/>
      <c r="M1181" s="9" t="s">
        <v>38</v>
      </c>
      <c r="N1181" s="3" t="s">
        <v>38</v>
      </c>
      <c r="O1181" s="9" t="s">
        <v>38</v>
      </c>
      <c r="P1181" s="3"/>
      <c r="Q1181" s="3" t="s">
        <v>7476</v>
      </c>
      <c r="R1181" s="3" t="s">
        <v>7477</v>
      </c>
      <c r="S1181" s="9" t="s">
        <v>7475</v>
      </c>
      <c r="T1181" s="3"/>
    </row>
    <row r="1182" spans="1:20" s="5" customFormat="1" ht="15" customHeight="1" x14ac:dyDescent="0.2">
      <c r="A1182" s="3" t="str">
        <f>_xlfn.CONCAT([1]IDsTable!$C$40,".",_xlfn.XLOOKUP(C1182,[1]!Table13[Subdomains],[1]!Table13[Index]),".",_xlfn.XLOOKUP(G1182,[1]!Table12[Capabilities],[1]!Table12[Index]),".",$H1182)</f>
        <v>Inno.6.3.3</v>
      </c>
      <c r="B1182" s="3" t="s">
        <v>3864</v>
      </c>
      <c r="C1182" s="3" t="s">
        <v>7464</v>
      </c>
      <c r="D1182" s="3"/>
      <c r="E1182" s="4" t="s">
        <v>23</v>
      </c>
      <c r="F1182" s="3" t="s">
        <v>63</v>
      </c>
      <c r="G1182" s="5" t="s">
        <v>7465</v>
      </c>
      <c r="H1182" s="3">
        <v>3</v>
      </c>
      <c r="I1182" s="3" t="s">
        <v>7478</v>
      </c>
      <c r="J1182" s="4" t="s">
        <v>7467</v>
      </c>
      <c r="K1182" s="9" t="s">
        <v>7479</v>
      </c>
      <c r="L1182" s="20" t="s">
        <v>7480</v>
      </c>
      <c r="M1182" s="9" t="s">
        <v>38</v>
      </c>
      <c r="N1182" s="3" t="s">
        <v>38</v>
      </c>
      <c r="O1182" s="9" t="s">
        <v>38</v>
      </c>
      <c r="P1182" s="3"/>
      <c r="Q1182" s="3" t="s">
        <v>7481</v>
      </c>
      <c r="R1182" s="3" t="s">
        <v>7482</v>
      </c>
      <c r="S1182" s="9" t="s">
        <v>7479</v>
      </c>
      <c r="T1182" s="3"/>
    </row>
    <row r="1183" spans="1:20" s="5" customFormat="1" ht="15" customHeight="1" x14ac:dyDescent="0.2">
      <c r="A1183" s="3" t="str">
        <f>_xlfn.CONCAT([1]IDsTable!$C$40,".",_xlfn.XLOOKUP(C1183,[1]!Table13[Subdomains],[1]!Table13[Index]),".",_xlfn.XLOOKUP(G1183,[1]!Table12[Capabilities],[1]!Table12[Index]),".",$H1183)</f>
        <v>Inno.6.3.4</v>
      </c>
      <c r="B1183" s="3" t="s">
        <v>3864</v>
      </c>
      <c r="C1183" s="3" t="s">
        <v>7464</v>
      </c>
      <c r="D1183" s="3"/>
      <c r="E1183" s="4" t="s">
        <v>23</v>
      </c>
      <c r="F1183" s="3" t="s">
        <v>63</v>
      </c>
      <c r="G1183" s="5" t="s">
        <v>7465</v>
      </c>
      <c r="H1183" s="3">
        <v>4</v>
      </c>
      <c r="I1183" s="3" t="s">
        <v>7483</v>
      </c>
      <c r="J1183" s="4" t="s">
        <v>7484</v>
      </c>
      <c r="K1183" s="9" t="s">
        <v>7485</v>
      </c>
      <c r="L1183" s="20"/>
      <c r="M1183" s="9" t="s">
        <v>38</v>
      </c>
      <c r="N1183" s="3" t="s">
        <v>38</v>
      </c>
      <c r="O1183" s="9" t="s">
        <v>38</v>
      </c>
      <c r="P1183" s="3"/>
      <c r="Q1183" s="3" t="s">
        <v>7486</v>
      </c>
      <c r="R1183" s="3" t="s">
        <v>7487</v>
      </c>
      <c r="S1183" s="9" t="s">
        <v>7488</v>
      </c>
      <c r="T1183" s="3"/>
    </row>
    <row r="1184" spans="1:20" s="5" customFormat="1" ht="15" customHeight="1" x14ac:dyDescent="0.2">
      <c r="A1184" s="3" t="str">
        <f>_xlfn.CONCAT([1]IDsTable!$C$40,".",_xlfn.XLOOKUP(C1184,[1]!Table13[Subdomains],[1]!Table13[Index]),".",_xlfn.XLOOKUP(G1184,[1]!Table12[Capabilities],[1]!Table12[Index]),".",$H1184)</f>
        <v>Inno.6.3.5</v>
      </c>
      <c r="B1184" s="3" t="s">
        <v>3864</v>
      </c>
      <c r="C1184" s="3" t="s">
        <v>7464</v>
      </c>
      <c r="D1184" s="3"/>
      <c r="E1184" s="4" t="s">
        <v>23</v>
      </c>
      <c r="F1184" s="3" t="s">
        <v>63</v>
      </c>
      <c r="G1184" s="5" t="s">
        <v>7465</v>
      </c>
      <c r="H1184" s="3">
        <v>5</v>
      </c>
      <c r="I1184" s="3" t="s">
        <v>7489</v>
      </c>
      <c r="J1184" s="4" t="s">
        <v>7490</v>
      </c>
      <c r="K1184" s="9" t="s">
        <v>7491</v>
      </c>
      <c r="L1184" s="9"/>
      <c r="M1184" s="9" t="s">
        <v>38</v>
      </c>
      <c r="N1184" s="3" t="s">
        <v>38</v>
      </c>
      <c r="O1184" s="9" t="s">
        <v>38</v>
      </c>
      <c r="P1184" s="3"/>
      <c r="Q1184" s="3" t="s">
        <v>7492</v>
      </c>
      <c r="R1184" s="3" t="s">
        <v>7493</v>
      </c>
      <c r="S1184" s="9" t="s">
        <v>7491</v>
      </c>
      <c r="T1184" s="3"/>
    </row>
    <row r="1185" spans="1:20" s="5" customFormat="1" ht="15" customHeight="1" x14ac:dyDescent="0.2">
      <c r="A1185" s="3" t="str">
        <f>_xlfn.CONCAT([1]IDsTable!$C$40,".",_xlfn.XLOOKUP(C1185,[1]!Table13[Subdomains],[1]!Table13[Index]),".",_xlfn.XLOOKUP(G1185,[1]!Table12[Capabilities],[1]!Table12[Index]),".",$H1185)</f>
        <v>Inno.6.1.1</v>
      </c>
      <c r="B1185" s="3" t="s">
        <v>3864</v>
      </c>
      <c r="C1185" s="3" t="s">
        <v>7464</v>
      </c>
      <c r="D1185" s="3"/>
      <c r="E1185" s="4" t="s">
        <v>23</v>
      </c>
      <c r="F1185" s="3" t="s">
        <v>63</v>
      </c>
      <c r="G1185" s="5" t="s">
        <v>7494</v>
      </c>
      <c r="H1185" s="3">
        <v>1</v>
      </c>
      <c r="I1185" s="3" t="s">
        <v>7495</v>
      </c>
      <c r="J1185" s="4" t="s">
        <v>7496</v>
      </c>
      <c r="K1185" s="9" t="s">
        <v>7497</v>
      </c>
      <c r="L1185" s="20" t="s">
        <v>7498</v>
      </c>
      <c r="M1185" s="9" t="s">
        <v>38</v>
      </c>
      <c r="N1185" s="3" t="s">
        <v>38</v>
      </c>
      <c r="O1185" s="9" t="s">
        <v>38</v>
      </c>
      <c r="P1185" s="3" t="s">
        <v>7499</v>
      </c>
      <c r="Q1185" s="3" t="s">
        <v>7500</v>
      </c>
      <c r="R1185" s="3" t="s">
        <v>7501</v>
      </c>
      <c r="S1185" s="9" t="s">
        <v>7497</v>
      </c>
      <c r="T1185" s="3" t="s">
        <v>7502</v>
      </c>
    </row>
    <row r="1186" spans="1:20" s="5" customFormat="1" ht="15" customHeight="1" x14ac:dyDescent="0.2">
      <c r="A1186" s="3" t="str">
        <f>_xlfn.CONCAT([1]IDsTable!$C$40,".",_xlfn.XLOOKUP(C1186,[1]!Table13[Subdomains],[1]!Table13[Index]),".",_xlfn.XLOOKUP(G1186,[1]!Table12[Capabilities],[1]!Table12[Index]),".",$H1186)</f>
        <v>Inno.6.1.2</v>
      </c>
      <c r="B1186" s="3" t="s">
        <v>3864</v>
      </c>
      <c r="C1186" s="3" t="s">
        <v>7464</v>
      </c>
      <c r="D1186" s="3"/>
      <c r="E1186" s="4" t="s">
        <v>23</v>
      </c>
      <c r="F1186" s="3" t="s">
        <v>63</v>
      </c>
      <c r="G1186" s="5" t="s">
        <v>7494</v>
      </c>
      <c r="H1186" s="3">
        <v>2</v>
      </c>
      <c r="I1186" s="3" t="s">
        <v>7503</v>
      </c>
      <c r="J1186" s="4" t="s">
        <v>7504</v>
      </c>
      <c r="K1186" s="9" t="s">
        <v>7505</v>
      </c>
      <c r="L1186" s="20" t="s">
        <v>7506</v>
      </c>
      <c r="M1186" s="9" t="s">
        <v>38</v>
      </c>
      <c r="N1186" s="3" t="s">
        <v>38</v>
      </c>
      <c r="O1186" s="9" t="s">
        <v>38</v>
      </c>
      <c r="P1186" s="3"/>
      <c r="Q1186" s="3" t="s">
        <v>7507</v>
      </c>
      <c r="R1186" s="3" t="s">
        <v>7508</v>
      </c>
      <c r="S1186" s="9" t="s">
        <v>7505</v>
      </c>
      <c r="T1186" s="3"/>
    </row>
    <row r="1187" spans="1:20" s="5" customFormat="1" ht="15" customHeight="1" x14ac:dyDescent="0.2">
      <c r="A1187" s="3" t="str">
        <f>_xlfn.CONCAT([1]IDsTable!$C$40,".",_xlfn.XLOOKUP(C1187,[1]!Table13[Subdomains],[1]!Table13[Index]),".",_xlfn.XLOOKUP(G1187,[1]!Table12[Capabilities],[1]!Table12[Index]),".",$H1187)</f>
        <v>Inno.6.1.3</v>
      </c>
      <c r="B1187" s="3" t="s">
        <v>3864</v>
      </c>
      <c r="C1187" s="3" t="s">
        <v>7464</v>
      </c>
      <c r="D1187" s="3"/>
      <c r="E1187" s="4" t="s">
        <v>23</v>
      </c>
      <c r="F1187" s="3" t="s">
        <v>63</v>
      </c>
      <c r="G1187" s="5" t="s">
        <v>7494</v>
      </c>
      <c r="H1187" s="3">
        <v>3</v>
      </c>
      <c r="I1187" s="3" t="s">
        <v>7509</v>
      </c>
      <c r="J1187" s="4" t="s">
        <v>7504</v>
      </c>
      <c r="K1187" s="9" t="s">
        <v>7510</v>
      </c>
      <c r="L1187" s="20" t="s">
        <v>7511</v>
      </c>
      <c r="M1187" s="9" t="s">
        <v>38</v>
      </c>
      <c r="N1187" s="3" t="s">
        <v>38</v>
      </c>
      <c r="O1187" s="9" t="s">
        <v>38</v>
      </c>
      <c r="P1187" s="3"/>
      <c r="Q1187" s="3" t="s">
        <v>7512</v>
      </c>
      <c r="R1187" s="3" t="s">
        <v>7513</v>
      </c>
      <c r="S1187" s="9" t="s">
        <v>7514</v>
      </c>
      <c r="T1187" s="8" t="s">
        <v>7515</v>
      </c>
    </row>
    <row r="1188" spans="1:20" s="5" customFormat="1" ht="15" customHeight="1" x14ac:dyDescent="0.2">
      <c r="A1188" s="3" t="str">
        <f>_xlfn.CONCAT([1]IDsTable!$C$40,".",_xlfn.XLOOKUP(C1188,[1]!Table13[Subdomains],[1]!Table13[Index]),".",_xlfn.XLOOKUP(G1188,[1]!Table12[Capabilities],[1]!Table12[Index]),".",$H1188)</f>
        <v>Inno.6.1.4</v>
      </c>
      <c r="B1188" s="3" t="s">
        <v>3864</v>
      </c>
      <c r="C1188" s="3" t="s">
        <v>7464</v>
      </c>
      <c r="D1188" s="3"/>
      <c r="E1188" s="4" t="s">
        <v>23</v>
      </c>
      <c r="F1188" s="3" t="s">
        <v>63</v>
      </c>
      <c r="G1188" s="5" t="s">
        <v>7494</v>
      </c>
      <c r="H1188" s="3">
        <v>4</v>
      </c>
      <c r="I1188" s="3" t="s">
        <v>7516</v>
      </c>
      <c r="J1188" s="4" t="s">
        <v>7504</v>
      </c>
      <c r="K1188" s="9" t="s">
        <v>7517</v>
      </c>
      <c r="L1188" s="9"/>
      <c r="M1188" s="9" t="s">
        <v>38</v>
      </c>
      <c r="N1188" s="3" t="s">
        <v>38</v>
      </c>
      <c r="O1188" s="9" t="s">
        <v>38</v>
      </c>
      <c r="P1188" s="3"/>
      <c r="Q1188" s="3" t="s">
        <v>7518</v>
      </c>
      <c r="R1188" s="3" t="s">
        <v>7519</v>
      </c>
      <c r="S1188" s="9" t="s">
        <v>7517</v>
      </c>
      <c r="T1188" s="3"/>
    </row>
    <row r="1189" spans="1:20" s="5" customFormat="1" ht="15" customHeight="1" x14ac:dyDescent="0.2">
      <c r="A1189" s="3" t="str">
        <f>_xlfn.CONCAT([1]IDsTable!$C$40,".",_xlfn.XLOOKUP(C1189,[1]!Table13[Subdomains],[1]!Table13[Index]),".",_xlfn.XLOOKUP(G1189,[1]!Table12[Capabilities],[1]!Table12[Index]),".",$H1189)</f>
        <v>Inno.6.1.5</v>
      </c>
      <c r="B1189" s="3" t="s">
        <v>3864</v>
      </c>
      <c r="C1189" s="3" t="s">
        <v>7464</v>
      </c>
      <c r="D1189" s="3"/>
      <c r="E1189" s="4" t="s">
        <v>23</v>
      </c>
      <c r="F1189" s="3" t="s">
        <v>63</v>
      </c>
      <c r="G1189" s="5" t="s">
        <v>7494</v>
      </c>
      <c r="H1189" s="3">
        <v>5</v>
      </c>
      <c r="I1189" s="3" t="s">
        <v>7520</v>
      </c>
      <c r="J1189" s="4" t="s">
        <v>7504</v>
      </c>
      <c r="K1189" s="9" t="s">
        <v>7521</v>
      </c>
      <c r="L1189" s="9"/>
      <c r="M1189" s="9" t="s">
        <v>38</v>
      </c>
      <c r="N1189" s="3" t="s">
        <v>38</v>
      </c>
      <c r="O1189" s="9" t="s">
        <v>38</v>
      </c>
      <c r="P1189" s="3"/>
      <c r="Q1189" s="3" t="s">
        <v>7522</v>
      </c>
      <c r="R1189" s="3" t="s">
        <v>7523</v>
      </c>
      <c r="S1189" s="9" t="s">
        <v>7521</v>
      </c>
      <c r="T1189" s="3"/>
    </row>
    <row r="1190" spans="1:20" s="5" customFormat="1" ht="15" customHeight="1" x14ac:dyDescent="0.2">
      <c r="A1190" s="3" t="str">
        <f>_xlfn.CONCAT([1]IDsTable!$C$40,".",_xlfn.XLOOKUP(C1190,[1]!Table13[Subdomains],[1]!Table13[Index]),".",_xlfn.XLOOKUP(G1190,[1]!Table12[Capabilities],[1]!Table12[Index]),".",$H1190)</f>
        <v>Inno.6.4.1</v>
      </c>
      <c r="B1190" s="3" t="s">
        <v>3864</v>
      </c>
      <c r="C1190" s="3" t="s">
        <v>7464</v>
      </c>
      <c r="D1190" s="3"/>
      <c r="E1190" s="4" t="s">
        <v>23</v>
      </c>
      <c r="F1190" s="3" t="s">
        <v>24</v>
      </c>
      <c r="G1190" s="5" t="s">
        <v>7524</v>
      </c>
      <c r="H1190" s="3">
        <v>1</v>
      </c>
      <c r="I1190" s="3" t="s">
        <v>7525</v>
      </c>
      <c r="J1190" s="4" t="s">
        <v>7526</v>
      </c>
      <c r="K1190" s="9" t="s">
        <v>7527</v>
      </c>
      <c r="L1190" s="20" t="s">
        <v>7528</v>
      </c>
      <c r="M1190" s="9" t="s">
        <v>38</v>
      </c>
      <c r="N1190" s="3" t="s">
        <v>38</v>
      </c>
      <c r="O1190" s="9" t="s">
        <v>38</v>
      </c>
      <c r="P1190" s="3"/>
      <c r="Q1190" s="3" t="s">
        <v>7529</v>
      </c>
      <c r="R1190" s="3" t="s">
        <v>7530</v>
      </c>
      <c r="S1190" s="9" t="s">
        <v>7531</v>
      </c>
      <c r="T1190" s="3"/>
    </row>
    <row r="1191" spans="1:20" s="5" customFormat="1" ht="15" customHeight="1" x14ac:dyDescent="0.2">
      <c r="A1191" s="3" t="str">
        <f>_xlfn.CONCAT([1]IDsTable!$C$40,".",_xlfn.XLOOKUP(C1191,[1]!Table13[Subdomains],[1]!Table13[Index]),".",_xlfn.XLOOKUP(G1191,[1]!Table12[Capabilities],[1]!Table12[Index]),".",$H1191)</f>
        <v>Inno.6.4.2</v>
      </c>
      <c r="B1191" s="3" t="s">
        <v>3864</v>
      </c>
      <c r="C1191" s="3" t="s">
        <v>7464</v>
      </c>
      <c r="D1191" s="3"/>
      <c r="E1191" s="4" t="s">
        <v>23</v>
      </c>
      <c r="F1191" s="3" t="s">
        <v>24</v>
      </c>
      <c r="G1191" s="5" t="s">
        <v>7524</v>
      </c>
      <c r="H1191" s="3">
        <v>2</v>
      </c>
      <c r="I1191" s="3" t="s">
        <v>7532</v>
      </c>
      <c r="J1191" s="4" t="s">
        <v>7533</v>
      </c>
      <c r="K1191" s="9" t="s">
        <v>7534</v>
      </c>
      <c r="L1191" s="20" t="s">
        <v>7535</v>
      </c>
      <c r="M1191" s="9" t="s">
        <v>38</v>
      </c>
      <c r="N1191" s="3" t="s">
        <v>38</v>
      </c>
      <c r="O1191" s="9" t="s">
        <v>38</v>
      </c>
      <c r="P1191" s="3"/>
      <c r="Q1191" s="3" t="s">
        <v>7536</v>
      </c>
      <c r="R1191" s="3" t="s">
        <v>7537</v>
      </c>
      <c r="S1191" s="9" t="s">
        <v>7538</v>
      </c>
      <c r="T1191" s="3"/>
    </row>
    <row r="1192" spans="1:20" s="5" customFormat="1" ht="15" customHeight="1" x14ac:dyDescent="0.2">
      <c r="A1192" s="3" t="str">
        <f>_xlfn.CONCAT([1]IDsTable!$C$40,".",_xlfn.XLOOKUP(C1192,[1]!Table13[Subdomains],[1]!Table13[Index]),".",_xlfn.XLOOKUP(G1192,[1]!Table12[Capabilities],[1]!Table12[Index]),".",$H1192)</f>
        <v>Inno.6.4.3</v>
      </c>
      <c r="B1192" s="3" t="s">
        <v>3864</v>
      </c>
      <c r="C1192" s="3" t="s">
        <v>7464</v>
      </c>
      <c r="D1192" s="3"/>
      <c r="E1192" s="4" t="s">
        <v>23</v>
      </c>
      <c r="F1192" s="3" t="s">
        <v>24</v>
      </c>
      <c r="G1192" s="5" t="s">
        <v>7524</v>
      </c>
      <c r="H1192" s="3">
        <v>3</v>
      </c>
      <c r="I1192" s="3" t="s">
        <v>7539</v>
      </c>
      <c r="J1192" s="4" t="s">
        <v>7540</v>
      </c>
      <c r="K1192" s="9" t="s">
        <v>7541</v>
      </c>
      <c r="L1192" s="20" t="s">
        <v>7542</v>
      </c>
      <c r="M1192" s="9" t="s">
        <v>38</v>
      </c>
      <c r="N1192" s="3" t="s">
        <v>38</v>
      </c>
      <c r="O1192" s="9" t="s">
        <v>38</v>
      </c>
      <c r="P1192" s="3"/>
      <c r="Q1192" s="3" t="s">
        <v>7543</v>
      </c>
      <c r="R1192" s="3" t="s">
        <v>7544</v>
      </c>
      <c r="S1192" s="9" t="s">
        <v>7541</v>
      </c>
      <c r="T1192" s="3"/>
    </row>
    <row r="1193" spans="1:20" s="5" customFormat="1" ht="15" customHeight="1" x14ac:dyDescent="0.2">
      <c r="A1193" s="3" t="str">
        <f>_xlfn.CONCAT([1]IDsTable!$C$40,".",_xlfn.XLOOKUP(C1193,[1]!Table13[Subdomains],[1]!Table13[Index]),".",_xlfn.XLOOKUP(G1193,[1]!Table12[Capabilities],[1]!Table12[Index]),".",$H1193)</f>
        <v>Inno.6.4.4</v>
      </c>
      <c r="B1193" s="3" t="s">
        <v>3864</v>
      </c>
      <c r="C1193" s="3" t="s">
        <v>7464</v>
      </c>
      <c r="D1193" s="3"/>
      <c r="E1193" s="4" t="s">
        <v>23</v>
      </c>
      <c r="F1193" s="3" t="s">
        <v>24</v>
      </c>
      <c r="G1193" s="5" t="s">
        <v>7524</v>
      </c>
      <c r="H1193" s="3">
        <v>4</v>
      </c>
      <c r="I1193" s="3" t="s">
        <v>7545</v>
      </c>
      <c r="J1193" s="4" t="s">
        <v>7546</v>
      </c>
      <c r="K1193" s="9" t="s">
        <v>7547</v>
      </c>
      <c r="L1193" s="20" t="s">
        <v>7548</v>
      </c>
      <c r="M1193" s="9" t="s">
        <v>38</v>
      </c>
      <c r="N1193" s="3" t="s">
        <v>38</v>
      </c>
      <c r="O1193" s="9" t="s">
        <v>38</v>
      </c>
      <c r="P1193" s="3"/>
      <c r="Q1193" s="3" t="s">
        <v>7549</v>
      </c>
      <c r="R1193" s="3" t="s">
        <v>7550</v>
      </c>
      <c r="S1193" s="9" t="s">
        <v>7551</v>
      </c>
      <c r="T1193" s="3"/>
    </row>
    <row r="1194" spans="1:20" s="5" customFormat="1" ht="15" customHeight="1" x14ac:dyDescent="0.2">
      <c r="A1194" s="3" t="str">
        <f>_xlfn.CONCAT([1]IDsTable!$C$40,".",_xlfn.XLOOKUP(C1194,[1]!Table13[Subdomains],[1]!Table13[Index]),".",_xlfn.XLOOKUP(G1194,[1]!Table12[Capabilities],[1]!Table12[Index]),".",$H1194)</f>
        <v>Inno.6.4.5</v>
      </c>
      <c r="B1194" s="3" t="s">
        <v>3864</v>
      </c>
      <c r="C1194" s="3" t="s">
        <v>7464</v>
      </c>
      <c r="D1194" s="3"/>
      <c r="E1194" s="4" t="s">
        <v>23</v>
      </c>
      <c r="F1194" s="3" t="s">
        <v>24</v>
      </c>
      <c r="G1194" s="5" t="s">
        <v>7524</v>
      </c>
      <c r="H1194" s="3">
        <v>5</v>
      </c>
      <c r="I1194" s="3" t="s">
        <v>7552</v>
      </c>
      <c r="J1194" s="4" t="s">
        <v>7553</v>
      </c>
      <c r="K1194" s="9" t="s">
        <v>7554</v>
      </c>
      <c r="L1194" s="20"/>
      <c r="M1194" s="9" t="s">
        <v>38</v>
      </c>
      <c r="N1194" s="3" t="s">
        <v>38</v>
      </c>
      <c r="O1194" s="9" t="s">
        <v>38</v>
      </c>
      <c r="P1194" s="3"/>
      <c r="Q1194" s="3" t="s">
        <v>7555</v>
      </c>
      <c r="R1194" s="3" t="s">
        <v>7556</v>
      </c>
      <c r="S1194" s="9" t="s">
        <v>7554</v>
      </c>
      <c r="T1194" s="3"/>
    </row>
    <row r="1195" spans="1:20" s="5" customFormat="1" ht="15" customHeight="1" x14ac:dyDescent="0.2">
      <c r="A1195" s="3" t="str">
        <f>_xlfn.CONCAT([1]IDsTable!$C$40,".",_xlfn.XLOOKUP(C1195,[1]!Table13[Subdomains],[1]!Table13[Index]),".",_xlfn.XLOOKUP(G1195,[1]!Table12[Capabilities],[1]!Table12[Index]),".",$H1195)</f>
        <v>Inno.6.5.1</v>
      </c>
      <c r="B1195" s="3" t="s">
        <v>3864</v>
      </c>
      <c r="C1195" s="3" t="s">
        <v>7464</v>
      </c>
      <c r="D1195" s="3"/>
      <c r="E1195" s="4" t="s">
        <v>23</v>
      </c>
      <c r="F1195" s="3" t="s">
        <v>24</v>
      </c>
      <c r="G1195" s="5" t="s">
        <v>7557</v>
      </c>
      <c r="H1195" s="3">
        <v>1</v>
      </c>
      <c r="I1195" s="3" t="s">
        <v>7558</v>
      </c>
      <c r="J1195" s="4" t="s">
        <v>7559</v>
      </c>
      <c r="K1195" s="9" t="s">
        <v>7560</v>
      </c>
      <c r="L1195" s="3" t="s">
        <v>7561</v>
      </c>
      <c r="M1195" s="9" t="s">
        <v>38</v>
      </c>
      <c r="N1195" s="3" t="s">
        <v>38</v>
      </c>
      <c r="O1195" s="9" t="s">
        <v>38</v>
      </c>
      <c r="P1195" s="3"/>
      <c r="Q1195" s="3" t="s">
        <v>7562</v>
      </c>
      <c r="R1195" s="3" t="s">
        <v>7563</v>
      </c>
      <c r="S1195" s="9" t="s">
        <v>7564</v>
      </c>
      <c r="T1195" s="3"/>
    </row>
    <row r="1196" spans="1:20" s="5" customFormat="1" ht="15" customHeight="1" x14ac:dyDescent="0.2">
      <c r="A1196" s="3" t="str">
        <f>_xlfn.CONCAT([1]IDsTable!$C$40,".",_xlfn.XLOOKUP(C1196,[1]!Table13[Subdomains],[1]!Table13[Index]),".",_xlfn.XLOOKUP(G1196,[1]!Table12[Capabilities],[1]!Table12[Index]),".",$H1196)</f>
        <v>Inno.6.5.2</v>
      </c>
      <c r="B1196" s="3" t="s">
        <v>3864</v>
      </c>
      <c r="C1196" s="3" t="s">
        <v>7464</v>
      </c>
      <c r="D1196" s="3"/>
      <c r="E1196" s="4" t="s">
        <v>23</v>
      </c>
      <c r="F1196" s="3" t="s">
        <v>24</v>
      </c>
      <c r="G1196" s="5" t="s">
        <v>7557</v>
      </c>
      <c r="H1196" s="3">
        <v>2</v>
      </c>
      <c r="I1196" s="3" t="s">
        <v>7565</v>
      </c>
      <c r="J1196" s="4" t="s">
        <v>7559</v>
      </c>
      <c r="K1196" s="9" t="s">
        <v>7566</v>
      </c>
      <c r="L1196" s="3" t="s">
        <v>7567</v>
      </c>
      <c r="M1196" s="9" t="s">
        <v>38</v>
      </c>
      <c r="N1196" s="3" t="s">
        <v>38</v>
      </c>
      <c r="O1196" s="9" t="s">
        <v>38</v>
      </c>
      <c r="P1196" s="3"/>
      <c r="Q1196" s="3" t="s">
        <v>7568</v>
      </c>
      <c r="R1196" s="3" t="s">
        <v>7569</v>
      </c>
      <c r="S1196" s="9" t="s">
        <v>7566</v>
      </c>
      <c r="T1196" s="3"/>
    </row>
    <row r="1197" spans="1:20" s="5" customFormat="1" ht="15" customHeight="1" x14ac:dyDescent="0.2">
      <c r="A1197" s="3" t="str">
        <f>_xlfn.CONCAT([1]IDsTable!$C$40,".",_xlfn.XLOOKUP(C1197,[1]!Table13[Subdomains],[1]!Table13[Index]),".",_xlfn.XLOOKUP(G1197,[1]!Table12[Capabilities],[1]!Table12[Index]),".",$H1197)</f>
        <v>Inno.6.5.3</v>
      </c>
      <c r="B1197" s="3" t="s">
        <v>3864</v>
      </c>
      <c r="C1197" s="3" t="s">
        <v>7464</v>
      </c>
      <c r="D1197" s="3"/>
      <c r="E1197" s="4" t="s">
        <v>23</v>
      </c>
      <c r="F1197" s="3" t="s">
        <v>24</v>
      </c>
      <c r="G1197" s="5" t="s">
        <v>7557</v>
      </c>
      <c r="H1197" s="3">
        <v>3</v>
      </c>
      <c r="I1197" s="3" t="s">
        <v>7570</v>
      </c>
      <c r="J1197" s="4" t="s">
        <v>7571</v>
      </c>
      <c r="K1197" s="9" t="s">
        <v>7572</v>
      </c>
      <c r="L1197" s="20" t="s">
        <v>7573</v>
      </c>
      <c r="M1197" s="9" t="s">
        <v>38</v>
      </c>
      <c r="N1197" s="3" t="s">
        <v>38</v>
      </c>
      <c r="O1197" s="9" t="s">
        <v>38</v>
      </c>
      <c r="P1197" s="3" t="s">
        <v>7574</v>
      </c>
      <c r="Q1197" s="3" t="s">
        <v>7575</v>
      </c>
      <c r="R1197" s="3" t="s">
        <v>7576</v>
      </c>
      <c r="S1197" s="9" t="s">
        <v>7572</v>
      </c>
      <c r="T1197" s="3"/>
    </row>
    <row r="1198" spans="1:20" s="5" customFormat="1" ht="15" customHeight="1" x14ac:dyDescent="0.2">
      <c r="A1198" s="3" t="str">
        <f>_xlfn.CONCAT([1]IDsTable!$C$40,".",_xlfn.XLOOKUP(C1198,[1]!Table13[Subdomains],[1]!Table13[Index]),".",_xlfn.XLOOKUP(G1198,[1]!Table12[Capabilities],[1]!Table12[Index]),".",$H1198)</f>
        <v>Inno.6.5.4</v>
      </c>
      <c r="B1198" s="3" t="s">
        <v>3864</v>
      </c>
      <c r="C1198" s="3" t="s">
        <v>7464</v>
      </c>
      <c r="D1198" s="3"/>
      <c r="E1198" s="4" t="s">
        <v>23</v>
      </c>
      <c r="F1198" s="3" t="s">
        <v>24</v>
      </c>
      <c r="G1198" s="5" t="s">
        <v>7557</v>
      </c>
      <c r="H1198" s="3">
        <v>4</v>
      </c>
      <c r="I1198" s="3" t="s">
        <v>7577</v>
      </c>
      <c r="J1198" s="4" t="s">
        <v>7571</v>
      </c>
      <c r="K1198" s="9" t="s">
        <v>7578</v>
      </c>
      <c r="L1198" s="20"/>
      <c r="M1198" s="9" t="s">
        <v>38</v>
      </c>
      <c r="N1198" s="3" t="s">
        <v>38</v>
      </c>
      <c r="O1198" s="9" t="s">
        <v>38</v>
      </c>
      <c r="P1198" s="3"/>
      <c r="Q1198" s="3" t="s">
        <v>7579</v>
      </c>
      <c r="R1198" s="3" t="s">
        <v>7580</v>
      </c>
      <c r="S1198" s="9" t="s">
        <v>7578</v>
      </c>
      <c r="T1198" s="3"/>
    </row>
    <row r="1199" spans="1:20" s="5" customFormat="1" ht="15" customHeight="1" x14ac:dyDescent="0.2">
      <c r="A1199" s="3" t="str">
        <f>_xlfn.CONCAT([1]IDsTable!$C$40,".",_xlfn.XLOOKUP(C1199,[1]!Table13[Subdomains],[1]!Table13[Index]),".",_xlfn.XLOOKUP(G1199,[1]!Table12[Capabilities],[1]!Table12[Index]),".",$H1199)</f>
        <v>Inno.6.5.5</v>
      </c>
      <c r="B1199" s="3" t="s">
        <v>3864</v>
      </c>
      <c r="C1199" s="3" t="s">
        <v>7464</v>
      </c>
      <c r="D1199" s="3"/>
      <c r="E1199" s="4" t="s">
        <v>23</v>
      </c>
      <c r="F1199" s="3" t="s">
        <v>24</v>
      </c>
      <c r="G1199" s="5" t="s">
        <v>7557</v>
      </c>
      <c r="H1199" s="3">
        <v>5</v>
      </c>
      <c r="I1199" s="3" t="s">
        <v>7581</v>
      </c>
      <c r="J1199" s="4" t="s">
        <v>7582</v>
      </c>
      <c r="K1199" s="9" t="s">
        <v>7583</v>
      </c>
      <c r="L1199" s="20" t="s">
        <v>7584</v>
      </c>
      <c r="M1199" s="9" t="s">
        <v>38</v>
      </c>
      <c r="N1199" s="3" t="s">
        <v>38</v>
      </c>
      <c r="O1199" s="9" t="s">
        <v>38</v>
      </c>
      <c r="P1199" s="3" t="s">
        <v>7585</v>
      </c>
      <c r="Q1199" s="3" t="s">
        <v>7586</v>
      </c>
      <c r="R1199" s="3" t="s">
        <v>7587</v>
      </c>
      <c r="S1199" s="9" t="s">
        <v>7583</v>
      </c>
      <c r="T1199" s="3"/>
    </row>
    <row r="1200" spans="1:20" s="5" customFormat="1" ht="15" customHeight="1" x14ac:dyDescent="0.2">
      <c r="A1200" s="3" t="str">
        <f>_xlfn.CONCAT([1]IDsTable!$C$40,".",_xlfn.XLOOKUP(C1200,[1]!Table13[Subdomains],[1]!Table13[Index]),".",_xlfn.XLOOKUP(G1200,[1]!Table12[Capabilities],[1]!Table12[Index]),".",$H1200)</f>
        <v>Inno.6.6.1</v>
      </c>
      <c r="B1200" s="3" t="s">
        <v>3864</v>
      </c>
      <c r="C1200" s="3" t="s">
        <v>7464</v>
      </c>
      <c r="D1200" s="3"/>
      <c r="E1200" s="4" t="s">
        <v>23</v>
      </c>
      <c r="F1200" s="3" t="s">
        <v>24</v>
      </c>
      <c r="G1200" s="5" t="s">
        <v>7588</v>
      </c>
      <c r="H1200" s="3">
        <v>1</v>
      </c>
      <c r="I1200" s="3" t="s">
        <v>7589</v>
      </c>
      <c r="J1200" s="4" t="s">
        <v>7590</v>
      </c>
      <c r="K1200" s="9" t="s">
        <v>7591</v>
      </c>
      <c r="L1200" s="20" t="s">
        <v>7592</v>
      </c>
      <c r="M1200" s="9" t="s">
        <v>38</v>
      </c>
      <c r="N1200" s="3" t="s">
        <v>38</v>
      </c>
      <c r="O1200" s="9" t="s">
        <v>38</v>
      </c>
      <c r="P1200" s="3" t="s">
        <v>38</v>
      </c>
      <c r="Q1200" s="3" t="s">
        <v>7593</v>
      </c>
      <c r="R1200" s="3" t="s">
        <v>7594</v>
      </c>
      <c r="S1200" s="9" t="s">
        <v>7595</v>
      </c>
      <c r="T1200" s="3"/>
    </row>
    <row r="1201" spans="1:20" s="5" customFormat="1" ht="15" customHeight="1" x14ac:dyDescent="0.2">
      <c r="A1201" s="3" t="str">
        <f>_xlfn.CONCAT([1]IDsTable!$C$40,".",_xlfn.XLOOKUP(C1201,[1]!Table13[Subdomains],[1]!Table13[Index]),".",_xlfn.XLOOKUP(G1201,[1]!Table12[Capabilities],[1]!Table12[Index]),".",$H1201)</f>
        <v>Inno.6.6.2</v>
      </c>
      <c r="B1201" s="3" t="s">
        <v>3864</v>
      </c>
      <c r="C1201" s="3" t="s">
        <v>7464</v>
      </c>
      <c r="D1201" s="3"/>
      <c r="E1201" s="4" t="s">
        <v>23</v>
      </c>
      <c r="F1201" s="3" t="s">
        <v>24</v>
      </c>
      <c r="G1201" s="5" t="s">
        <v>7588</v>
      </c>
      <c r="H1201" s="3">
        <v>2</v>
      </c>
      <c r="I1201" s="3" t="s">
        <v>7596</v>
      </c>
      <c r="J1201" s="4" t="s">
        <v>7597</v>
      </c>
      <c r="K1201" s="9" t="s">
        <v>7598</v>
      </c>
      <c r="L1201" s="20" t="s">
        <v>7599</v>
      </c>
      <c r="M1201" s="9" t="s">
        <v>38</v>
      </c>
      <c r="N1201" s="3" t="s">
        <v>38</v>
      </c>
      <c r="O1201" s="9" t="s">
        <v>38</v>
      </c>
      <c r="P1201" s="3" t="s">
        <v>38</v>
      </c>
      <c r="Q1201" s="3" t="s">
        <v>7600</v>
      </c>
      <c r="R1201" s="3" t="s">
        <v>7601</v>
      </c>
      <c r="S1201" s="9" t="s">
        <v>7598</v>
      </c>
      <c r="T1201" s="3"/>
    </row>
    <row r="1202" spans="1:20" s="5" customFormat="1" ht="15" customHeight="1" x14ac:dyDescent="0.2">
      <c r="A1202" s="3" t="str">
        <f>_xlfn.CONCAT([1]IDsTable!$C$40,".",_xlfn.XLOOKUP(C1202,[1]!Table13[Subdomains],[1]!Table13[Index]),".",_xlfn.XLOOKUP(G1202,[1]!Table12[Capabilities],[1]!Table12[Index]),".",$H1202)</f>
        <v>Inno.6.6.3</v>
      </c>
      <c r="B1202" s="3" t="s">
        <v>3864</v>
      </c>
      <c r="C1202" s="3" t="s">
        <v>7464</v>
      </c>
      <c r="D1202" s="3"/>
      <c r="E1202" s="4" t="s">
        <v>23</v>
      </c>
      <c r="F1202" s="3" t="s">
        <v>24</v>
      </c>
      <c r="G1202" s="5" t="s">
        <v>7588</v>
      </c>
      <c r="H1202" s="3">
        <v>3</v>
      </c>
      <c r="I1202" s="3" t="s">
        <v>7602</v>
      </c>
      <c r="J1202" s="4" t="s">
        <v>7603</v>
      </c>
      <c r="K1202" s="9" t="s">
        <v>7604</v>
      </c>
      <c r="L1202" s="9"/>
      <c r="M1202" s="9" t="s">
        <v>38</v>
      </c>
      <c r="N1202" s="3" t="s">
        <v>38</v>
      </c>
      <c r="O1202" s="9" t="s">
        <v>38</v>
      </c>
      <c r="P1202" s="3" t="s">
        <v>38</v>
      </c>
      <c r="Q1202" s="3" t="s">
        <v>7605</v>
      </c>
      <c r="R1202" s="3" t="s">
        <v>7606</v>
      </c>
      <c r="S1202" s="9" t="s">
        <v>7607</v>
      </c>
      <c r="T1202" s="3"/>
    </row>
    <row r="1203" spans="1:20" s="5" customFormat="1" ht="15" customHeight="1" x14ac:dyDescent="0.2">
      <c r="A1203" s="3" t="str">
        <f>_xlfn.CONCAT([1]IDsTable!$C$40,".",_xlfn.XLOOKUP(C1203,[1]!Table13[Subdomains],[1]!Table13[Index]),".",_xlfn.XLOOKUP(G1203,[1]!Table12[Capabilities],[1]!Table12[Index]),".",$H1203)</f>
        <v>Inno.6.6.4</v>
      </c>
      <c r="B1203" s="3" t="s">
        <v>3864</v>
      </c>
      <c r="C1203" s="3" t="s">
        <v>7464</v>
      </c>
      <c r="D1203" s="3"/>
      <c r="E1203" s="4" t="s">
        <v>23</v>
      </c>
      <c r="F1203" s="3" t="s">
        <v>24</v>
      </c>
      <c r="G1203" s="5" t="s">
        <v>7588</v>
      </c>
      <c r="H1203" s="3">
        <v>4</v>
      </c>
      <c r="I1203" s="3" t="s">
        <v>7608</v>
      </c>
      <c r="J1203" s="4" t="s">
        <v>7609</v>
      </c>
      <c r="K1203" s="9" t="s">
        <v>7610</v>
      </c>
      <c r="L1203" s="9" t="s">
        <v>7611</v>
      </c>
      <c r="M1203" s="9" t="s">
        <v>38</v>
      </c>
      <c r="N1203" s="3" t="s">
        <v>38</v>
      </c>
      <c r="O1203" s="9" t="s">
        <v>38</v>
      </c>
      <c r="P1203" s="3" t="s">
        <v>38</v>
      </c>
      <c r="Q1203" s="3" t="s">
        <v>7612</v>
      </c>
      <c r="R1203" s="3" t="s">
        <v>7613</v>
      </c>
      <c r="S1203" s="9" t="s">
        <v>7614</v>
      </c>
      <c r="T1203" s="3"/>
    </row>
    <row r="1204" spans="1:20" s="5" customFormat="1" ht="15" customHeight="1" x14ac:dyDescent="0.2">
      <c r="A1204" s="3" t="str">
        <f>_xlfn.CONCAT([1]IDsTable!$C$40,".",_xlfn.XLOOKUP(C1204,[1]!Table13[Subdomains],[1]!Table13[Index]),".",_xlfn.XLOOKUP(G1204,[1]!Table12[Capabilities],[1]!Table12[Index]),".",$H1204)</f>
        <v>Inno.6.6.5</v>
      </c>
      <c r="B1204" s="3" t="s">
        <v>3864</v>
      </c>
      <c r="C1204" s="3" t="s">
        <v>7464</v>
      </c>
      <c r="D1204" s="3"/>
      <c r="E1204" s="4" t="s">
        <v>23</v>
      </c>
      <c r="F1204" s="3" t="s">
        <v>24</v>
      </c>
      <c r="G1204" s="5" t="s">
        <v>7588</v>
      </c>
      <c r="H1204" s="3">
        <v>5</v>
      </c>
      <c r="I1204" s="3" t="s">
        <v>7615</v>
      </c>
      <c r="J1204" s="4" t="s">
        <v>7616</v>
      </c>
      <c r="K1204" s="9" t="s">
        <v>7617</v>
      </c>
      <c r="L1204" s="9"/>
      <c r="M1204" s="9" t="s">
        <v>38</v>
      </c>
      <c r="N1204" s="3" t="s">
        <v>38</v>
      </c>
      <c r="O1204" s="9" t="s">
        <v>38</v>
      </c>
      <c r="P1204" s="3" t="s">
        <v>38</v>
      </c>
      <c r="Q1204" s="3" t="s">
        <v>7618</v>
      </c>
      <c r="R1204" s="3" t="s">
        <v>7619</v>
      </c>
      <c r="S1204" s="9" t="s">
        <v>7617</v>
      </c>
      <c r="T1204" s="3"/>
    </row>
    <row r="1205" spans="1:20" s="5" customFormat="1" ht="15" customHeight="1" x14ac:dyDescent="0.2">
      <c r="A1205" s="3" t="str">
        <f>_xlfn.CONCAT([1]IDsTable!$C$40,".",_xlfn.XLOOKUP(C1205,[1]!Table13[Subdomains],[1]!Table13[Index]),".",_xlfn.XLOOKUP(G1205,[1]!Table12[Capabilities],[1]!Table12[Index]),".",$H1205)</f>
        <v>Inno.6.7.3</v>
      </c>
      <c r="B1205" s="3" t="s">
        <v>3864</v>
      </c>
      <c r="C1205" s="3" t="s">
        <v>7464</v>
      </c>
      <c r="D1205" s="3"/>
      <c r="E1205" s="4" t="s">
        <v>23</v>
      </c>
      <c r="F1205" s="3" t="s">
        <v>63</v>
      </c>
      <c r="G1205" s="5" t="s">
        <v>7620</v>
      </c>
      <c r="H1205" s="3">
        <v>3</v>
      </c>
      <c r="I1205" s="3" t="s">
        <v>7621</v>
      </c>
      <c r="J1205" s="4" t="s">
        <v>7622</v>
      </c>
      <c r="K1205" s="9" t="s">
        <v>7623</v>
      </c>
      <c r="L1205" s="9" t="s">
        <v>7624</v>
      </c>
      <c r="M1205" s="9" t="s">
        <v>38</v>
      </c>
      <c r="N1205" s="3" t="s">
        <v>38</v>
      </c>
      <c r="O1205" s="9" t="s">
        <v>38</v>
      </c>
      <c r="P1205" s="3" t="s">
        <v>7625</v>
      </c>
      <c r="Q1205" s="3" t="s">
        <v>7626</v>
      </c>
      <c r="R1205" s="3" t="s">
        <v>7627</v>
      </c>
      <c r="S1205" s="9" t="s">
        <v>7623</v>
      </c>
      <c r="T1205" s="8" t="s">
        <v>7628</v>
      </c>
    </row>
    <row r="1206" spans="1:20" s="5" customFormat="1" ht="15" customHeight="1" x14ac:dyDescent="0.2">
      <c r="A1206" s="3" t="str">
        <f>_xlfn.CONCAT([1]IDsTable!$C$40,".",_xlfn.XLOOKUP(C1206,[1]!Table13[Subdomains],[1]!Table13[Index]),".",_xlfn.XLOOKUP(G1206,[1]!Table12[Capabilities],[1]!Table12[Index]),".",$H1206)</f>
        <v>Inno.6.7.4</v>
      </c>
      <c r="B1206" s="3" t="s">
        <v>3864</v>
      </c>
      <c r="C1206" s="3" t="s">
        <v>7464</v>
      </c>
      <c r="D1206" s="3"/>
      <c r="E1206" s="4" t="s">
        <v>23</v>
      </c>
      <c r="F1206" s="3" t="s">
        <v>63</v>
      </c>
      <c r="G1206" s="5" t="s">
        <v>7620</v>
      </c>
      <c r="H1206" s="3">
        <v>4</v>
      </c>
      <c r="I1206" s="3" t="s">
        <v>7629</v>
      </c>
      <c r="J1206" s="4" t="s">
        <v>7630</v>
      </c>
      <c r="K1206" s="9" t="s">
        <v>7631</v>
      </c>
      <c r="L1206" s="9"/>
      <c r="M1206" s="9" t="s">
        <v>38</v>
      </c>
      <c r="N1206" s="3" t="s">
        <v>38</v>
      </c>
      <c r="O1206" s="9" t="s">
        <v>38</v>
      </c>
      <c r="P1206" s="3" t="s">
        <v>7632</v>
      </c>
      <c r="Q1206" s="3" t="s">
        <v>7633</v>
      </c>
      <c r="R1206" s="3" t="s">
        <v>7634</v>
      </c>
      <c r="S1206" s="9" t="s">
        <v>7631</v>
      </c>
      <c r="T1206" s="3"/>
    </row>
    <row r="1207" spans="1:20" s="5" customFormat="1" ht="15" customHeight="1" x14ac:dyDescent="0.2">
      <c r="A1207" s="3" t="str">
        <f>_xlfn.CONCAT([1]IDsTable!$C$40,".",_xlfn.XLOOKUP(C1207,[1]!Table13[Subdomains],[1]!Table13[Index]),".",_xlfn.XLOOKUP(G1207,[1]!Table12[Capabilities],[1]!Table12[Index]),".",$H1207)</f>
        <v>Inno.6.7.5</v>
      </c>
      <c r="B1207" s="3" t="s">
        <v>3864</v>
      </c>
      <c r="C1207" s="3" t="s">
        <v>7464</v>
      </c>
      <c r="D1207" s="3"/>
      <c r="E1207" s="4" t="s">
        <v>23</v>
      </c>
      <c r="F1207" s="3" t="s">
        <v>63</v>
      </c>
      <c r="G1207" s="5" t="s">
        <v>7620</v>
      </c>
      <c r="H1207" s="3">
        <v>5</v>
      </c>
      <c r="I1207" s="3" t="s">
        <v>7635</v>
      </c>
      <c r="J1207" s="4" t="s">
        <v>7622</v>
      </c>
      <c r="K1207" s="9" t="s">
        <v>7636</v>
      </c>
      <c r="L1207" s="20"/>
      <c r="M1207" s="9" t="s">
        <v>38</v>
      </c>
      <c r="N1207" s="3" t="s">
        <v>38</v>
      </c>
      <c r="O1207" s="9" t="s">
        <v>38</v>
      </c>
      <c r="P1207" s="3"/>
      <c r="Q1207" s="3" t="s">
        <v>7637</v>
      </c>
      <c r="R1207" s="3" t="s">
        <v>7638</v>
      </c>
      <c r="S1207" s="9" t="s">
        <v>7636</v>
      </c>
      <c r="T1207" s="3"/>
    </row>
    <row r="1208" spans="1:20" s="5" customFormat="1" ht="15" customHeight="1" x14ac:dyDescent="0.2">
      <c r="A1208" s="3" t="str">
        <f>_xlfn.CONCAT([1]IDsTable!$C$40,".",_xlfn.XLOOKUP(C1208,[1]!Table13[Subdomains],[1]!Table13[Index]),".",_xlfn.XLOOKUP(G1208,[1]!Table12[Capabilities],[1]!Table12[Index]),".",$H1208)</f>
        <v>Inno.6.2.1</v>
      </c>
      <c r="B1208" s="3" t="s">
        <v>3864</v>
      </c>
      <c r="C1208" s="3" t="s">
        <v>7464</v>
      </c>
      <c r="D1208" s="3"/>
      <c r="E1208" s="4" t="s">
        <v>23</v>
      </c>
      <c r="F1208" s="3" t="s">
        <v>63</v>
      </c>
      <c r="G1208" s="5" t="s">
        <v>7639</v>
      </c>
      <c r="H1208" s="3">
        <v>1</v>
      </c>
      <c r="I1208" s="3" t="s">
        <v>7640</v>
      </c>
      <c r="J1208" s="4" t="s">
        <v>7641</v>
      </c>
      <c r="K1208" s="9" t="s">
        <v>7642</v>
      </c>
      <c r="L1208" s="9" t="s">
        <v>7643</v>
      </c>
      <c r="M1208" s="9" t="s">
        <v>38</v>
      </c>
      <c r="N1208" s="3" t="s">
        <v>38</v>
      </c>
      <c r="O1208" s="9" t="s">
        <v>38</v>
      </c>
      <c r="P1208" s="3" t="s">
        <v>38</v>
      </c>
      <c r="Q1208" s="3" t="s">
        <v>7644</v>
      </c>
      <c r="R1208" s="3" t="s">
        <v>7645</v>
      </c>
      <c r="S1208" s="9" t="s">
        <v>7642</v>
      </c>
      <c r="T1208" s="3"/>
    </row>
    <row r="1209" spans="1:20" s="5" customFormat="1" ht="15" customHeight="1" x14ac:dyDescent="0.2">
      <c r="A1209" s="3" t="str">
        <f>_xlfn.CONCAT([1]IDsTable!$C$40,".",_xlfn.XLOOKUP(C1209,[1]!Table13[Subdomains],[1]!Table13[Index]),".",_xlfn.XLOOKUP(G1209,[1]!Table12[Capabilities],[1]!Table12[Index]),".",$H1209)</f>
        <v>Inno.6.2.2</v>
      </c>
      <c r="B1209" s="3" t="s">
        <v>3864</v>
      </c>
      <c r="C1209" s="3" t="s">
        <v>7464</v>
      </c>
      <c r="D1209" s="3"/>
      <c r="E1209" s="4" t="s">
        <v>23</v>
      </c>
      <c r="F1209" s="3" t="s">
        <v>63</v>
      </c>
      <c r="G1209" s="5" t="s">
        <v>7639</v>
      </c>
      <c r="H1209" s="3">
        <v>2</v>
      </c>
      <c r="I1209" s="3" t="s">
        <v>3906</v>
      </c>
      <c r="J1209" s="4" t="s">
        <v>7641</v>
      </c>
      <c r="K1209" s="9" t="s">
        <v>7646</v>
      </c>
      <c r="L1209" s="9" t="s">
        <v>7647</v>
      </c>
      <c r="M1209" s="9" t="s">
        <v>38</v>
      </c>
      <c r="N1209" s="3" t="s">
        <v>38</v>
      </c>
      <c r="O1209" s="9" t="s">
        <v>38</v>
      </c>
      <c r="P1209" s="3" t="s">
        <v>7648</v>
      </c>
      <c r="Q1209" s="3" t="s">
        <v>7649</v>
      </c>
      <c r="R1209" s="3" t="s">
        <v>7650</v>
      </c>
      <c r="S1209" s="9" t="s">
        <v>7646</v>
      </c>
      <c r="T1209" s="8" t="s">
        <v>7651</v>
      </c>
    </row>
    <row r="1210" spans="1:20" s="5" customFormat="1" ht="15" customHeight="1" x14ac:dyDescent="0.2">
      <c r="A1210" s="3" t="str">
        <f>_xlfn.CONCAT([1]IDsTable!$C$40,".",_xlfn.XLOOKUP(C1210,[1]!Table13[Subdomains],[1]!Table13[Index]),".",_xlfn.XLOOKUP(G1210,[1]!Table12[Capabilities],[1]!Table12[Index]),".",$H1210)</f>
        <v>Inno.6.2.3</v>
      </c>
      <c r="B1210" s="3" t="s">
        <v>3864</v>
      </c>
      <c r="C1210" s="3" t="s">
        <v>7464</v>
      </c>
      <c r="D1210" s="3"/>
      <c r="E1210" s="4" t="s">
        <v>23</v>
      </c>
      <c r="F1210" s="3" t="s">
        <v>63</v>
      </c>
      <c r="G1210" s="5" t="s">
        <v>7639</v>
      </c>
      <c r="H1210" s="3">
        <v>3</v>
      </c>
      <c r="I1210" s="3" t="s">
        <v>7652</v>
      </c>
      <c r="J1210" s="4" t="s">
        <v>7653</v>
      </c>
      <c r="K1210" s="9" t="s">
        <v>7654</v>
      </c>
      <c r="L1210" s="20"/>
      <c r="M1210" s="9" t="s">
        <v>38</v>
      </c>
      <c r="N1210" s="3" t="s">
        <v>38</v>
      </c>
      <c r="O1210" s="9" t="s">
        <v>38</v>
      </c>
      <c r="P1210" s="3"/>
      <c r="Q1210" s="3" t="s">
        <v>7655</v>
      </c>
      <c r="R1210" s="3" t="s">
        <v>7656</v>
      </c>
      <c r="S1210" s="9" t="s">
        <v>7654</v>
      </c>
      <c r="T1210" s="3"/>
    </row>
    <row r="1211" spans="1:20" s="5" customFormat="1" ht="15" customHeight="1" x14ac:dyDescent="0.2">
      <c r="A1211" s="3" t="str">
        <f>_xlfn.CONCAT([1]IDsTable!$C$40,".",_xlfn.XLOOKUP(C1211,[1]!Table13[Subdomains],[1]!Table13[Index]),".",_xlfn.XLOOKUP(G1211,[1]!Table12[Capabilities],[1]!Table12[Index]),".",$H1211)</f>
        <v>Inno.6.2.4</v>
      </c>
      <c r="B1211" s="3" t="s">
        <v>3864</v>
      </c>
      <c r="C1211" s="3" t="s">
        <v>7464</v>
      </c>
      <c r="D1211" s="3"/>
      <c r="E1211" s="4" t="s">
        <v>23</v>
      </c>
      <c r="F1211" s="3" t="s">
        <v>63</v>
      </c>
      <c r="G1211" s="5" t="s">
        <v>7639</v>
      </c>
      <c r="H1211" s="3">
        <v>4</v>
      </c>
      <c r="I1211" s="3" t="s">
        <v>7657</v>
      </c>
      <c r="J1211" s="4" t="s">
        <v>7658</v>
      </c>
      <c r="K1211" s="9" t="s">
        <v>3921</v>
      </c>
      <c r="L1211" s="20"/>
      <c r="M1211" s="9" t="s">
        <v>38</v>
      </c>
      <c r="N1211" s="3" t="s">
        <v>38</v>
      </c>
      <c r="O1211" s="9" t="s">
        <v>38</v>
      </c>
      <c r="P1211" s="3"/>
      <c r="Q1211" s="3" t="s">
        <v>7659</v>
      </c>
      <c r="R1211" s="3" t="s">
        <v>7660</v>
      </c>
      <c r="S1211" s="9" t="s">
        <v>3921</v>
      </c>
      <c r="T1211" s="3"/>
    </row>
    <row r="1212" spans="1:20" s="5" customFormat="1" ht="15" customHeight="1" x14ac:dyDescent="0.2">
      <c r="A1212" s="3" t="str">
        <f>_xlfn.CONCAT([1]IDsTable!$C$40,".",_xlfn.XLOOKUP(C1212,[1]!Table13[Subdomains],[1]!Table13[Index]),".",_xlfn.XLOOKUP(G1212,[1]!Table12[Capabilities],[1]!Table12[Index]),".",$H1212)</f>
        <v>Inno.6.2.5</v>
      </c>
      <c r="B1212" s="3" t="s">
        <v>3864</v>
      </c>
      <c r="C1212" s="3" t="s">
        <v>7464</v>
      </c>
      <c r="D1212" s="3"/>
      <c r="E1212" s="4" t="s">
        <v>23</v>
      </c>
      <c r="F1212" s="3" t="s">
        <v>63</v>
      </c>
      <c r="G1212" s="5" t="s">
        <v>7639</v>
      </c>
      <c r="H1212" s="3">
        <v>5</v>
      </c>
      <c r="I1212" s="3" t="s">
        <v>7661</v>
      </c>
      <c r="J1212" s="4" t="s">
        <v>7662</v>
      </c>
      <c r="K1212" s="9" t="s">
        <v>7663</v>
      </c>
      <c r="L1212" s="20"/>
      <c r="M1212" s="9" t="s">
        <v>38</v>
      </c>
      <c r="N1212" s="3" t="s">
        <v>38</v>
      </c>
      <c r="O1212" s="9" t="s">
        <v>38</v>
      </c>
      <c r="P1212" s="3"/>
      <c r="Q1212" s="3" t="s">
        <v>7664</v>
      </c>
      <c r="R1212" s="3" t="s">
        <v>7665</v>
      </c>
      <c r="S1212" s="9" t="s">
        <v>7663</v>
      </c>
      <c r="T1212" s="3"/>
    </row>
    <row r="1213" spans="1:20" s="5" customFormat="1" ht="15" customHeight="1" x14ac:dyDescent="0.2">
      <c r="A1213" s="3" t="str">
        <f>_xlfn.CONCAT([1]IDsTable!$C$44,".",_xlfn.XLOOKUP(C1213,[1]!Table25[Subdomains],[1]!Table25[Index]),".",_xlfn.XLOOKUP(G1213,[1]!Table24[Capabilities],[1]!Table24[Index]),".",$H1213)</f>
        <v>Ops.1.1.1</v>
      </c>
      <c r="B1213" s="3" t="s">
        <v>4097</v>
      </c>
      <c r="C1213" s="3" t="s">
        <v>7666</v>
      </c>
      <c r="D1213" s="3"/>
      <c r="E1213" s="4" t="s">
        <v>23</v>
      </c>
      <c r="F1213" s="3" t="s">
        <v>24</v>
      </c>
      <c r="G1213" s="3" t="s">
        <v>7667</v>
      </c>
      <c r="H1213" s="3">
        <v>1</v>
      </c>
      <c r="I1213" s="3" t="s">
        <v>7668</v>
      </c>
      <c r="J1213" s="4" t="s">
        <v>7669</v>
      </c>
      <c r="K1213" s="4" t="s">
        <v>7670</v>
      </c>
      <c r="L1213" s="3" t="s">
        <v>7671</v>
      </c>
      <c r="M1213" s="3"/>
      <c r="N1213" s="3"/>
      <c r="O1213" s="3"/>
      <c r="P1213" s="3" t="s">
        <v>38</v>
      </c>
      <c r="Q1213" s="3" t="s">
        <v>7672</v>
      </c>
      <c r="R1213" s="3" t="s">
        <v>7673</v>
      </c>
      <c r="S1213" s="4" t="s">
        <v>7674</v>
      </c>
      <c r="T1213" s="3"/>
    </row>
    <row r="1214" spans="1:20" s="5" customFormat="1" ht="15" customHeight="1" x14ac:dyDescent="0.2">
      <c r="A1214" s="3" t="str">
        <f>_xlfn.CONCAT([1]IDsTable!$C$44,".",_xlfn.XLOOKUP(C1214,[1]!Table25[Subdomains],[1]!Table25[Index]),".",_xlfn.XLOOKUP(G1214,[1]!Table24[Capabilities],[1]!Table24[Index]),".",$H1214)</f>
        <v>Ops.1.1.2</v>
      </c>
      <c r="B1214" s="3" t="s">
        <v>4097</v>
      </c>
      <c r="C1214" s="3" t="s">
        <v>7666</v>
      </c>
      <c r="D1214" s="3"/>
      <c r="E1214" s="4" t="s">
        <v>23</v>
      </c>
      <c r="F1214" s="3" t="s">
        <v>24</v>
      </c>
      <c r="G1214" s="3" t="s">
        <v>7667</v>
      </c>
      <c r="H1214" s="3">
        <v>2</v>
      </c>
      <c r="I1214" s="3" t="s">
        <v>7675</v>
      </c>
      <c r="J1214" s="4" t="s">
        <v>7676</v>
      </c>
      <c r="K1214" s="4" t="s">
        <v>7677</v>
      </c>
      <c r="L1214" s="3" t="s">
        <v>7678</v>
      </c>
      <c r="M1214" s="3"/>
      <c r="N1214" s="3"/>
      <c r="O1214" s="3"/>
      <c r="P1214" s="3" t="s">
        <v>38</v>
      </c>
      <c r="Q1214" s="3" t="s">
        <v>7679</v>
      </c>
      <c r="R1214" s="3" t="s">
        <v>7680</v>
      </c>
      <c r="S1214" s="4" t="s">
        <v>7681</v>
      </c>
      <c r="T1214" s="3"/>
    </row>
    <row r="1215" spans="1:20" s="5" customFormat="1" ht="15" customHeight="1" x14ac:dyDescent="0.2">
      <c r="A1215" s="3" t="str">
        <f>_xlfn.CONCAT([1]IDsTable!$C$44,".",_xlfn.XLOOKUP(C1215,[1]!Table25[Subdomains],[1]!Table25[Index]),".",_xlfn.XLOOKUP(G1215,[1]!Table24[Capabilities],[1]!Table24[Index]),".",$H1215)</f>
        <v>Ops.1.1.3</v>
      </c>
      <c r="B1215" s="3" t="s">
        <v>4097</v>
      </c>
      <c r="C1215" s="3" t="s">
        <v>7666</v>
      </c>
      <c r="D1215" s="3"/>
      <c r="E1215" s="4" t="s">
        <v>23</v>
      </c>
      <c r="F1215" s="3" t="s">
        <v>24</v>
      </c>
      <c r="G1215" s="3" t="s">
        <v>7667</v>
      </c>
      <c r="H1215" s="3">
        <v>3</v>
      </c>
      <c r="I1215" s="3" t="s">
        <v>7682</v>
      </c>
      <c r="J1215" s="4" t="s">
        <v>7683</v>
      </c>
      <c r="K1215" s="4" t="s">
        <v>7684</v>
      </c>
      <c r="L1215" s="3" t="s">
        <v>7685</v>
      </c>
      <c r="M1215" s="3"/>
      <c r="N1215" s="3"/>
      <c r="O1215" s="3"/>
      <c r="P1215" s="3" t="s">
        <v>38</v>
      </c>
      <c r="Q1215" s="3" t="s">
        <v>7686</v>
      </c>
      <c r="R1215" s="3" t="s">
        <v>7687</v>
      </c>
      <c r="S1215" s="4" t="s">
        <v>7688</v>
      </c>
      <c r="T1215" s="3"/>
    </row>
    <row r="1216" spans="1:20" s="5" customFormat="1" ht="15" customHeight="1" x14ac:dyDescent="0.2">
      <c r="A1216" s="3" t="str">
        <f>_xlfn.CONCAT([1]IDsTable!$C$44,".",_xlfn.XLOOKUP(C1216,[1]!Table25[Subdomains],[1]!Table25[Index]),".",_xlfn.XLOOKUP(G1216,[1]!Table24[Capabilities],[1]!Table24[Index]),".",$H1216)</f>
        <v>Ops.1.1.4</v>
      </c>
      <c r="B1216" s="3" t="s">
        <v>4097</v>
      </c>
      <c r="C1216" s="3" t="s">
        <v>7666</v>
      </c>
      <c r="D1216" s="3"/>
      <c r="E1216" s="4" t="s">
        <v>23</v>
      </c>
      <c r="F1216" s="3" t="s">
        <v>24</v>
      </c>
      <c r="G1216" s="3" t="s">
        <v>7667</v>
      </c>
      <c r="H1216" s="3">
        <v>4</v>
      </c>
      <c r="I1216" s="3" t="s">
        <v>7689</v>
      </c>
      <c r="J1216" s="4" t="s">
        <v>7690</v>
      </c>
      <c r="K1216" s="4" t="s">
        <v>7691</v>
      </c>
      <c r="L1216" s="3" t="s">
        <v>7692</v>
      </c>
      <c r="M1216" s="3"/>
      <c r="N1216" s="3"/>
      <c r="O1216" s="3"/>
      <c r="P1216" s="3" t="s">
        <v>38</v>
      </c>
      <c r="Q1216" s="3" t="s">
        <v>7693</v>
      </c>
      <c r="R1216" s="3" t="s">
        <v>7694</v>
      </c>
      <c r="S1216" s="4" t="s">
        <v>7695</v>
      </c>
      <c r="T1216" s="3"/>
    </row>
    <row r="1217" spans="1:20" s="5" customFormat="1" ht="15" customHeight="1" x14ac:dyDescent="0.2">
      <c r="A1217" s="3" t="str">
        <f>_xlfn.CONCAT([1]IDsTable!$C$44,".",_xlfn.XLOOKUP(C1217,[1]!Table25[Subdomains],[1]!Table25[Index]),".",_xlfn.XLOOKUP(G1217,[1]!Table24[Capabilities],[1]!Table24[Index]),".",$H1217)</f>
        <v>Ops.1.1.5</v>
      </c>
      <c r="B1217" s="3" t="s">
        <v>4097</v>
      </c>
      <c r="C1217" s="3" t="s">
        <v>7666</v>
      </c>
      <c r="D1217" s="3"/>
      <c r="E1217" s="4" t="s">
        <v>23</v>
      </c>
      <c r="F1217" s="3" t="s">
        <v>24</v>
      </c>
      <c r="G1217" s="3" t="s">
        <v>7667</v>
      </c>
      <c r="H1217" s="3">
        <v>5</v>
      </c>
      <c r="I1217" s="3" t="s">
        <v>7696</v>
      </c>
      <c r="J1217" s="4" t="s">
        <v>7697</v>
      </c>
      <c r="K1217" s="4" t="s">
        <v>7698</v>
      </c>
      <c r="L1217" s="3" t="s">
        <v>7699</v>
      </c>
      <c r="M1217" s="3"/>
      <c r="N1217" s="3"/>
      <c r="O1217" s="3"/>
      <c r="P1217" s="3" t="s">
        <v>38</v>
      </c>
      <c r="Q1217" s="3" t="s">
        <v>7700</v>
      </c>
      <c r="R1217" s="3" t="s">
        <v>7701</v>
      </c>
      <c r="S1217" s="4" t="s">
        <v>7702</v>
      </c>
      <c r="T1217" s="3"/>
    </row>
    <row r="1218" spans="1:20" s="5" customFormat="1" ht="15" customHeight="1" x14ac:dyDescent="0.2">
      <c r="A1218" s="3" t="str">
        <f>_xlfn.CONCAT([1]IDsTable!$C$44,".",_xlfn.XLOOKUP(C1218,[1]!Table25[Subdomains],[1]!Table25[Index]),".",_xlfn.XLOOKUP(G1218,[1]!Table24[Capabilities],[1]!Table24[Index]),".",$H1218)</f>
        <v>Ops.1.2.1</v>
      </c>
      <c r="B1218" s="3" t="s">
        <v>4097</v>
      </c>
      <c r="C1218" s="3" t="s">
        <v>7666</v>
      </c>
      <c r="D1218" s="3"/>
      <c r="E1218" s="4" t="s">
        <v>23</v>
      </c>
      <c r="F1218" s="3" t="s">
        <v>63</v>
      </c>
      <c r="G1218" s="3" t="s">
        <v>7703</v>
      </c>
      <c r="H1218" s="3">
        <v>1</v>
      </c>
      <c r="I1218" s="3" t="s">
        <v>7704</v>
      </c>
      <c r="J1218" s="4" t="s">
        <v>7705</v>
      </c>
      <c r="K1218" s="4" t="s">
        <v>7706</v>
      </c>
      <c r="L1218" s="3" t="s">
        <v>7707</v>
      </c>
      <c r="M1218" s="3"/>
      <c r="N1218" s="3"/>
      <c r="O1218" s="3"/>
      <c r="P1218" s="3" t="s">
        <v>38</v>
      </c>
      <c r="Q1218" s="3" t="s">
        <v>7708</v>
      </c>
      <c r="R1218" s="3" t="s">
        <v>7709</v>
      </c>
      <c r="S1218" s="4" t="s">
        <v>7710</v>
      </c>
      <c r="T1218" s="3"/>
    </row>
    <row r="1219" spans="1:20" s="5" customFormat="1" ht="15" customHeight="1" x14ac:dyDescent="0.2">
      <c r="A1219" s="3" t="str">
        <f>_xlfn.CONCAT([1]IDsTable!$C$44,".",_xlfn.XLOOKUP(C1219,[1]!Table25[Subdomains],[1]!Table25[Index]),".",_xlfn.XLOOKUP(G1219,[1]!Table24[Capabilities],[1]!Table24[Index]),".",$H1219)</f>
        <v>Ops.1.2.2</v>
      </c>
      <c r="B1219" s="3" t="s">
        <v>4097</v>
      </c>
      <c r="C1219" s="3" t="s">
        <v>7666</v>
      </c>
      <c r="D1219" s="3"/>
      <c r="E1219" s="4" t="s">
        <v>23</v>
      </c>
      <c r="F1219" s="3" t="s">
        <v>63</v>
      </c>
      <c r="G1219" s="3" t="s">
        <v>7703</v>
      </c>
      <c r="H1219" s="3">
        <v>2</v>
      </c>
      <c r="I1219" s="3" t="s">
        <v>7711</v>
      </c>
      <c r="J1219" s="4" t="s">
        <v>7712</v>
      </c>
      <c r="K1219" s="4" t="s">
        <v>7713</v>
      </c>
      <c r="L1219" s="3" t="s">
        <v>7714</v>
      </c>
      <c r="M1219" s="3"/>
      <c r="N1219" s="3"/>
      <c r="O1219" s="3"/>
      <c r="P1219" s="3" t="s">
        <v>38</v>
      </c>
      <c r="Q1219" s="3" t="s">
        <v>7715</v>
      </c>
      <c r="R1219" s="3" t="s">
        <v>7716</v>
      </c>
      <c r="S1219" s="4" t="s">
        <v>7717</v>
      </c>
      <c r="T1219" s="3"/>
    </row>
    <row r="1220" spans="1:20" s="5" customFormat="1" ht="15" customHeight="1" x14ac:dyDescent="0.2">
      <c r="A1220" s="3" t="str">
        <f>_xlfn.CONCAT([1]IDsTable!$C$44,".",_xlfn.XLOOKUP(C1220,[1]!Table25[Subdomains],[1]!Table25[Index]),".",_xlfn.XLOOKUP(G1220,[1]!Table24[Capabilities],[1]!Table24[Index]),".",$H1220)</f>
        <v>Ops.1.2.3</v>
      </c>
      <c r="B1220" s="3" t="s">
        <v>4097</v>
      </c>
      <c r="C1220" s="3" t="s">
        <v>7666</v>
      </c>
      <c r="D1220" s="3"/>
      <c r="E1220" s="4" t="s">
        <v>23</v>
      </c>
      <c r="F1220" s="3" t="s">
        <v>63</v>
      </c>
      <c r="G1220" s="3" t="s">
        <v>7703</v>
      </c>
      <c r="H1220" s="3">
        <v>3</v>
      </c>
      <c r="I1220" s="3" t="s">
        <v>7718</v>
      </c>
      <c r="J1220" s="4" t="s">
        <v>7719</v>
      </c>
      <c r="K1220" s="4" t="s">
        <v>7720</v>
      </c>
      <c r="L1220" s="3" t="s">
        <v>7721</v>
      </c>
      <c r="M1220" s="3"/>
      <c r="N1220" s="3"/>
      <c r="O1220" s="3"/>
      <c r="P1220" s="3" t="s">
        <v>38</v>
      </c>
      <c r="Q1220" s="3" t="s">
        <v>7722</v>
      </c>
      <c r="R1220" s="3" t="s">
        <v>7723</v>
      </c>
      <c r="S1220" s="4" t="s">
        <v>7724</v>
      </c>
      <c r="T1220" s="3"/>
    </row>
    <row r="1221" spans="1:20" s="5" customFormat="1" ht="15" customHeight="1" x14ac:dyDescent="0.2">
      <c r="A1221" s="3" t="str">
        <f>_xlfn.CONCAT([1]IDsTable!$C$44,".",_xlfn.XLOOKUP(C1221,[1]!Table25[Subdomains],[1]!Table25[Index]),".",_xlfn.XLOOKUP(G1221,[1]!Table24[Capabilities],[1]!Table24[Index]),".",$H1221)</f>
        <v>Ops.1.2.4</v>
      </c>
      <c r="B1221" s="3" t="s">
        <v>4097</v>
      </c>
      <c r="C1221" s="3" t="s">
        <v>7666</v>
      </c>
      <c r="D1221" s="3"/>
      <c r="E1221" s="4" t="s">
        <v>23</v>
      </c>
      <c r="F1221" s="3" t="s">
        <v>63</v>
      </c>
      <c r="G1221" s="3" t="s">
        <v>7703</v>
      </c>
      <c r="H1221" s="3">
        <v>4</v>
      </c>
      <c r="I1221" s="3" t="s">
        <v>7725</v>
      </c>
      <c r="J1221" s="4" t="s">
        <v>7726</v>
      </c>
      <c r="K1221" s="4" t="s">
        <v>7727</v>
      </c>
      <c r="L1221" s="3"/>
      <c r="M1221" s="3"/>
      <c r="N1221" s="3"/>
      <c r="O1221" s="3"/>
      <c r="P1221" s="3" t="s">
        <v>38</v>
      </c>
      <c r="Q1221" s="3" t="s">
        <v>7728</v>
      </c>
      <c r="R1221" s="3" t="s">
        <v>7729</v>
      </c>
      <c r="S1221" s="4" t="s">
        <v>7730</v>
      </c>
      <c r="T1221" s="3"/>
    </row>
    <row r="1222" spans="1:20" s="5" customFormat="1" ht="15" customHeight="1" x14ac:dyDescent="0.2">
      <c r="A1222" s="3" t="str">
        <f>_xlfn.CONCAT([1]IDsTable!$C$44,".",_xlfn.XLOOKUP(C1222,[1]!Table25[Subdomains],[1]!Table25[Index]),".",_xlfn.XLOOKUP(G1222,[1]!Table24[Capabilities],[1]!Table24[Index]),".",$H1222)</f>
        <v>Ops.1.3.1</v>
      </c>
      <c r="B1222" s="3" t="s">
        <v>4097</v>
      </c>
      <c r="C1222" s="3" t="s">
        <v>7666</v>
      </c>
      <c r="D1222" s="3"/>
      <c r="E1222" s="4" t="s">
        <v>23</v>
      </c>
      <c r="F1222" s="3" t="s">
        <v>63</v>
      </c>
      <c r="G1222" s="34" t="s">
        <v>7731</v>
      </c>
      <c r="H1222" s="3">
        <v>1</v>
      </c>
      <c r="I1222" s="3" t="s">
        <v>7732</v>
      </c>
      <c r="J1222" s="4" t="s">
        <v>7733</v>
      </c>
      <c r="K1222" s="4" t="s">
        <v>7734</v>
      </c>
      <c r="L1222" s="3" t="s">
        <v>7735</v>
      </c>
      <c r="M1222" s="3"/>
      <c r="N1222" s="3"/>
      <c r="O1222" s="3"/>
      <c r="P1222" s="3" t="s">
        <v>38</v>
      </c>
      <c r="Q1222" s="3" t="s">
        <v>7736</v>
      </c>
      <c r="R1222" s="3" t="s">
        <v>7737</v>
      </c>
      <c r="S1222" s="4" t="s">
        <v>7738</v>
      </c>
      <c r="T1222" s="3"/>
    </row>
    <row r="1223" spans="1:20" s="5" customFormat="1" ht="15" customHeight="1" x14ac:dyDescent="0.2">
      <c r="A1223" s="3" t="str">
        <f>_xlfn.CONCAT([1]IDsTable!$C$44,".",_xlfn.XLOOKUP(C1223,[1]!Table25[Subdomains],[1]!Table25[Index]),".",_xlfn.XLOOKUP(G1223,[1]!Table24[Capabilities],[1]!Table24[Index]),".",$H1223)</f>
        <v>Ops.1.3.2</v>
      </c>
      <c r="B1223" s="3" t="s">
        <v>4097</v>
      </c>
      <c r="C1223" s="3" t="s">
        <v>7666</v>
      </c>
      <c r="D1223" s="3"/>
      <c r="E1223" s="4" t="s">
        <v>23</v>
      </c>
      <c r="F1223" s="3" t="s">
        <v>63</v>
      </c>
      <c r="G1223" s="34" t="s">
        <v>7731</v>
      </c>
      <c r="H1223" s="3">
        <v>2</v>
      </c>
      <c r="I1223" s="3" t="s">
        <v>7739</v>
      </c>
      <c r="J1223" s="4" t="s">
        <v>7740</v>
      </c>
      <c r="K1223" s="4" t="s">
        <v>7741</v>
      </c>
      <c r="L1223" s="3" t="s">
        <v>7742</v>
      </c>
      <c r="M1223" s="3"/>
      <c r="N1223" s="3"/>
      <c r="O1223" s="3"/>
      <c r="P1223" s="3" t="s">
        <v>38</v>
      </c>
      <c r="Q1223" s="3" t="s">
        <v>7743</v>
      </c>
      <c r="R1223" s="3" t="s">
        <v>7744</v>
      </c>
      <c r="S1223" s="3" t="s">
        <v>7745</v>
      </c>
      <c r="T1223" s="3"/>
    </row>
    <row r="1224" spans="1:20" s="5" customFormat="1" ht="15" customHeight="1" x14ac:dyDescent="0.2">
      <c r="A1224" s="3" t="str">
        <f>_xlfn.CONCAT([1]IDsTable!$C$44,".",_xlfn.XLOOKUP(C1224,[1]!Table25[Subdomains],[1]!Table25[Index]),".",_xlfn.XLOOKUP(G1224,[1]!Table24[Capabilities],[1]!Table24[Index]),".",$H1224)</f>
        <v>Ops.1.3.3</v>
      </c>
      <c r="B1224" s="3" t="s">
        <v>4097</v>
      </c>
      <c r="C1224" s="3" t="s">
        <v>7666</v>
      </c>
      <c r="D1224" s="3"/>
      <c r="E1224" s="4" t="s">
        <v>23</v>
      </c>
      <c r="F1224" s="3" t="s">
        <v>63</v>
      </c>
      <c r="G1224" s="34" t="s">
        <v>7731</v>
      </c>
      <c r="H1224" s="3">
        <v>3</v>
      </c>
      <c r="I1224" s="3" t="s">
        <v>7746</v>
      </c>
      <c r="J1224" s="4" t="s">
        <v>7747</v>
      </c>
      <c r="K1224" s="4" t="s">
        <v>7748</v>
      </c>
      <c r="L1224" s="3" t="s">
        <v>7749</v>
      </c>
      <c r="M1224" s="3"/>
      <c r="N1224" s="3"/>
      <c r="O1224" s="3"/>
      <c r="P1224" s="3" t="s">
        <v>38</v>
      </c>
      <c r="Q1224" s="3" t="s">
        <v>7750</v>
      </c>
      <c r="R1224" s="3" t="s">
        <v>7751</v>
      </c>
      <c r="S1224" s="4" t="s">
        <v>7752</v>
      </c>
      <c r="T1224" s="3"/>
    </row>
    <row r="1225" spans="1:20" s="5" customFormat="1" ht="15" customHeight="1" x14ac:dyDescent="0.2">
      <c r="A1225" s="3" t="str">
        <f>_xlfn.CONCAT([1]IDsTable!$C$44,".",_xlfn.XLOOKUP(C1225,[1]!Table25[Subdomains],[1]!Table25[Index]),".",_xlfn.XLOOKUP(G1225,[1]!Table24[Capabilities],[1]!Table24[Index]),".",$H1225)</f>
        <v>Ops.1.3.4</v>
      </c>
      <c r="B1225" s="3" t="s">
        <v>4097</v>
      </c>
      <c r="C1225" s="3" t="s">
        <v>7666</v>
      </c>
      <c r="D1225" s="3"/>
      <c r="E1225" s="4" t="s">
        <v>23</v>
      </c>
      <c r="F1225" s="3" t="s">
        <v>63</v>
      </c>
      <c r="G1225" s="34" t="s">
        <v>7731</v>
      </c>
      <c r="H1225" s="3">
        <v>4</v>
      </c>
      <c r="I1225" s="3" t="s">
        <v>7753</v>
      </c>
      <c r="J1225" s="4" t="s">
        <v>7754</v>
      </c>
      <c r="K1225" s="4" t="s">
        <v>7755</v>
      </c>
      <c r="L1225" s="4" t="s">
        <v>7756</v>
      </c>
      <c r="M1225" s="3"/>
      <c r="N1225" s="3"/>
      <c r="O1225" s="3"/>
      <c r="P1225" s="3" t="s">
        <v>38</v>
      </c>
      <c r="Q1225" s="3" t="s">
        <v>7757</v>
      </c>
      <c r="R1225" s="3" t="s">
        <v>7758</v>
      </c>
      <c r="S1225" s="4" t="s">
        <v>7759</v>
      </c>
      <c r="T1225" s="3"/>
    </row>
    <row r="1226" spans="1:20" s="5" customFormat="1" ht="15" customHeight="1" x14ac:dyDescent="0.2">
      <c r="A1226" s="3" t="str">
        <f>_xlfn.CONCAT([1]IDsTable!$C$44,".",_xlfn.XLOOKUP(C1226,[1]!Table25[Subdomains],[1]!Table25[Index]),".",_xlfn.XLOOKUP(G1226,[1]!Table24[Capabilities],[1]!Table24[Index]),".",$H1226)</f>
        <v>Ops.1.3.5</v>
      </c>
      <c r="B1226" s="3" t="s">
        <v>4097</v>
      </c>
      <c r="C1226" s="3" t="s">
        <v>7666</v>
      </c>
      <c r="D1226" s="3"/>
      <c r="E1226" s="4" t="s">
        <v>23</v>
      </c>
      <c r="F1226" s="3" t="s">
        <v>63</v>
      </c>
      <c r="G1226" s="34" t="s">
        <v>7731</v>
      </c>
      <c r="H1226" s="3">
        <v>5</v>
      </c>
      <c r="I1226" s="3" t="s">
        <v>7760</v>
      </c>
      <c r="J1226" s="4" t="s">
        <v>7761</v>
      </c>
      <c r="K1226" s="4" t="s">
        <v>7762</v>
      </c>
      <c r="L1226" s="3"/>
      <c r="M1226" s="3"/>
      <c r="N1226" s="3"/>
      <c r="O1226" s="3"/>
      <c r="P1226" s="3" t="s">
        <v>38</v>
      </c>
      <c r="Q1226" s="3" t="s">
        <v>7763</v>
      </c>
      <c r="R1226" s="3" t="s">
        <v>7764</v>
      </c>
      <c r="S1226" s="4" t="s">
        <v>7765</v>
      </c>
      <c r="T1226" s="3"/>
    </row>
    <row r="1227" spans="1:20" s="5" customFormat="1" ht="15" customHeight="1" x14ac:dyDescent="0.2">
      <c r="A1227" s="3" t="str">
        <f>_xlfn.CONCAT([1]IDsTable!$C$44,".",_xlfn.XLOOKUP(C1227,[1]!Table25[Subdomains],[1]!Table25[Index]),".",_xlfn.XLOOKUP(G1227,[1]!Table24[Capabilities],[1]!Table24[Index]),".",$H1227)</f>
        <v>Ops.1.4.1</v>
      </c>
      <c r="B1227" s="3" t="s">
        <v>4097</v>
      </c>
      <c r="C1227" s="3" t="s">
        <v>7666</v>
      </c>
      <c r="D1227" s="3"/>
      <c r="E1227" s="4" t="s">
        <v>23</v>
      </c>
      <c r="F1227" s="3" t="s">
        <v>24</v>
      </c>
      <c r="G1227" s="3" t="s">
        <v>1638</v>
      </c>
      <c r="H1227" s="3">
        <v>1</v>
      </c>
      <c r="I1227" s="3" t="s">
        <v>7766</v>
      </c>
      <c r="J1227" s="4" t="s">
        <v>7767</v>
      </c>
      <c r="K1227" s="4" t="s">
        <v>7768</v>
      </c>
      <c r="L1227" s="3" t="s">
        <v>7769</v>
      </c>
      <c r="M1227" s="3"/>
      <c r="N1227" s="3"/>
      <c r="O1227" s="3"/>
      <c r="P1227" s="3" t="s">
        <v>38</v>
      </c>
      <c r="Q1227" s="3" t="s">
        <v>7770</v>
      </c>
      <c r="R1227" s="3" t="s">
        <v>7771</v>
      </c>
      <c r="S1227" s="4" t="s">
        <v>7772</v>
      </c>
      <c r="T1227" s="3"/>
    </row>
    <row r="1228" spans="1:20" s="5" customFormat="1" ht="15" customHeight="1" x14ac:dyDescent="0.2">
      <c r="A1228" s="3" t="str">
        <f>_xlfn.CONCAT([1]IDsTable!$C$44,".",_xlfn.XLOOKUP(C1228,[1]!Table25[Subdomains],[1]!Table25[Index]),".",_xlfn.XLOOKUP(G1228,[1]!Table24[Capabilities],[1]!Table24[Index]),".",$H1228)</f>
        <v>Ops.1.4.2</v>
      </c>
      <c r="B1228" s="3" t="s">
        <v>4097</v>
      </c>
      <c r="C1228" s="3" t="s">
        <v>7666</v>
      </c>
      <c r="D1228" s="3"/>
      <c r="E1228" s="4" t="s">
        <v>23</v>
      </c>
      <c r="F1228" s="3" t="s">
        <v>24</v>
      </c>
      <c r="G1228" s="3" t="s">
        <v>1638</v>
      </c>
      <c r="H1228" s="3">
        <v>2</v>
      </c>
      <c r="I1228" s="3" t="s">
        <v>7773</v>
      </c>
      <c r="J1228" s="4" t="s">
        <v>7774</v>
      </c>
      <c r="K1228" s="4" t="s">
        <v>7775</v>
      </c>
      <c r="L1228" s="3" t="s">
        <v>7776</v>
      </c>
      <c r="M1228" s="3"/>
      <c r="N1228" s="3"/>
      <c r="O1228" s="3"/>
      <c r="P1228" s="3" t="s">
        <v>38</v>
      </c>
      <c r="Q1228" s="3" t="s">
        <v>7777</v>
      </c>
      <c r="R1228" s="3" t="s">
        <v>7778</v>
      </c>
      <c r="S1228" s="4" t="s">
        <v>7779</v>
      </c>
      <c r="T1228" s="3"/>
    </row>
    <row r="1229" spans="1:20" s="5" customFormat="1" ht="15" customHeight="1" x14ac:dyDescent="0.2">
      <c r="A1229" s="3" t="str">
        <f>_xlfn.CONCAT([1]IDsTable!$C$44,".",_xlfn.XLOOKUP(C1229,[1]!Table25[Subdomains],[1]!Table25[Index]),".",_xlfn.XLOOKUP(G1229,[1]!Table24[Capabilities],[1]!Table24[Index]),".",$H1229)</f>
        <v>Ops.1.4.3</v>
      </c>
      <c r="B1229" s="3" t="s">
        <v>4097</v>
      </c>
      <c r="C1229" s="3" t="s">
        <v>7666</v>
      </c>
      <c r="D1229" s="3"/>
      <c r="E1229" s="4" t="s">
        <v>23</v>
      </c>
      <c r="F1229" s="3" t="s">
        <v>24</v>
      </c>
      <c r="G1229" s="3" t="s">
        <v>1638</v>
      </c>
      <c r="H1229" s="3">
        <v>3</v>
      </c>
      <c r="I1229" s="3" t="s">
        <v>7780</v>
      </c>
      <c r="J1229" s="4" t="s">
        <v>7781</v>
      </c>
      <c r="K1229" s="4" t="s">
        <v>7782</v>
      </c>
      <c r="L1229" s="3" t="s">
        <v>7783</v>
      </c>
      <c r="M1229" s="3"/>
      <c r="N1229" s="3"/>
      <c r="O1229" s="3"/>
      <c r="P1229" s="3" t="s">
        <v>38</v>
      </c>
      <c r="Q1229" s="3" t="s">
        <v>7784</v>
      </c>
      <c r="R1229" s="3" t="s">
        <v>7785</v>
      </c>
      <c r="S1229" s="4" t="s">
        <v>7786</v>
      </c>
      <c r="T1229" s="3"/>
    </row>
    <row r="1230" spans="1:20" s="5" customFormat="1" ht="15" customHeight="1" x14ac:dyDescent="0.2">
      <c r="A1230" s="3" t="str">
        <f>_xlfn.CONCAT([1]IDsTable!$C$44,".",_xlfn.XLOOKUP(C1230,[1]!Table25[Subdomains],[1]!Table25[Index]),".",_xlfn.XLOOKUP(G1230,[1]!Table24[Capabilities],[1]!Table24[Index]),".",$H1230)</f>
        <v>Ops.1.4.4</v>
      </c>
      <c r="B1230" s="3" t="s">
        <v>4097</v>
      </c>
      <c r="C1230" s="3" t="s">
        <v>7666</v>
      </c>
      <c r="D1230" s="3"/>
      <c r="E1230" s="4" t="s">
        <v>23</v>
      </c>
      <c r="F1230" s="3" t="s">
        <v>24</v>
      </c>
      <c r="G1230" s="3" t="s">
        <v>1638</v>
      </c>
      <c r="H1230" s="3">
        <v>4</v>
      </c>
      <c r="I1230" s="3" t="s">
        <v>7787</v>
      </c>
      <c r="J1230" s="4" t="s">
        <v>7788</v>
      </c>
      <c r="K1230" s="4" t="s">
        <v>7789</v>
      </c>
      <c r="L1230" s="3" t="s">
        <v>7790</v>
      </c>
      <c r="M1230" s="3"/>
      <c r="N1230" s="3"/>
      <c r="O1230" s="3"/>
      <c r="P1230" s="3" t="s">
        <v>38</v>
      </c>
      <c r="Q1230" s="3" t="s">
        <v>7791</v>
      </c>
      <c r="R1230" s="3" t="s">
        <v>7792</v>
      </c>
      <c r="S1230" s="4" t="s">
        <v>7793</v>
      </c>
      <c r="T1230" s="3"/>
    </row>
    <row r="1231" spans="1:20" s="5" customFormat="1" ht="15" customHeight="1" x14ac:dyDescent="0.2">
      <c r="A1231" s="3" t="str">
        <f>_xlfn.CONCAT([1]IDsTable!$C$44,".",_xlfn.XLOOKUP(C1231,[1]!Table25[Subdomains],[1]!Table25[Index]),".",_xlfn.XLOOKUP(G1231,[1]!Table24[Capabilities],[1]!Table24[Index]),".",$H1231)</f>
        <v>Ops.1.4.5</v>
      </c>
      <c r="B1231" s="3" t="s">
        <v>4097</v>
      </c>
      <c r="C1231" s="3" t="s">
        <v>7666</v>
      </c>
      <c r="D1231" s="3"/>
      <c r="E1231" s="4" t="s">
        <v>23</v>
      </c>
      <c r="F1231" s="3" t="s">
        <v>24</v>
      </c>
      <c r="G1231" s="3" t="s">
        <v>1638</v>
      </c>
      <c r="H1231" s="3">
        <v>5</v>
      </c>
      <c r="I1231" s="3" t="s">
        <v>7794</v>
      </c>
      <c r="J1231" s="4" t="s">
        <v>7795</v>
      </c>
      <c r="K1231" s="4" t="s">
        <v>7796</v>
      </c>
      <c r="L1231" s="3"/>
      <c r="M1231" s="3"/>
      <c r="N1231" s="3"/>
      <c r="O1231" s="3"/>
      <c r="P1231" s="3" t="s">
        <v>38</v>
      </c>
      <c r="Q1231" s="3" t="s">
        <v>7797</v>
      </c>
      <c r="R1231" s="3" t="s">
        <v>7798</v>
      </c>
      <c r="S1231" s="4" t="s">
        <v>7799</v>
      </c>
      <c r="T1231" s="3"/>
    </row>
    <row r="1232" spans="1:20" s="5" customFormat="1" ht="15" customHeight="1" x14ac:dyDescent="0.2">
      <c r="A1232" s="3" t="str">
        <f>_xlfn.CONCAT([1]IDsTable!$C$44,".",_xlfn.XLOOKUP(C1232,[1]!Table25[Subdomains],[1]!Table25[Index]),".",_xlfn.XLOOKUP(G1232,[1]!Table24[Capabilities],[1]!Table24[Index]),".",$H1232)</f>
        <v>Ops.1.5.1</v>
      </c>
      <c r="B1232" s="3" t="s">
        <v>4097</v>
      </c>
      <c r="C1232" s="3" t="s">
        <v>7666</v>
      </c>
      <c r="D1232" s="3"/>
      <c r="E1232" s="4" t="s">
        <v>23</v>
      </c>
      <c r="F1232" s="3" t="s">
        <v>24</v>
      </c>
      <c r="G1232" s="3" t="s">
        <v>7800</v>
      </c>
      <c r="H1232" s="3">
        <v>1</v>
      </c>
      <c r="I1232" s="3" t="s">
        <v>7801</v>
      </c>
      <c r="J1232" s="4" t="s">
        <v>7802</v>
      </c>
      <c r="K1232" s="4" t="s">
        <v>7803</v>
      </c>
      <c r="L1232" s="3" t="s">
        <v>7804</v>
      </c>
      <c r="M1232" s="3"/>
      <c r="N1232" s="4"/>
      <c r="O1232" s="3"/>
      <c r="P1232" s="3"/>
      <c r="Q1232" s="3" t="s">
        <v>7805</v>
      </c>
      <c r="R1232" s="3" t="s">
        <v>7806</v>
      </c>
      <c r="S1232" s="4" t="s">
        <v>7803</v>
      </c>
      <c r="T1232" s="3"/>
    </row>
    <row r="1233" spans="1:20" s="5" customFormat="1" ht="15" customHeight="1" x14ac:dyDescent="0.2">
      <c r="A1233" s="3" t="str">
        <f>_xlfn.CONCAT([1]IDsTable!$C$44,".",_xlfn.XLOOKUP(C1233,[1]!Table25[Subdomains],[1]!Table25[Index]),".",_xlfn.XLOOKUP(G1233,[1]!Table24[Capabilities],[1]!Table24[Index]),".",$H1233)</f>
        <v>Ops.1.5.2</v>
      </c>
      <c r="B1233" s="3" t="s">
        <v>4097</v>
      </c>
      <c r="C1233" s="3" t="s">
        <v>7666</v>
      </c>
      <c r="D1233" s="3"/>
      <c r="E1233" s="4" t="s">
        <v>23</v>
      </c>
      <c r="F1233" s="3" t="s">
        <v>24</v>
      </c>
      <c r="G1233" s="3" t="s">
        <v>7800</v>
      </c>
      <c r="H1233" s="3">
        <v>2</v>
      </c>
      <c r="I1233" s="3" t="s">
        <v>7807</v>
      </c>
      <c r="J1233" s="4" t="s">
        <v>7808</v>
      </c>
      <c r="K1233" s="4" t="s">
        <v>7809</v>
      </c>
      <c r="L1233" s="3" t="s">
        <v>7810</v>
      </c>
      <c r="M1233" s="3"/>
      <c r="N1233" s="4"/>
      <c r="O1233" s="3"/>
      <c r="P1233" s="3"/>
      <c r="Q1233" s="3" t="s">
        <v>7811</v>
      </c>
      <c r="R1233" s="3" t="s">
        <v>7812</v>
      </c>
      <c r="S1233" s="4" t="s">
        <v>7809</v>
      </c>
      <c r="T1233" s="3"/>
    </row>
    <row r="1234" spans="1:20" s="5" customFormat="1" ht="15" customHeight="1" x14ac:dyDescent="0.2">
      <c r="A1234" s="3" t="str">
        <f>_xlfn.CONCAT([1]IDsTable!$C$44,".",_xlfn.XLOOKUP(C1234,[1]!Table25[Subdomains],[1]!Table25[Index]),".",_xlfn.XLOOKUP(G1234,[1]!Table24[Capabilities],[1]!Table24[Index]),".",$H1234)</f>
        <v>Ops.1.5.3</v>
      </c>
      <c r="B1234" s="3" t="s">
        <v>4097</v>
      </c>
      <c r="C1234" s="3" t="s">
        <v>7666</v>
      </c>
      <c r="D1234" s="3"/>
      <c r="E1234" s="4" t="s">
        <v>23</v>
      </c>
      <c r="F1234" s="3" t="s">
        <v>24</v>
      </c>
      <c r="G1234" s="3" t="s">
        <v>7800</v>
      </c>
      <c r="H1234" s="3">
        <v>3</v>
      </c>
      <c r="I1234" s="3" t="s">
        <v>7813</v>
      </c>
      <c r="J1234" s="4" t="s">
        <v>7814</v>
      </c>
      <c r="K1234" s="4" t="s">
        <v>7814</v>
      </c>
      <c r="L1234" s="3" t="s">
        <v>7815</v>
      </c>
      <c r="M1234" s="3"/>
      <c r="N1234" s="4"/>
      <c r="O1234" s="3"/>
      <c r="P1234" s="3"/>
      <c r="Q1234" s="3" t="s">
        <v>7816</v>
      </c>
      <c r="R1234" s="3" t="s">
        <v>7817</v>
      </c>
      <c r="S1234" s="4" t="s">
        <v>7814</v>
      </c>
      <c r="T1234" s="3"/>
    </row>
    <row r="1235" spans="1:20" s="5" customFormat="1" ht="15" customHeight="1" x14ac:dyDescent="0.2">
      <c r="A1235" s="3" t="str">
        <f>_xlfn.CONCAT([1]IDsTable!$C$44,".",_xlfn.XLOOKUP(C1235,[1]!Table25[Subdomains],[1]!Table25[Index]),".",_xlfn.XLOOKUP(G1235,[1]!Table24[Capabilities],[1]!Table24[Index]),".",$H1235)</f>
        <v>Ops.1.5.4</v>
      </c>
      <c r="B1235" s="3" t="s">
        <v>4097</v>
      </c>
      <c r="C1235" s="3" t="s">
        <v>7666</v>
      </c>
      <c r="D1235" s="3"/>
      <c r="E1235" s="4" t="s">
        <v>23</v>
      </c>
      <c r="F1235" s="3" t="s">
        <v>24</v>
      </c>
      <c r="G1235" s="3" t="s">
        <v>7800</v>
      </c>
      <c r="H1235" s="3">
        <v>4</v>
      </c>
      <c r="I1235" s="3" t="s">
        <v>7818</v>
      </c>
      <c r="J1235" s="4" t="s">
        <v>7819</v>
      </c>
      <c r="K1235" s="4" t="s">
        <v>7819</v>
      </c>
      <c r="L1235" s="3" t="s">
        <v>7820</v>
      </c>
      <c r="M1235" s="3"/>
      <c r="N1235" s="4"/>
      <c r="O1235" s="3"/>
      <c r="P1235" s="3"/>
      <c r="Q1235" s="3" t="s">
        <v>7821</v>
      </c>
      <c r="R1235" s="3" t="s">
        <v>7822</v>
      </c>
      <c r="S1235" s="4" t="s">
        <v>7819</v>
      </c>
      <c r="T1235" s="3"/>
    </row>
    <row r="1236" spans="1:20" s="5" customFormat="1" ht="15" customHeight="1" x14ac:dyDescent="0.2">
      <c r="A1236" s="3" t="str">
        <f>_xlfn.CONCAT([1]IDsTable!$C$44,".",_xlfn.XLOOKUP(C1236,[1]!Table25[Subdomains],[1]!Table25[Index]),".",_xlfn.XLOOKUP(G1236,[1]!Table24[Capabilities],[1]!Table24[Index]),".",$H1236)</f>
        <v>Ops.1.5.5</v>
      </c>
      <c r="B1236" s="3" t="s">
        <v>4097</v>
      </c>
      <c r="C1236" s="3" t="s">
        <v>7666</v>
      </c>
      <c r="D1236" s="3"/>
      <c r="E1236" s="4" t="s">
        <v>23</v>
      </c>
      <c r="F1236" s="3" t="s">
        <v>24</v>
      </c>
      <c r="G1236" s="3" t="s">
        <v>7800</v>
      </c>
      <c r="H1236" s="3">
        <v>5</v>
      </c>
      <c r="I1236" s="3" t="s">
        <v>7823</v>
      </c>
      <c r="J1236" s="4" t="s">
        <v>7824</v>
      </c>
      <c r="K1236" s="4" t="s">
        <v>7824</v>
      </c>
      <c r="L1236" s="3"/>
      <c r="M1236" s="3"/>
      <c r="N1236" s="4"/>
      <c r="O1236" s="3"/>
      <c r="P1236" s="3"/>
      <c r="Q1236" s="3" t="s">
        <v>7825</v>
      </c>
      <c r="R1236" s="3" t="s">
        <v>7826</v>
      </c>
      <c r="S1236" s="4" t="s">
        <v>7824</v>
      </c>
      <c r="T1236" s="3"/>
    </row>
    <row r="1237" spans="1:20" s="5" customFormat="1" ht="15" customHeight="1" x14ac:dyDescent="0.2">
      <c r="A1237" s="3" t="str">
        <f>_xlfn.CONCAT([1]IDsTable!$C$44,".",_xlfn.XLOOKUP(C1237,[1]!Table25[Subdomains],[1]!Table25[Index]),".",_xlfn.XLOOKUP(G1237,[1]!Table24[Capabilities],[1]!Table24[Index]),".",$H1237)</f>
        <v>Ops.2.1.1</v>
      </c>
      <c r="B1237" s="3" t="s">
        <v>4097</v>
      </c>
      <c r="C1237" s="3" t="s">
        <v>7827</v>
      </c>
      <c r="D1237" s="3" t="s">
        <v>38</v>
      </c>
      <c r="E1237" s="3" t="s">
        <v>137</v>
      </c>
      <c r="F1237" s="3" t="s">
        <v>63</v>
      </c>
      <c r="G1237" s="3" t="s">
        <v>7828</v>
      </c>
      <c r="H1237" s="3">
        <v>1</v>
      </c>
      <c r="I1237" s="3" t="s">
        <v>7829</v>
      </c>
      <c r="J1237" s="4" t="s">
        <v>7830</v>
      </c>
      <c r="K1237" s="4" t="s">
        <v>7831</v>
      </c>
      <c r="L1237" s="3" t="s">
        <v>7832</v>
      </c>
      <c r="M1237" s="3"/>
      <c r="N1237" s="3" t="s">
        <v>38</v>
      </c>
      <c r="O1237" s="3"/>
      <c r="P1237" s="3" t="s">
        <v>38</v>
      </c>
      <c r="Q1237" s="3" t="s">
        <v>7833</v>
      </c>
      <c r="R1237" s="3" t="s">
        <v>7834</v>
      </c>
      <c r="S1237" s="4" t="s">
        <v>7831</v>
      </c>
      <c r="T1237" s="3"/>
    </row>
    <row r="1238" spans="1:20" s="5" customFormat="1" ht="15" customHeight="1" x14ac:dyDescent="0.2">
      <c r="A1238" s="3" t="str">
        <f>_xlfn.CONCAT([1]IDsTable!$C$44,".",_xlfn.XLOOKUP(C1238,[1]!Table25[Subdomains],[1]!Table25[Index]),".",_xlfn.XLOOKUP(G1238,[1]!Table24[Capabilities],[1]!Table24[Index]),".",$H1238)</f>
        <v>Ops.2.1.2</v>
      </c>
      <c r="B1238" s="3" t="s">
        <v>4097</v>
      </c>
      <c r="C1238" s="3" t="s">
        <v>7827</v>
      </c>
      <c r="D1238" s="3"/>
      <c r="E1238" s="3" t="s">
        <v>137</v>
      </c>
      <c r="F1238" s="3" t="s">
        <v>63</v>
      </c>
      <c r="G1238" s="3" t="s">
        <v>7828</v>
      </c>
      <c r="H1238" s="3">
        <v>2</v>
      </c>
      <c r="I1238" s="3" t="s">
        <v>7835</v>
      </c>
      <c r="J1238" s="4" t="s">
        <v>7836</v>
      </c>
      <c r="K1238" s="4" t="s">
        <v>7837</v>
      </c>
      <c r="L1238" s="3" t="s">
        <v>7838</v>
      </c>
      <c r="M1238" s="3"/>
      <c r="N1238" s="3" t="s">
        <v>38</v>
      </c>
      <c r="O1238" s="3"/>
      <c r="P1238" s="3" t="s">
        <v>38</v>
      </c>
      <c r="Q1238" s="3" t="s">
        <v>7839</v>
      </c>
      <c r="R1238" s="3" t="s">
        <v>7840</v>
      </c>
      <c r="S1238" s="4" t="s">
        <v>7837</v>
      </c>
      <c r="T1238" s="3"/>
    </row>
    <row r="1239" spans="1:20" s="5" customFormat="1" ht="15" customHeight="1" x14ac:dyDescent="0.2">
      <c r="A1239" s="3" t="str">
        <f>_xlfn.CONCAT([1]IDsTable!$C$44,".",_xlfn.XLOOKUP(C1239,[1]!Table25[Subdomains],[1]!Table25[Index]),".",_xlfn.XLOOKUP(G1239,[1]!Table24[Capabilities],[1]!Table24[Index]),".",$H1239)</f>
        <v>Ops.2.1.3</v>
      </c>
      <c r="B1239" s="3" t="s">
        <v>4097</v>
      </c>
      <c r="C1239" s="3" t="s">
        <v>7827</v>
      </c>
      <c r="D1239" s="3"/>
      <c r="E1239" s="3" t="s">
        <v>137</v>
      </c>
      <c r="F1239" s="3" t="s">
        <v>63</v>
      </c>
      <c r="G1239" s="3" t="s">
        <v>7828</v>
      </c>
      <c r="H1239" s="3">
        <v>3</v>
      </c>
      <c r="I1239" s="3" t="s">
        <v>7841</v>
      </c>
      <c r="J1239" s="4" t="s">
        <v>7842</v>
      </c>
      <c r="K1239" s="4" t="s">
        <v>7843</v>
      </c>
      <c r="L1239" s="3" t="s">
        <v>7844</v>
      </c>
      <c r="M1239" s="3"/>
      <c r="N1239" s="3"/>
      <c r="O1239" s="3"/>
      <c r="P1239" s="3" t="s">
        <v>38</v>
      </c>
      <c r="Q1239" s="3" t="s">
        <v>7845</v>
      </c>
      <c r="R1239" s="3" t="s">
        <v>7846</v>
      </c>
      <c r="S1239" s="4" t="s">
        <v>7843</v>
      </c>
      <c r="T1239" s="3"/>
    </row>
    <row r="1240" spans="1:20" s="5" customFormat="1" ht="15" customHeight="1" x14ac:dyDescent="0.2">
      <c r="A1240" s="3" t="str">
        <f>_xlfn.CONCAT([1]IDsTable!$C$44,".",_xlfn.XLOOKUP(C1240,[1]!Table25[Subdomains],[1]!Table25[Index]),".",_xlfn.XLOOKUP(G1240,[1]!Table24[Capabilities],[1]!Table24[Index]),".",$H1240)</f>
        <v>Ops.2.1.4</v>
      </c>
      <c r="B1240" s="3" t="s">
        <v>4097</v>
      </c>
      <c r="C1240" s="3" t="s">
        <v>7827</v>
      </c>
      <c r="D1240" s="3"/>
      <c r="E1240" s="3" t="s">
        <v>137</v>
      </c>
      <c r="F1240" s="3" t="s">
        <v>63</v>
      </c>
      <c r="G1240" s="3" t="s">
        <v>7828</v>
      </c>
      <c r="H1240" s="3">
        <v>4</v>
      </c>
      <c r="I1240" s="3" t="s">
        <v>7847</v>
      </c>
      <c r="J1240" s="4" t="s">
        <v>7848</v>
      </c>
      <c r="K1240" s="4" t="s">
        <v>7849</v>
      </c>
      <c r="L1240" s="3"/>
      <c r="M1240" s="3"/>
      <c r="N1240" s="3"/>
      <c r="O1240" s="3"/>
      <c r="P1240" s="3" t="s">
        <v>38</v>
      </c>
      <c r="Q1240" s="3" t="s">
        <v>7850</v>
      </c>
      <c r="R1240" s="3" t="s">
        <v>7851</v>
      </c>
      <c r="S1240" s="4" t="s">
        <v>7849</v>
      </c>
      <c r="T1240" s="3"/>
    </row>
    <row r="1241" spans="1:20" s="5" customFormat="1" ht="15" customHeight="1" x14ac:dyDescent="0.2">
      <c r="A1241" s="3" t="str">
        <f>_xlfn.CONCAT([1]IDsTable!$C$44,".",_xlfn.XLOOKUP(C1241,[1]!Table25[Subdomains],[1]!Table25[Index]),".",_xlfn.XLOOKUP(G1241,[1]!Table24[Capabilities],[1]!Table24[Index]),".",$H1241)</f>
        <v>Ops.2.2.1</v>
      </c>
      <c r="B1241" s="3" t="s">
        <v>4097</v>
      </c>
      <c r="C1241" s="3" t="s">
        <v>7827</v>
      </c>
      <c r="D1241" s="3"/>
      <c r="E1241" s="4" t="s">
        <v>23</v>
      </c>
      <c r="F1241" s="3" t="s">
        <v>24</v>
      </c>
      <c r="G1241" s="3" t="s">
        <v>7852</v>
      </c>
      <c r="H1241" s="3">
        <v>1</v>
      </c>
      <c r="I1241" s="3" t="s">
        <v>7853</v>
      </c>
      <c r="J1241" s="4" t="s">
        <v>7854</v>
      </c>
      <c r="K1241" s="4" t="s">
        <v>7855</v>
      </c>
      <c r="L1241" s="3" t="s">
        <v>7856</v>
      </c>
      <c r="M1241" s="3"/>
      <c r="N1241" s="3"/>
      <c r="O1241" s="3"/>
      <c r="P1241" s="3" t="s">
        <v>38</v>
      </c>
      <c r="Q1241" s="3" t="s">
        <v>7857</v>
      </c>
      <c r="R1241" s="3" t="s">
        <v>7858</v>
      </c>
      <c r="S1241" s="4" t="s">
        <v>7855</v>
      </c>
      <c r="T1241" s="3"/>
    </row>
    <row r="1242" spans="1:20" s="5" customFormat="1" ht="15" customHeight="1" x14ac:dyDescent="0.2">
      <c r="A1242" s="3" t="str">
        <f>_xlfn.CONCAT([1]IDsTable!$C$44,".",_xlfn.XLOOKUP(C1242,[1]!Table25[Subdomains],[1]!Table25[Index]),".",_xlfn.XLOOKUP(G1242,[1]!Table24[Capabilities],[1]!Table24[Index]),".",$H1242)</f>
        <v>Ops.2.2.2</v>
      </c>
      <c r="B1242" s="3" t="s">
        <v>4097</v>
      </c>
      <c r="C1242" s="3" t="s">
        <v>7827</v>
      </c>
      <c r="D1242" s="3"/>
      <c r="E1242" s="4" t="s">
        <v>23</v>
      </c>
      <c r="F1242" s="3" t="s">
        <v>24</v>
      </c>
      <c r="G1242" s="3" t="s">
        <v>7852</v>
      </c>
      <c r="H1242" s="3">
        <v>2</v>
      </c>
      <c r="I1242" s="3" t="s">
        <v>7859</v>
      </c>
      <c r="J1242" s="4" t="s">
        <v>7860</v>
      </c>
      <c r="K1242" s="4" t="s">
        <v>7861</v>
      </c>
      <c r="L1242" s="3" t="s">
        <v>7862</v>
      </c>
      <c r="M1242" s="3"/>
      <c r="N1242" s="3"/>
      <c r="O1242" s="3"/>
      <c r="P1242" s="3" t="s">
        <v>38</v>
      </c>
      <c r="Q1242" s="3" t="s">
        <v>7863</v>
      </c>
      <c r="R1242" s="3" t="s">
        <v>7864</v>
      </c>
      <c r="S1242" s="4" t="s">
        <v>7865</v>
      </c>
      <c r="T1242" s="3"/>
    </row>
    <row r="1243" spans="1:20" s="5" customFormat="1" ht="15" customHeight="1" x14ac:dyDescent="0.2">
      <c r="A1243" s="3" t="str">
        <f>_xlfn.CONCAT([1]IDsTable!$C$44,".",_xlfn.XLOOKUP(C1243,[1]!Table25[Subdomains],[1]!Table25[Index]),".",_xlfn.XLOOKUP(G1243,[1]!Table24[Capabilities],[1]!Table24[Index]),".",$H1243)</f>
        <v>Ops.2.2.3</v>
      </c>
      <c r="B1243" s="3" t="s">
        <v>4097</v>
      </c>
      <c r="C1243" s="3" t="s">
        <v>7827</v>
      </c>
      <c r="D1243" s="3"/>
      <c r="E1243" s="4" t="s">
        <v>23</v>
      </c>
      <c r="F1243" s="3" t="s">
        <v>24</v>
      </c>
      <c r="G1243" s="3" t="s">
        <v>7852</v>
      </c>
      <c r="H1243" s="3">
        <v>3</v>
      </c>
      <c r="I1243" s="3" t="s">
        <v>7866</v>
      </c>
      <c r="J1243" s="4" t="s">
        <v>7867</v>
      </c>
      <c r="K1243" s="4" t="s">
        <v>7868</v>
      </c>
      <c r="L1243" s="3" t="s">
        <v>7869</v>
      </c>
      <c r="M1243" s="3"/>
      <c r="N1243" s="3"/>
      <c r="O1243" s="3"/>
      <c r="P1243" s="3" t="s">
        <v>38</v>
      </c>
      <c r="Q1243" s="3" t="s">
        <v>7870</v>
      </c>
      <c r="R1243" s="3" t="s">
        <v>7871</v>
      </c>
      <c r="S1243" s="4" t="s">
        <v>7872</v>
      </c>
      <c r="T1243" s="3"/>
    </row>
    <row r="1244" spans="1:20" s="5" customFormat="1" ht="15" customHeight="1" x14ac:dyDescent="0.2">
      <c r="A1244" s="3" t="str">
        <f>_xlfn.CONCAT([1]IDsTable!$C$44,".",_xlfn.XLOOKUP(C1244,[1]!Table25[Subdomains],[1]!Table25[Index]),".",_xlfn.XLOOKUP(G1244,[1]!Table24[Capabilities],[1]!Table24[Index]),".",$H1244)</f>
        <v>Ops.2.2.4</v>
      </c>
      <c r="B1244" s="3" t="s">
        <v>4097</v>
      </c>
      <c r="C1244" s="3" t="s">
        <v>7827</v>
      </c>
      <c r="D1244" s="3"/>
      <c r="E1244" s="4" t="s">
        <v>23</v>
      </c>
      <c r="F1244" s="3" t="s">
        <v>24</v>
      </c>
      <c r="G1244" s="3" t="s">
        <v>7852</v>
      </c>
      <c r="H1244" s="3">
        <v>4</v>
      </c>
      <c r="I1244" s="3" t="s">
        <v>7873</v>
      </c>
      <c r="J1244" s="4" t="s">
        <v>7874</v>
      </c>
      <c r="K1244" s="4" t="s">
        <v>7875</v>
      </c>
      <c r="L1244" s="3" t="s">
        <v>7876</v>
      </c>
      <c r="M1244" s="3"/>
      <c r="N1244" s="3"/>
      <c r="O1244" s="3"/>
      <c r="P1244" s="3" t="s">
        <v>38</v>
      </c>
      <c r="Q1244" s="3" t="s">
        <v>7877</v>
      </c>
      <c r="R1244" s="3" t="s">
        <v>7878</v>
      </c>
      <c r="S1244" s="4" t="s">
        <v>7879</v>
      </c>
      <c r="T1244" s="3"/>
    </row>
    <row r="1245" spans="1:20" s="5" customFormat="1" ht="15" customHeight="1" x14ac:dyDescent="0.2">
      <c r="A1245" s="3" t="str">
        <f>_xlfn.CONCAT([1]IDsTable!$C$44,".",_xlfn.XLOOKUP(C1245,[1]!Table25[Subdomains],[1]!Table25[Index]),".",_xlfn.XLOOKUP(G1245,[1]!Table24[Capabilities],[1]!Table24[Index]),".",$H1245)</f>
        <v>Ops.2.2.5</v>
      </c>
      <c r="B1245" s="3" t="s">
        <v>4097</v>
      </c>
      <c r="C1245" s="3" t="s">
        <v>7827</v>
      </c>
      <c r="D1245" s="3"/>
      <c r="E1245" s="4" t="s">
        <v>23</v>
      </c>
      <c r="F1245" s="3" t="s">
        <v>24</v>
      </c>
      <c r="G1245" s="3" t="s">
        <v>7852</v>
      </c>
      <c r="H1245" s="3">
        <v>5</v>
      </c>
      <c r="I1245" s="3" t="s">
        <v>7880</v>
      </c>
      <c r="J1245" s="4" t="s">
        <v>7881</v>
      </c>
      <c r="K1245" s="4" t="s">
        <v>7882</v>
      </c>
      <c r="L1245" s="3"/>
      <c r="M1245" s="3"/>
      <c r="N1245" s="3"/>
      <c r="O1245" s="3"/>
      <c r="P1245" s="3" t="s">
        <v>38</v>
      </c>
      <c r="Q1245" s="3" t="s">
        <v>7883</v>
      </c>
      <c r="R1245" s="3" t="s">
        <v>7884</v>
      </c>
      <c r="S1245" s="4" t="s">
        <v>7885</v>
      </c>
      <c r="T1245" s="3"/>
    </row>
    <row r="1246" spans="1:20" s="5" customFormat="1" ht="15" customHeight="1" x14ac:dyDescent="0.2">
      <c r="A1246" s="3" t="str">
        <f>_xlfn.CONCAT([1]IDsTable!$C$44,".",_xlfn.XLOOKUP(C1246,[1]!Table25[Subdomains],[1]!Table25[Index]),".",_xlfn.XLOOKUP(G1246,[1]!Table24[Capabilities],[1]!Table24[Index]),".",$H1246)</f>
        <v>Ops.2.3.1</v>
      </c>
      <c r="B1246" s="3" t="s">
        <v>4097</v>
      </c>
      <c r="C1246" s="3" t="s">
        <v>7827</v>
      </c>
      <c r="D1246" s="3"/>
      <c r="E1246" s="4" t="s">
        <v>23</v>
      </c>
      <c r="F1246" s="3" t="s">
        <v>24</v>
      </c>
      <c r="G1246" s="3" t="s">
        <v>7886</v>
      </c>
      <c r="H1246" s="3">
        <v>1</v>
      </c>
      <c r="I1246" s="3" t="s">
        <v>7887</v>
      </c>
      <c r="J1246" s="4" t="s">
        <v>7888</v>
      </c>
      <c r="K1246" s="4" t="s">
        <v>7889</v>
      </c>
      <c r="L1246" s="3" t="s">
        <v>7890</v>
      </c>
      <c r="M1246" s="3"/>
      <c r="N1246" s="3"/>
      <c r="O1246" s="3"/>
      <c r="P1246" s="3" t="s">
        <v>38</v>
      </c>
      <c r="Q1246" s="3" t="s">
        <v>7891</v>
      </c>
      <c r="R1246" s="3" t="s">
        <v>7892</v>
      </c>
      <c r="S1246" s="4" t="s">
        <v>7893</v>
      </c>
      <c r="T1246" s="3"/>
    </row>
    <row r="1247" spans="1:20" s="5" customFormat="1" ht="15" customHeight="1" x14ac:dyDescent="0.2">
      <c r="A1247" s="3" t="str">
        <f>_xlfn.CONCAT([1]IDsTable!$C$44,".",_xlfn.XLOOKUP(C1247,[1]!Table25[Subdomains],[1]!Table25[Index]),".",_xlfn.XLOOKUP(G1247,[1]!Table24[Capabilities],[1]!Table24[Index]),".",$H1247)</f>
        <v>Ops.2.3.2</v>
      </c>
      <c r="B1247" s="3" t="s">
        <v>4097</v>
      </c>
      <c r="C1247" s="3" t="s">
        <v>7827</v>
      </c>
      <c r="D1247" s="3"/>
      <c r="E1247" s="4" t="s">
        <v>23</v>
      </c>
      <c r="F1247" s="3" t="s">
        <v>24</v>
      </c>
      <c r="G1247" s="3" t="s">
        <v>7886</v>
      </c>
      <c r="H1247" s="3">
        <v>2</v>
      </c>
      <c r="I1247" s="3" t="s">
        <v>7894</v>
      </c>
      <c r="J1247" s="4" t="s">
        <v>7895</v>
      </c>
      <c r="K1247" s="4" t="s">
        <v>7896</v>
      </c>
      <c r="L1247" s="3" t="s">
        <v>7897</v>
      </c>
      <c r="M1247" s="3"/>
      <c r="N1247" s="3"/>
      <c r="O1247" s="3"/>
      <c r="P1247" s="3" t="s">
        <v>38</v>
      </c>
      <c r="Q1247" s="3" t="s">
        <v>7898</v>
      </c>
      <c r="R1247" s="3" t="s">
        <v>7899</v>
      </c>
      <c r="S1247" s="4" t="s">
        <v>7900</v>
      </c>
      <c r="T1247" s="3"/>
    </row>
    <row r="1248" spans="1:20" s="5" customFormat="1" ht="15" customHeight="1" x14ac:dyDescent="0.2">
      <c r="A1248" s="3" t="str">
        <f>_xlfn.CONCAT([1]IDsTable!$C$44,".",_xlfn.XLOOKUP(C1248,[1]!Table25[Subdomains],[1]!Table25[Index]),".",_xlfn.XLOOKUP(G1248,[1]!Table24[Capabilities],[1]!Table24[Index]),".",$H1248)</f>
        <v>Ops.2.3.3</v>
      </c>
      <c r="B1248" s="3" t="s">
        <v>4097</v>
      </c>
      <c r="C1248" s="3" t="s">
        <v>7827</v>
      </c>
      <c r="D1248" s="3"/>
      <c r="E1248" s="4" t="s">
        <v>23</v>
      </c>
      <c r="F1248" s="3" t="s">
        <v>24</v>
      </c>
      <c r="G1248" s="3" t="s">
        <v>7886</v>
      </c>
      <c r="H1248" s="3">
        <v>3</v>
      </c>
      <c r="I1248" s="3" t="s">
        <v>7901</v>
      </c>
      <c r="J1248" s="4" t="s">
        <v>7902</v>
      </c>
      <c r="K1248" s="4" t="s">
        <v>7903</v>
      </c>
      <c r="L1248" s="3" t="s">
        <v>7904</v>
      </c>
      <c r="M1248" s="3"/>
      <c r="N1248" s="3"/>
      <c r="O1248" s="3"/>
      <c r="P1248" s="3" t="s">
        <v>38</v>
      </c>
      <c r="Q1248" s="3" t="s">
        <v>7905</v>
      </c>
      <c r="R1248" s="3" t="s">
        <v>7906</v>
      </c>
      <c r="S1248" s="4" t="s">
        <v>7903</v>
      </c>
      <c r="T1248" s="3"/>
    </row>
    <row r="1249" spans="1:20" s="5" customFormat="1" ht="15" customHeight="1" x14ac:dyDescent="0.2">
      <c r="A1249" s="3" t="str">
        <f>_xlfn.CONCAT([1]IDsTable!$C$44,".",_xlfn.XLOOKUP(C1249,[1]!Table25[Subdomains],[1]!Table25[Index]),".",_xlfn.XLOOKUP(G1249,[1]!Table24[Capabilities],[1]!Table24[Index]),".",$H1249)</f>
        <v>Ops.2.3.4</v>
      </c>
      <c r="B1249" s="3" t="s">
        <v>4097</v>
      </c>
      <c r="C1249" s="3" t="s">
        <v>7827</v>
      </c>
      <c r="D1249" s="3"/>
      <c r="E1249" s="4" t="s">
        <v>23</v>
      </c>
      <c r="F1249" s="3" t="s">
        <v>24</v>
      </c>
      <c r="G1249" s="3" t="s">
        <v>7886</v>
      </c>
      <c r="H1249" s="3">
        <v>4</v>
      </c>
      <c r="I1249" s="3" t="s">
        <v>7907</v>
      </c>
      <c r="J1249" s="4" t="s">
        <v>7908</v>
      </c>
      <c r="K1249" s="4" t="s">
        <v>7909</v>
      </c>
      <c r="L1249" s="3" t="s">
        <v>7910</v>
      </c>
      <c r="M1249" s="3"/>
      <c r="N1249" s="3"/>
      <c r="O1249" s="3"/>
      <c r="P1249" s="3" t="s">
        <v>38</v>
      </c>
      <c r="Q1249" s="3" t="s">
        <v>7911</v>
      </c>
      <c r="R1249" s="3" t="s">
        <v>7912</v>
      </c>
      <c r="S1249" s="4" t="s">
        <v>7909</v>
      </c>
      <c r="T1249" s="3"/>
    </row>
    <row r="1250" spans="1:20" s="5" customFormat="1" ht="15" customHeight="1" x14ac:dyDescent="0.2">
      <c r="A1250" s="3" t="str">
        <f>_xlfn.CONCAT([1]IDsTable!$C$44,".",_xlfn.XLOOKUP(C1250,[1]!Table25[Subdomains],[1]!Table25[Index]),".",_xlfn.XLOOKUP(G1250,[1]!Table24[Capabilities],[1]!Table24[Index]),".",$H1250)</f>
        <v>Ops.2.3.5</v>
      </c>
      <c r="B1250" s="3" t="s">
        <v>4097</v>
      </c>
      <c r="C1250" s="3" t="s">
        <v>7827</v>
      </c>
      <c r="D1250" s="3"/>
      <c r="E1250" s="4" t="s">
        <v>23</v>
      </c>
      <c r="F1250" s="3" t="s">
        <v>24</v>
      </c>
      <c r="G1250" s="3" t="s">
        <v>7886</v>
      </c>
      <c r="H1250" s="3">
        <v>5</v>
      </c>
      <c r="I1250" s="3" t="s">
        <v>7913</v>
      </c>
      <c r="J1250" s="4" t="s">
        <v>7914</v>
      </c>
      <c r="K1250" s="4" t="s">
        <v>7915</v>
      </c>
      <c r="L1250" s="3"/>
      <c r="M1250" s="3"/>
      <c r="N1250" s="3"/>
      <c r="O1250" s="3"/>
      <c r="P1250" s="3" t="s">
        <v>38</v>
      </c>
      <c r="Q1250" s="3" t="s">
        <v>7916</v>
      </c>
      <c r="R1250" s="3" t="s">
        <v>7917</v>
      </c>
      <c r="S1250" s="4" t="s">
        <v>7915</v>
      </c>
      <c r="T1250" s="3"/>
    </row>
    <row r="1251" spans="1:20" s="5" customFormat="1" ht="15" customHeight="1" x14ac:dyDescent="0.2">
      <c r="A1251" s="3" t="str">
        <f>_xlfn.CONCAT([1]IDsTable!$C$44,".",_xlfn.XLOOKUP(C1251,[1]!Table25[Subdomains],[1]!Table25[Index]),".",_xlfn.XLOOKUP(G1251,[1]!Table24[Capabilities],[1]!Table24[Index]),".",$H1251)</f>
        <v>Ops.2.4.1</v>
      </c>
      <c r="B1251" s="3" t="s">
        <v>4097</v>
      </c>
      <c r="C1251" s="3" t="s">
        <v>7827</v>
      </c>
      <c r="D1251" s="3" t="s">
        <v>38</v>
      </c>
      <c r="E1251" s="3" t="s">
        <v>137</v>
      </c>
      <c r="F1251" s="3" t="s">
        <v>63</v>
      </c>
      <c r="G1251" s="3" t="s">
        <v>7918</v>
      </c>
      <c r="H1251" s="3">
        <v>1</v>
      </c>
      <c r="I1251" s="3" t="s">
        <v>7919</v>
      </c>
      <c r="J1251" s="3" t="s">
        <v>7920</v>
      </c>
      <c r="K1251" s="5" t="s">
        <v>7921</v>
      </c>
      <c r="L1251" s="3" t="s">
        <v>7922</v>
      </c>
      <c r="M1251" s="3"/>
      <c r="O1251" s="3"/>
      <c r="P1251" s="7" t="s">
        <v>7923</v>
      </c>
      <c r="Q1251" s="3" t="s">
        <v>7924</v>
      </c>
      <c r="R1251" s="3" t="s">
        <v>7925</v>
      </c>
      <c r="S1251" s="5" t="s">
        <v>7921</v>
      </c>
      <c r="T1251" s="3"/>
    </row>
    <row r="1252" spans="1:20" s="5" customFormat="1" ht="15" customHeight="1" x14ac:dyDescent="0.2">
      <c r="A1252" s="3" t="str">
        <f>_xlfn.CONCAT([1]IDsTable!$C$44,".",_xlfn.XLOOKUP(C1252,[1]!Table25[Subdomains],[1]!Table25[Index]),".",_xlfn.XLOOKUP(G1252,[1]!Table24[Capabilities],[1]!Table24[Index]),".",$H1252)</f>
        <v>Ops.2.4.2</v>
      </c>
      <c r="B1252" s="3" t="s">
        <v>4097</v>
      </c>
      <c r="C1252" s="3" t="s">
        <v>7827</v>
      </c>
      <c r="D1252" s="3" t="s">
        <v>38</v>
      </c>
      <c r="E1252" s="3" t="s">
        <v>137</v>
      </c>
      <c r="F1252" s="3" t="s">
        <v>63</v>
      </c>
      <c r="G1252" s="3" t="s">
        <v>7918</v>
      </c>
      <c r="H1252" s="3">
        <v>2</v>
      </c>
      <c r="I1252" s="3" t="s">
        <v>7926</v>
      </c>
      <c r="J1252" s="3" t="s">
        <v>7927</v>
      </c>
      <c r="K1252" s="12" t="s">
        <v>7928</v>
      </c>
      <c r="L1252" s="3" t="s">
        <v>7929</v>
      </c>
      <c r="M1252" s="3"/>
      <c r="O1252" s="3"/>
      <c r="P1252" s="3"/>
      <c r="Q1252" s="3" t="s">
        <v>7930</v>
      </c>
      <c r="R1252" s="3" t="s">
        <v>7931</v>
      </c>
      <c r="S1252" s="12" t="s">
        <v>7928</v>
      </c>
      <c r="T1252" s="3"/>
    </row>
    <row r="1253" spans="1:20" s="5" customFormat="1" ht="15" customHeight="1" x14ac:dyDescent="0.2">
      <c r="A1253" s="3" t="str">
        <f>_xlfn.CONCAT([1]IDsTable!$C$44,".",_xlfn.XLOOKUP(C1253,[1]!Table25[Subdomains],[1]!Table25[Index]),".",_xlfn.XLOOKUP(G1253,[1]!Table24[Capabilities],[1]!Table24[Index]),".",$H1253)</f>
        <v>Ops.2.4.3</v>
      </c>
      <c r="B1253" s="3" t="s">
        <v>4097</v>
      </c>
      <c r="C1253" s="3" t="s">
        <v>7827</v>
      </c>
      <c r="D1253" s="3" t="s">
        <v>38</v>
      </c>
      <c r="E1253" s="3" t="s">
        <v>137</v>
      </c>
      <c r="F1253" s="3" t="s">
        <v>63</v>
      </c>
      <c r="G1253" s="3" t="s">
        <v>7918</v>
      </c>
      <c r="H1253" s="3">
        <v>3</v>
      </c>
      <c r="I1253" s="3" t="s">
        <v>7932</v>
      </c>
      <c r="J1253" s="3" t="s">
        <v>7933</v>
      </c>
      <c r="K1253" s="5" t="s">
        <v>7934</v>
      </c>
      <c r="L1253" s="3" t="s">
        <v>7935</v>
      </c>
      <c r="M1253" s="3"/>
      <c r="O1253" s="3"/>
      <c r="P1253" s="3"/>
      <c r="Q1253" s="3" t="s">
        <v>7936</v>
      </c>
      <c r="R1253" s="3" t="s">
        <v>7937</v>
      </c>
      <c r="S1253" s="5" t="s">
        <v>7934</v>
      </c>
      <c r="T1253" s="3"/>
    </row>
    <row r="1254" spans="1:20" s="5" customFormat="1" ht="15" customHeight="1" x14ac:dyDescent="0.2">
      <c r="A1254" s="3" t="str">
        <f>_xlfn.CONCAT([1]IDsTable!$C$44,".",_xlfn.XLOOKUP(C1254,[1]!Table25[Subdomains],[1]!Table25[Index]),".",_xlfn.XLOOKUP(G1254,[1]!Table24[Capabilities],[1]!Table24[Index]),".",$H1254)</f>
        <v>Ops.2.4.4</v>
      </c>
      <c r="B1254" s="3" t="s">
        <v>4097</v>
      </c>
      <c r="C1254" s="3" t="s">
        <v>7827</v>
      </c>
      <c r="D1254" s="3" t="s">
        <v>38</v>
      </c>
      <c r="E1254" s="3" t="s">
        <v>137</v>
      </c>
      <c r="F1254" s="3" t="s">
        <v>63</v>
      </c>
      <c r="G1254" s="3" t="s">
        <v>7918</v>
      </c>
      <c r="H1254" s="3">
        <v>4</v>
      </c>
      <c r="I1254" s="3" t="s">
        <v>7938</v>
      </c>
      <c r="J1254" s="3" t="s">
        <v>7939</v>
      </c>
      <c r="K1254" s="5" t="s">
        <v>7940</v>
      </c>
      <c r="L1254" s="3"/>
      <c r="M1254" s="3"/>
      <c r="O1254" s="3"/>
      <c r="P1254" s="3"/>
      <c r="Q1254" s="3" t="s">
        <v>7941</v>
      </c>
      <c r="R1254" s="3" t="s">
        <v>7942</v>
      </c>
      <c r="S1254" s="5" t="s">
        <v>7940</v>
      </c>
      <c r="T1254" s="3"/>
    </row>
    <row r="1255" spans="1:20" s="5" customFormat="1" ht="15" customHeight="1" x14ac:dyDescent="0.2">
      <c r="A1255" s="3" t="str">
        <f>_xlfn.CONCAT([1]IDsTable!$C$44,".",_xlfn.XLOOKUP(C1255,[1]!Table25[Subdomains],[1]!Table25[Index]),".",_xlfn.XLOOKUP(G1255,[1]!Table24[Capabilities],[1]!Table24[Index]),".",$H1255)</f>
        <v>Ops.2.4.5</v>
      </c>
      <c r="B1255" s="3" t="s">
        <v>4097</v>
      </c>
      <c r="C1255" s="3" t="s">
        <v>7827</v>
      </c>
      <c r="D1255" s="3" t="s">
        <v>38</v>
      </c>
      <c r="E1255" s="3" t="s">
        <v>137</v>
      </c>
      <c r="F1255" s="3" t="s">
        <v>63</v>
      </c>
      <c r="G1255" s="3" t="s">
        <v>7918</v>
      </c>
      <c r="H1255" s="3">
        <v>5</v>
      </c>
      <c r="I1255" s="3" t="s">
        <v>7943</v>
      </c>
      <c r="J1255" s="3" t="s">
        <v>7944</v>
      </c>
      <c r="K1255" s="5" t="s">
        <v>7945</v>
      </c>
      <c r="L1255" s="3"/>
      <c r="M1255" s="3"/>
      <c r="O1255" s="3"/>
      <c r="P1255" s="3"/>
      <c r="Q1255" s="3" t="s">
        <v>7946</v>
      </c>
      <c r="R1255" s="3" t="s">
        <v>7947</v>
      </c>
      <c r="S1255" s="5" t="s">
        <v>7945</v>
      </c>
      <c r="T1255" s="3"/>
    </row>
    <row r="1256" spans="1:20" s="5" customFormat="1" ht="15" customHeight="1" x14ac:dyDescent="0.2">
      <c r="A1256" s="3" t="str">
        <f>_xlfn.CONCAT([1]IDsTable!$C$44,".",_xlfn.XLOOKUP(C1256,[1]!Table25[Subdomains],[1]!Table25[Index]),".",_xlfn.XLOOKUP(G1256,[1]!Table24[Capabilities],[1]!Table24[Index]),".",$H1256)</f>
        <v>Ops.2.5.1</v>
      </c>
      <c r="B1256" s="3" t="s">
        <v>4097</v>
      </c>
      <c r="C1256" s="3" t="s">
        <v>7827</v>
      </c>
      <c r="D1256" s="3"/>
      <c r="E1256" s="3" t="s">
        <v>137</v>
      </c>
      <c r="F1256" s="3" t="s">
        <v>63</v>
      </c>
      <c r="G1256" s="3" t="s">
        <v>7948</v>
      </c>
      <c r="H1256" s="3">
        <v>1</v>
      </c>
      <c r="I1256" s="3" t="s">
        <v>7949</v>
      </c>
      <c r="J1256" s="4" t="s">
        <v>7950</v>
      </c>
      <c r="K1256" s="4" t="s">
        <v>7951</v>
      </c>
      <c r="L1256" s="3" t="s">
        <v>7952</v>
      </c>
      <c r="M1256" s="3"/>
      <c r="N1256" s="3" t="s">
        <v>38</v>
      </c>
      <c r="O1256" s="3"/>
      <c r="P1256" s="3" t="s">
        <v>38</v>
      </c>
      <c r="Q1256" s="3" t="s">
        <v>7953</v>
      </c>
      <c r="R1256" s="3" t="s">
        <v>7954</v>
      </c>
      <c r="S1256" s="4" t="s">
        <v>7951</v>
      </c>
      <c r="T1256" s="3"/>
    </row>
    <row r="1257" spans="1:20" s="5" customFormat="1" ht="15" customHeight="1" x14ac:dyDescent="0.2">
      <c r="A1257" s="3" t="str">
        <f>_xlfn.CONCAT([1]IDsTable!$C$44,".",_xlfn.XLOOKUP(C1257,[1]!Table25[Subdomains],[1]!Table25[Index]),".",_xlfn.XLOOKUP(G1257,[1]!Table24[Capabilities],[1]!Table24[Index]),".",$H1257)</f>
        <v>Ops.2.5.2</v>
      </c>
      <c r="B1257" s="3" t="s">
        <v>4097</v>
      </c>
      <c r="C1257" s="3" t="s">
        <v>7827</v>
      </c>
      <c r="D1257" s="3"/>
      <c r="E1257" s="3" t="s">
        <v>137</v>
      </c>
      <c r="F1257" s="3" t="s">
        <v>63</v>
      </c>
      <c r="G1257" s="3" t="s">
        <v>7948</v>
      </c>
      <c r="H1257" s="3">
        <v>2</v>
      </c>
      <c r="I1257" s="3" t="s">
        <v>7955</v>
      </c>
      <c r="J1257" s="4" t="s">
        <v>7956</v>
      </c>
      <c r="K1257" s="4" t="s">
        <v>7957</v>
      </c>
      <c r="L1257" s="3" t="s">
        <v>7958</v>
      </c>
      <c r="M1257" s="3"/>
      <c r="N1257" s="3"/>
      <c r="O1257" s="3"/>
      <c r="P1257" s="3" t="s">
        <v>7959</v>
      </c>
      <c r="Q1257" s="3" t="s">
        <v>7960</v>
      </c>
      <c r="R1257" s="3" t="s">
        <v>7961</v>
      </c>
      <c r="S1257" s="4" t="s">
        <v>7957</v>
      </c>
      <c r="T1257" s="3"/>
    </row>
    <row r="1258" spans="1:20" s="5" customFormat="1" ht="15" customHeight="1" x14ac:dyDescent="0.2">
      <c r="A1258" s="3" t="str">
        <f>_xlfn.CONCAT([1]IDsTable!$C$44,".",_xlfn.XLOOKUP(C1258,[1]!Table25[Subdomains],[1]!Table25[Index]),".",_xlfn.XLOOKUP(G1258,[1]!Table24[Capabilities],[1]!Table24[Index]),".",$H1258)</f>
        <v>Ops.2.5.3</v>
      </c>
      <c r="B1258" s="3" t="s">
        <v>4097</v>
      </c>
      <c r="C1258" s="3" t="s">
        <v>7827</v>
      </c>
      <c r="D1258" s="3"/>
      <c r="E1258" s="3" t="s">
        <v>137</v>
      </c>
      <c r="F1258" s="3" t="s">
        <v>63</v>
      </c>
      <c r="G1258" s="3" t="s">
        <v>7948</v>
      </c>
      <c r="H1258" s="3">
        <v>3</v>
      </c>
      <c r="I1258" s="3" t="s">
        <v>7962</v>
      </c>
      <c r="J1258" s="4" t="s">
        <v>7963</v>
      </c>
      <c r="K1258" s="4" t="s">
        <v>7964</v>
      </c>
      <c r="L1258" s="3" t="s">
        <v>7965</v>
      </c>
      <c r="M1258" s="3"/>
      <c r="N1258" s="3"/>
      <c r="O1258" s="3"/>
      <c r="P1258" s="3" t="s">
        <v>38</v>
      </c>
      <c r="Q1258" s="3" t="s">
        <v>7966</v>
      </c>
      <c r="R1258" s="3" t="s">
        <v>7967</v>
      </c>
      <c r="S1258" s="4" t="s">
        <v>7964</v>
      </c>
      <c r="T1258" s="3"/>
    </row>
    <row r="1259" spans="1:20" s="5" customFormat="1" ht="15" customHeight="1" x14ac:dyDescent="0.2">
      <c r="A1259" s="3" t="str">
        <f>_xlfn.CONCAT([1]IDsTable!$C$44,".",_xlfn.XLOOKUP(C1259,[1]!Table25[Subdomains],[1]!Table25[Index]),".",_xlfn.XLOOKUP(G1259,[1]!Table24[Capabilities],[1]!Table24[Index]),".",$H1259)</f>
        <v>Ops.2.5.4</v>
      </c>
      <c r="B1259" s="3" t="s">
        <v>4097</v>
      </c>
      <c r="C1259" s="3" t="s">
        <v>7827</v>
      </c>
      <c r="D1259" s="3"/>
      <c r="E1259" s="3" t="s">
        <v>137</v>
      </c>
      <c r="F1259" s="3" t="s">
        <v>63</v>
      </c>
      <c r="G1259" s="3" t="s">
        <v>7948</v>
      </c>
      <c r="H1259" s="3">
        <v>4</v>
      </c>
      <c r="I1259" s="3" t="s">
        <v>7968</v>
      </c>
      <c r="J1259" s="4" t="s">
        <v>7969</v>
      </c>
      <c r="K1259" s="4" t="s">
        <v>7970</v>
      </c>
      <c r="L1259" s="3"/>
      <c r="M1259" s="3"/>
      <c r="N1259" s="3"/>
      <c r="O1259" s="3"/>
      <c r="P1259" s="3" t="s">
        <v>38</v>
      </c>
      <c r="Q1259" s="3" t="s">
        <v>7971</v>
      </c>
      <c r="R1259" s="3" t="s">
        <v>7972</v>
      </c>
      <c r="S1259" s="4" t="s">
        <v>7970</v>
      </c>
      <c r="T1259" s="3"/>
    </row>
    <row r="1260" spans="1:20" s="5" customFormat="1" ht="15" customHeight="1" x14ac:dyDescent="0.2">
      <c r="A1260" s="3" t="str">
        <f>_xlfn.CONCAT([1]IDsTable!$C$44,".",_xlfn.XLOOKUP(C1260,[1]!Table25[Subdomains],[1]!Table25[Index]),".",_xlfn.XLOOKUP(G1260,[1]!Table24[Capabilities],[1]!Table24[Index]),".",$H1260)</f>
        <v>Ops.2.5.5</v>
      </c>
      <c r="B1260" s="3" t="s">
        <v>4097</v>
      </c>
      <c r="C1260" s="3" t="s">
        <v>7827</v>
      </c>
      <c r="D1260" s="3"/>
      <c r="E1260" s="3" t="s">
        <v>137</v>
      </c>
      <c r="F1260" s="3" t="s">
        <v>63</v>
      </c>
      <c r="G1260" s="3" t="s">
        <v>7948</v>
      </c>
      <c r="H1260" s="3">
        <v>5</v>
      </c>
      <c r="I1260" s="3" t="s">
        <v>7973</v>
      </c>
      <c r="J1260" s="4" t="s">
        <v>7974</v>
      </c>
      <c r="K1260" s="4" t="s">
        <v>7975</v>
      </c>
      <c r="L1260" s="3"/>
      <c r="M1260" s="3"/>
      <c r="N1260" s="3"/>
      <c r="O1260" s="3"/>
      <c r="P1260" s="3" t="s">
        <v>38</v>
      </c>
      <c r="Q1260" s="3" t="s">
        <v>7976</v>
      </c>
      <c r="R1260" s="3" t="s">
        <v>7977</v>
      </c>
      <c r="S1260" s="4" t="s">
        <v>7975</v>
      </c>
      <c r="T1260" s="3"/>
    </row>
    <row r="1261" spans="1:20" s="5" customFormat="1" ht="15" customHeight="1" x14ac:dyDescent="0.2">
      <c r="A1261" s="3" t="str">
        <f>_xlfn.CONCAT([1]IDsTable!$C$44,".",_xlfn.XLOOKUP(C1261,[1]!Table25[Subdomains],[1]!Table25[Index]),".",_xlfn.XLOOKUP(G1261,[1]!Table24[Capabilities],[1]!Table24[Index]),".",$H1261)</f>
        <v>Ops.3.1.1</v>
      </c>
      <c r="B1261" s="3" t="s">
        <v>4097</v>
      </c>
      <c r="C1261" s="3" t="s">
        <v>7978</v>
      </c>
      <c r="D1261" s="3"/>
      <c r="E1261" s="4" t="s">
        <v>23</v>
      </c>
      <c r="F1261" s="3" t="s">
        <v>63</v>
      </c>
      <c r="G1261" s="3" t="s">
        <v>5835</v>
      </c>
      <c r="H1261" s="3">
        <v>1</v>
      </c>
      <c r="I1261" s="3" t="s">
        <v>7979</v>
      </c>
      <c r="J1261" s="4" t="s">
        <v>7980</v>
      </c>
      <c r="K1261" s="4" t="s">
        <v>7981</v>
      </c>
      <c r="L1261" s="3" t="s">
        <v>7982</v>
      </c>
      <c r="M1261" s="3"/>
      <c r="N1261" s="3"/>
      <c r="O1261" s="3"/>
      <c r="P1261" s="3" t="s">
        <v>38</v>
      </c>
      <c r="Q1261" s="3" t="s">
        <v>7983</v>
      </c>
      <c r="R1261" s="3" t="s">
        <v>7984</v>
      </c>
      <c r="S1261" s="4" t="s">
        <v>7985</v>
      </c>
      <c r="T1261" s="3"/>
    </row>
    <row r="1262" spans="1:20" s="5" customFormat="1" ht="15" customHeight="1" x14ac:dyDescent="0.2">
      <c r="A1262" s="3" t="str">
        <f>_xlfn.CONCAT([1]IDsTable!$C$44,".",_xlfn.XLOOKUP(C1262,[1]!Table25[Subdomains],[1]!Table25[Index]),".",_xlfn.XLOOKUP(G1262,[1]!Table24[Capabilities],[1]!Table24[Index]),".",$H1262)</f>
        <v>Ops.3.1.2</v>
      </c>
      <c r="B1262" s="3" t="s">
        <v>4097</v>
      </c>
      <c r="C1262" s="3" t="s">
        <v>7978</v>
      </c>
      <c r="D1262" s="3"/>
      <c r="E1262" s="4" t="s">
        <v>23</v>
      </c>
      <c r="F1262" s="3" t="s">
        <v>63</v>
      </c>
      <c r="G1262" s="3" t="s">
        <v>5835</v>
      </c>
      <c r="H1262" s="3">
        <v>2</v>
      </c>
      <c r="I1262" s="3" t="s">
        <v>4342</v>
      </c>
      <c r="J1262" s="4" t="s">
        <v>4343</v>
      </c>
      <c r="K1262" s="4" t="s">
        <v>7986</v>
      </c>
      <c r="L1262" s="3" t="s">
        <v>7987</v>
      </c>
      <c r="M1262" s="3"/>
      <c r="N1262" s="3"/>
      <c r="O1262" s="3"/>
      <c r="P1262" s="3" t="s">
        <v>38</v>
      </c>
      <c r="Q1262" s="3" t="s">
        <v>7988</v>
      </c>
      <c r="R1262" s="3" t="s">
        <v>7989</v>
      </c>
      <c r="S1262" s="4" t="s">
        <v>7990</v>
      </c>
      <c r="T1262" s="3"/>
    </row>
    <row r="1263" spans="1:20" s="5" customFormat="1" ht="15" customHeight="1" x14ac:dyDescent="0.2">
      <c r="A1263" s="3" t="str">
        <f>_xlfn.CONCAT([1]IDsTable!$C$44,".",_xlfn.XLOOKUP(C1263,[1]!Table25[Subdomains],[1]!Table25[Index]),".",_xlfn.XLOOKUP(G1263,[1]!Table24[Capabilities],[1]!Table24[Index]),".",$H1263)</f>
        <v>Ops.3.1.3</v>
      </c>
      <c r="B1263" s="3" t="s">
        <v>4097</v>
      </c>
      <c r="C1263" s="3" t="s">
        <v>7978</v>
      </c>
      <c r="D1263" s="3"/>
      <c r="E1263" s="4" t="s">
        <v>23</v>
      </c>
      <c r="F1263" s="3" t="s">
        <v>63</v>
      </c>
      <c r="G1263" s="3" t="s">
        <v>5835</v>
      </c>
      <c r="H1263" s="3">
        <v>3</v>
      </c>
      <c r="I1263" s="3" t="s">
        <v>7991</v>
      </c>
      <c r="J1263" s="4" t="s">
        <v>7992</v>
      </c>
      <c r="K1263" s="4" t="s">
        <v>5843</v>
      </c>
      <c r="L1263" s="3" t="s">
        <v>7993</v>
      </c>
      <c r="M1263" s="3"/>
      <c r="N1263" s="3"/>
      <c r="O1263" s="3"/>
      <c r="P1263" s="3" t="s">
        <v>38</v>
      </c>
      <c r="Q1263" s="3" t="s">
        <v>7994</v>
      </c>
      <c r="R1263" s="3" t="s">
        <v>7995</v>
      </c>
      <c r="S1263" s="4" t="s">
        <v>7996</v>
      </c>
      <c r="T1263" s="3"/>
    </row>
    <row r="1264" spans="1:20" s="5" customFormat="1" ht="15" customHeight="1" x14ac:dyDescent="0.2">
      <c r="A1264" s="3" t="str">
        <f>_xlfn.CONCAT([1]IDsTable!$C$44,".",_xlfn.XLOOKUP(C1264,[1]!Table25[Subdomains],[1]!Table25[Index]),".",_xlfn.XLOOKUP(G1264,[1]!Table24[Capabilities],[1]!Table24[Index]),".",$H1264)</f>
        <v>Ops.3.1.4</v>
      </c>
      <c r="B1264" s="3" t="s">
        <v>4097</v>
      </c>
      <c r="C1264" s="3" t="s">
        <v>7978</v>
      </c>
      <c r="D1264" s="3"/>
      <c r="E1264" s="4" t="s">
        <v>23</v>
      </c>
      <c r="F1264" s="3" t="s">
        <v>63</v>
      </c>
      <c r="G1264" s="3" t="s">
        <v>5835</v>
      </c>
      <c r="H1264" s="3">
        <v>4</v>
      </c>
      <c r="I1264" s="3" t="s">
        <v>4356</v>
      </c>
      <c r="J1264" s="4" t="s">
        <v>4357</v>
      </c>
      <c r="K1264" s="4" t="s">
        <v>7997</v>
      </c>
      <c r="L1264" s="3"/>
      <c r="M1264" s="3"/>
      <c r="N1264" s="3"/>
      <c r="O1264" s="3"/>
      <c r="P1264" s="3" t="s">
        <v>38</v>
      </c>
      <c r="Q1264" s="3" t="s">
        <v>7998</v>
      </c>
      <c r="R1264" s="3" t="s">
        <v>4361</v>
      </c>
      <c r="S1264" s="3" t="s">
        <v>7999</v>
      </c>
      <c r="T1264" s="3"/>
    </row>
    <row r="1265" spans="1:22" s="5" customFormat="1" ht="15" customHeight="1" x14ac:dyDescent="0.2">
      <c r="A1265" s="3" t="str">
        <f>_xlfn.CONCAT([1]IDsTable!$C$44,".",_xlfn.XLOOKUP(C1265,[1]!Table25[Subdomains],[1]!Table25[Index]),".",_xlfn.XLOOKUP(G1265,[1]!Table24[Capabilities],[1]!Table24[Index]),".",$H1265)</f>
        <v>Ops.3.1.5</v>
      </c>
      <c r="B1265" s="3" t="s">
        <v>4097</v>
      </c>
      <c r="C1265" s="3" t="s">
        <v>7978</v>
      </c>
      <c r="D1265" s="3"/>
      <c r="E1265" s="4" t="s">
        <v>23</v>
      </c>
      <c r="F1265" s="3" t="s">
        <v>63</v>
      </c>
      <c r="G1265" s="3" t="s">
        <v>5835</v>
      </c>
      <c r="H1265" s="3">
        <v>5</v>
      </c>
      <c r="I1265" s="3" t="s">
        <v>8000</v>
      </c>
      <c r="J1265" s="4" t="s">
        <v>8001</v>
      </c>
      <c r="K1265" s="4" t="s">
        <v>8002</v>
      </c>
      <c r="L1265" s="3"/>
      <c r="M1265" s="3"/>
      <c r="N1265" s="3"/>
      <c r="O1265" s="3"/>
      <c r="P1265" s="3" t="s">
        <v>38</v>
      </c>
      <c r="Q1265" s="3" t="s">
        <v>8003</v>
      </c>
      <c r="R1265" s="3" t="s">
        <v>8004</v>
      </c>
      <c r="S1265" s="4" t="s">
        <v>8002</v>
      </c>
      <c r="T1265" s="3"/>
    </row>
    <row r="1266" spans="1:22" s="5" customFormat="1" ht="15" customHeight="1" x14ac:dyDescent="0.2">
      <c r="A1266" s="3" t="str">
        <f>_xlfn.CONCAT([1]IDsTable!$C$44,".",_xlfn.XLOOKUP(C1266,[1]!Table25[Subdomains],[1]!Table25[Index]),".",_xlfn.XLOOKUP(G1266,[1]!Table24[Capabilities],[1]!Table24[Index]),".",$H1266)</f>
        <v>Ops.3.2.1</v>
      </c>
      <c r="B1266" s="3" t="s">
        <v>4097</v>
      </c>
      <c r="C1266" s="3" t="s">
        <v>7978</v>
      </c>
      <c r="D1266" s="3"/>
      <c r="E1266" s="4" t="s">
        <v>23</v>
      </c>
      <c r="F1266" s="3" t="s">
        <v>24</v>
      </c>
      <c r="G1266" s="3" t="s">
        <v>8005</v>
      </c>
      <c r="H1266" s="3">
        <v>1</v>
      </c>
      <c r="I1266" s="3" t="s">
        <v>8006</v>
      </c>
      <c r="J1266" s="4" t="s">
        <v>8007</v>
      </c>
      <c r="K1266" s="4" t="s">
        <v>8008</v>
      </c>
      <c r="L1266" s="3" t="s">
        <v>8009</v>
      </c>
      <c r="M1266" s="3"/>
      <c r="N1266" s="3"/>
      <c r="O1266" s="3"/>
      <c r="P1266" s="3" t="s">
        <v>38</v>
      </c>
      <c r="Q1266" s="3" t="s">
        <v>8010</v>
      </c>
      <c r="R1266" s="3" t="s">
        <v>8011</v>
      </c>
      <c r="S1266" s="4" t="s">
        <v>8008</v>
      </c>
      <c r="T1266" s="3"/>
    </row>
    <row r="1267" spans="1:22" s="5" customFormat="1" ht="15" customHeight="1" x14ac:dyDescent="0.2">
      <c r="A1267" s="3" t="str">
        <f>_xlfn.CONCAT([1]IDsTable!$C$44,".",_xlfn.XLOOKUP(C1267,[1]!Table25[Subdomains],[1]!Table25[Index]),".",_xlfn.XLOOKUP(G1267,[1]!Table24[Capabilities],[1]!Table24[Index]),".",$H1267)</f>
        <v>Ops.3.2.2</v>
      </c>
      <c r="B1267" s="3" t="s">
        <v>4097</v>
      </c>
      <c r="C1267" s="3" t="s">
        <v>7978</v>
      </c>
      <c r="D1267" s="3"/>
      <c r="E1267" s="4" t="s">
        <v>23</v>
      </c>
      <c r="F1267" s="3" t="s">
        <v>24</v>
      </c>
      <c r="G1267" s="3" t="s">
        <v>8005</v>
      </c>
      <c r="H1267" s="3">
        <v>2</v>
      </c>
      <c r="I1267" s="3" t="s">
        <v>8012</v>
      </c>
      <c r="J1267" s="4" t="s">
        <v>8013</v>
      </c>
      <c r="K1267" s="4" t="s">
        <v>8014</v>
      </c>
      <c r="L1267" s="3" t="s">
        <v>8015</v>
      </c>
      <c r="M1267" s="3"/>
      <c r="N1267" s="3"/>
      <c r="O1267" s="3"/>
      <c r="P1267" s="3" t="s">
        <v>38</v>
      </c>
      <c r="Q1267" s="3" t="s">
        <v>8016</v>
      </c>
      <c r="R1267" s="3" t="s">
        <v>8017</v>
      </c>
      <c r="S1267" s="4" t="s">
        <v>8018</v>
      </c>
      <c r="T1267" s="3"/>
    </row>
    <row r="1268" spans="1:22" s="5" customFormat="1" ht="15" customHeight="1" x14ac:dyDescent="0.2">
      <c r="A1268" s="3" t="str">
        <f>_xlfn.CONCAT([1]IDsTable!$C$44,".",_xlfn.XLOOKUP(C1268,[1]!Table25[Subdomains],[1]!Table25[Index]),".",_xlfn.XLOOKUP(G1268,[1]!Table24[Capabilities],[1]!Table24[Index]),".",$H1268)</f>
        <v>Ops.3.2.3</v>
      </c>
      <c r="B1268" s="3" t="s">
        <v>4097</v>
      </c>
      <c r="C1268" s="3" t="s">
        <v>7978</v>
      </c>
      <c r="D1268" s="3"/>
      <c r="E1268" s="4" t="s">
        <v>23</v>
      </c>
      <c r="F1268" s="3" t="s">
        <v>24</v>
      </c>
      <c r="G1268" s="3" t="s">
        <v>8005</v>
      </c>
      <c r="H1268" s="3">
        <v>3</v>
      </c>
      <c r="I1268" s="3" t="s">
        <v>8019</v>
      </c>
      <c r="J1268" s="4" t="s">
        <v>8020</v>
      </c>
      <c r="K1268" s="4" t="s">
        <v>8021</v>
      </c>
      <c r="L1268" s="3" t="s">
        <v>8022</v>
      </c>
      <c r="M1268" s="3"/>
      <c r="N1268" s="3"/>
      <c r="O1268" s="3"/>
      <c r="P1268" s="3" t="s">
        <v>38</v>
      </c>
      <c r="Q1268" s="3" t="s">
        <v>8023</v>
      </c>
      <c r="R1268" s="3" t="s">
        <v>8024</v>
      </c>
      <c r="S1268" s="4" t="s">
        <v>8025</v>
      </c>
      <c r="T1268" s="3"/>
    </row>
    <row r="1269" spans="1:22" s="5" customFormat="1" ht="15" customHeight="1" x14ac:dyDescent="0.2">
      <c r="A1269" s="3" t="str">
        <f>_xlfn.CONCAT([1]IDsTable!$C$44,".",_xlfn.XLOOKUP(C1269,[1]!Table25[Subdomains],[1]!Table25[Index]),".",_xlfn.XLOOKUP(G1269,[1]!Table24[Capabilities],[1]!Table24[Index]),".",$H1269)</f>
        <v>Ops.3.2.4</v>
      </c>
      <c r="B1269" s="3" t="s">
        <v>4097</v>
      </c>
      <c r="C1269" s="3" t="s">
        <v>7978</v>
      </c>
      <c r="D1269" s="3"/>
      <c r="E1269" s="4" t="s">
        <v>23</v>
      </c>
      <c r="F1269" s="3" t="s">
        <v>24</v>
      </c>
      <c r="G1269" s="3" t="s">
        <v>8005</v>
      </c>
      <c r="H1269" s="3">
        <v>4</v>
      </c>
      <c r="I1269" s="3" t="s">
        <v>8026</v>
      </c>
      <c r="J1269" s="4" t="s">
        <v>8027</v>
      </c>
      <c r="K1269" s="4" t="s">
        <v>8028</v>
      </c>
      <c r="L1269" s="3" t="s">
        <v>8029</v>
      </c>
      <c r="M1269" s="3"/>
      <c r="N1269" s="3"/>
      <c r="O1269" s="3"/>
      <c r="P1269" s="3" t="s">
        <v>38</v>
      </c>
      <c r="Q1269" s="3" t="s">
        <v>8030</v>
      </c>
      <c r="R1269" s="3" t="s">
        <v>8031</v>
      </c>
      <c r="S1269" s="4" t="s">
        <v>8032</v>
      </c>
      <c r="T1269" s="3"/>
    </row>
    <row r="1270" spans="1:22" s="5" customFormat="1" ht="15" customHeight="1" x14ac:dyDescent="0.2">
      <c r="A1270" s="3" t="str">
        <f>_xlfn.CONCAT([1]IDsTable!$C$44,".",_xlfn.XLOOKUP(C1270,[1]!Table25[Subdomains],[1]!Table25[Index]),".",_xlfn.XLOOKUP(G1270,[1]!Table24[Capabilities],[1]!Table24[Index]),".",$H1270)</f>
        <v>Ops.3.2.5</v>
      </c>
      <c r="B1270" s="3" t="s">
        <v>4097</v>
      </c>
      <c r="C1270" s="3" t="s">
        <v>7978</v>
      </c>
      <c r="D1270" s="3"/>
      <c r="E1270" s="4" t="s">
        <v>23</v>
      </c>
      <c r="F1270" s="3" t="s">
        <v>24</v>
      </c>
      <c r="G1270" s="3" t="s">
        <v>8005</v>
      </c>
      <c r="H1270" s="3">
        <v>5</v>
      </c>
      <c r="I1270" s="3" t="s">
        <v>8033</v>
      </c>
      <c r="J1270" s="4" t="s">
        <v>8034</v>
      </c>
      <c r="K1270" s="4" t="s">
        <v>8035</v>
      </c>
      <c r="L1270" s="3"/>
      <c r="M1270" s="3"/>
      <c r="N1270" s="3"/>
      <c r="O1270" s="3"/>
      <c r="P1270" s="3" t="s">
        <v>38</v>
      </c>
      <c r="Q1270" s="3" t="s">
        <v>8036</v>
      </c>
      <c r="R1270" s="3" t="s">
        <v>8037</v>
      </c>
      <c r="S1270" s="4" t="s">
        <v>8038</v>
      </c>
      <c r="T1270" s="3"/>
    </row>
    <row r="1271" spans="1:22" s="5" customFormat="1" ht="15" customHeight="1" x14ac:dyDescent="0.2">
      <c r="A1271" s="3" t="str">
        <f>_xlfn.CONCAT([1]IDsTable!$C$44,".",_xlfn.XLOOKUP(C1271,[1]!Table25[Subdomains],[1]!Table25[Index]),".",_xlfn.XLOOKUP(G1271,[1]!Table24[Capabilities],[1]!Table24[Index]),".",$H1271)</f>
        <v>Ops.4.1.1</v>
      </c>
      <c r="B1271" s="3" t="s">
        <v>4097</v>
      </c>
      <c r="C1271" s="3" t="s">
        <v>8039</v>
      </c>
      <c r="D1271" s="4" t="s">
        <v>22</v>
      </c>
      <c r="E1271" s="4" t="s">
        <v>23</v>
      </c>
      <c r="F1271" s="3" t="s">
        <v>63</v>
      </c>
      <c r="G1271" s="3" t="s">
        <v>8040</v>
      </c>
      <c r="H1271" s="3">
        <v>1</v>
      </c>
      <c r="I1271" s="3" t="s">
        <v>8041</v>
      </c>
      <c r="J1271" s="4" t="s">
        <v>8042</v>
      </c>
      <c r="K1271" s="4" t="s">
        <v>8043</v>
      </c>
      <c r="L1271" s="3" t="s">
        <v>8044</v>
      </c>
      <c r="M1271" s="3"/>
      <c r="N1271" s="3" t="s">
        <v>38</v>
      </c>
      <c r="O1271" s="3"/>
      <c r="P1271" s="3"/>
      <c r="Q1271" s="3" t="s">
        <v>8045</v>
      </c>
      <c r="R1271" s="3" t="s">
        <v>8046</v>
      </c>
      <c r="S1271" s="4" t="s">
        <v>8043</v>
      </c>
      <c r="T1271" s="3"/>
    </row>
    <row r="1272" spans="1:22" s="5" customFormat="1" ht="15" customHeight="1" x14ac:dyDescent="0.2">
      <c r="A1272" s="3" t="str">
        <f>_xlfn.CONCAT([1]IDsTable!$C$44,".",_xlfn.XLOOKUP(C1272,[1]!Table25[Subdomains],[1]!Table25[Index]),".",_xlfn.XLOOKUP(G1272,[1]!Table24[Capabilities],[1]!Table24[Index]),".",$H1272)</f>
        <v>Ops.4.1.2</v>
      </c>
      <c r="B1272" s="3" t="s">
        <v>4097</v>
      </c>
      <c r="C1272" s="3" t="s">
        <v>8039</v>
      </c>
      <c r="D1272" s="4" t="s">
        <v>22</v>
      </c>
      <c r="E1272" s="4" t="s">
        <v>23</v>
      </c>
      <c r="F1272" s="3" t="s">
        <v>63</v>
      </c>
      <c r="G1272" s="3" t="s">
        <v>8040</v>
      </c>
      <c r="H1272" s="3">
        <v>2</v>
      </c>
      <c r="I1272" s="3" t="s">
        <v>8047</v>
      </c>
      <c r="J1272" s="4" t="s">
        <v>8048</v>
      </c>
      <c r="K1272" s="4" t="s">
        <v>8049</v>
      </c>
      <c r="L1272" s="3" t="s">
        <v>8050</v>
      </c>
      <c r="M1272" s="3"/>
      <c r="N1272" s="3"/>
      <c r="O1272" s="3"/>
      <c r="P1272" s="3"/>
      <c r="Q1272" s="3" t="s">
        <v>8051</v>
      </c>
      <c r="R1272" s="3" t="s">
        <v>8052</v>
      </c>
      <c r="S1272" s="4" t="s">
        <v>8053</v>
      </c>
      <c r="T1272" s="3"/>
    </row>
    <row r="1273" spans="1:22" s="5" customFormat="1" ht="15" customHeight="1" x14ac:dyDescent="0.2">
      <c r="A1273" s="3" t="str">
        <f>_xlfn.CONCAT([1]IDsTable!$C$44,".",_xlfn.XLOOKUP(C1273,[1]!Table25[Subdomains],[1]!Table25[Index]),".",_xlfn.XLOOKUP(G1273,[1]!Table24[Capabilities],[1]!Table24[Index]),".",$H1273)</f>
        <v>Ops.4.1.3</v>
      </c>
      <c r="B1273" s="3" t="s">
        <v>4097</v>
      </c>
      <c r="C1273" s="3" t="s">
        <v>8039</v>
      </c>
      <c r="D1273" s="4" t="s">
        <v>22</v>
      </c>
      <c r="E1273" s="4" t="s">
        <v>23</v>
      </c>
      <c r="F1273" s="3" t="s">
        <v>63</v>
      </c>
      <c r="G1273" s="3" t="s">
        <v>8040</v>
      </c>
      <c r="H1273" s="3">
        <v>3</v>
      </c>
      <c r="I1273" s="3" t="s">
        <v>8054</v>
      </c>
      <c r="J1273" s="4" t="s">
        <v>8055</v>
      </c>
      <c r="K1273" s="4" t="s">
        <v>8056</v>
      </c>
      <c r="L1273" s="3" t="s">
        <v>8057</v>
      </c>
      <c r="M1273" s="3"/>
      <c r="N1273" s="3"/>
      <c r="O1273" s="3"/>
      <c r="P1273" s="3"/>
      <c r="Q1273" s="3" t="s">
        <v>8058</v>
      </c>
      <c r="R1273" s="3" t="s">
        <v>8059</v>
      </c>
      <c r="S1273" s="4" t="s">
        <v>8060</v>
      </c>
      <c r="T1273" s="3"/>
    </row>
    <row r="1274" spans="1:22" s="5" customFormat="1" ht="15" customHeight="1" x14ac:dyDescent="0.2">
      <c r="A1274" s="3" t="str">
        <f>_xlfn.CONCAT([1]IDsTable!$C$44,".",_xlfn.XLOOKUP(C1274,[1]!Table25[Subdomains],[1]!Table25[Index]),".",_xlfn.XLOOKUP(G1274,[1]!Table24[Capabilities],[1]!Table24[Index]),".",$H1274)</f>
        <v>Ops.4.1.4</v>
      </c>
      <c r="B1274" s="3" t="s">
        <v>4097</v>
      </c>
      <c r="C1274" s="3" t="s">
        <v>8039</v>
      </c>
      <c r="D1274" s="4" t="s">
        <v>22</v>
      </c>
      <c r="E1274" s="4" t="s">
        <v>23</v>
      </c>
      <c r="F1274" s="3" t="s">
        <v>63</v>
      </c>
      <c r="G1274" s="3" t="s">
        <v>8040</v>
      </c>
      <c r="H1274" s="3">
        <v>4</v>
      </c>
      <c r="I1274" s="3" t="s">
        <v>8061</v>
      </c>
      <c r="J1274" s="4" t="s">
        <v>8062</v>
      </c>
      <c r="K1274" s="4" t="s">
        <v>8063</v>
      </c>
      <c r="L1274" s="3"/>
      <c r="M1274" s="3"/>
      <c r="N1274" s="3"/>
      <c r="O1274" s="3"/>
      <c r="P1274" s="3"/>
      <c r="Q1274" s="3" t="s">
        <v>8064</v>
      </c>
      <c r="R1274" s="3" t="s">
        <v>8065</v>
      </c>
      <c r="S1274" s="4" t="s">
        <v>8063</v>
      </c>
      <c r="T1274" s="3"/>
    </row>
    <row r="1275" spans="1:22" s="5" customFormat="1" ht="15" customHeight="1" x14ac:dyDescent="0.2">
      <c r="A1275" s="3" t="str">
        <f>_xlfn.CONCAT([1]IDsTable!$C$44,".",_xlfn.XLOOKUP(C1275,[1]!Table25[Subdomains],[1]!Table25[Index]),".",_xlfn.XLOOKUP(G1275,[1]!Table24[Capabilities],[1]!Table24[Index]),".",$H1275)</f>
        <v>Ops.4.1.5</v>
      </c>
      <c r="B1275" s="3" t="s">
        <v>4097</v>
      </c>
      <c r="C1275" s="3" t="s">
        <v>8039</v>
      </c>
      <c r="D1275" s="4" t="s">
        <v>22</v>
      </c>
      <c r="E1275" s="4" t="s">
        <v>23</v>
      </c>
      <c r="F1275" s="3" t="s">
        <v>63</v>
      </c>
      <c r="G1275" s="3" t="s">
        <v>8040</v>
      </c>
      <c r="H1275" s="3">
        <v>5</v>
      </c>
      <c r="I1275" s="3" t="s">
        <v>8066</v>
      </c>
      <c r="J1275" s="4" t="s">
        <v>8067</v>
      </c>
      <c r="K1275" s="4" t="s">
        <v>8068</v>
      </c>
      <c r="L1275" s="3"/>
      <c r="M1275" s="3"/>
      <c r="N1275" s="3"/>
      <c r="O1275" s="3"/>
      <c r="P1275" s="3"/>
      <c r="Q1275" s="3" t="s">
        <v>8069</v>
      </c>
      <c r="R1275" s="3" t="s">
        <v>8070</v>
      </c>
      <c r="S1275" s="4" t="s">
        <v>8068</v>
      </c>
      <c r="T1275" s="3"/>
    </row>
    <row r="1276" spans="1:22" s="5" customFormat="1" ht="15" customHeight="1" x14ac:dyDescent="0.2">
      <c r="A1276" s="3" t="str">
        <f>_xlfn.CONCAT([1]IDsTable!$C$44,".",_xlfn.XLOOKUP(C1276,[1]!Table25[Subdomains],[1]!Table25[Index]),".",_xlfn.XLOOKUP(G1276,[1]!Table24[Capabilities],[1]!Table24[Index]),".",$H1276)</f>
        <v>Ops.4.2.1</v>
      </c>
      <c r="B1276" s="3" t="s">
        <v>4097</v>
      </c>
      <c r="C1276" s="3" t="s">
        <v>8039</v>
      </c>
      <c r="D1276" s="4" t="s">
        <v>22</v>
      </c>
      <c r="E1276" s="4" t="s">
        <v>23</v>
      </c>
      <c r="F1276" s="3" t="s">
        <v>63</v>
      </c>
      <c r="G1276" s="3" t="s">
        <v>8071</v>
      </c>
      <c r="H1276" s="3">
        <v>1</v>
      </c>
      <c r="I1276" s="3" t="s">
        <v>8072</v>
      </c>
      <c r="J1276" s="4" t="s">
        <v>8073</v>
      </c>
      <c r="K1276" s="4" t="s">
        <v>8074</v>
      </c>
      <c r="L1276" s="3" t="s">
        <v>8075</v>
      </c>
      <c r="M1276" s="3"/>
      <c r="N1276" s="3"/>
      <c r="O1276" s="3"/>
      <c r="P1276" s="3"/>
      <c r="Q1276" s="3" t="s">
        <v>8076</v>
      </c>
      <c r="R1276" s="3" t="s">
        <v>8077</v>
      </c>
      <c r="S1276" s="4" t="s">
        <v>8078</v>
      </c>
      <c r="T1276" s="3"/>
      <c r="U1276" s="3"/>
      <c r="V1276" s="3" t="s">
        <v>5797</v>
      </c>
    </row>
    <row r="1277" spans="1:22" s="5" customFormat="1" ht="15" customHeight="1" x14ac:dyDescent="0.2">
      <c r="A1277" s="3" t="str">
        <f>_xlfn.CONCAT([1]IDsTable!$C$44,".",_xlfn.XLOOKUP(C1277,[1]!Table25[Subdomains],[1]!Table25[Index]),".",_xlfn.XLOOKUP(G1277,[1]!Table24[Capabilities],[1]!Table24[Index]),".",$H1277)</f>
        <v>Ops.4.2.2</v>
      </c>
      <c r="B1277" s="3" t="s">
        <v>4097</v>
      </c>
      <c r="C1277" s="3" t="s">
        <v>8039</v>
      </c>
      <c r="D1277" s="4" t="s">
        <v>22</v>
      </c>
      <c r="E1277" s="4" t="s">
        <v>23</v>
      </c>
      <c r="F1277" s="3" t="s">
        <v>63</v>
      </c>
      <c r="G1277" s="3" t="s">
        <v>8071</v>
      </c>
      <c r="H1277" s="3">
        <v>2</v>
      </c>
      <c r="I1277" s="3" t="s">
        <v>8079</v>
      </c>
      <c r="J1277" s="4" t="s">
        <v>8080</v>
      </c>
      <c r="K1277" s="4" t="s">
        <v>8081</v>
      </c>
      <c r="L1277" s="3" t="s">
        <v>8082</v>
      </c>
      <c r="M1277" s="3"/>
      <c r="N1277" s="3"/>
      <c r="O1277" s="3"/>
      <c r="P1277" s="3"/>
      <c r="Q1277" s="3" t="s">
        <v>8083</v>
      </c>
      <c r="R1277" s="3" t="s">
        <v>8084</v>
      </c>
      <c r="S1277" s="4" t="s">
        <v>8085</v>
      </c>
      <c r="T1277" s="3"/>
      <c r="U1277" s="3"/>
      <c r="V1277" s="3" t="s">
        <v>5797</v>
      </c>
    </row>
    <row r="1278" spans="1:22" s="5" customFormat="1" ht="15" customHeight="1" x14ac:dyDescent="0.2">
      <c r="A1278" s="3" t="str">
        <f>_xlfn.CONCAT([1]IDsTable!$C$44,".",_xlfn.XLOOKUP(C1278,[1]!Table25[Subdomains],[1]!Table25[Index]),".",_xlfn.XLOOKUP(G1278,[1]!Table24[Capabilities],[1]!Table24[Index]),".",$H1278)</f>
        <v>Ops.4.2.3</v>
      </c>
      <c r="B1278" s="3" t="s">
        <v>4097</v>
      </c>
      <c r="C1278" s="3" t="s">
        <v>8039</v>
      </c>
      <c r="D1278" s="4" t="s">
        <v>22</v>
      </c>
      <c r="E1278" s="4" t="s">
        <v>23</v>
      </c>
      <c r="F1278" s="3" t="s">
        <v>63</v>
      </c>
      <c r="G1278" s="3" t="s">
        <v>8071</v>
      </c>
      <c r="H1278" s="3">
        <v>3</v>
      </c>
      <c r="I1278" s="3" t="s">
        <v>8086</v>
      </c>
      <c r="J1278" s="4" t="s">
        <v>8087</v>
      </c>
      <c r="K1278" s="4" t="s">
        <v>8088</v>
      </c>
      <c r="L1278" s="3" t="s">
        <v>8089</v>
      </c>
      <c r="M1278" s="3"/>
      <c r="N1278" s="3"/>
      <c r="O1278" s="3" t="s">
        <v>38</v>
      </c>
      <c r="P1278" s="3"/>
      <c r="Q1278" s="3" t="s">
        <v>8090</v>
      </c>
      <c r="R1278" s="3" t="s">
        <v>8091</v>
      </c>
      <c r="S1278" s="4" t="s">
        <v>8092</v>
      </c>
      <c r="T1278" s="3"/>
      <c r="U1278" s="3"/>
      <c r="V1278" s="3" t="s">
        <v>5797</v>
      </c>
    </row>
    <row r="1279" spans="1:22" s="5" customFormat="1" ht="15" customHeight="1" x14ac:dyDescent="0.2">
      <c r="A1279" s="3" t="str">
        <f>_xlfn.CONCAT([1]IDsTable!$C$44,".",_xlfn.XLOOKUP(C1279,[1]!Table25[Subdomains],[1]!Table25[Index]),".",_xlfn.XLOOKUP(G1279,[1]!Table24[Capabilities],[1]!Table24[Index]),".",$H1279)</f>
        <v>Ops.4.2.4</v>
      </c>
      <c r="B1279" s="3" t="s">
        <v>4097</v>
      </c>
      <c r="C1279" s="3" t="s">
        <v>8039</v>
      </c>
      <c r="D1279" s="4" t="s">
        <v>22</v>
      </c>
      <c r="E1279" s="4" t="s">
        <v>23</v>
      </c>
      <c r="F1279" s="3" t="s">
        <v>63</v>
      </c>
      <c r="G1279" s="3" t="s">
        <v>8071</v>
      </c>
      <c r="H1279" s="3">
        <v>4</v>
      </c>
      <c r="I1279" s="3" t="s">
        <v>8093</v>
      </c>
      <c r="J1279" s="4" t="s">
        <v>8094</v>
      </c>
      <c r="K1279" s="4" t="s">
        <v>8095</v>
      </c>
      <c r="L1279" s="3" t="s">
        <v>8096</v>
      </c>
      <c r="M1279" s="3"/>
      <c r="N1279" s="3"/>
      <c r="O1279" s="3"/>
      <c r="P1279" s="3"/>
      <c r="Q1279" s="3" t="s">
        <v>8097</v>
      </c>
      <c r="R1279" s="3" t="s">
        <v>8098</v>
      </c>
      <c r="S1279" s="4" t="s">
        <v>8099</v>
      </c>
      <c r="T1279" s="3"/>
      <c r="U1279" s="3"/>
      <c r="V1279" s="3" t="s">
        <v>5797</v>
      </c>
    </row>
    <row r="1280" spans="1:22" s="5" customFormat="1" ht="15" customHeight="1" x14ac:dyDescent="0.2">
      <c r="A1280" s="3" t="str">
        <f>_xlfn.CONCAT([1]IDsTable!$C$44,".",_xlfn.XLOOKUP(C1280,[1]!Table25[Subdomains],[1]!Table25[Index]),".",_xlfn.XLOOKUP(G1280,[1]!Table24[Capabilities],[1]!Table24[Index]),".",$H1280)</f>
        <v>Ops.4.2.5</v>
      </c>
      <c r="B1280" s="3" t="s">
        <v>4097</v>
      </c>
      <c r="C1280" s="3" t="s">
        <v>8039</v>
      </c>
      <c r="D1280" s="4" t="s">
        <v>22</v>
      </c>
      <c r="E1280" s="4" t="s">
        <v>23</v>
      </c>
      <c r="F1280" s="3" t="s">
        <v>63</v>
      </c>
      <c r="G1280" s="3" t="s">
        <v>8071</v>
      </c>
      <c r="H1280" s="3">
        <v>5</v>
      </c>
      <c r="I1280" s="3" t="s">
        <v>8100</v>
      </c>
      <c r="J1280" s="4" t="s">
        <v>8101</v>
      </c>
      <c r="K1280" s="4" t="s">
        <v>8102</v>
      </c>
      <c r="L1280" s="3" t="s">
        <v>8103</v>
      </c>
      <c r="M1280" s="3"/>
      <c r="N1280" s="3"/>
      <c r="O1280" s="3"/>
      <c r="P1280" s="3"/>
      <c r="Q1280" s="3" t="s">
        <v>8104</v>
      </c>
      <c r="R1280" s="3" t="s">
        <v>8105</v>
      </c>
      <c r="S1280" s="4" t="s">
        <v>8102</v>
      </c>
      <c r="T1280" s="3"/>
      <c r="U1280" s="3"/>
      <c r="V1280" s="3" t="s">
        <v>5797</v>
      </c>
    </row>
    <row r="1281" spans="1:22" s="5" customFormat="1" ht="15" customHeight="1" x14ac:dyDescent="0.2">
      <c r="A1281" s="3" t="str">
        <f>_xlfn.CONCAT([1]IDsTable!$C$44,".",_xlfn.XLOOKUP(C1281,[1]!Table25[Subdomains],[1]!Table25[Index]),".",_xlfn.XLOOKUP(G1281,[1]!Table24[Capabilities],[1]!Table24[Index]),".",$H1281)</f>
        <v>Ops.4.3.1</v>
      </c>
      <c r="B1281" s="3" t="s">
        <v>4097</v>
      </c>
      <c r="C1281" s="3" t="s">
        <v>8039</v>
      </c>
      <c r="D1281" s="3"/>
      <c r="E1281" s="4" t="s">
        <v>23</v>
      </c>
      <c r="F1281" s="3" t="s">
        <v>63</v>
      </c>
      <c r="G1281" s="3" t="s">
        <v>8106</v>
      </c>
      <c r="H1281" s="3">
        <v>1</v>
      </c>
      <c r="I1281" s="3" t="s">
        <v>8107</v>
      </c>
      <c r="J1281" s="4" t="s">
        <v>8108</v>
      </c>
      <c r="K1281" s="4" t="s">
        <v>8109</v>
      </c>
      <c r="L1281" s="3" t="s">
        <v>8110</v>
      </c>
      <c r="M1281" s="3"/>
      <c r="N1281" s="3"/>
      <c r="O1281" s="3"/>
      <c r="P1281" s="3"/>
      <c r="Q1281" s="3" t="s">
        <v>8111</v>
      </c>
      <c r="R1281" s="3" t="s">
        <v>8112</v>
      </c>
      <c r="S1281" s="4" t="s">
        <v>8113</v>
      </c>
      <c r="T1281" s="3"/>
      <c r="U1281" s="7"/>
      <c r="V1281" s="7"/>
    </row>
    <row r="1282" spans="1:22" s="5" customFormat="1" ht="15" customHeight="1" x14ac:dyDescent="0.2">
      <c r="A1282" s="3" t="str">
        <f>_xlfn.CONCAT([1]IDsTable!$C$44,".",_xlfn.XLOOKUP(C1282,[1]!Table25[Subdomains],[1]!Table25[Index]),".",_xlfn.XLOOKUP(G1282,[1]!Table24[Capabilities],[1]!Table24[Index]),".",$H1282)</f>
        <v>Ops.4.3.2</v>
      </c>
      <c r="B1282" s="3" t="s">
        <v>4097</v>
      </c>
      <c r="C1282" s="3" t="s">
        <v>8039</v>
      </c>
      <c r="D1282" s="3"/>
      <c r="E1282" s="4" t="s">
        <v>23</v>
      </c>
      <c r="F1282" s="3" t="s">
        <v>63</v>
      </c>
      <c r="G1282" s="3" t="s">
        <v>8106</v>
      </c>
      <c r="H1282" s="3">
        <v>2</v>
      </c>
      <c r="I1282" s="3" t="s">
        <v>8114</v>
      </c>
      <c r="J1282" s="4" t="s">
        <v>8115</v>
      </c>
      <c r="K1282" s="4" t="s">
        <v>8116</v>
      </c>
      <c r="L1282" s="3" t="s">
        <v>8117</v>
      </c>
      <c r="M1282" s="3"/>
      <c r="N1282" s="3"/>
      <c r="O1282" s="3"/>
      <c r="P1282" s="3"/>
      <c r="Q1282" s="3" t="s">
        <v>8118</v>
      </c>
      <c r="R1282" s="3" t="s">
        <v>8119</v>
      </c>
      <c r="S1282" s="4" t="s">
        <v>8120</v>
      </c>
      <c r="T1282" s="3"/>
      <c r="U1282" s="7"/>
      <c r="V1282" s="7"/>
    </row>
    <row r="1283" spans="1:22" s="5" customFormat="1" ht="15" customHeight="1" x14ac:dyDescent="0.2">
      <c r="A1283" s="3" t="str">
        <f>_xlfn.CONCAT([1]IDsTable!$C$44,".",_xlfn.XLOOKUP(C1283,[1]!Table25[Subdomains],[1]!Table25[Index]),".",_xlfn.XLOOKUP(G1283,[1]!Table24[Capabilities],[1]!Table24[Index]),".",$H1283)</f>
        <v>Ops.4.3.3</v>
      </c>
      <c r="B1283" s="3" t="s">
        <v>4097</v>
      </c>
      <c r="C1283" s="3" t="s">
        <v>8039</v>
      </c>
      <c r="D1283" s="3"/>
      <c r="E1283" s="4" t="s">
        <v>23</v>
      </c>
      <c r="F1283" s="3" t="s">
        <v>63</v>
      </c>
      <c r="G1283" s="3" t="s">
        <v>8106</v>
      </c>
      <c r="H1283" s="3">
        <v>3</v>
      </c>
      <c r="I1283" s="3" t="s">
        <v>8121</v>
      </c>
      <c r="J1283" s="4" t="s">
        <v>8122</v>
      </c>
      <c r="K1283" s="4" t="s">
        <v>8123</v>
      </c>
      <c r="L1283" s="3" t="s">
        <v>8124</v>
      </c>
      <c r="M1283" s="3"/>
      <c r="N1283" s="3"/>
      <c r="O1283" s="3"/>
      <c r="P1283" s="3"/>
      <c r="Q1283" s="3" t="s">
        <v>8125</v>
      </c>
      <c r="R1283" s="3" t="s">
        <v>8126</v>
      </c>
      <c r="S1283" s="4" t="s">
        <v>8127</v>
      </c>
      <c r="T1283" s="3"/>
      <c r="U1283" s="7"/>
      <c r="V1283" s="7"/>
    </row>
    <row r="1284" spans="1:22" s="5" customFormat="1" ht="15" customHeight="1" x14ac:dyDescent="0.2">
      <c r="A1284" s="3" t="str">
        <f>_xlfn.CONCAT([1]IDsTable!$C$44,".",_xlfn.XLOOKUP(C1284,[1]!Table25[Subdomains],[1]!Table25[Index]),".",_xlfn.XLOOKUP(G1284,[1]!Table24[Capabilities],[1]!Table24[Index]),".",$H1284)</f>
        <v>Ops.4.3.4</v>
      </c>
      <c r="B1284" s="3" t="s">
        <v>4097</v>
      </c>
      <c r="C1284" s="3" t="s">
        <v>8039</v>
      </c>
      <c r="D1284" s="3"/>
      <c r="E1284" s="4" t="s">
        <v>23</v>
      </c>
      <c r="F1284" s="3" t="s">
        <v>63</v>
      </c>
      <c r="G1284" s="3" t="s">
        <v>8106</v>
      </c>
      <c r="H1284" s="3">
        <v>4</v>
      </c>
      <c r="I1284" s="3" t="s">
        <v>8128</v>
      </c>
      <c r="J1284" s="4" t="s">
        <v>8129</v>
      </c>
      <c r="K1284" s="4" t="s">
        <v>8130</v>
      </c>
      <c r="L1284" s="3"/>
      <c r="M1284" s="3"/>
      <c r="N1284" s="3"/>
      <c r="O1284" s="3"/>
      <c r="P1284" s="3"/>
      <c r="Q1284" s="3" t="s">
        <v>8131</v>
      </c>
      <c r="R1284" s="3" t="s">
        <v>8132</v>
      </c>
      <c r="S1284" s="4" t="s">
        <v>8133</v>
      </c>
      <c r="T1284" s="3"/>
      <c r="U1284" s="7"/>
      <c r="V1284" s="7"/>
    </row>
    <row r="1285" spans="1:22" s="5" customFormat="1" ht="15" customHeight="1" x14ac:dyDescent="0.2">
      <c r="A1285" s="3" t="str">
        <f>_xlfn.CONCAT([1]IDsTable!$C$44,".",_xlfn.XLOOKUP(C1285,[1]!Table25[Subdomains],[1]!Table25[Index]),".",_xlfn.XLOOKUP(G1285,[1]!Table24[Capabilities],[1]!Table24[Index]),".",$H1285)</f>
        <v>Ops.4.3.5</v>
      </c>
      <c r="B1285" s="3" t="s">
        <v>4097</v>
      </c>
      <c r="C1285" s="3" t="s">
        <v>8039</v>
      </c>
      <c r="D1285" s="3"/>
      <c r="E1285" s="4" t="s">
        <v>23</v>
      </c>
      <c r="F1285" s="3" t="s">
        <v>63</v>
      </c>
      <c r="G1285" s="3" t="s">
        <v>8106</v>
      </c>
      <c r="H1285" s="3">
        <v>5</v>
      </c>
      <c r="I1285" s="3" t="s">
        <v>8134</v>
      </c>
      <c r="J1285" s="4" t="s">
        <v>8135</v>
      </c>
      <c r="K1285" s="4" t="s">
        <v>8136</v>
      </c>
      <c r="L1285" s="3"/>
      <c r="M1285" s="3"/>
      <c r="N1285" s="3"/>
      <c r="O1285" s="3"/>
      <c r="P1285" s="3"/>
      <c r="Q1285" s="3" t="s">
        <v>8137</v>
      </c>
      <c r="R1285" s="3" t="s">
        <v>8138</v>
      </c>
      <c r="S1285" s="4" t="s">
        <v>8139</v>
      </c>
      <c r="T1285" s="3"/>
      <c r="U1285" s="7"/>
      <c r="V1285" s="7"/>
    </row>
    <row r="1286" spans="1:22" s="5" customFormat="1" ht="15" customHeight="1" x14ac:dyDescent="0.2">
      <c r="A1286" s="3" t="str">
        <f>_xlfn.CONCAT([1]IDsTable!$C$44,".",_xlfn.XLOOKUP(C1286,[1]!Table25[Subdomains],[1]!Table25[Index]),".",_xlfn.XLOOKUP(G1286,[1]!Table24[Capabilities],[1]!Table24[Index]),".",$H1286)</f>
        <v>Ops.4.4.1</v>
      </c>
      <c r="B1286" s="3" t="s">
        <v>4097</v>
      </c>
      <c r="C1286" s="3" t="s">
        <v>8039</v>
      </c>
      <c r="D1286" s="3"/>
      <c r="E1286" s="4" t="s">
        <v>23</v>
      </c>
      <c r="F1286" s="3" t="s">
        <v>63</v>
      </c>
      <c r="G1286" s="3" t="s">
        <v>8140</v>
      </c>
      <c r="H1286" s="3">
        <v>1</v>
      </c>
      <c r="I1286" s="3" t="s">
        <v>8141</v>
      </c>
      <c r="J1286" s="4" t="s">
        <v>8142</v>
      </c>
      <c r="K1286" s="4" t="s">
        <v>8143</v>
      </c>
      <c r="L1286" s="3" t="s">
        <v>8144</v>
      </c>
      <c r="M1286" s="3"/>
      <c r="N1286" s="3"/>
      <c r="O1286" s="3"/>
      <c r="P1286" s="3" t="s">
        <v>38</v>
      </c>
      <c r="Q1286" s="3" t="s">
        <v>8145</v>
      </c>
      <c r="R1286" s="3" t="s">
        <v>8146</v>
      </c>
      <c r="S1286" s="4" t="s">
        <v>8147</v>
      </c>
      <c r="T1286" s="3"/>
      <c r="U1286" s="3"/>
      <c r="V1286" s="3"/>
    </row>
    <row r="1287" spans="1:22" s="5" customFormat="1" ht="15" customHeight="1" x14ac:dyDescent="0.2">
      <c r="A1287" s="3" t="str">
        <f>_xlfn.CONCAT([1]IDsTable!$C$44,".",_xlfn.XLOOKUP(C1287,[1]!Table25[Subdomains],[1]!Table25[Index]),".",_xlfn.XLOOKUP(G1287,[1]!Table24[Capabilities],[1]!Table24[Index]),".",$H1287)</f>
        <v>Ops.4.4.2</v>
      </c>
      <c r="B1287" s="3" t="s">
        <v>4097</v>
      </c>
      <c r="C1287" s="3" t="s">
        <v>8039</v>
      </c>
      <c r="D1287" s="3"/>
      <c r="E1287" s="4" t="s">
        <v>23</v>
      </c>
      <c r="F1287" s="3" t="s">
        <v>63</v>
      </c>
      <c r="G1287" s="3" t="s">
        <v>8140</v>
      </c>
      <c r="H1287" s="3">
        <v>2</v>
      </c>
      <c r="I1287" s="3" t="s">
        <v>8148</v>
      </c>
      <c r="J1287" s="4" t="s">
        <v>8149</v>
      </c>
      <c r="K1287" s="4" t="s">
        <v>8150</v>
      </c>
      <c r="L1287" s="3" t="s">
        <v>8151</v>
      </c>
      <c r="M1287" s="3"/>
      <c r="N1287" s="3"/>
      <c r="O1287" s="3"/>
      <c r="P1287" s="3" t="s">
        <v>38</v>
      </c>
      <c r="Q1287" s="3" t="s">
        <v>8152</v>
      </c>
      <c r="R1287" s="3" t="s">
        <v>8153</v>
      </c>
      <c r="S1287" s="4" t="s">
        <v>8154</v>
      </c>
      <c r="T1287" s="3"/>
      <c r="U1287" s="3"/>
      <c r="V1287" s="3"/>
    </row>
    <row r="1288" spans="1:22" s="5" customFormat="1" ht="15" customHeight="1" x14ac:dyDescent="0.2">
      <c r="A1288" s="3" t="str">
        <f>_xlfn.CONCAT([1]IDsTable!$C$44,".",_xlfn.XLOOKUP(C1288,[1]!Table25[Subdomains],[1]!Table25[Index]),".",_xlfn.XLOOKUP(G1288,[1]!Table24[Capabilities],[1]!Table24[Index]),".",$H1288)</f>
        <v>Ops.4.4.3</v>
      </c>
      <c r="B1288" s="3" t="s">
        <v>4097</v>
      </c>
      <c r="C1288" s="3" t="s">
        <v>8039</v>
      </c>
      <c r="D1288" s="3"/>
      <c r="E1288" s="4" t="s">
        <v>23</v>
      </c>
      <c r="F1288" s="3" t="s">
        <v>63</v>
      </c>
      <c r="G1288" s="3" t="s">
        <v>8140</v>
      </c>
      <c r="H1288" s="3">
        <v>3</v>
      </c>
      <c r="I1288" s="3" t="s">
        <v>8155</v>
      </c>
      <c r="J1288" s="4" t="s">
        <v>8156</v>
      </c>
      <c r="K1288" s="4" t="s">
        <v>8157</v>
      </c>
      <c r="L1288" s="3" t="s">
        <v>8158</v>
      </c>
      <c r="M1288" s="3"/>
      <c r="N1288" s="3"/>
      <c r="O1288" s="3"/>
      <c r="P1288" s="3" t="s">
        <v>38</v>
      </c>
      <c r="Q1288" s="3" t="s">
        <v>8159</v>
      </c>
      <c r="R1288" s="3" t="s">
        <v>8160</v>
      </c>
      <c r="S1288" s="4" t="s">
        <v>8161</v>
      </c>
      <c r="T1288" s="3"/>
      <c r="U1288" s="3"/>
      <c r="V1288" s="3"/>
    </row>
    <row r="1289" spans="1:22" s="5" customFormat="1" ht="15" customHeight="1" x14ac:dyDescent="0.2">
      <c r="A1289" s="3" t="str">
        <f>_xlfn.CONCAT([1]IDsTable!$C$44,".",_xlfn.XLOOKUP(C1289,[1]!Table25[Subdomains],[1]!Table25[Index]),".",_xlfn.XLOOKUP(G1289,[1]!Table24[Capabilities],[1]!Table24[Index]),".",$H1289)</f>
        <v>Ops.4.4.4</v>
      </c>
      <c r="B1289" s="3" t="s">
        <v>4097</v>
      </c>
      <c r="C1289" s="3" t="s">
        <v>8039</v>
      </c>
      <c r="D1289" s="3"/>
      <c r="E1289" s="4" t="s">
        <v>23</v>
      </c>
      <c r="F1289" s="3" t="s">
        <v>63</v>
      </c>
      <c r="G1289" s="3" t="s">
        <v>8140</v>
      </c>
      <c r="H1289" s="3">
        <v>4</v>
      </c>
      <c r="I1289" s="3" t="s">
        <v>8162</v>
      </c>
      <c r="J1289" s="4" t="s">
        <v>8163</v>
      </c>
      <c r="K1289" s="4" t="s">
        <v>8164</v>
      </c>
      <c r="L1289" s="3" t="s">
        <v>8165</v>
      </c>
      <c r="M1289" s="3"/>
      <c r="N1289" s="3"/>
      <c r="O1289" s="3"/>
      <c r="P1289" s="3" t="s">
        <v>38</v>
      </c>
      <c r="Q1289" s="3" t="s">
        <v>8166</v>
      </c>
      <c r="R1289" s="3" t="s">
        <v>8167</v>
      </c>
      <c r="S1289" s="4" t="s">
        <v>8168</v>
      </c>
      <c r="T1289" s="3"/>
      <c r="U1289" s="3"/>
      <c r="V1289" s="3"/>
    </row>
    <row r="1290" spans="1:22" s="5" customFormat="1" ht="15" customHeight="1" x14ac:dyDescent="0.2">
      <c r="A1290" s="3" t="str">
        <f>_xlfn.CONCAT([1]IDsTable!$C$44,".",_xlfn.XLOOKUP(C1290,[1]!Table25[Subdomains],[1]!Table25[Index]),".",_xlfn.XLOOKUP(G1290,[1]!Table24[Capabilities],[1]!Table24[Index]),".",$H1290)</f>
        <v>Ops.4.4.5</v>
      </c>
      <c r="B1290" s="3" t="s">
        <v>4097</v>
      </c>
      <c r="C1290" s="3" t="s">
        <v>8039</v>
      </c>
      <c r="D1290" s="3"/>
      <c r="E1290" s="4" t="s">
        <v>23</v>
      </c>
      <c r="F1290" s="3" t="s">
        <v>63</v>
      </c>
      <c r="G1290" s="3" t="s">
        <v>8140</v>
      </c>
      <c r="H1290" s="3">
        <v>5</v>
      </c>
      <c r="I1290" s="3" t="s">
        <v>8169</v>
      </c>
      <c r="J1290" s="4" t="s">
        <v>8170</v>
      </c>
      <c r="K1290" s="4" t="s">
        <v>8171</v>
      </c>
      <c r="L1290" s="3" t="s">
        <v>8172</v>
      </c>
      <c r="M1290" s="3"/>
      <c r="N1290" s="3"/>
      <c r="O1290" s="3"/>
      <c r="P1290" s="3" t="s">
        <v>38</v>
      </c>
      <c r="Q1290" s="3" t="s">
        <v>8173</v>
      </c>
      <c r="R1290" s="3" t="s">
        <v>8174</v>
      </c>
      <c r="S1290" s="4" t="s">
        <v>8175</v>
      </c>
      <c r="T1290" s="3"/>
      <c r="U1290" s="3"/>
      <c r="V1290" s="3"/>
    </row>
    <row r="1291" spans="1:22" s="5" customFormat="1" ht="15" customHeight="1" x14ac:dyDescent="0.2">
      <c r="A1291" s="3" t="str">
        <f>_xlfn.CONCAT([1]IDsTable!$C$44,".",_xlfn.XLOOKUP(C1291,[1]!Table25[Subdomains],[1]!Table25[Index]),".",_xlfn.XLOOKUP(G1291,[1]!Table24[Capabilities],[1]!Table24[Index]),".",$H1291)</f>
        <v>Ops.4.5.1</v>
      </c>
      <c r="B1291" s="3" t="s">
        <v>4097</v>
      </c>
      <c r="C1291" s="3" t="s">
        <v>8039</v>
      </c>
      <c r="D1291" s="3"/>
      <c r="E1291" s="4" t="s">
        <v>23</v>
      </c>
      <c r="F1291" s="3" t="s">
        <v>24</v>
      </c>
      <c r="G1291" s="3" t="s">
        <v>8176</v>
      </c>
      <c r="H1291" s="3">
        <v>1</v>
      </c>
      <c r="I1291" s="3" t="s">
        <v>8177</v>
      </c>
      <c r="J1291" s="4" t="s">
        <v>8178</v>
      </c>
      <c r="K1291" s="4" t="s">
        <v>8179</v>
      </c>
      <c r="L1291" s="3" t="s">
        <v>8180</v>
      </c>
      <c r="M1291" s="3"/>
      <c r="N1291" s="3"/>
      <c r="O1291" s="3"/>
      <c r="P1291" s="3"/>
      <c r="Q1291" s="3" t="s">
        <v>8181</v>
      </c>
      <c r="R1291" s="3" t="s">
        <v>8182</v>
      </c>
      <c r="S1291" s="4" t="s">
        <v>8183</v>
      </c>
      <c r="T1291" s="3"/>
      <c r="U1291" s="3"/>
      <c r="V1291" s="3"/>
    </row>
    <row r="1292" spans="1:22" s="5" customFormat="1" ht="15" customHeight="1" x14ac:dyDescent="0.2">
      <c r="A1292" s="3" t="str">
        <f>_xlfn.CONCAT([1]IDsTable!$C$44,".",_xlfn.XLOOKUP(C1292,[1]!Table25[Subdomains],[1]!Table25[Index]),".",_xlfn.XLOOKUP(G1292,[1]!Table24[Capabilities],[1]!Table24[Index]),".",$H1292)</f>
        <v>Ops.4.5.2</v>
      </c>
      <c r="B1292" s="3" t="s">
        <v>4097</v>
      </c>
      <c r="C1292" s="3" t="s">
        <v>8039</v>
      </c>
      <c r="D1292" s="3"/>
      <c r="E1292" s="4" t="s">
        <v>23</v>
      </c>
      <c r="F1292" s="3" t="s">
        <v>24</v>
      </c>
      <c r="G1292" s="3" t="s">
        <v>8176</v>
      </c>
      <c r="H1292" s="3">
        <v>2</v>
      </c>
      <c r="I1292" s="3" t="s">
        <v>8184</v>
      </c>
      <c r="J1292" s="4" t="s">
        <v>8185</v>
      </c>
      <c r="K1292" s="4" t="s">
        <v>8186</v>
      </c>
      <c r="L1292" s="3" t="s">
        <v>8187</v>
      </c>
      <c r="M1292" s="3"/>
      <c r="N1292" s="3"/>
      <c r="O1292" s="3"/>
      <c r="P1292" s="3"/>
      <c r="Q1292" s="3" t="s">
        <v>8188</v>
      </c>
      <c r="R1292" s="3" t="s">
        <v>8189</v>
      </c>
      <c r="S1292" s="4" t="s">
        <v>8185</v>
      </c>
      <c r="T1292" s="3"/>
    </row>
    <row r="1293" spans="1:22" s="5" customFormat="1" ht="15" customHeight="1" x14ac:dyDescent="0.2">
      <c r="A1293" s="3" t="str">
        <f>_xlfn.CONCAT([1]IDsTable!$C$44,".",_xlfn.XLOOKUP(C1293,[1]!Table25[Subdomains],[1]!Table25[Index]),".",_xlfn.XLOOKUP(G1293,[1]!Table24[Capabilities],[1]!Table24[Index]),".",$H1293)</f>
        <v>Ops.4.5.3</v>
      </c>
      <c r="B1293" s="3" t="s">
        <v>4097</v>
      </c>
      <c r="C1293" s="3" t="s">
        <v>8039</v>
      </c>
      <c r="D1293" s="3"/>
      <c r="E1293" s="4" t="s">
        <v>23</v>
      </c>
      <c r="F1293" s="3" t="s">
        <v>24</v>
      </c>
      <c r="G1293" s="3" t="s">
        <v>8176</v>
      </c>
      <c r="H1293" s="3">
        <v>3</v>
      </c>
      <c r="I1293" s="3" t="s">
        <v>8190</v>
      </c>
      <c r="J1293" s="4" t="s">
        <v>8191</v>
      </c>
      <c r="K1293" s="4" t="s">
        <v>8192</v>
      </c>
      <c r="L1293" s="3" t="s">
        <v>8193</v>
      </c>
      <c r="M1293" s="3"/>
      <c r="N1293" s="3"/>
      <c r="O1293" s="3"/>
      <c r="P1293" s="3"/>
      <c r="Q1293" s="3" t="s">
        <v>8194</v>
      </c>
      <c r="R1293" s="3" t="s">
        <v>8195</v>
      </c>
      <c r="S1293" s="4" t="s">
        <v>8191</v>
      </c>
      <c r="T1293" s="3"/>
    </row>
    <row r="1294" spans="1:22" s="5" customFormat="1" ht="15" customHeight="1" x14ac:dyDescent="0.2">
      <c r="A1294" s="3" t="str">
        <f>_xlfn.CONCAT([1]IDsTable!$C$44,".",_xlfn.XLOOKUP(C1294,[1]!Table25[Subdomains],[1]!Table25[Index]),".",_xlfn.XLOOKUP(G1294,[1]!Table24[Capabilities],[1]!Table24[Index]),".",$H1294)</f>
        <v>Ops.4.5.4</v>
      </c>
      <c r="B1294" s="3" t="s">
        <v>4097</v>
      </c>
      <c r="C1294" s="3" t="s">
        <v>8039</v>
      </c>
      <c r="D1294" s="3"/>
      <c r="E1294" s="4" t="s">
        <v>23</v>
      </c>
      <c r="F1294" s="3" t="s">
        <v>24</v>
      </c>
      <c r="G1294" s="3" t="s">
        <v>8176</v>
      </c>
      <c r="H1294" s="3">
        <v>4</v>
      </c>
      <c r="I1294" s="3" t="s">
        <v>8196</v>
      </c>
      <c r="J1294" s="4" t="s">
        <v>8197</v>
      </c>
      <c r="K1294" s="4" t="s">
        <v>8198</v>
      </c>
      <c r="L1294" s="3" t="s">
        <v>8199</v>
      </c>
      <c r="M1294" s="3"/>
      <c r="N1294" s="3"/>
      <c r="O1294" s="3"/>
      <c r="P1294" s="3"/>
      <c r="Q1294" s="3" t="s">
        <v>8200</v>
      </c>
      <c r="R1294" s="3" t="s">
        <v>8201</v>
      </c>
      <c r="S1294" s="4" t="s">
        <v>8197</v>
      </c>
      <c r="T1294" s="3"/>
    </row>
    <row r="1295" spans="1:22" s="5" customFormat="1" ht="15" customHeight="1" x14ac:dyDescent="0.2">
      <c r="A1295" s="3" t="str">
        <f>_xlfn.CONCAT([1]IDsTable!$C$44,".",_xlfn.XLOOKUP(C1295,[1]!Table25[Subdomains],[1]!Table25[Index]),".",_xlfn.XLOOKUP(G1295,[1]!Table24[Capabilities],[1]!Table24[Index]),".",$H1295)</f>
        <v>Ops.4.5.5</v>
      </c>
      <c r="B1295" s="3" t="s">
        <v>4097</v>
      </c>
      <c r="C1295" s="3" t="s">
        <v>8039</v>
      </c>
      <c r="D1295" s="3"/>
      <c r="E1295" s="4" t="s">
        <v>23</v>
      </c>
      <c r="F1295" s="3" t="s">
        <v>24</v>
      </c>
      <c r="G1295" s="3" t="s">
        <v>8176</v>
      </c>
      <c r="H1295" s="3">
        <v>5</v>
      </c>
      <c r="I1295" s="3" t="s">
        <v>8202</v>
      </c>
      <c r="J1295" s="4" t="s">
        <v>8203</v>
      </c>
      <c r="K1295" s="4" t="s">
        <v>8204</v>
      </c>
      <c r="L1295" s="3"/>
      <c r="M1295" s="3"/>
      <c r="N1295" s="3"/>
      <c r="O1295" s="3"/>
      <c r="P1295" s="3" t="s">
        <v>38</v>
      </c>
      <c r="Q1295" s="3" t="s">
        <v>8205</v>
      </c>
      <c r="R1295" s="3" t="s">
        <v>8206</v>
      </c>
      <c r="S1295" s="4" t="s">
        <v>8203</v>
      </c>
      <c r="T1295" s="3"/>
    </row>
    <row r="1296" spans="1:22" s="5" customFormat="1" ht="15" customHeight="1" x14ac:dyDescent="0.2">
      <c r="A1296" s="3" t="str">
        <f>_xlfn.CONCAT([1]IDsTable!$C$44,".",_xlfn.XLOOKUP(C1296,[1]!Table25[Subdomains],[1]!Table25[Index]),".",_xlfn.XLOOKUP(G1296,[1]!Table24[Capabilities],[1]!Table24[Index]),".",$H1296)</f>
        <v>Ops.4.7.1</v>
      </c>
      <c r="B1296" s="3" t="s">
        <v>4097</v>
      </c>
      <c r="C1296" s="3" t="s">
        <v>8039</v>
      </c>
      <c r="D1296" s="3"/>
      <c r="E1296" s="4" t="s">
        <v>23</v>
      </c>
      <c r="F1296" s="3" t="s">
        <v>63</v>
      </c>
      <c r="G1296" s="3" t="s">
        <v>8207</v>
      </c>
      <c r="H1296" s="3">
        <v>1</v>
      </c>
      <c r="I1296" s="3" t="s">
        <v>8208</v>
      </c>
      <c r="J1296" s="4" t="s">
        <v>8209</v>
      </c>
      <c r="K1296" s="4" t="s">
        <v>8210</v>
      </c>
      <c r="L1296" s="3" t="s">
        <v>8211</v>
      </c>
      <c r="M1296" s="3"/>
      <c r="N1296" s="3"/>
      <c r="O1296" s="3"/>
      <c r="P1296" s="3"/>
      <c r="Q1296" s="3" t="s">
        <v>8212</v>
      </c>
      <c r="R1296" s="3" t="s">
        <v>8213</v>
      </c>
      <c r="S1296" s="4" t="s">
        <v>8210</v>
      </c>
      <c r="T1296" s="3"/>
    </row>
    <row r="1297" spans="1:20" s="5" customFormat="1" ht="15" customHeight="1" x14ac:dyDescent="0.2">
      <c r="A1297" s="3" t="str">
        <f>_xlfn.CONCAT([1]IDsTable!$C$44,".",_xlfn.XLOOKUP(C1297,[1]!Table25[Subdomains],[1]!Table25[Index]),".",_xlfn.XLOOKUP(G1297,[1]!Table24[Capabilities],[1]!Table24[Index]),".",$H1297)</f>
        <v>Ops.4.7.2</v>
      </c>
      <c r="B1297" s="3" t="s">
        <v>4097</v>
      </c>
      <c r="C1297" s="3" t="s">
        <v>8039</v>
      </c>
      <c r="D1297" s="3"/>
      <c r="E1297" s="4" t="s">
        <v>23</v>
      </c>
      <c r="F1297" s="3" t="s">
        <v>63</v>
      </c>
      <c r="G1297" s="3" t="s">
        <v>8207</v>
      </c>
      <c r="H1297" s="3">
        <v>2</v>
      </c>
      <c r="I1297" s="3" t="s">
        <v>8214</v>
      </c>
      <c r="J1297" s="4" t="s">
        <v>8215</v>
      </c>
      <c r="K1297" s="4" t="s">
        <v>8216</v>
      </c>
      <c r="L1297" s="3" t="s">
        <v>8217</v>
      </c>
      <c r="M1297" s="3"/>
      <c r="N1297" s="3"/>
      <c r="O1297" s="3"/>
      <c r="P1297" s="3"/>
      <c r="Q1297" s="3" t="s">
        <v>8218</v>
      </c>
      <c r="R1297" s="3" t="s">
        <v>8219</v>
      </c>
      <c r="S1297" s="4" t="s">
        <v>8216</v>
      </c>
      <c r="T1297" s="3"/>
    </row>
    <row r="1298" spans="1:20" s="5" customFormat="1" ht="15" customHeight="1" x14ac:dyDescent="0.2">
      <c r="A1298" s="3" t="str">
        <f>_xlfn.CONCAT([1]IDsTable!$C$44,".",_xlfn.XLOOKUP(C1298,[1]!Table25[Subdomains],[1]!Table25[Index]),".",_xlfn.XLOOKUP(G1298,[1]!Table24[Capabilities],[1]!Table24[Index]),".",$H1298)</f>
        <v>Ops.4.7.3</v>
      </c>
      <c r="B1298" s="3" t="s">
        <v>4097</v>
      </c>
      <c r="C1298" s="3" t="s">
        <v>8039</v>
      </c>
      <c r="D1298" s="3"/>
      <c r="E1298" s="4" t="s">
        <v>23</v>
      </c>
      <c r="F1298" s="3" t="s">
        <v>63</v>
      </c>
      <c r="G1298" s="3" t="s">
        <v>8207</v>
      </c>
      <c r="H1298" s="3">
        <v>3</v>
      </c>
      <c r="I1298" s="3" t="s">
        <v>8220</v>
      </c>
      <c r="J1298" s="4" t="s">
        <v>8221</v>
      </c>
      <c r="K1298" s="4" t="s">
        <v>8222</v>
      </c>
      <c r="L1298" s="3" t="s">
        <v>8223</v>
      </c>
      <c r="M1298" s="3"/>
      <c r="N1298" s="3"/>
      <c r="O1298" s="3"/>
      <c r="P1298" s="3"/>
      <c r="Q1298" s="3" t="s">
        <v>8224</v>
      </c>
      <c r="R1298" s="3" t="s">
        <v>8225</v>
      </c>
      <c r="S1298" s="4" t="s">
        <v>8226</v>
      </c>
      <c r="T1298" s="3"/>
    </row>
    <row r="1299" spans="1:20" s="5" customFormat="1" ht="15" customHeight="1" x14ac:dyDescent="0.2">
      <c r="A1299" s="3" t="str">
        <f>_xlfn.CONCAT([1]IDsTable!$C$44,".",_xlfn.XLOOKUP(C1299,[1]!Table25[Subdomains],[1]!Table25[Index]),".",_xlfn.XLOOKUP(G1299,[1]!Table24[Capabilities],[1]!Table24[Index]),".",$H1299)</f>
        <v>Ops.4.7.4</v>
      </c>
      <c r="B1299" s="3" t="s">
        <v>4097</v>
      </c>
      <c r="C1299" s="3" t="s">
        <v>8039</v>
      </c>
      <c r="D1299" s="3"/>
      <c r="E1299" s="4" t="s">
        <v>23</v>
      </c>
      <c r="F1299" s="3" t="s">
        <v>63</v>
      </c>
      <c r="G1299" s="3" t="s">
        <v>8207</v>
      </c>
      <c r="H1299" s="3">
        <v>4</v>
      </c>
      <c r="I1299" s="3" t="s">
        <v>8227</v>
      </c>
      <c r="J1299" s="4" t="s">
        <v>8228</v>
      </c>
      <c r="K1299" s="4" t="s">
        <v>8229</v>
      </c>
      <c r="L1299" s="3" t="s">
        <v>8230</v>
      </c>
      <c r="M1299" s="3"/>
      <c r="N1299" s="3"/>
      <c r="O1299" s="3"/>
      <c r="P1299" s="3"/>
      <c r="Q1299" s="3" t="s">
        <v>8231</v>
      </c>
      <c r="R1299" s="3" t="s">
        <v>8232</v>
      </c>
      <c r="S1299" s="4" t="s">
        <v>8229</v>
      </c>
      <c r="T1299" s="3"/>
    </row>
    <row r="1300" spans="1:20" s="5" customFormat="1" ht="15" customHeight="1" x14ac:dyDescent="0.2">
      <c r="A1300" s="3" t="str">
        <f>_xlfn.CONCAT([1]IDsTable!$C$44,".",_xlfn.XLOOKUP(C1300,[1]!Table25[Subdomains],[1]!Table25[Index]),".",_xlfn.XLOOKUP(G1300,[1]!Table24[Capabilities],[1]!Table24[Index]),".",$H1300)</f>
        <v>Ops.4.7.5</v>
      </c>
      <c r="B1300" s="3" t="s">
        <v>4097</v>
      </c>
      <c r="C1300" s="3" t="s">
        <v>8039</v>
      </c>
      <c r="D1300" s="3"/>
      <c r="E1300" s="4" t="s">
        <v>23</v>
      </c>
      <c r="F1300" s="3" t="s">
        <v>63</v>
      </c>
      <c r="G1300" s="3" t="s">
        <v>8207</v>
      </c>
      <c r="H1300" s="3">
        <v>5</v>
      </c>
      <c r="I1300" s="3" t="s">
        <v>8233</v>
      </c>
      <c r="J1300" s="4" t="s">
        <v>8234</v>
      </c>
      <c r="K1300" s="4" t="s">
        <v>8235</v>
      </c>
      <c r="L1300" s="3"/>
      <c r="M1300" s="3"/>
      <c r="N1300" s="3"/>
      <c r="O1300" s="3"/>
      <c r="P1300" s="3"/>
      <c r="Q1300" s="3" t="s">
        <v>8236</v>
      </c>
      <c r="R1300" s="3" t="s">
        <v>8237</v>
      </c>
      <c r="S1300" s="4" t="s">
        <v>8235</v>
      </c>
      <c r="T1300" s="3"/>
    </row>
    <row r="1301" spans="1:20" s="5" customFormat="1" ht="15" customHeight="1" x14ac:dyDescent="0.2">
      <c r="A1301" s="3" t="str">
        <f>_xlfn.CONCAT([1]IDsTable!$C$44,".",_xlfn.XLOOKUP(C1301,[1]!Table25[Subdomains],[1]!Table25[Index]),".",_xlfn.XLOOKUP(G1301,[1]!Table24[Capabilities],[1]!Table24[Index]),".",$H1301)</f>
        <v>Ops.4.13.1</v>
      </c>
      <c r="B1301" s="3" t="s">
        <v>4097</v>
      </c>
      <c r="C1301" s="3" t="s">
        <v>8039</v>
      </c>
      <c r="D1301" s="3"/>
      <c r="E1301" s="3" t="s">
        <v>137</v>
      </c>
      <c r="F1301" s="3" t="s">
        <v>63</v>
      </c>
      <c r="G1301" s="3" t="s">
        <v>8238</v>
      </c>
      <c r="H1301" s="3">
        <v>1</v>
      </c>
      <c r="I1301" s="3" t="s">
        <v>8239</v>
      </c>
      <c r="J1301" s="4" t="s">
        <v>8240</v>
      </c>
      <c r="K1301" s="4" t="s">
        <v>8241</v>
      </c>
      <c r="L1301" s="3" t="s">
        <v>8242</v>
      </c>
      <c r="M1301" s="3"/>
      <c r="N1301" s="3"/>
      <c r="O1301" s="3"/>
      <c r="P1301" s="3" t="s">
        <v>8243</v>
      </c>
      <c r="Q1301" s="3" t="s">
        <v>8244</v>
      </c>
      <c r="R1301" s="3" t="s">
        <v>8245</v>
      </c>
      <c r="S1301" s="4" t="s">
        <v>8241</v>
      </c>
      <c r="T1301" s="3"/>
    </row>
    <row r="1302" spans="1:20" s="5" customFormat="1" ht="15" customHeight="1" x14ac:dyDescent="0.2">
      <c r="A1302" s="3" t="str">
        <f>_xlfn.CONCAT([1]IDsTable!$C$44,".",_xlfn.XLOOKUP(C1302,[1]!Table25[Subdomains],[1]!Table25[Index]),".",_xlfn.XLOOKUP(G1302,[1]!Table24[Capabilities],[1]!Table24[Index]),".",$H1302)</f>
        <v>Ops.4.13.2</v>
      </c>
      <c r="B1302" s="3" t="s">
        <v>4097</v>
      </c>
      <c r="C1302" s="3" t="s">
        <v>8039</v>
      </c>
      <c r="D1302" s="3"/>
      <c r="E1302" s="3" t="s">
        <v>137</v>
      </c>
      <c r="F1302" s="3" t="s">
        <v>63</v>
      </c>
      <c r="G1302" s="3" t="s">
        <v>8238</v>
      </c>
      <c r="H1302" s="3">
        <v>2</v>
      </c>
      <c r="I1302" s="3" t="s">
        <v>8246</v>
      </c>
      <c r="J1302" s="4" t="s">
        <v>8247</v>
      </c>
      <c r="K1302" s="4" t="s">
        <v>8248</v>
      </c>
      <c r="L1302" s="3" t="s">
        <v>8249</v>
      </c>
      <c r="M1302" s="3"/>
      <c r="N1302" s="3"/>
      <c r="O1302" s="3"/>
      <c r="P1302" s="3" t="s">
        <v>8250</v>
      </c>
      <c r="Q1302" s="3" t="s">
        <v>8251</v>
      </c>
      <c r="R1302" s="3" t="s">
        <v>8252</v>
      </c>
      <c r="S1302" s="4" t="s">
        <v>8248</v>
      </c>
      <c r="T1302" s="3"/>
    </row>
    <row r="1303" spans="1:20" s="5" customFormat="1" ht="15" customHeight="1" x14ac:dyDescent="0.2">
      <c r="A1303" s="3" t="str">
        <f>_xlfn.CONCAT([1]IDsTable!$C$44,".",_xlfn.XLOOKUP(C1303,[1]!Table25[Subdomains],[1]!Table25[Index]),".",_xlfn.XLOOKUP(G1303,[1]!Table24[Capabilities],[1]!Table24[Index]),".",$H1303)</f>
        <v>Ops.4.13.3</v>
      </c>
      <c r="B1303" s="3" t="s">
        <v>4097</v>
      </c>
      <c r="C1303" s="3" t="s">
        <v>8039</v>
      </c>
      <c r="D1303" s="3"/>
      <c r="E1303" s="3" t="s">
        <v>137</v>
      </c>
      <c r="F1303" s="3" t="s">
        <v>63</v>
      </c>
      <c r="G1303" s="3" t="s">
        <v>8238</v>
      </c>
      <c r="H1303" s="3">
        <v>3</v>
      </c>
      <c r="I1303" s="3" t="s">
        <v>8253</v>
      </c>
      <c r="J1303" s="4" t="s">
        <v>8254</v>
      </c>
      <c r="K1303" s="4" t="s">
        <v>8255</v>
      </c>
      <c r="L1303" s="3" t="s">
        <v>8256</v>
      </c>
      <c r="M1303" s="3"/>
      <c r="N1303" s="3"/>
      <c r="O1303" s="3"/>
      <c r="P1303" s="3"/>
      <c r="Q1303" s="3" t="s">
        <v>8257</v>
      </c>
      <c r="R1303" s="3" t="s">
        <v>8258</v>
      </c>
      <c r="S1303" s="4" t="s">
        <v>8255</v>
      </c>
      <c r="T1303" s="3"/>
    </row>
    <row r="1304" spans="1:20" s="5" customFormat="1" ht="15" customHeight="1" x14ac:dyDescent="0.2">
      <c r="A1304" s="3" t="str">
        <f>_xlfn.CONCAT([1]IDsTable!$C$44,".",_xlfn.XLOOKUP(C1304,[1]!Table25[Subdomains],[1]!Table25[Index]),".",_xlfn.XLOOKUP(G1304,[1]!Table24[Capabilities],[1]!Table24[Index]),".",$H1304)</f>
        <v>Ops.4.13.4</v>
      </c>
      <c r="B1304" s="3" t="s">
        <v>4097</v>
      </c>
      <c r="C1304" s="3" t="s">
        <v>8039</v>
      </c>
      <c r="D1304" s="3"/>
      <c r="E1304" s="3" t="s">
        <v>137</v>
      </c>
      <c r="F1304" s="3" t="s">
        <v>63</v>
      </c>
      <c r="G1304" s="3" t="s">
        <v>8238</v>
      </c>
      <c r="H1304" s="3">
        <v>4</v>
      </c>
      <c r="I1304" s="3" t="s">
        <v>8259</v>
      </c>
      <c r="J1304" s="4" t="s">
        <v>8260</v>
      </c>
      <c r="K1304" s="4" t="s">
        <v>8261</v>
      </c>
      <c r="L1304" s="3"/>
      <c r="M1304" s="3"/>
      <c r="N1304" s="3"/>
      <c r="O1304" s="3"/>
      <c r="P1304" s="3"/>
      <c r="Q1304" s="3" t="s">
        <v>8262</v>
      </c>
      <c r="R1304" s="3" t="s">
        <v>8263</v>
      </c>
      <c r="S1304" s="4" t="s">
        <v>8261</v>
      </c>
      <c r="T1304" s="3"/>
    </row>
    <row r="1305" spans="1:20" s="5" customFormat="1" ht="15" customHeight="1" x14ac:dyDescent="0.2">
      <c r="A1305" s="3" t="str">
        <f>_xlfn.CONCAT([1]IDsTable!$C$44,".",_xlfn.XLOOKUP(C1305,[1]!Table25[Subdomains],[1]!Table25[Index]),".",_xlfn.XLOOKUP(G1305,[1]!Table24[Capabilities],[1]!Table24[Index]),".",$H1305)</f>
        <v>Ops.4.13.5</v>
      </c>
      <c r="B1305" s="3" t="s">
        <v>4097</v>
      </c>
      <c r="C1305" s="3" t="s">
        <v>8039</v>
      </c>
      <c r="D1305" s="3"/>
      <c r="E1305" s="3" t="s">
        <v>137</v>
      </c>
      <c r="F1305" s="3" t="s">
        <v>63</v>
      </c>
      <c r="G1305" s="3" t="s">
        <v>8238</v>
      </c>
      <c r="H1305" s="3">
        <v>5</v>
      </c>
      <c r="I1305" s="3" t="s">
        <v>5644</v>
      </c>
      <c r="J1305" s="4" t="s">
        <v>8264</v>
      </c>
      <c r="K1305" s="12" t="s">
        <v>8265</v>
      </c>
      <c r="L1305" s="3"/>
      <c r="M1305" s="3"/>
      <c r="N1305" s="3"/>
      <c r="O1305" s="3"/>
      <c r="P1305" s="3"/>
      <c r="Q1305" s="3" t="s">
        <v>8266</v>
      </c>
      <c r="R1305" s="3" t="s">
        <v>8267</v>
      </c>
      <c r="S1305" s="12" t="s">
        <v>8265</v>
      </c>
      <c r="T1305" s="3"/>
    </row>
    <row r="1306" spans="1:20" s="5" customFormat="1" ht="15" customHeight="1" x14ac:dyDescent="0.2">
      <c r="A1306" s="3" t="str">
        <f>_xlfn.CONCAT([1]IDsTable!$C$44,".",_xlfn.XLOOKUP(C1306,[1]!Table25[Subdomains],[1]!Table25[Index]),".",_xlfn.XLOOKUP(G1306,[1]!Table24[Capabilities],[1]!Table24[Index]),".",$H1306)</f>
        <v>Ops.4.8.1</v>
      </c>
      <c r="B1306" s="3" t="s">
        <v>4097</v>
      </c>
      <c r="C1306" s="3" t="s">
        <v>8039</v>
      </c>
      <c r="D1306" s="3"/>
      <c r="E1306" s="4" t="s">
        <v>23</v>
      </c>
      <c r="F1306" s="3" t="s">
        <v>24</v>
      </c>
      <c r="G1306" s="3" t="s">
        <v>6580</v>
      </c>
      <c r="H1306" s="3">
        <v>1</v>
      </c>
      <c r="I1306" s="3" t="s">
        <v>6581</v>
      </c>
      <c r="J1306" s="4" t="s">
        <v>8268</v>
      </c>
      <c r="K1306" s="4" t="s">
        <v>6583</v>
      </c>
      <c r="L1306" s="3" t="s">
        <v>8269</v>
      </c>
      <c r="M1306" s="3"/>
      <c r="N1306" s="3"/>
      <c r="O1306" s="3"/>
      <c r="P1306" s="3" t="s">
        <v>5797</v>
      </c>
      <c r="Q1306" s="3" t="s">
        <v>8270</v>
      </c>
      <c r="R1306" s="3" t="s">
        <v>6586</v>
      </c>
      <c r="S1306" s="4" t="s">
        <v>6587</v>
      </c>
      <c r="T1306" s="3"/>
    </row>
    <row r="1307" spans="1:20" s="5" customFormat="1" ht="15" customHeight="1" x14ac:dyDescent="0.2">
      <c r="A1307" s="3" t="str">
        <f>_xlfn.CONCAT([1]IDsTable!$C$44,".",_xlfn.XLOOKUP(C1307,[1]!Table25[Subdomains],[1]!Table25[Index]),".",_xlfn.XLOOKUP(G1307,[1]!Table24[Capabilities],[1]!Table24[Index]),".",$H1307)</f>
        <v>Ops.4.8.2</v>
      </c>
      <c r="B1307" s="3" t="s">
        <v>4097</v>
      </c>
      <c r="C1307" s="3" t="s">
        <v>8039</v>
      </c>
      <c r="D1307" s="3"/>
      <c r="E1307" s="4" t="s">
        <v>23</v>
      </c>
      <c r="F1307" s="3" t="s">
        <v>24</v>
      </c>
      <c r="G1307" s="3" t="s">
        <v>6580</v>
      </c>
      <c r="H1307" s="3">
        <v>2</v>
      </c>
      <c r="I1307" s="3" t="s">
        <v>6588</v>
      </c>
      <c r="J1307" s="3" t="s">
        <v>8271</v>
      </c>
      <c r="K1307" s="4" t="s">
        <v>8272</v>
      </c>
      <c r="L1307" s="3" t="s">
        <v>8273</v>
      </c>
      <c r="M1307" s="3"/>
      <c r="N1307" s="3"/>
      <c r="O1307" s="3"/>
      <c r="P1307" s="3" t="s">
        <v>5797</v>
      </c>
      <c r="Q1307" s="3" t="s">
        <v>8274</v>
      </c>
      <c r="R1307" s="3" t="s">
        <v>6593</v>
      </c>
      <c r="S1307" s="4" t="s">
        <v>8275</v>
      </c>
      <c r="T1307" s="3"/>
    </row>
    <row r="1308" spans="1:20" s="5" customFormat="1" ht="15" customHeight="1" x14ac:dyDescent="0.2">
      <c r="A1308" s="3" t="str">
        <f>_xlfn.CONCAT([1]IDsTable!$C$44,".",_xlfn.XLOOKUP(C1308,[1]!Table25[Subdomains],[1]!Table25[Index]),".",_xlfn.XLOOKUP(G1308,[1]!Table24[Capabilities],[1]!Table24[Index]),".",$H1308)</f>
        <v>Ops.4.8.3</v>
      </c>
      <c r="B1308" s="3" t="s">
        <v>4097</v>
      </c>
      <c r="C1308" s="3" t="s">
        <v>8039</v>
      </c>
      <c r="D1308" s="3"/>
      <c r="E1308" s="4" t="s">
        <v>23</v>
      </c>
      <c r="F1308" s="3" t="s">
        <v>24</v>
      </c>
      <c r="G1308" s="3" t="s">
        <v>6580</v>
      </c>
      <c r="H1308" s="3">
        <v>3</v>
      </c>
      <c r="I1308" s="3" t="s">
        <v>6595</v>
      </c>
      <c r="J1308" s="3" t="s">
        <v>8276</v>
      </c>
      <c r="K1308" s="3" t="s">
        <v>8277</v>
      </c>
      <c r="L1308" s="3" t="s">
        <v>8278</v>
      </c>
      <c r="M1308" s="3"/>
      <c r="N1308" s="3"/>
      <c r="O1308" s="3"/>
      <c r="P1308" s="3" t="s">
        <v>5797</v>
      </c>
      <c r="Q1308" s="3" t="s">
        <v>8279</v>
      </c>
      <c r="R1308" s="3" t="s">
        <v>6600</v>
      </c>
      <c r="S1308" s="4" t="s">
        <v>8280</v>
      </c>
      <c r="T1308" s="3"/>
    </row>
    <row r="1309" spans="1:20" s="5" customFormat="1" ht="15" customHeight="1" x14ac:dyDescent="0.2">
      <c r="A1309" s="3" t="str">
        <f>_xlfn.CONCAT([1]IDsTable!$C$44,".",_xlfn.XLOOKUP(C1309,[1]!Table25[Subdomains],[1]!Table25[Index]),".",_xlfn.XLOOKUP(G1309,[1]!Table24[Capabilities],[1]!Table24[Index]),".",$H1309)</f>
        <v>Ops.4.8.4</v>
      </c>
      <c r="B1309" s="3" t="s">
        <v>4097</v>
      </c>
      <c r="C1309" s="3" t="s">
        <v>8039</v>
      </c>
      <c r="D1309" s="3"/>
      <c r="E1309" s="4" t="s">
        <v>23</v>
      </c>
      <c r="F1309" s="3" t="s">
        <v>24</v>
      </c>
      <c r="G1309" s="3" t="s">
        <v>6580</v>
      </c>
      <c r="H1309" s="3">
        <v>4</v>
      </c>
      <c r="I1309" s="3" t="s">
        <v>6602</v>
      </c>
      <c r="J1309" s="3" t="s">
        <v>8281</v>
      </c>
      <c r="K1309" s="4" t="s">
        <v>8282</v>
      </c>
      <c r="L1309" s="3" t="s">
        <v>8283</v>
      </c>
      <c r="M1309" s="3"/>
      <c r="N1309" s="3"/>
      <c r="O1309" s="3"/>
      <c r="P1309" s="3" t="s">
        <v>5797</v>
      </c>
      <c r="Q1309" s="3" t="s">
        <v>8284</v>
      </c>
      <c r="R1309" s="3" t="s">
        <v>6607</v>
      </c>
      <c r="S1309" s="4" t="s">
        <v>8285</v>
      </c>
      <c r="T1309" s="3"/>
    </row>
    <row r="1310" spans="1:20" s="5" customFormat="1" ht="15" customHeight="1" x14ac:dyDescent="0.2">
      <c r="A1310" s="3" t="str">
        <f>_xlfn.CONCAT([1]IDsTable!$C$44,".",_xlfn.XLOOKUP(C1310,[1]!Table25[Subdomains],[1]!Table25[Index]),".",_xlfn.XLOOKUP(G1310,[1]!Table24[Capabilities],[1]!Table24[Index]),".",$H1310)</f>
        <v>Ops.4.8.5</v>
      </c>
      <c r="B1310" s="3" t="s">
        <v>4097</v>
      </c>
      <c r="C1310" s="3" t="s">
        <v>8039</v>
      </c>
      <c r="D1310" s="3"/>
      <c r="E1310" s="4" t="s">
        <v>23</v>
      </c>
      <c r="F1310" s="3" t="s">
        <v>24</v>
      </c>
      <c r="G1310" s="3" t="s">
        <v>6580</v>
      </c>
      <c r="H1310" s="3">
        <v>5</v>
      </c>
      <c r="I1310" s="3" t="s">
        <v>6609</v>
      </c>
      <c r="J1310" s="3" t="s">
        <v>8286</v>
      </c>
      <c r="K1310" s="4" t="s">
        <v>6611</v>
      </c>
      <c r="L1310" s="3" t="s">
        <v>5797</v>
      </c>
      <c r="M1310" s="3"/>
      <c r="N1310" s="3"/>
      <c r="O1310" s="3"/>
      <c r="P1310" s="3" t="s">
        <v>5797</v>
      </c>
      <c r="Q1310" s="3" t="s">
        <v>8287</v>
      </c>
      <c r="R1310" s="3" t="s">
        <v>6613</v>
      </c>
      <c r="S1310" s="4" t="s">
        <v>6614</v>
      </c>
      <c r="T1310" s="3"/>
    </row>
    <row r="1311" spans="1:20" s="5" customFormat="1" ht="15" customHeight="1" x14ac:dyDescent="0.2">
      <c r="A1311" s="3" t="str">
        <f>_xlfn.CONCAT([1]IDsTable!$C$44,".",_xlfn.XLOOKUP(C1311,[1]!Table25[Subdomains],[1]!Table25[Index]),".",_xlfn.XLOOKUP(G1311,[1]!Table24[Capabilities],[1]!Table24[Index]),".",$H1311)</f>
        <v>Ops.4.6.1</v>
      </c>
      <c r="B1311" s="3" t="s">
        <v>4097</v>
      </c>
      <c r="C1311" s="3" t="s">
        <v>8039</v>
      </c>
      <c r="D1311" s="4" t="s">
        <v>22</v>
      </c>
      <c r="E1311" s="4" t="s">
        <v>23</v>
      </c>
      <c r="F1311" s="3" t="s">
        <v>24</v>
      </c>
      <c r="G1311" s="3" t="s">
        <v>8288</v>
      </c>
      <c r="H1311" s="3">
        <v>1</v>
      </c>
      <c r="I1311" s="3" t="s">
        <v>8289</v>
      </c>
      <c r="J1311" s="4" t="s">
        <v>8290</v>
      </c>
      <c r="K1311" s="4" t="s">
        <v>8291</v>
      </c>
      <c r="L1311" s="3" t="s">
        <v>8292</v>
      </c>
      <c r="M1311" s="3"/>
      <c r="N1311" s="3"/>
      <c r="O1311" s="3"/>
      <c r="P1311" s="3" t="s">
        <v>38</v>
      </c>
      <c r="Q1311" s="3" t="s">
        <v>8293</v>
      </c>
      <c r="R1311" s="3" t="s">
        <v>8294</v>
      </c>
      <c r="S1311" s="4" t="s">
        <v>8295</v>
      </c>
      <c r="T1311" s="3"/>
    </row>
    <row r="1312" spans="1:20" s="5" customFormat="1" ht="15" customHeight="1" x14ac:dyDescent="0.2">
      <c r="A1312" s="3" t="str">
        <f>_xlfn.CONCAT([1]IDsTable!$C$44,".",_xlfn.XLOOKUP(C1312,[1]!Table25[Subdomains],[1]!Table25[Index]),".",_xlfn.XLOOKUP(G1312,[1]!Table24[Capabilities],[1]!Table24[Index]),".",$H1312)</f>
        <v>Ops.4.6.2</v>
      </c>
      <c r="B1312" s="3" t="s">
        <v>4097</v>
      </c>
      <c r="C1312" s="3" t="s">
        <v>8039</v>
      </c>
      <c r="D1312" s="4" t="s">
        <v>22</v>
      </c>
      <c r="E1312" s="4" t="s">
        <v>23</v>
      </c>
      <c r="F1312" s="3" t="s">
        <v>24</v>
      </c>
      <c r="G1312" s="3" t="s">
        <v>8288</v>
      </c>
      <c r="H1312" s="3">
        <v>2</v>
      </c>
      <c r="I1312" s="3" t="s">
        <v>8296</v>
      </c>
      <c r="J1312" s="4" t="s">
        <v>8297</v>
      </c>
      <c r="K1312" s="4" t="s">
        <v>8298</v>
      </c>
      <c r="L1312" s="3" t="s">
        <v>8299</v>
      </c>
      <c r="M1312" s="3"/>
      <c r="N1312" s="3"/>
      <c r="O1312" s="3"/>
      <c r="P1312" s="3" t="s">
        <v>38</v>
      </c>
      <c r="Q1312" s="3" t="s">
        <v>8300</v>
      </c>
      <c r="R1312" s="3" t="s">
        <v>8301</v>
      </c>
      <c r="S1312" s="4" t="s">
        <v>8302</v>
      </c>
      <c r="T1312" s="3"/>
    </row>
    <row r="1313" spans="1:20" s="5" customFormat="1" ht="15" customHeight="1" x14ac:dyDescent="0.2">
      <c r="A1313" s="3" t="str">
        <f>_xlfn.CONCAT([1]IDsTable!$C$44,".",_xlfn.XLOOKUP(C1313,[1]!Table25[Subdomains],[1]!Table25[Index]),".",_xlfn.XLOOKUP(G1313,[1]!Table24[Capabilities],[1]!Table24[Index]),".",$H1313)</f>
        <v>Ops.4.6.3</v>
      </c>
      <c r="B1313" s="3" t="s">
        <v>4097</v>
      </c>
      <c r="C1313" s="3" t="s">
        <v>8039</v>
      </c>
      <c r="D1313" s="4" t="s">
        <v>22</v>
      </c>
      <c r="E1313" s="4" t="s">
        <v>23</v>
      </c>
      <c r="F1313" s="3" t="s">
        <v>24</v>
      </c>
      <c r="G1313" s="3" t="s">
        <v>8288</v>
      </c>
      <c r="H1313" s="3">
        <v>3</v>
      </c>
      <c r="I1313" s="3" t="s">
        <v>8303</v>
      </c>
      <c r="J1313" s="4" t="s">
        <v>8304</v>
      </c>
      <c r="K1313" s="4" t="s">
        <v>8305</v>
      </c>
      <c r="L1313" s="3" t="s">
        <v>8306</v>
      </c>
      <c r="M1313" s="3"/>
      <c r="N1313" s="3"/>
      <c r="O1313" s="3"/>
      <c r="P1313" s="3" t="s">
        <v>38</v>
      </c>
      <c r="Q1313" s="3" t="s">
        <v>8307</v>
      </c>
      <c r="R1313" s="3" t="s">
        <v>8308</v>
      </c>
      <c r="S1313" s="4" t="s">
        <v>8309</v>
      </c>
      <c r="T1313" s="3"/>
    </row>
    <row r="1314" spans="1:20" s="5" customFormat="1" ht="15" customHeight="1" x14ac:dyDescent="0.2">
      <c r="A1314" s="3" t="str">
        <f>_xlfn.CONCAT([1]IDsTable!$C$44,".",_xlfn.XLOOKUP(C1314,[1]!Table25[Subdomains],[1]!Table25[Index]),".",_xlfn.XLOOKUP(G1314,[1]!Table24[Capabilities],[1]!Table24[Index]),".",$H1314)</f>
        <v>Ops.4.6.4</v>
      </c>
      <c r="B1314" s="3" t="s">
        <v>4097</v>
      </c>
      <c r="C1314" s="3" t="s">
        <v>8039</v>
      </c>
      <c r="D1314" s="4" t="s">
        <v>22</v>
      </c>
      <c r="E1314" s="4" t="s">
        <v>23</v>
      </c>
      <c r="F1314" s="3" t="s">
        <v>24</v>
      </c>
      <c r="G1314" s="3" t="s">
        <v>8288</v>
      </c>
      <c r="H1314" s="3">
        <v>4</v>
      </c>
      <c r="I1314" s="3" t="s">
        <v>8310</v>
      </c>
      <c r="J1314" s="4" t="s">
        <v>8311</v>
      </c>
      <c r="K1314" s="4" t="s">
        <v>8312</v>
      </c>
      <c r="L1314" s="3" t="s">
        <v>8313</v>
      </c>
      <c r="M1314" s="3"/>
      <c r="N1314" s="3"/>
      <c r="O1314" s="3"/>
      <c r="P1314" s="3" t="s">
        <v>38</v>
      </c>
      <c r="Q1314" s="3" t="s">
        <v>8314</v>
      </c>
      <c r="R1314" s="3" t="s">
        <v>8315</v>
      </c>
      <c r="S1314" s="4" t="s">
        <v>8316</v>
      </c>
      <c r="T1314" s="3"/>
    </row>
    <row r="1315" spans="1:20" s="5" customFormat="1" ht="15" customHeight="1" x14ac:dyDescent="0.2">
      <c r="A1315" s="3" t="str">
        <f>_xlfn.CONCAT([1]IDsTable!$C$44,".",_xlfn.XLOOKUP(C1315,[1]!Table25[Subdomains],[1]!Table25[Index]),".",_xlfn.XLOOKUP(G1315,[1]!Table24[Capabilities],[1]!Table24[Index]),".",$H1315)</f>
        <v>Ops.4.6.5</v>
      </c>
      <c r="B1315" s="3" t="s">
        <v>4097</v>
      </c>
      <c r="C1315" s="3" t="s">
        <v>8039</v>
      </c>
      <c r="D1315" s="4" t="s">
        <v>22</v>
      </c>
      <c r="E1315" s="4" t="s">
        <v>23</v>
      </c>
      <c r="F1315" s="3" t="s">
        <v>24</v>
      </c>
      <c r="G1315" s="3" t="s">
        <v>8288</v>
      </c>
      <c r="H1315" s="3">
        <v>5</v>
      </c>
      <c r="I1315" s="3" t="s">
        <v>8317</v>
      </c>
      <c r="J1315" s="4" t="s">
        <v>8318</v>
      </c>
      <c r="K1315" s="4" t="s">
        <v>8319</v>
      </c>
      <c r="L1315" s="3" t="s">
        <v>8320</v>
      </c>
      <c r="M1315" s="3"/>
      <c r="N1315" s="3"/>
      <c r="O1315" s="3"/>
      <c r="P1315" s="3" t="s">
        <v>38</v>
      </c>
      <c r="Q1315" s="3" t="s">
        <v>8321</v>
      </c>
      <c r="R1315" s="3" t="s">
        <v>8322</v>
      </c>
      <c r="S1315" s="4" t="s">
        <v>8323</v>
      </c>
      <c r="T1315" s="3"/>
    </row>
    <row r="1316" spans="1:20" s="7" customFormat="1" ht="15" customHeight="1" x14ac:dyDescent="0.2">
      <c r="A1316" s="3" t="str">
        <f>_xlfn.CONCAT([1]IDsTable!$C$44,".",_xlfn.XLOOKUP(C1316,[1]!Table25[Subdomains],[1]!Table25[Index]),".",_xlfn.XLOOKUP(G1316,[1]!Table24[Capabilities],[1]!Table24[Index]),".",$H1316)</f>
        <v>Ops.4.12.1</v>
      </c>
      <c r="B1316" s="3" t="s">
        <v>4097</v>
      </c>
      <c r="C1316" s="3" t="s">
        <v>8039</v>
      </c>
      <c r="D1316" s="3"/>
      <c r="E1316" s="4" t="s">
        <v>23</v>
      </c>
      <c r="F1316" s="3" t="s">
        <v>24</v>
      </c>
      <c r="G1316" s="3" t="s">
        <v>8324</v>
      </c>
      <c r="H1316" s="3">
        <v>1</v>
      </c>
      <c r="I1316" s="3" t="s">
        <v>8325</v>
      </c>
      <c r="J1316" s="4" t="s">
        <v>8326</v>
      </c>
      <c r="K1316" s="4" t="s">
        <v>8327</v>
      </c>
      <c r="L1316" s="3" t="s">
        <v>8328</v>
      </c>
      <c r="M1316" s="3"/>
      <c r="N1316" s="3"/>
      <c r="O1316" s="3"/>
      <c r="P1316" s="3" t="s">
        <v>38</v>
      </c>
      <c r="Q1316" s="3" t="s">
        <v>8329</v>
      </c>
      <c r="R1316" s="3" t="s">
        <v>8330</v>
      </c>
      <c r="S1316" s="4" t="s">
        <v>8331</v>
      </c>
      <c r="T1316" s="3"/>
    </row>
    <row r="1317" spans="1:20" s="7" customFormat="1" ht="15" customHeight="1" x14ac:dyDescent="0.2">
      <c r="A1317" s="3" t="str">
        <f>_xlfn.CONCAT([1]IDsTable!$C$44,".",_xlfn.XLOOKUP(C1317,[1]!Table25[Subdomains],[1]!Table25[Index]),".",_xlfn.XLOOKUP(G1317,[1]!Table24[Capabilities],[1]!Table24[Index]),".",$H1317)</f>
        <v>Ops.4.12.2</v>
      </c>
      <c r="B1317" s="3" t="s">
        <v>4097</v>
      </c>
      <c r="C1317" s="3" t="s">
        <v>8039</v>
      </c>
      <c r="D1317" s="3"/>
      <c r="E1317" s="4" t="s">
        <v>23</v>
      </c>
      <c r="F1317" s="3" t="s">
        <v>24</v>
      </c>
      <c r="G1317" s="3" t="s">
        <v>8324</v>
      </c>
      <c r="H1317" s="3">
        <v>2</v>
      </c>
      <c r="I1317" s="3" t="s">
        <v>8332</v>
      </c>
      <c r="J1317" s="4" t="s">
        <v>8333</v>
      </c>
      <c r="K1317" s="4" t="s">
        <v>8334</v>
      </c>
      <c r="L1317" s="3" t="s">
        <v>8335</v>
      </c>
      <c r="M1317" s="3"/>
      <c r="N1317" s="3"/>
      <c r="O1317" s="3"/>
      <c r="P1317" s="3" t="s">
        <v>38</v>
      </c>
      <c r="Q1317" s="3" t="s">
        <v>8336</v>
      </c>
      <c r="R1317" s="3" t="s">
        <v>8337</v>
      </c>
      <c r="S1317" s="4" t="s">
        <v>8338</v>
      </c>
      <c r="T1317" s="3"/>
    </row>
    <row r="1318" spans="1:20" s="7" customFormat="1" ht="15" customHeight="1" x14ac:dyDescent="0.2">
      <c r="A1318" s="3" t="str">
        <f>_xlfn.CONCAT([1]IDsTable!$C$44,".",_xlfn.XLOOKUP(C1318,[1]!Table25[Subdomains],[1]!Table25[Index]),".",_xlfn.XLOOKUP(G1318,[1]!Table24[Capabilities],[1]!Table24[Index]),".",$H1318)</f>
        <v>Ops.4.12.3</v>
      </c>
      <c r="B1318" s="3" t="s">
        <v>4097</v>
      </c>
      <c r="C1318" s="3" t="s">
        <v>8039</v>
      </c>
      <c r="D1318" s="3"/>
      <c r="E1318" s="4" t="s">
        <v>23</v>
      </c>
      <c r="F1318" s="3" t="s">
        <v>24</v>
      </c>
      <c r="G1318" s="3" t="s">
        <v>8324</v>
      </c>
      <c r="H1318" s="3">
        <v>3</v>
      </c>
      <c r="I1318" s="3" t="s">
        <v>8339</v>
      </c>
      <c r="J1318" s="4" t="s">
        <v>8340</v>
      </c>
      <c r="K1318" s="4" t="s">
        <v>8341</v>
      </c>
      <c r="L1318" s="3" t="s">
        <v>8342</v>
      </c>
      <c r="M1318" s="3"/>
      <c r="N1318" s="3"/>
      <c r="O1318" s="3"/>
      <c r="P1318" s="3" t="s">
        <v>38</v>
      </c>
      <c r="Q1318" s="3" t="s">
        <v>8343</v>
      </c>
      <c r="R1318" s="3" t="s">
        <v>8344</v>
      </c>
      <c r="S1318" s="4" t="s">
        <v>8345</v>
      </c>
      <c r="T1318" s="3"/>
    </row>
    <row r="1319" spans="1:20" s="7" customFormat="1" ht="15" customHeight="1" x14ac:dyDescent="0.2">
      <c r="A1319" s="3" t="str">
        <f>_xlfn.CONCAT([1]IDsTable!$C$44,".",_xlfn.XLOOKUP(C1319,[1]!Table25[Subdomains],[1]!Table25[Index]),".",_xlfn.XLOOKUP(G1319,[1]!Table24[Capabilities],[1]!Table24[Index]),".",$H1319)</f>
        <v>Ops.4.12.4</v>
      </c>
      <c r="B1319" s="3" t="s">
        <v>4097</v>
      </c>
      <c r="C1319" s="3" t="s">
        <v>8039</v>
      </c>
      <c r="D1319" s="3"/>
      <c r="E1319" s="4" t="s">
        <v>23</v>
      </c>
      <c r="F1319" s="3" t="s">
        <v>24</v>
      </c>
      <c r="G1319" s="3" t="s">
        <v>8324</v>
      </c>
      <c r="H1319" s="3">
        <v>4</v>
      </c>
      <c r="I1319" s="3" t="s">
        <v>8346</v>
      </c>
      <c r="J1319" s="4" t="s">
        <v>8347</v>
      </c>
      <c r="K1319" s="4" t="s">
        <v>8348</v>
      </c>
      <c r="L1319" s="3" t="s">
        <v>8349</v>
      </c>
      <c r="M1319" s="3"/>
      <c r="N1319" s="3"/>
      <c r="O1319" s="3"/>
      <c r="P1319" s="3" t="s">
        <v>38</v>
      </c>
      <c r="Q1319" s="3" t="s">
        <v>8350</v>
      </c>
      <c r="R1319" s="3" t="s">
        <v>8351</v>
      </c>
      <c r="S1319" s="4" t="s">
        <v>8352</v>
      </c>
      <c r="T1319" s="3"/>
    </row>
    <row r="1320" spans="1:20" s="7" customFormat="1" ht="15" customHeight="1" x14ac:dyDescent="0.2">
      <c r="A1320" s="3" t="str">
        <f>_xlfn.CONCAT([1]IDsTable!$C$44,".",_xlfn.XLOOKUP(C1320,[1]!Table25[Subdomains],[1]!Table25[Index]),".",_xlfn.XLOOKUP(G1320,[1]!Table24[Capabilities],[1]!Table24[Index]),".",$H1320)</f>
        <v>Ops.4.12.5</v>
      </c>
      <c r="B1320" s="3" t="s">
        <v>4097</v>
      </c>
      <c r="C1320" s="3" t="s">
        <v>8039</v>
      </c>
      <c r="D1320" s="3"/>
      <c r="E1320" s="4" t="s">
        <v>23</v>
      </c>
      <c r="F1320" s="3" t="s">
        <v>24</v>
      </c>
      <c r="G1320" s="3" t="s">
        <v>8324</v>
      </c>
      <c r="H1320" s="3">
        <v>5</v>
      </c>
      <c r="I1320" s="3" t="s">
        <v>8353</v>
      </c>
      <c r="J1320" s="4" t="s">
        <v>8354</v>
      </c>
      <c r="K1320" s="4" t="s">
        <v>8355</v>
      </c>
      <c r="L1320" s="3"/>
      <c r="M1320" s="3"/>
      <c r="N1320" s="3"/>
      <c r="O1320" s="3"/>
      <c r="P1320" s="3" t="s">
        <v>38</v>
      </c>
      <c r="Q1320" s="3" t="s">
        <v>8356</v>
      </c>
      <c r="R1320" s="3" t="s">
        <v>8357</v>
      </c>
      <c r="S1320" s="4" t="s">
        <v>8358</v>
      </c>
      <c r="T1320" s="3"/>
    </row>
    <row r="1321" spans="1:20" s="7" customFormat="1" ht="15" customHeight="1" x14ac:dyDescent="0.2">
      <c r="A1321" s="3" t="str">
        <f>_xlfn.CONCAT([1]IDsTable!$C$44,".",_xlfn.XLOOKUP(C1321,[1]!Table25[Subdomains],[1]!Table25[Index]),".",_xlfn.XLOOKUP(G1321,[1]!Table24[Capabilities],[1]!Table24[Index]),".",$H1321)</f>
        <v>Ops.4.10.1</v>
      </c>
      <c r="B1321" s="3" t="s">
        <v>4097</v>
      </c>
      <c r="C1321" s="3" t="s">
        <v>8039</v>
      </c>
      <c r="D1321" s="4" t="s">
        <v>22</v>
      </c>
      <c r="E1321" s="4" t="s">
        <v>23</v>
      </c>
      <c r="F1321" s="3" t="s">
        <v>63</v>
      </c>
      <c r="G1321" s="3" t="s">
        <v>8359</v>
      </c>
      <c r="H1321" s="3">
        <v>1</v>
      </c>
      <c r="I1321" s="3" t="s">
        <v>8360</v>
      </c>
      <c r="J1321" s="4" t="s">
        <v>8361</v>
      </c>
      <c r="K1321" s="4" t="s">
        <v>8362</v>
      </c>
      <c r="L1321" s="3" t="s">
        <v>8363</v>
      </c>
      <c r="M1321" s="3"/>
      <c r="N1321" s="3"/>
      <c r="O1321" s="3"/>
      <c r="P1321" s="3" t="s">
        <v>624</v>
      </c>
      <c r="Q1321" s="3" t="s">
        <v>8364</v>
      </c>
      <c r="R1321" s="3" t="s">
        <v>8365</v>
      </c>
      <c r="S1321" s="4" t="s">
        <v>8366</v>
      </c>
      <c r="T1321" s="3"/>
    </row>
    <row r="1322" spans="1:20" s="7" customFormat="1" ht="15" customHeight="1" x14ac:dyDescent="0.2">
      <c r="A1322" s="3" t="str">
        <f>_xlfn.CONCAT([1]IDsTable!$C$44,".",_xlfn.XLOOKUP(C1322,[1]!Table25[Subdomains],[1]!Table25[Index]),".",_xlfn.XLOOKUP(G1322,[1]!Table24[Capabilities],[1]!Table24[Index]),".",$H1322)</f>
        <v>Ops.4.10.2</v>
      </c>
      <c r="B1322" s="3" t="s">
        <v>4097</v>
      </c>
      <c r="C1322" s="3" t="s">
        <v>8039</v>
      </c>
      <c r="D1322" s="4" t="s">
        <v>22</v>
      </c>
      <c r="E1322" s="4" t="s">
        <v>23</v>
      </c>
      <c r="F1322" s="3" t="s">
        <v>63</v>
      </c>
      <c r="G1322" s="3" t="s">
        <v>8359</v>
      </c>
      <c r="H1322" s="3">
        <v>2</v>
      </c>
      <c r="I1322" s="4" t="s">
        <v>8367</v>
      </c>
      <c r="J1322" s="4" t="s">
        <v>8368</v>
      </c>
      <c r="K1322" s="4" t="s">
        <v>8369</v>
      </c>
      <c r="L1322" s="3" t="s">
        <v>8370</v>
      </c>
      <c r="M1322" s="3"/>
      <c r="N1322" s="3"/>
      <c r="O1322" s="3"/>
      <c r="P1322" s="3"/>
      <c r="Q1322" s="3" t="s">
        <v>3100</v>
      </c>
      <c r="R1322" s="4" t="s">
        <v>8371</v>
      </c>
      <c r="S1322" s="4" t="s">
        <v>8372</v>
      </c>
      <c r="T1322" s="3"/>
    </row>
    <row r="1323" spans="1:20" s="7" customFormat="1" ht="15" customHeight="1" x14ac:dyDescent="0.2">
      <c r="A1323" s="3" t="str">
        <f>_xlfn.CONCAT([1]IDsTable!$C$44,".",_xlfn.XLOOKUP(C1323,[1]!Table25[Subdomains],[1]!Table25[Index]),".",_xlfn.XLOOKUP(G1323,[1]!Table24[Capabilities],[1]!Table24[Index]),".",$H1323)</f>
        <v>Ops.4.10.3</v>
      </c>
      <c r="B1323" s="3" t="s">
        <v>4097</v>
      </c>
      <c r="C1323" s="3" t="s">
        <v>8039</v>
      </c>
      <c r="D1323" s="4" t="s">
        <v>22</v>
      </c>
      <c r="E1323" s="4" t="s">
        <v>23</v>
      </c>
      <c r="F1323" s="3" t="s">
        <v>63</v>
      </c>
      <c r="G1323" s="3" t="s">
        <v>8359</v>
      </c>
      <c r="H1323" s="3">
        <v>3</v>
      </c>
      <c r="I1323" s="4" t="s">
        <v>8373</v>
      </c>
      <c r="J1323" s="4" t="s">
        <v>8374</v>
      </c>
      <c r="K1323" s="4" t="s">
        <v>8375</v>
      </c>
      <c r="L1323" s="3" t="s">
        <v>8376</v>
      </c>
      <c r="M1323" s="3"/>
      <c r="N1323" s="3"/>
      <c r="O1323" s="3"/>
      <c r="P1323" s="3"/>
      <c r="Q1323" s="3" t="s">
        <v>3107</v>
      </c>
      <c r="R1323" s="4" t="s">
        <v>8377</v>
      </c>
      <c r="S1323" s="4" t="s">
        <v>8378</v>
      </c>
      <c r="T1323" s="3"/>
    </row>
    <row r="1324" spans="1:20" s="7" customFormat="1" ht="15" customHeight="1" x14ac:dyDescent="0.2">
      <c r="A1324" s="3" t="str">
        <f>_xlfn.CONCAT([1]IDsTable!$C$44,".",_xlfn.XLOOKUP(C1324,[1]!Table25[Subdomains],[1]!Table25[Index]),".",_xlfn.XLOOKUP(G1324,[1]!Table24[Capabilities],[1]!Table24[Index]),".",$H1324)</f>
        <v>Ops.4.10.4</v>
      </c>
      <c r="B1324" s="3" t="s">
        <v>4097</v>
      </c>
      <c r="C1324" s="3" t="s">
        <v>8039</v>
      </c>
      <c r="D1324" s="4" t="s">
        <v>22</v>
      </c>
      <c r="E1324" s="4" t="s">
        <v>23</v>
      </c>
      <c r="F1324" s="3" t="s">
        <v>63</v>
      </c>
      <c r="G1324" s="3" t="s">
        <v>8359</v>
      </c>
      <c r="H1324" s="3">
        <v>4</v>
      </c>
      <c r="I1324" s="4" t="s">
        <v>3110</v>
      </c>
      <c r="J1324" s="4" t="s">
        <v>8379</v>
      </c>
      <c r="K1324" s="4" t="s">
        <v>8380</v>
      </c>
      <c r="L1324" s="3" t="s">
        <v>8381</v>
      </c>
      <c r="M1324" s="3"/>
      <c r="N1324" s="3"/>
      <c r="O1324" s="3"/>
      <c r="P1324" s="3"/>
      <c r="Q1324" s="3" t="s">
        <v>8382</v>
      </c>
      <c r="R1324" s="4" t="s">
        <v>8383</v>
      </c>
      <c r="S1324" s="4" t="s">
        <v>8384</v>
      </c>
      <c r="T1324" s="3"/>
    </row>
    <row r="1325" spans="1:20" s="7" customFormat="1" ht="15" customHeight="1" x14ac:dyDescent="0.2">
      <c r="A1325" s="3" t="str">
        <f>_xlfn.CONCAT([1]IDsTable!$C$44,".",_xlfn.XLOOKUP(C1325,[1]!Table25[Subdomains],[1]!Table25[Index]),".",_xlfn.XLOOKUP(G1325,[1]!Table24[Capabilities],[1]!Table24[Index]),".",$H1325)</f>
        <v>Ops.4.10.5</v>
      </c>
      <c r="B1325" s="3" t="s">
        <v>4097</v>
      </c>
      <c r="C1325" s="3" t="s">
        <v>8039</v>
      </c>
      <c r="D1325" s="4" t="s">
        <v>22</v>
      </c>
      <c r="E1325" s="4" t="s">
        <v>23</v>
      </c>
      <c r="F1325" s="3" t="s">
        <v>63</v>
      </c>
      <c r="G1325" s="3" t="s">
        <v>8359</v>
      </c>
      <c r="H1325" s="3">
        <v>5</v>
      </c>
      <c r="I1325" s="4" t="s">
        <v>8385</v>
      </c>
      <c r="J1325" s="4" t="s">
        <v>8386</v>
      </c>
      <c r="K1325" s="4" t="s">
        <v>8387</v>
      </c>
      <c r="L1325" s="3" t="s">
        <v>8388</v>
      </c>
      <c r="M1325" s="3"/>
      <c r="N1325" s="3"/>
      <c r="O1325" s="3"/>
      <c r="P1325" s="3"/>
      <c r="Q1325" s="3" t="s">
        <v>8389</v>
      </c>
      <c r="R1325" s="4" t="s">
        <v>8390</v>
      </c>
      <c r="S1325" s="4" t="s">
        <v>8391</v>
      </c>
      <c r="T1325" s="3"/>
    </row>
    <row r="1326" spans="1:20" s="7" customFormat="1" ht="15" customHeight="1" x14ac:dyDescent="0.2">
      <c r="A1326" s="3" t="str">
        <f>_xlfn.CONCAT([1]IDsTable!$C$44,".",_xlfn.XLOOKUP(C1326,[1]!Table25[Subdomains],[1]!Table25[Index]),".",_xlfn.XLOOKUP(G1326,[1]!Table24[Capabilities],[1]!Table24[Index]),".",$H1326)</f>
        <v>Ops.4.11.1</v>
      </c>
      <c r="B1326" s="3" t="s">
        <v>4097</v>
      </c>
      <c r="C1326" s="3" t="s">
        <v>8039</v>
      </c>
      <c r="D1326" s="4" t="s">
        <v>22</v>
      </c>
      <c r="E1326" s="4" t="s">
        <v>23</v>
      </c>
      <c r="F1326" s="3" t="s">
        <v>63</v>
      </c>
      <c r="G1326" s="3" t="s">
        <v>8392</v>
      </c>
      <c r="H1326" s="3">
        <v>1</v>
      </c>
      <c r="I1326" s="3" t="s">
        <v>8393</v>
      </c>
      <c r="J1326" s="4" t="s">
        <v>8394</v>
      </c>
      <c r="K1326" s="4" t="s">
        <v>8395</v>
      </c>
      <c r="L1326" s="3" t="s">
        <v>8396</v>
      </c>
      <c r="M1326" s="3"/>
      <c r="N1326" s="3"/>
      <c r="O1326" s="3"/>
      <c r="P1326" s="3"/>
      <c r="Q1326" s="3" t="s">
        <v>8397</v>
      </c>
      <c r="R1326" s="3" t="s">
        <v>8398</v>
      </c>
      <c r="S1326" s="4" t="s">
        <v>8395</v>
      </c>
      <c r="T1326" s="3"/>
    </row>
    <row r="1327" spans="1:20" s="7" customFormat="1" ht="15" customHeight="1" x14ac:dyDescent="0.2">
      <c r="A1327" s="3" t="str">
        <f>_xlfn.CONCAT([1]IDsTable!$C$44,".",_xlfn.XLOOKUP(C1327,[1]!Table25[Subdomains],[1]!Table25[Index]),".",_xlfn.XLOOKUP(G1327,[1]!Table24[Capabilities],[1]!Table24[Index]),".",$H1327)</f>
        <v>Ops.4.11.2</v>
      </c>
      <c r="B1327" s="3" t="s">
        <v>4097</v>
      </c>
      <c r="C1327" s="3" t="s">
        <v>8039</v>
      </c>
      <c r="D1327" s="4" t="s">
        <v>22</v>
      </c>
      <c r="E1327" s="4" t="s">
        <v>23</v>
      </c>
      <c r="F1327" s="3" t="s">
        <v>63</v>
      </c>
      <c r="G1327" s="3" t="s">
        <v>8392</v>
      </c>
      <c r="H1327" s="3">
        <v>2</v>
      </c>
      <c r="I1327" s="3" t="s">
        <v>8399</v>
      </c>
      <c r="J1327" s="4" t="s">
        <v>8400</v>
      </c>
      <c r="K1327" s="4" t="s">
        <v>8401</v>
      </c>
      <c r="L1327" s="3" t="s">
        <v>8402</v>
      </c>
      <c r="M1327" s="3"/>
      <c r="N1327" s="3"/>
      <c r="O1327" s="3" t="s">
        <v>38</v>
      </c>
      <c r="P1327" s="3"/>
      <c r="Q1327" s="3" t="s">
        <v>8403</v>
      </c>
      <c r="R1327" s="3" t="s">
        <v>8404</v>
      </c>
      <c r="S1327" s="4" t="s">
        <v>8401</v>
      </c>
      <c r="T1327" s="3"/>
    </row>
    <row r="1328" spans="1:20" s="7" customFormat="1" ht="15" customHeight="1" x14ac:dyDescent="0.2">
      <c r="A1328" s="3" t="str">
        <f>_xlfn.CONCAT([1]IDsTable!$C$44,".",_xlfn.XLOOKUP(C1328,[1]!Table25[Subdomains],[1]!Table25[Index]),".",_xlfn.XLOOKUP(G1328,[1]!Table24[Capabilities],[1]!Table24[Index]),".",$H1328)</f>
        <v>Ops.4.11.3</v>
      </c>
      <c r="B1328" s="3" t="s">
        <v>4097</v>
      </c>
      <c r="C1328" s="3" t="s">
        <v>8039</v>
      </c>
      <c r="D1328" s="4" t="s">
        <v>22</v>
      </c>
      <c r="E1328" s="4" t="s">
        <v>23</v>
      </c>
      <c r="F1328" s="3" t="s">
        <v>63</v>
      </c>
      <c r="G1328" s="3" t="s">
        <v>8392</v>
      </c>
      <c r="H1328" s="3">
        <v>3</v>
      </c>
      <c r="I1328" s="3" t="s">
        <v>8405</v>
      </c>
      <c r="J1328" s="4" t="s">
        <v>8406</v>
      </c>
      <c r="K1328" s="4" t="s">
        <v>8407</v>
      </c>
      <c r="L1328" s="3" t="s">
        <v>8408</v>
      </c>
      <c r="M1328" s="3"/>
      <c r="N1328" s="3"/>
      <c r="O1328" s="3"/>
      <c r="P1328" s="3"/>
      <c r="Q1328" s="3" t="s">
        <v>8409</v>
      </c>
      <c r="R1328" s="3" t="s">
        <v>8410</v>
      </c>
      <c r="S1328" s="4" t="s">
        <v>8407</v>
      </c>
      <c r="T1328" s="3"/>
    </row>
    <row r="1329" spans="1:20" s="7" customFormat="1" ht="15" customHeight="1" x14ac:dyDescent="0.2">
      <c r="A1329" s="3" t="str">
        <f>_xlfn.CONCAT([1]IDsTable!$C$44,".",_xlfn.XLOOKUP(C1329,[1]!Table25[Subdomains],[1]!Table25[Index]),".",_xlfn.XLOOKUP(G1329,[1]!Table24[Capabilities],[1]!Table24[Index]),".",$H1329)</f>
        <v>Ops.4.11.4</v>
      </c>
      <c r="B1329" s="3" t="s">
        <v>4097</v>
      </c>
      <c r="C1329" s="3" t="s">
        <v>8039</v>
      </c>
      <c r="D1329" s="4" t="s">
        <v>22</v>
      </c>
      <c r="E1329" s="4" t="s">
        <v>23</v>
      </c>
      <c r="F1329" s="3" t="s">
        <v>63</v>
      </c>
      <c r="G1329" s="3" t="s">
        <v>8392</v>
      </c>
      <c r="H1329" s="3">
        <v>4</v>
      </c>
      <c r="I1329" s="3" t="s">
        <v>8411</v>
      </c>
      <c r="J1329" s="4" t="s">
        <v>8412</v>
      </c>
      <c r="K1329" s="4" t="s">
        <v>8413</v>
      </c>
      <c r="L1329" s="3" t="s">
        <v>8414</v>
      </c>
      <c r="M1329" s="3"/>
      <c r="N1329" s="3"/>
      <c r="O1329" s="3"/>
      <c r="P1329" s="3"/>
      <c r="Q1329" s="3" t="s">
        <v>8415</v>
      </c>
      <c r="R1329" s="3" t="s">
        <v>8416</v>
      </c>
      <c r="S1329" s="4" t="s">
        <v>8417</v>
      </c>
      <c r="T1329" s="3"/>
    </row>
    <row r="1330" spans="1:20" s="7" customFormat="1" ht="15" customHeight="1" x14ac:dyDescent="0.2">
      <c r="A1330" s="3" t="str">
        <f>_xlfn.CONCAT([1]IDsTable!$C$44,".",_xlfn.XLOOKUP(C1330,[1]!Table25[Subdomains],[1]!Table25[Index]),".",_xlfn.XLOOKUP(G1330,[1]!Table24[Capabilities],[1]!Table24[Index]),".",$H1330)</f>
        <v>Ops.4.11.5</v>
      </c>
      <c r="B1330" s="3" t="s">
        <v>4097</v>
      </c>
      <c r="C1330" s="3" t="s">
        <v>8039</v>
      </c>
      <c r="D1330" s="4" t="s">
        <v>22</v>
      </c>
      <c r="E1330" s="4" t="s">
        <v>23</v>
      </c>
      <c r="F1330" s="3" t="s">
        <v>63</v>
      </c>
      <c r="G1330" s="3" t="s">
        <v>8392</v>
      </c>
      <c r="H1330" s="3">
        <v>5</v>
      </c>
      <c r="I1330" s="3" t="s">
        <v>8418</v>
      </c>
      <c r="J1330" s="4" t="s">
        <v>8419</v>
      </c>
      <c r="K1330" s="4" t="s">
        <v>8420</v>
      </c>
      <c r="L1330" s="3" t="s">
        <v>8421</v>
      </c>
      <c r="M1330" s="3"/>
      <c r="N1330" s="3"/>
      <c r="O1330" s="3"/>
      <c r="P1330" s="3"/>
      <c r="Q1330" s="3" t="s">
        <v>8422</v>
      </c>
      <c r="R1330" s="3" t="s">
        <v>8423</v>
      </c>
      <c r="S1330" s="4" t="s">
        <v>8424</v>
      </c>
      <c r="T1330" s="3"/>
    </row>
    <row r="1331" spans="1:20" s="5" customFormat="1" ht="15" customHeight="1" x14ac:dyDescent="0.2">
      <c r="A1331" s="3" t="str">
        <f>_xlfn.CONCAT([1]IDsTable!$C$44,".",_xlfn.XLOOKUP(C1331,[1]!Table25[Subdomains],[1]!Table25[Index]),".",_xlfn.XLOOKUP(G1331,[1]!Table24[Capabilities],[1]!Table24[Index]),".",$H1331)</f>
        <v>Ops.5.1.1</v>
      </c>
      <c r="B1331" s="3" t="s">
        <v>4097</v>
      </c>
      <c r="C1331" s="3" t="s">
        <v>8425</v>
      </c>
      <c r="D1331" s="3"/>
      <c r="E1331" s="3" t="s">
        <v>137</v>
      </c>
      <c r="F1331" s="3" t="s">
        <v>63</v>
      </c>
      <c r="G1331" s="3" t="s">
        <v>8426</v>
      </c>
      <c r="H1331" s="3">
        <v>1</v>
      </c>
      <c r="I1331" s="3" t="s">
        <v>8427</v>
      </c>
      <c r="J1331" s="4" t="s">
        <v>8428</v>
      </c>
      <c r="K1331" s="4" t="s">
        <v>8429</v>
      </c>
      <c r="L1331" s="3" t="s">
        <v>8430</v>
      </c>
      <c r="M1331" s="3"/>
      <c r="N1331" s="3"/>
      <c r="O1331" s="3"/>
      <c r="P1331" s="3" t="s">
        <v>38</v>
      </c>
      <c r="Q1331" s="3" t="s">
        <v>8431</v>
      </c>
      <c r="R1331" s="3" t="s">
        <v>8432</v>
      </c>
      <c r="S1331" s="4" t="s">
        <v>8429</v>
      </c>
      <c r="T1331" s="3"/>
    </row>
    <row r="1332" spans="1:20" s="5" customFormat="1" ht="15" customHeight="1" x14ac:dyDescent="0.2">
      <c r="A1332" s="3" t="str">
        <f>_xlfn.CONCAT([1]IDsTable!$C$44,".",_xlfn.XLOOKUP(C1332,[1]!Table25[Subdomains],[1]!Table25[Index]),".",_xlfn.XLOOKUP(G1332,[1]!Table24[Capabilities],[1]!Table24[Index]),".",$H1332)</f>
        <v>Ops.5.1.2</v>
      </c>
      <c r="B1332" s="3" t="s">
        <v>4097</v>
      </c>
      <c r="C1332" s="3" t="s">
        <v>8425</v>
      </c>
      <c r="D1332" s="3"/>
      <c r="E1332" s="3" t="s">
        <v>137</v>
      </c>
      <c r="F1332" s="3" t="s">
        <v>63</v>
      </c>
      <c r="G1332" s="3" t="s">
        <v>8426</v>
      </c>
      <c r="H1332" s="3">
        <v>2</v>
      </c>
      <c r="I1332" s="3" t="s">
        <v>8433</v>
      </c>
      <c r="J1332" s="4" t="s">
        <v>8434</v>
      </c>
      <c r="K1332" s="4" t="s">
        <v>8435</v>
      </c>
      <c r="L1332" s="3" t="s">
        <v>8436</v>
      </c>
      <c r="M1332" s="3"/>
      <c r="N1332" s="3"/>
      <c r="O1332" s="3"/>
      <c r="P1332" s="3" t="s">
        <v>38</v>
      </c>
      <c r="Q1332" s="3" t="s">
        <v>8437</v>
      </c>
      <c r="R1332" s="3" t="s">
        <v>8438</v>
      </c>
      <c r="S1332" s="4" t="s">
        <v>8435</v>
      </c>
      <c r="T1332" s="3"/>
    </row>
    <row r="1333" spans="1:20" s="5" customFormat="1" ht="15" customHeight="1" x14ac:dyDescent="0.2">
      <c r="A1333" s="3" t="str">
        <f>_xlfn.CONCAT([1]IDsTable!$C$44,".",_xlfn.XLOOKUP(C1333,[1]!Table25[Subdomains],[1]!Table25[Index]),".",_xlfn.XLOOKUP(G1333,[1]!Table24[Capabilities],[1]!Table24[Index]),".",$H1333)</f>
        <v>Ops.5.1.3</v>
      </c>
      <c r="B1333" s="3" t="s">
        <v>4097</v>
      </c>
      <c r="C1333" s="3" t="s">
        <v>8425</v>
      </c>
      <c r="D1333" s="3"/>
      <c r="E1333" s="3" t="s">
        <v>137</v>
      </c>
      <c r="F1333" s="3" t="s">
        <v>63</v>
      </c>
      <c r="G1333" s="3" t="s">
        <v>8426</v>
      </c>
      <c r="H1333" s="3">
        <v>3</v>
      </c>
      <c r="I1333" s="3" t="s">
        <v>8439</v>
      </c>
      <c r="J1333" s="4" t="s">
        <v>8440</v>
      </c>
      <c r="K1333" s="4" t="s">
        <v>8441</v>
      </c>
      <c r="L1333" s="3" t="s">
        <v>8442</v>
      </c>
      <c r="M1333" s="3"/>
      <c r="N1333" s="3" t="s">
        <v>38</v>
      </c>
      <c r="O1333" s="3"/>
      <c r="P1333" s="3"/>
      <c r="Q1333" s="3" t="s">
        <v>8443</v>
      </c>
      <c r="R1333" s="3" t="s">
        <v>8444</v>
      </c>
      <c r="S1333" s="4" t="s">
        <v>8441</v>
      </c>
      <c r="T1333" s="3"/>
    </row>
    <row r="1334" spans="1:20" s="5" customFormat="1" ht="15" customHeight="1" x14ac:dyDescent="0.2">
      <c r="A1334" s="3" t="str">
        <f>_xlfn.CONCAT([1]IDsTable!$C$44,".",_xlfn.XLOOKUP(C1334,[1]!Table25[Subdomains],[1]!Table25[Index]),".",_xlfn.XLOOKUP(G1334,[1]!Table24[Capabilities],[1]!Table24[Index]),".",$H1334)</f>
        <v>Ops.5.1.4</v>
      </c>
      <c r="B1334" s="3" t="s">
        <v>4097</v>
      </c>
      <c r="C1334" s="3" t="s">
        <v>8425</v>
      </c>
      <c r="D1334" s="3"/>
      <c r="E1334" s="3" t="s">
        <v>137</v>
      </c>
      <c r="F1334" s="3" t="s">
        <v>63</v>
      </c>
      <c r="G1334" s="3" t="s">
        <v>8426</v>
      </c>
      <c r="H1334" s="3">
        <v>4</v>
      </c>
      <c r="I1334" s="3" t="s">
        <v>8445</v>
      </c>
      <c r="J1334" s="4" t="s">
        <v>8446</v>
      </c>
      <c r="K1334" s="4" t="s">
        <v>8447</v>
      </c>
      <c r="L1334" s="3" t="s">
        <v>38</v>
      </c>
      <c r="M1334" s="3"/>
      <c r="N1334" s="3"/>
      <c r="O1334" s="3"/>
      <c r="P1334" s="3" t="s">
        <v>38</v>
      </c>
      <c r="Q1334" s="3" t="s">
        <v>8448</v>
      </c>
      <c r="R1334" s="3" t="s">
        <v>8449</v>
      </c>
      <c r="S1334" s="4" t="s">
        <v>8447</v>
      </c>
      <c r="T1334" s="3"/>
    </row>
    <row r="1335" spans="1:20" s="5" customFormat="1" ht="15" customHeight="1" x14ac:dyDescent="0.2">
      <c r="A1335" s="3" t="str">
        <f>_xlfn.CONCAT([1]IDsTable!$C$44,".",_xlfn.XLOOKUP(C1335,[1]!Table25[Subdomains],[1]!Table25[Index]),".",_xlfn.XLOOKUP(G1335,[1]!Table24[Capabilities],[1]!Table24[Index]),".",$H1335)</f>
        <v>Ops.5.1.5</v>
      </c>
      <c r="B1335" s="3" t="s">
        <v>4097</v>
      </c>
      <c r="C1335" s="3" t="s">
        <v>8425</v>
      </c>
      <c r="D1335" s="3"/>
      <c r="E1335" s="3" t="s">
        <v>137</v>
      </c>
      <c r="F1335" s="3" t="s">
        <v>63</v>
      </c>
      <c r="G1335" s="3" t="s">
        <v>8426</v>
      </c>
      <c r="H1335" s="3">
        <v>5</v>
      </c>
      <c r="I1335" s="3" t="s">
        <v>8450</v>
      </c>
      <c r="J1335" s="4" t="s">
        <v>8451</v>
      </c>
      <c r="K1335" s="4" t="s">
        <v>8452</v>
      </c>
      <c r="L1335" s="3" t="s">
        <v>38</v>
      </c>
      <c r="M1335" s="3"/>
      <c r="N1335" s="3"/>
      <c r="O1335" s="3"/>
      <c r="P1335" s="3" t="s">
        <v>38</v>
      </c>
      <c r="Q1335" s="3" t="s">
        <v>8453</v>
      </c>
      <c r="R1335" s="3" t="s">
        <v>8454</v>
      </c>
      <c r="S1335" s="4" t="s">
        <v>8452</v>
      </c>
      <c r="T1335" s="3"/>
    </row>
    <row r="1336" spans="1:20" s="7" customFormat="1" ht="15" customHeight="1" x14ac:dyDescent="0.2">
      <c r="A1336" s="3" t="str">
        <f>_xlfn.CONCAT([1]IDsTable!$C$44,".",_xlfn.XLOOKUP(C1336,[1]!Table25[Subdomains],[1]!Table25[Index]),".",_xlfn.XLOOKUP(G1336,[1]!Table24[Capabilities],[1]!Table24[Index]),".",$H1336)</f>
        <v>Ops.5.2.1</v>
      </c>
      <c r="B1336" s="3" t="s">
        <v>4097</v>
      </c>
      <c r="C1336" s="3" t="s">
        <v>8425</v>
      </c>
      <c r="D1336" s="3"/>
      <c r="E1336" s="3" t="s">
        <v>137</v>
      </c>
      <c r="F1336" s="3" t="s">
        <v>63</v>
      </c>
      <c r="G1336" s="3" t="s">
        <v>8455</v>
      </c>
      <c r="H1336" s="3">
        <v>1</v>
      </c>
      <c r="I1336" s="3" t="s">
        <v>8456</v>
      </c>
      <c r="J1336" s="4" t="s">
        <v>8457</v>
      </c>
      <c r="K1336" s="4" t="s">
        <v>8458</v>
      </c>
      <c r="L1336" s="3" t="s">
        <v>8459</v>
      </c>
      <c r="M1336" s="3"/>
      <c r="N1336" s="3"/>
      <c r="O1336" s="3"/>
      <c r="P1336" s="3" t="s">
        <v>38</v>
      </c>
      <c r="Q1336" s="3" t="s">
        <v>8460</v>
      </c>
      <c r="R1336" s="3" t="s">
        <v>8461</v>
      </c>
      <c r="S1336" s="4" t="s">
        <v>8458</v>
      </c>
      <c r="T1336" s="3"/>
    </row>
    <row r="1337" spans="1:20" s="7" customFormat="1" ht="15" customHeight="1" x14ac:dyDescent="0.2">
      <c r="A1337" s="3" t="str">
        <f>_xlfn.CONCAT([1]IDsTable!$C$44,".",_xlfn.XLOOKUP(C1337,[1]!Table25[Subdomains],[1]!Table25[Index]),".",_xlfn.XLOOKUP(G1337,[1]!Table24[Capabilities],[1]!Table24[Index]),".",$H1337)</f>
        <v>Ops.5.2.2</v>
      </c>
      <c r="B1337" s="3" t="s">
        <v>4097</v>
      </c>
      <c r="C1337" s="3" t="s">
        <v>8425</v>
      </c>
      <c r="D1337" s="3"/>
      <c r="E1337" s="3" t="s">
        <v>137</v>
      </c>
      <c r="F1337" s="3" t="s">
        <v>63</v>
      </c>
      <c r="G1337" s="3" t="s">
        <v>8455</v>
      </c>
      <c r="H1337" s="3">
        <v>2</v>
      </c>
      <c r="I1337" s="3" t="s">
        <v>8462</v>
      </c>
      <c r="J1337" s="4" t="s">
        <v>8463</v>
      </c>
      <c r="K1337" s="4" t="s">
        <v>8464</v>
      </c>
      <c r="L1337" s="3" t="s">
        <v>8465</v>
      </c>
      <c r="M1337" s="3"/>
      <c r="N1337" s="3"/>
      <c r="O1337" s="3"/>
      <c r="P1337" s="3" t="s">
        <v>38</v>
      </c>
      <c r="Q1337" s="3" t="s">
        <v>8460</v>
      </c>
      <c r="R1337" s="3" t="s">
        <v>8466</v>
      </c>
      <c r="S1337" s="4" t="s">
        <v>8464</v>
      </c>
      <c r="T1337" s="3"/>
    </row>
    <row r="1338" spans="1:20" s="7" customFormat="1" ht="15" customHeight="1" x14ac:dyDescent="0.2">
      <c r="A1338" s="3" t="str">
        <f>_xlfn.CONCAT([1]IDsTable!$C$44,".",_xlfn.XLOOKUP(C1338,[1]!Table25[Subdomains],[1]!Table25[Index]),".",_xlfn.XLOOKUP(G1338,[1]!Table24[Capabilities],[1]!Table24[Index]),".",$H1338)</f>
        <v>Ops.5.2.3</v>
      </c>
      <c r="B1338" s="3" t="s">
        <v>4097</v>
      </c>
      <c r="C1338" s="3" t="s">
        <v>8425</v>
      </c>
      <c r="D1338" s="3"/>
      <c r="E1338" s="3" t="s">
        <v>137</v>
      </c>
      <c r="F1338" s="3" t="s">
        <v>63</v>
      </c>
      <c r="G1338" s="3" t="s">
        <v>8455</v>
      </c>
      <c r="H1338" s="3">
        <v>3</v>
      </c>
      <c r="I1338" s="3" t="s">
        <v>8467</v>
      </c>
      <c r="J1338" s="4" t="s">
        <v>8468</v>
      </c>
      <c r="K1338" s="12" t="s">
        <v>8469</v>
      </c>
      <c r="L1338" s="3" t="s">
        <v>8470</v>
      </c>
      <c r="M1338" s="3"/>
      <c r="N1338" s="3"/>
      <c r="O1338" s="3"/>
      <c r="P1338" s="3" t="s">
        <v>38</v>
      </c>
      <c r="Q1338" s="3" t="s">
        <v>8471</v>
      </c>
      <c r="R1338" s="3" t="s">
        <v>8472</v>
      </c>
      <c r="S1338" s="12" t="s">
        <v>8469</v>
      </c>
      <c r="T1338" s="3"/>
    </row>
    <row r="1339" spans="1:20" s="7" customFormat="1" ht="15" customHeight="1" x14ac:dyDescent="0.2">
      <c r="A1339" s="3" t="str">
        <f>_xlfn.CONCAT([1]IDsTable!$C$44,".",_xlfn.XLOOKUP(C1339,[1]!Table25[Subdomains],[1]!Table25[Index]),".",_xlfn.XLOOKUP(G1339,[1]!Table24[Capabilities],[1]!Table24[Index]),".",$H1339)</f>
        <v>Ops.5.2.4</v>
      </c>
      <c r="B1339" s="3" t="s">
        <v>4097</v>
      </c>
      <c r="C1339" s="3" t="s">
        <v>8425</v>
      </c>
      <c r="D1339" s="3"/>
      <c r="E1339" s="3" t="s">
        <v>137</v>
      </c>
      <c r="F1339" s="3" t="s">
        <v>63</v>
      </c>
      <c r="G1339" s="3" t="s">
        <v>8455</v>
      </c>
      <c r="H1339" s="3">
        <v>4</v>
      </c>
      <c r="I1339" s="3" t="s">
        <v>8473</v>
      </c>
      <c r="J1339" s="4" t="s">
        <v>8474</v>
      </c>
      <c r="K1339" s="4" t="s">
        <v>8475</v>
      </c>
      <c r="L1339" s="3" t="s">
        <v>38</v>
      </c>
      <c r="M1339" s="3"/>
      <c r="N1339" s="3"/>
      <c r="O1339" s="3"/>
      <c r="P1339" s="3" t="s">
        <v>38</v>
      </c>
      <c r="Q1339" s="3" t="s">
        <v>8476</v>
      </c>
      <c r="R1339" s="3" t="s">
        <v>8477</v>
      </c>
      <c r="S1339" s="4" t="s">
        <v>8475</v>
      </c>
      <c r="T1339" s="3"/>
    </row>
    <row r="1340" spans="1:20" s="7" customFormat="1" ht="15" customHeight="1" x14ac:dyDescent="0.2">
      <c r="A1340" s="3" t="str">
        <f>_xlfn.CONCAT([1]IDsTable!$C$44,".",_xlfn.XLOOKUP(C1340,[1]!Table25[Subdomains],[1]!Table25[Index]),".",_xlfn.XLOOKUP(G1340,[1]!Table24[Capabilities],[1]!Table24[Index]),".",$H1340)</f>
        <v>Ops.5.2.5</v>
      </c>
      <c r="B1340" s="3" t="s">
        <v>4097</v>
      </c>
      <c r="C1340" s="3" t="s">
        <v>8425</v>
      </c>
      <c r="D1340" s="3"/>
      <c r="E1340" s="3" t="s">
        <v>137</v>
      </c>
      <c r="F1340" s="3" t="s">
        <v>63</v>
      </c>
      <c r="G1340" s="3" t="s">
        <v>8455</v>
      </c>
      <c r="H1340" s="3">
        <v>5</v>
      </c>
      <c r="I1340" s="3" t="s">
        <v>8478</v>
      </c>
      <c r="J1340" s="4" t="s">
        <v>8479</v>
      </c>
      <c r="K1340" s="4" t="s">
        <v>8480</v>
      </c>
      <c r="L1340" s="3" t="s">
        <v>38</v>
      </c>
      <c r="M1340" s="3"/>
      <c r="N1340" s="3"/>
      <c r="O1340" s="3"/>
      <c r="P1340" s="3" t="s">
        <v>38</v>
      </c>
      <c r="Q1340" s="3" t="s">
        <v>8481</v>
      </c>
      <c r="R1340" s="3" t="s">
        <v>8482</v>
      </c>
      <c r="S1340" s="4" t="s">
        <v>8480</v>
      </c>
      <c r="T1340" s="3"/>
    </row>
    <row r="1341" spans="1:20" s="7" customFormat="1" ht="15" customHeight="1" x14ac:dyDescent="0.2">
      <c r="A1341" s="3" t="str">
        <f>_xlfn.CONCAT([1]IDsTable!$C$44,".",_xlfn.XLOOKUP(C1341,[1]!Table25[Subdomains],[1]!Table25[Index]),".",_xlfn.XLOOKUP(G1341,[1]!Table24[Capabilities],[1]!Table24[Index]),".",$H1341)</f>
        <v>Ops.5.3.1</v>
      </c>
      <c r="B1341" s="3" t="s">
        <v>4097</v>
      </c>
      <c r="C1341" s="3" t="s">
        <v>8425</v>
      </c>
      <c r="D1341" s="3" t="s">
        <v>38</v>
      </c>
      <c r="E1341" s="3" t="s">
        <v>137</v>
      </c>
      <c r="F1341" s="3" t="s">
        <v>63</v>
      </c>
      <c r="G1341" s="3" t="s">
        <v>8483</v>
      </c>
      <c r="H1341" s="3">
        <v>1</v>
      </c>
      <c r="I1341" s="3" t="s">
        <v>8484</v>
      </c>
      <c r="J1341" s="4" t="s">
        <v>8485</v>
      </c>
      <c r="K1341" s="12" t="s">
        <v>8486</v>
      </c>
      <c r="L1341" s="3" t="s">
        <v>8487</v>
      </c>
      <c r="M1341" s="3"/>
      <c r="N1341" s="3" t="s">
        <v>38</v>
      </c>
      <c r="O1341" s="3"/>
      <c r="P1341" s="3" t="s">
        <v>38</v>
      </c>
      <c r="Q1341" s="3" t="s">
        <v>8488</v>
      </c>
      <c r="R1341" s="3" t="s">
        <v>8489</v>
      </c>
      <c r="S1341" s="12" t="s">
        <v>8486</v>
      </c>
      <c r="T1341" s="3"/>
    </row>
    <row r="1342" spans="1:20" s="7" customFormat="1" ht="15" customHeight="1" x14ac:dyDescent="0.2">
      <c r="A1342" s="3" t="str">
        <f>_xlfn.CONCAT([1]IDsTable!$C$44,".",_xlfn.XLOOKUP(C1342,[1]!Table25[Subdomains],[1]!Table25[Index]),".",_xlfn.XLOOKUP(G1342,[1]!Table24[Capabilities],[1]!Table24[Index]),".",$H1342)</f>
        <v>Ops.5.3.2</v>
      </c>
      <c r="B1342" s="3" t="s">
        <v>4097</v>
      </c>
      <c r="C1342" s="3" t="s">
        <v>8425</v>
      </c>
      <c r="D1342" s="3"/>
      <c r="E1342" s="3" t="s">
        <v>137</v>
      </c>
      <c r="F1342" s="3" t="s">
        <v>63</v>
      </c>
      <c r="G1342" s="3" t="s">
        <v>8483</v>
      </c>
      <c r="H1342" s="3">
        <v>2</v>
      </c>
      <c r="I1342" s="3" t="s">
        <v>8490</v>
      </c>
      <c r="J1342" s="4" t="s">
        <v>8491</v>
      </c>
      <c r="K1342" s="12" t="s">
        <v>8492</v>
      </c>
      <c r="L1342" s="3" t="s">
        <v>8493</v>
      </c>
      <c r="M1342" s="3"/>
      <c r="N1342" s="3"/>
      <c r="O1342" s="3"/>
      <c r="P1342" s="3" t="s">
        <v>38</v>
      </c>
      <c r="Q1342" s="3" t="s">
        <v>8494</v>
      </c>
      <c r="R1342" s="3" t="s">
        <v>8495</v>
      </c>
      <c r="S1342" s="12" t="s">
        <v>8492</v>
      </c>
      <c r="T1342" s="3"/>
    </row>
    <row r="1343" spans="1:20" s="7" customFormat="1" ht="15" customHeight="1" x14ac:dyDescent="0.2">
      <c r="A1343" s="3" t="str">
        <f>_xlfn.CONCAT([1]IDsTable!$C$44,".",_xlfn.XLOOKUP(C1343,[1]!Table25[Subdomains],[1]!Table25[Index]),".",_xlfn.XLOOKUP(G1343,[1]!Table24[Capabilities],[1]!Table24[Index]),".",$H1343)</f>
        <v>Ops.5.3.3</v>
      </c>
      <c r="B1343" s="3" t="s">
        <v>4097</v>
      </c>
      <c r="C1343" s="3" t="s">
        <v>8425</v>
      </c>
      <c r="D1343" s="3"/>
      <c r="E1343" s="3" t="s">
        <v>137</v>
      </c>
      <c r="F1343" s="3" t="s">
        <v>63</v>
      </c>
      <c r="G1343" s="3" t="s">
        <v>8483</v>
      </c>
      <c r="H1343" s="3">
        <v>3</v>
      </c>
      <c r="I1343" s="3" t="s">
        <v>8496</v>
      </c>
      <c r="J1343" s="4" t="s">
        <v>8497</v>
      </c>
      <c r="K1343" s="12" t="s">
        <v>8498</v>
      </c>
      <c r="L1343" s="3" t="s">
        <v>8499</v>
      </c>
      <c r="M1343" s="3"/>
      <c r="N1343" s="3"/>
      <c r="O1343" s="3"/>
      <c r="P1343" s="3" t="s">
        <v>38</v>
      </c>
      <c r="Q1343" s="3" t="s">
        <v>8500</v>
      </c>
      <c r="R1343" s="3" t="s">
        <v>8501</v>
      </c>
      <c r="S1343" s="12" t="s">
        <v>8498</v>
      </c>
      <c r="T1343" s="3"/>
    </row>
    <row r="1344" spans="1:20" s="7" customFormat="1" ht="15" customHeight="1" x14ac:dyDescent="0.2">
      <c r="A1344" s="3" t="str">
        <f>_xlfn.CONCAT([1]IDsTable!$C$44,".",_xlfn.XLOOKUP(C1344,[1]!Table25[Subdomains],[1]!Table25[Index]),".",_xlfn.XLOOKUP(G1344,[1]!Table24[Capabilities],[1]!Table24[Index]),".",$H1344)</f>
        <v>Ops.5.3.4</v>
      </c>
      <c r="B1344" s="3" t="s">
        <v>4097</v>
      </c>
      <c r="C1344" s="3" t="s">
        <v>8425</v>
      </c>
      <c r="D1344" s="3"/>
      <c r="E1344" s="3" t="s">
        <v>137</v>
      </c>
      <c r="F1344" s="3" t="s">
        <v>63</v>
      </c>
      <c r="G1344" s="3" t="s">
        <v>8483</v>
      </c>
      <c r="H1344" s="3">
        <v>4</v>
      </c>
      <c r="I1344" s="3" t="s">
        <v>5638</v>
      </c>
      <c r="J1344" s="4" t="s">
        <v>8502</v>
      </c>
      <c r="K1344" s="12" t="s">
        <v>8503</v>
      </c>
      <c r="L1344" s="3"/>
      <c r="M1344" s="3"/>
      <c r="N1344" s="3"/>
      <c r="O1344" s="3"/>
      <c r="P1344" s="3" t="s">
        <v>38</v>
      </c>
      <c r="Q1344" s="3" t="s">
        <v>8504</v>
      </c>
      <c r="R1344" s="3" t="s">
        <v>8505</v>
      </c>
      <c r="S1344" s="12" t="s">
        <v>8503</v>
      </c>
      <c r="T1344" s="3"/>
    </row>
    <row r="1345" spans="1:20" s="7" customFormat="1" ht="15" customHeight="1" x14ac:dyDescent="0.2">
      <c r="A1345" s="3" t="str">
        <f>_xlfn.CONCAT([1]IDsTable!$C$44,".",_xlfn.XLOOKUP(C1345,[1]!Table25[Subdomains],[1]!Table25[Index]),".",_xlfn.XLOOKUP(G1345,[1]!Table24[Capabilities],[1]!Table24[Index]),".",$H1345)</f>
        <v>Ops.5.3.5</v>
      </c>
      <c r="B1345" s="3" t="s">
        <v>4097</v>
      </c>
      <c r="C1345" s="3" t="s">
        <v>8425</v>
      </c>
      <c r="D1345" s="3"/>
      <c r="E1345" s="3" t="s">
        <v>137</v>
      </c>
      <c r="F1345" s="3" t="s">
        <v>63</v>
      </c>
      <c r="G1345" s="3" t="s">
        <v>8483</v>
      </c>
      <c r="H1345" s="3">
        <v>5</v>
      </c>
      <c r="I1345" s="3" t="s">
        <v>5644</v>
      </c>
      <c r="J1345" s="4" t="s">
        <v>8506</v>
      </c>
      <c r="K1345" s="12" t="s">
        <v>8507</v>
      </c>
      <c r="L1345" s="3"/>
      <c r="M1345" s="3"/>
      <c r="N1345" s="3"/>
      <c r="O1345" s="3"/>
      <c r="P1345" s="3" t="s">
        <v>38</v>
      </c>
      <c r="Q1345" s="3" t="s">
        <v>8508</v>
      </c>
      <c r="R1345" s="3" t="s">
        <v>8509</v>
      </c>
      <c r="S1345" s="12" t="s">
        <v>8507</v>
      </c>
      <c r="T1345" s="3"/>
    </row>
    <row r="1346" spans="1:20" s="7" customFormat="1" ht="15" customHeight="1" x14ac:dyDescent="0.2">
      <c r="A1346" s="3" t="str">
        <f>_xlfn.CONCAT([1]IDsTable!$C$44,".",_xlfn.XLOOKUP(C1346,[1]!Table25[Subdomains],[1]!Table25[Index]),".",_xlfn.XLOOKUP(G1346,[1]!Table24[Capabilities],[1]!Table24[Index]),".",$H1346)</f>
        <v>Ops.5.4.1</v>
      </c>
      <c r="B1346" s="3" t="s">
        <v>4097</v>
      </c>
      <c r="C1346" s="3" t="s">
        <v>8425</v>
      </c>
      <c r="D1346" s="3"/>
      <c r="E1346" s="3" t="s">
        <v>137</v>
      </c>
      <c r="F1346" s="3" t="s">
        <v>24</v>
      </c>
      <c r="G1346" s="3" t="s">
        <v>8510</v>
      </c>
      <c r="H1346" s="3">
        <v>1</v>
      </c>
      <c r="I1346" s="3" t="s">
        <v>8511</v>
      </c>
      <c r="J1346" s="4" t="s">
        <v>8512</v>
      </c>
      <c r="K1346" s="4" t="s">
        <v>8513</v>
      </c>
      <c r="L1346" s="3" t="s">
        <v>8514</v>
      </c>
      <c r="M1346" s="3"/>
      <c r="N1346" s="3" t="s">
        <v>38</v>
      </c>
      <c r="O1346" s="3"/>
      <c r="P1346" s="3" t="s">
        <v>38</v>
      </c>
      <c r="Q1346" s="3" t="s">
        <v>8515</v>
      </c>
      <c r="R1346" s="3" t="s">
        <v>8516</v>
      </c>
      <c r="S1346" s="4" t="s">
        <v>8513</v>
      </c>
      <c r="T1346" s="3"/>
    </row>
    <row r="1347" spans="1:20" s="7" customFormat="1" ht="15" customHeight="1" x14ac:dyDescent="0.2">
      <c r="A1347" s="3" t="str">
        <f>_xlfn.CONCAT([1]IDsTable!$C$44,".",_xlfn.XLOOKUP(C1347,[1]!Table25[Subdomains],[1]!Table25[Index]),".",_xlfn.XLOOKUP(G1347,[1]!Table24[Capabilities],[1]!Table24[Index]),".",$H1347)</f>
        <v>Ops.5.4.2</v>
      </c>
      <c r="B1347" s="3" t="s">
        <v>4097</v>
      </c>
      <c r="C1347" s="3" t="s">
        <v>8425</v>
      </c>
      <c r="D1347" s="3"/>
      <c r="E1347" s="3" t="s">
        <v>137</v>
      </c>
      <c r="F1347" s="3" t="s">
        <v>24</v>
      </c>
      <c r="G1347" s="3" t="s">
        <v>8510</v>
      </c>
      <c r="H1347" s="3">
        <v>2</v>
      </c>
      <c r="I1347" s="3" t="s">
        <v>8517</v>
      </c>
      <c r="J1347" s="4" t="s">
        <v>8518</v>
      </c>
      <c r="K1347" s="4" t="s">
        <v>8519</v>
      </c>
      <c r="L1347" s="3" t="s">
        <v>8520</v>
      </c>
      <c r="M1347" s="3"/>
      <c r="N1347" s="3"/>
      <c r="O1347" s="3"/>
      <c r="P1347" s="3" t="s">
        <v>38</v>
      </c>
      <c r="Q1347" s="3" t="s">
        <v>8521</v>
      </c>
      <c r="R1347" s="3" t="s">
        <v>8522</v>
      </c>
      <c r="S1347" s="4" t="s">
        <v>8519</v>
      </c>
      <c r="T1347" s="3"/>
    </row>
    <row r="1348" spans="1:20" s="7" customFormat="1" ht="15" customHeight="1" x14ac:dyDescent="0.2">
      <c r="A1348" s="3" t="str">
        <f>_xlfn.CONCAT([1]IDsTable!$C$44,".",_xlfn.XLOOKUP(C1348,[1]!Table25[Subdomains],[1]!Table25[Index]),".",_xlfn.XLOOKUP(G1348,[1]!Table24[Capabilities],[1]!Table24[Index]),".",$H1348)</f>
        <v>Ops.5.4.3</v>
      </c>
      <c r="B1348" s="3" t="s">
        <v>4097</v>
      </c>
      <c r="C1348" s="3" t="s">
        <v>8425</v>
      </c>
      <c r="D1348" s="3"/>
      <c r="E1348" s="3" t="s">
        <v>137</v>
      </c>
      <c r="F1348" s="3" t="s">
        <v>24</v>
      </c>
      <c r="G1348" s="3" t="s">
        <v>8510</v>
      </c>
      <c r="H1348" s="3">
        <v>3</v>
      </c>
      <c r="I1348" s="3" t="s">
        <v>8523</v>
      </c>
      <c r="J1348" s="4" t="s">
        <v>8524</v>
      </c>
      <c r="K1348" s="4" t="s">
        <v>8525</v>
      </c>
      <c r="L1348" s="3" t="s">
        <v>8526</v>
      </c>
      <c r="M1348" s="3"/>
      <c r="N1348" s="3"/>
      <c r="O1348" s="3"/>
      <c r="P1348" s="3" t="s">
        <v>38</v>
      </c>
      <c r="Q1348" s="3" t="s">
        <v>8527</v>
      </c>
      <c r="R1348" s="3" t="s">
        <v>8528</v>
      </c>
      <c r="S1348" s="4" t="s">
        <v>8525</v>
      </c>
      <c r="T1348" s="3"/>
    </row>
    <row r="1349" spans="1:20" s="7" customFormat="1" ht="15" customHeight="1" x14ac:dyDescent="0.2">
      <c r="A1349" s="3" t="str">
        <f>_xlfn.CONCAT([1]IDsTable!$C$44,".",_xlfn.XLOOKUP(C1349,[1]!Table25[Subdomains],[1]!Table25[Index]),".",_xlfn.XLOOKUP(G1349,[1]!Table24[Capabilities],[1]!Table24[Index]),".",$H1349)</f>
        <v>Ops.5.4.4</v>
      </c>
      <c r="B1349" s="3" t="s">
        <v>4097</v>
      </c>
      <c r="C1349" s="3" t="s">
        <v>8425</v>
      </c>
      <c r="D1349" s="3"/>
      <c r="E1349" s="3" t="s">
        <v>137</v>
      </c>
      <c r="F1349" s="3" t="s">
        <v>24</v>
      </c>
      <c r="G1349" s="3" t="s">
        <v>8510</v>
      </c>
      <c r="H1349" s="3">
        <v>4</v>
      </c>
      <c r="I1349" s="3" t="s">
        <v>8529</v>
      </c>
      <c r="J1349" s="3" t="s">
        <v>8530</v>
      </c>
      <c r="K1349" s="4" t="s">
        <v>8531</v>
      </c>
      <c r="L1349" s="3" t="s">
        <v>8532</v>
      </c>
      <c r="M1349" s="3"/>
      <c r="N1349" s="3"/>
      <c r="O1349" s="3"/>
      <c r="P1349" s="3" t="s">
        <v>38</v>
      </c>
      <c r="Q1349" s="3" t="s">
        <v>8533</v>
      </c>
      <c r="R1349" s="3" t="s">
        <v>8534</v>
      </c>
      <c r="S1349" s="4" t="s">
        <v>8531</v>
      </c>
      <c r="T1349" s="3"/>
    </row>
    <row r="1350" spans="1:20" s="7" customFormat="1" ht="15" customHeight="1" x14ac:dyDescent="0.2">
      <c r="A1350" s="3" t="str">
        <f>_xlfn.CONCAT([1]IDsTable!$C$44,".",_xlfn.XLOOKUP(C1350,[1]!Table25[Subdomains],[1]!Table25[Index]),".",_xlfn.XLOOKUP(G1350,[1]!Table24[Capabilities],[1]!Table24[Index]),".",$H1350)</f>
        <v>Ops.5.4.5</v>
      </c>
      <c r="B1350" s="3" t="s">
        <v>4097</v>
      </c>
      <c r="C1350" s="3" t="s">
        <v>8425</v>
      </c>
      <c r="D1350" s="3"/>
      <c r="E1350" s="3" t="s">
        <v>137</v>
      </c>
      <c r="F1350" s="3" t="s">
        <v>24</v>
      </c>
      <c r="G1350" s="3" t="s">
        <v>8510</v>
      </c>
      <c r="H1350" s="3">
        <v>5</v>
      </c>
      <c r="I1350" s="3" t="s">
        <v>8535</v>
      </c>
      <c r="J1350" s="4" t="s">
        <v>8536</v>
      </c>
      <c r="K1350" s="4" t="s">
        <v>8537</v>
      </c>
      <c r="L1350" s="3"/>
      <c r="M1350" s="3"/>
      <c r="N1350" s="3"/>
      <c r="O1350" s="3"/>
      <c r="P1350" s="3" t="s">
        <v>38</v>
      </c>
      <c r="Q1350" s="3" t="s">
        <v>8538</v>
      </c>
      <c r="R1350" s="3" t="s">
        <v>8535</v>
      </c>
      <c r="S1350" s="4" t="s">
        <v>8537</v>
      </c>
      <c r="T1350" s="3"/>
    </row>
    <row r="1351" spans="1:20" s="7" customFormat="1" ht="15" customHeight="1" x14ac:dyDescent="0.2">
      <c r="A1351" s="3" t="str">
        <f>_xlfn.CONCAT([1]IDsTable!$C$44,".",_xlfn.XLOOKUP(C1351,[1]!Table25[Subdomains],[1]!Table25[Index]),".",_xlfn.XLOOKUP(G1351,[1]!Table24[Capabilities],[1]!Table24[Index]),".",$H1351)</f>
        <v>Ops.5.6.1</v>
      </c>
      <c r="B1351" s="3" t="s">
        <v>4097</v>
      </c>
      <c r="C1351" s="3" t="s">
        <v>8425</v>
      </c>
      <c r="D1351" s="3"/>
      <c r="E1351" s="4" t="s">
        <v>23</v>
      </c>
      <c r="F1351" s="3" t="s">
        <v>63</v>
      </c>
      <c r="G1351" s="3" t="s">
        <v>8539</v>
      </c>
      <c r="H1351" s="3">
        <v>1</v>
      </c>
      <c r="I1351" s="3" t="s">
        <v>8540</v>
      </c>
      <c r="J1351" s="4" t="s">
        <v>8541</v>
      </c>
      <c r="K1351" s="4" t="s">
        <v>8542</v>
      </c>
      <c r="L1351" s="3" t="s">
        <v>8543</v>
      </c>
      <c r="M1351" s="3"/>
      <c r="N1351" s="3"/>
      <c r="O1351" s="3"/>
      <c r="P1351" s="3" t="s">
        <v>38</v>
      </c>
      <c r="Q1351" s="3" t="s">
        <v>8544</v>
      </c>
      <c r="R1351" s="3" t="s">
        <v>8545</v>
      </c>
      <c r="S1351" s="4" t="s">
        <v>8546</v>
      </c>
      <c r="T1351" s="3"/>
    </row>
    <row r="1352" spans="1:20" s="7" customFormat="1" ht="15" customHeight="1" x14ac:dyDescent="0.2">
      <c r="A1352" s="3" t="str">
        <f>_xlfn.CONCAT([1]IDsTable!$C$44,".",_xlfn.XLOOKUP(C1352,[1]!Table25[Subdomains],[1]!Table25[Index]),".",_xlfn.XLOOKUP(G1352,[1]!Table24[Capabilities],[1]!Table24[Index]),".",$H1352)</f>
        <v>Ops.5.6.2</v>
      </c>
      <c r="B1352" s="3" t="s">
        <v>4097</v>
      </c>
      <c r="C1352" s="3" t="s">
        <v>8425</v>
      </c>
      <c r="D1352" s="3"/>
      <c r="E1352" s="4" t="s">
        <v>23</v>
      </c>
      <c r="F1352" s="3" t="s">
        <v>63</v>
      </c>
      <c r="G1352" s="3" t="s">
        <v>8539</v>
      </c>
      <c r="H1352" s="3">
        <v>2</v>
      </c>
      <c r="I1352" s="3" t="s">
        <v>8547</v>
      </c>
      <c r="J1352" s="4" t="s">
        <v>8548</v>
      </c>
      <c r="K1352" s="4" t="s">
        <v>8549</v>
      </c>
      <c r="L1352" s="3" t="s">
        <v>8550</v>
      </c>
      <c r="M1352" s="3"/>
      <c r="N1352" s="3"/>
      <c r="O1352" s="3"/>
      <c r="P1352" s="3"/>
      <c r="Q1352" s="3" t="s">
        <v>8551</v>
      </c>
      <c r="R1352" s="3" t="s">
        <v>8552</v>
      </c>
      <c r="S1352" s="4" t="s">
        <v>8553</v>
      </c>
      <c r="T1352" s="3"/>
    </row>
    <row r="1353" spans="1:20" s="7" customFormat="1" ht="15" customHeight="1" x14ac:dyDescent="0.2">
      <c r="A1353" s="3" t="str">
        <f>_xlfn.CONCAT([1]IDsTable!$C$44,".",_xlfn.XLOOKUP(C1353,[1]!Table25[Subdomains],[1]!Table25[Index]),".",_xlfn.XLOOKUP(G1353,[1]!Table24[Capabilities],[1]!Table24[Index]),".",$H1353)</f>
        <v>Ops.5.6.3</v>
      </c>
      <c r="B1353" s="3" t="s">
        <v>4097</v>
      </c>
      <c r="C1353" s="3" t="s">
        <v>8425</v>
      </c>
      <c r="D1353" s="3"/>
      <c r="E1353" s="4" t="s">
        <v>23</v>
      </c>
      <c r="F1353" s="3" t="s">
        <v>63</v>
      </c>
      <c r="G1353" s="3" t="s">
        <v>8539</v>
      </c>
      <c r="H1353" s="3">
        <v>3</v>
      </c>
      <c r="I1353" s="3" t="s">
        <v>8554</v>
      </c>
      <c r="J1353" s="4" t="s">
        <v>8555</v>
      </c>
      <c r="K1353" s="4" t="s">
        <v>8556</v>
      </c>
      <c r="L1353" s="3" t="s">
        <v>8557</v>
      </c>
      <c r="M1353" s="3"/>
      <c r="N1353" s="3"/>
      <c r="O1353" s="3"/>
      <c r="P1353" s="3"/>
      <c r="Q1353" s="3" t="s">
        <v>8558</v>
      </c>
      <c r="R1353" s="3" t="s">
        <v>8559</v>
      </c>
      <c r="S1353" s="4" t="s">
        <v>8556</v>
      </c>
      <c r="T1353" s="3"/>
    </row>
    <row r="1354" spans="1:20" s="7" customFormat="1" ht="15" customHeight="1" x14ac:dyDescent="0.2">
      <c r="A1354" s="3" t="str">
        <f>_xlfn.CONCAT([1]IDsTable!$C$44,".",_xlfn.XLOOKUP(C1354,[1]!Table25[Subdomains],[1]!Table25[Index]),".",_xlfn.XLOOKUP(G1354,[1]!Table24[Capabilities],[1]!Table24[Index]),".",$H1354)</f>
        <v>Ops.5.6.4</v>
      </c>
      <c r="B1354" s="3" t="s">
        <v>4097</v>
      </c>
      <c r="C1354" s="3" t="s">
        <v>8425</v>
      </c>
      <c r="D1354" s="3"/>
      <c r="E1354" s="4" t="s">
        <v>23</v>
      </c>
      <c r="F1354" s="3" t="s">
        <v>63</v>
      </c>
      <c r="G1354" s="3" t="s">
        <v>8539</v>
      </c>
      <c r="H1354" s="3">
        <v>4</v>
      </c>
      <c r="I1354" s="3" t="s">
        <v>8560</v>
      </c>
      <c r="J1354" s="4" t="s">
        <v>8561</v>
      </c>
      <c r="K1354" s="4" t="s">
        <v>8562</v>
      </c>
      <c r="L1354" s="3"/>
      <c r="M1354" s="3"/>
      <c r="N1354" s="3"/>
      <c r="O1354" s="3"/>
      <c r="P1354" s="3"/>
      <c r="Q1354" s="3" t="s">
        <v>8563</v>
      </c>
      <c r="R1354" s="3" t="s">
        <v>8564</v>
      </c>
      <c r="S1354" s="4" t="s">
        <v>8562</v>
      </c>
      <c r="T1354" s="3"/>
    </row>
    <row r="1355" spans="1:20" s="7" customFormat="1" ht="15" customHeight="1" x14ac:dyDescent="0.2">
      <c r="A1355" s="3" t="str">
        <f>_xlfn.CONCAT([1]IDsTable!$C$44,".",_xlfn.XLOOKUP(C1355,[1]!Table25[Subdomains],[1]!Table25[Index]),".",_xlfn.XLOOKUP(G1355,[1]!Table24[Capabilities],[1]!Table24[Index]),".",$H1355)</f>
        <v>Ops.5.6.5</v>
      </c>
      <c r="B1355" s="3" t="s">
        <v>4097</v>
      </c>
      <c r="C1355" s="3" t="s">
        <v>8425</v>
      </c>
      <c r="D1355" s="3"/>
      <c r="E1355" s="4" t="s">
        <v>23</v>
      </c>
      <c r="F1355" s="3" t="s">
        <v>63</v>
      </c>
      <c r="G1355" s="3" t="s">
        <v>8539</v>
      </c>
      <c r="H1355" s="3">
        <v>5</v>
      </c>
      <c r="I1355" s="3" t="s">
        <v>8565</v>
      </c>
      <c r="J1355" s="4" t="s">
        <v>8566</v>
      </c>
      <c r="K1355" s="4" t="s">
        <v>8567</v>
      </c>
      <c r="L1355" s="3"/>
      <c r="M1355" s="3"/>
      <c r="N1355" s="3"/>
      <c r="O1355" s="3"/>
      <c r="P1355" s="3"/>
      <c r="Q1355" s="3" t="s">
        <v>8568</v>
      </c>
      <c r="R1355" s="3" t="s">
        <v>8569</v>
      </c>
      <c r="S1355" s="4" t="s">
        <v>8567</v>
      </c>
      <c r="T1355" s="3"/>
    </row>
    <row r="1356" spans="1:20" s="7" customFormat="1" ht="15" customHeight="1" x14ac:dyDescent="0.2">
      <c r="A1356" s="3" t="str">
        <f>_xlfn.CONCAT([1]IDsTable!$C$44,".",_xlfn.XLOOKUP(C1356,[1]!Table25[Subdomains],[1]!Table25[Index]),".",_xlfn.XLOOKUP(G1356,[1]!Table24[Capabilities],[1]!Table24[Index]),".",$H1356)</f>
        <v>Ops.5.5.1</v>
      </c>
      <c r="B1356" s="3" t="s">
        <v>4097</v>
      </c>
      <c r="C1356" s="3" t="s">
        <v>8425</v>
      </c>
      <c r="D1356" s="3" t="s">
        <v>38</v>
      </c>
      <c r="E1356" s="3" t="s">
        <v>137</v>
      </c>
      <c r="F1356" s="3" t="s">
        <v>24</v>
      </c>
      <c r="G1356" s="3" t="s">
        <v>8570</v>
      </c>
      <c r="H1356" s="3">
        <v>1</v>
      </c>
      <c r="I1356" s="3" t="s">
        <v>8571</v>
      </c>
      <c r="J1356" s="4" t="s">
        <v>8572</v>
      </c>
      <c r="K1356" s="3" t="s">
        <v>8573</v>
      </c>
      <c r="L1356" s="3" t="s">
        <v>4168</v>
      </c>
      <c r="M1356" s="3"/>
      <c r="N1356" s="3"/>
      <c r="O1356" s="3"/>
      <c r="P1356" s="3" t="s">
        <v>38</v>
      </c>
      <c r="Q1356" s="3" t="s">
        <v>8574</v>
      </c>
      <c r="R1356" s="3" t="s">
        <v>8575</v>
      </c>
      <c r="S1356" s="4" t="s">
        <v>8576</v>
      </c>
      <c r="T1356" s="3"/>
    </row>
    <row r="1357" spans="1:20" s="7" customFormat="1" ht="15" customHeight="1" x14ac:dyDescent="0.2">
      <c r="A1357" s="3" t="str">
        <f>_xlfn.CONCAT([1]IDsTable!$C$44,".",_xlfn.XLOOKUP(C1357,[1]!Table25[Subdomains],[1]!Table25[Index]),".",_xlfn.XLOOKUP(G1357,[1]!Table24[Capabilities],[1]!Table24[Index]),".",$H1357)</f>
        <v>Ops.5.5.2</v>
      </c>
      <c r="B1357" s="3" t="s">
        <v>4097</v>
      </c>
      <c r="C1357" s="3" t="s">
        <v>8425</v>
      </c>
      <c r="D1357" s="3"/>
      <c r="E1357" s="3" t="s">
        <v>137</v>
      </c>
      <c r="F1357" s="3" t="s">
        <v>24</v>
      </c>
      <c r="G1357" s="3" t="s">
        <v>8570</v>
      </c>
      <c r="H1357" s="3">
        <v>2</v>
      </c>
      <c r="I1357" s="3" t="s">
        <v>8577</v>
      </c>
      <c r="J1357" s="4" t="s">
        <v>8578</v>
      </c>
      <c r="K1357" s="3" t="s">
        <v>8579</v>
      </c>
      <c r="L1357" s="3" t="s">
        <v>8580</v>
      </c>
      <c r="M1357" s="3"/>
      <c r="N1357" s="3"/>
      <c r="O1357" s="3"/>
      <c r="P1357" s="3" t="s">
        <v>38</v>
      </c>
      <c r="Q1357" s="3" t="s">
        <v>8581</v>
      </c>
      <c r="R1357" s="3" t="s">
        <v>8582</v>
      </c>
      <c r="S1357" s="4" t="s">
        <v>8579</v>
      </c>
      <c r="T1357" s="3"/>
    </row>
    <row r="1358" spans="1:20" s="7" customFormat="1" ht="15" customHeight="1" x14ac:dyDescent="0.2">
      <c r="A1358" s="3" t="str">
        <f>_xlfn.CONCAT([1]IDsTable!$C$44,".",_xlfn.XLOOKUP(C1358,[1]!Table25[Subdomains],[1]!Table25[Index]),".",_xlfn.XLOOKUP(G1358,[1]!Table24[Capabilities],[1]!Table24[Index]),".",$H1358)</f>
        <v>Ops.5.5.3</v>
      </c>
      <c r="B1358" s="3" t="s">
        <v>4097</v>
      </c>
      <c r="C1358" s="3" t="s">
        <v>8425</v>
      </c>
      <c r="D1358" s="3"/>
      <c r="E1358" s="3" t="s">
        <v>137</v>
      </c>
      <c r="F1358" s="3" t="s">
        <v>24</v>
      </c>
      <c r="G1358" s="3" t="s">
        <v>8570</v>
      </c>
      <c r="H1358" s="3">
        <v>3</v>
      </c>
      <c r="I1358" s="3" t="s">
        <v>8583</v>
      </c>
      <c r="J1358" s="4" t="s">
        <v>8584</v>
      </c>
      <c r="K1358" s="4" t="s">
        <v>8585</v>
      </c>
      <c r="L1358" s="3" t="s">
        <v>4182</v>
      </c>
      <c r="M1358" s="3"/>
      <c r="N1358" s="3"/>
      <c r="O1358" s="3"/>
      <c r="P1358" s="3" t="s">
        <v>38</v>
      </c>
      <c r="Q1358" s="3" t="s">
        <v>8586</v>
      </c>
      <c r="R1358" s="3" t="s">
        <v>8587</v>
      </c>
      <c r="S1358" s="4" t="s">
        <v>8585</v>
      </c>
      <c r="T1358" s="3"/>
    </row>
    <row r="1359" spans="1:20" s="7" customFormat="1" ht="15" customHeight="1" x14ac:dyDescent="0.2">
      <c r="A1359" s="3" t="str">
        <f>_xlfn.CONCAT([1]IDsTable!$C$44,".",_xlfn.XLOOKUP(C1359,[1]!Table25[Subdomains],[1]!Table25[Index]),".",_xlfn.XLOOKUP(G1359,[1]!Table24[Capabilities],[1]!Table24[Index]),".",$H1359)</f>
        <v>Ops.5.5.4</v>
      </c>
      <c r="B1359" s="3" t="s">
        <v>4097</v>
      </c>
      <c r="C1359" s="3" t="s">
        <v>8425</v>
      </c>
      <c r="D1359" s="3"/>
      <c r="E1359" s="3" t="s">
        <v>137</v>
      </c>
      <c r="F1359" s="3" t="s">
        <v>24</v>
      </c>
      <c r="G1359" s="3" t="s">
        <v>8570</v>
      </c>
      <c r="H1359" s="3">
        <v>4</v>
      </c>
      <c r="I1359" s="3" t="s">
        <v>8588</v>
      </c>
      <c r="J1359" s="4" t="s">
        <v>8589</v>
      </c>
      <c r="K1359" s="4" t="s">
        <v>8590</v>
      </c>
      <c r="L1359" s="3" t="s">
        <v>8591</v>
      </c>
      <c r="M1359" s="3"/>
      <c r="N1359" s="3"/>
      <c r="O1359" s="3"/>
      <c r="P1359" s="3" t="s">
        <v>38</v>
      </c>
      <c r="Q1359" s="3" t="s">
        <v>8592</v>
      </c>
      <c r="R1359" s="3" t="s">
        <v>8593</v>
      </c>
      <c r="S1359" s="4" t="s">
        <v>8590</v>
      </c>
      <c r="T1359" s="3"/>
    </row>
    <row r="1360" spans="1:20" s="7" customFormat="1" ht="15" customHeight="1" x14ac:dyDescent="0.2">
      <c r="A1360" s="3" t="str">
        <f>_xlfn.CONCAT([1]IDsTable!$C$44,".",_xlfn.XLOOKUP(C1360,[1]!Table25[Subdomains],[1]!Table25[Index]),".",_xlfn.XLOOKUP(G1360,[1]!Table24[Capabilities],[1]!Table24[Index]),".",$H1360)</f>
        <v>Ops.5.5.5</v>
      </c>
      <c r="B1360" s="3" t="s">
        <v>4097</v>
      </c>
      <c r="C1360" s="3" t="s">
        <v>8425</v>
      </c>
      <c r="D1360" s="3"/>
      <c r="E1360" s="3" t="s">
        <v>137</v>
      </c>
      <c r="F1360" s="3" t="s">
        <v>24</v>
      </c>
      <c r="G1360" s="3" t="s">
        <v>8570</v>
      </c>
      <c r="H1360" s="3">
        <v>5</v>
      </c>
      <c r="I1360" s="3" t="s">
        <v>8594</v>
      </c>
      <c r="J1360" s="4" t="s">
        <v>4194</v>
      </c>
      <c r="K1360" s="4" t="s">
        <v>8595</v>
      </c>
      <c r="L1360" s="3" t="s">
        <v>4196</v>
      </c>
      <c r="M1360" s="3"/>
      <c r="N1360" s="3"/>
      <c r="O1360" s="3"/>
      <c r="P1360" s="3" t="s">
        <v>38</v>
      </c>
      <c r="Q1360" s="3" t="s">
        <v>8596</v>
      </c>
      <c r="R1360" s="3" t="s">
        <v>8597</v>
      </c>
      <c r="S1360" s="4" t="s">
        <v>8598</v>
      </c>
      <c r="T1360" s="3"/>
    </row>
    <row r="1361" spans="1:20" s="7" customFormat="1" ht="15" customHeight="1" x14ac:dyDescent="0.2">
      <c r="A1361" s="3" t="str">
        <f>_xlfn.CONCAT([1]IDsTable!$C$44,".",_xlfn.XLOOKUP(C1361,[1]!Table25[Subdomains],[1]!Table25[Index]),".",_xlfn.XLOOKUP(G1361,[1]!Table24[Capabilities],[1]!Table24[Index]),".",$H1361)</f>
        <v>Ops.5.7.1</v>
      </c>
      <c r="B1361" s="3" t="s">
        <v>4097</v>
      </c>
      <c r="C1361" s="3" t="s">
        <v>8425</v>
      </c>
      <c r="D1361" s="3" t="s">
        <v>38</v>
      </c>
      <c r="E1361" s="3" t="s">
        <v>137</v>
      </c>
      <c r="F1361" s="3" t="s">
        <v>63</v>
      </c>
      <c r="G1361" s="3" t="s">
        <v>8599</v>
      </c>
      <c r="H1361" s="3">
        <v>1</v>
      </c>
      <c r="I1361" s="3" t="s">
        <v>8600</v>
      </c>
      <c r="J1361" s="4" t="s">
        <v>8601</v>
      </c>
      <c r="K1361" s="4" t="s">
        <v>8602</v>
      </c>
      <c r="L1361" s="3" t="s">
        <v>8603</v>
      </c>
      <c r="M1361" s="3"/>
      <c r="N1361" s="3" t="s">
        <v>38</v>
      </c>
      <c r="O1361" s="3"/>
      <c r="P1361" s="3" t="s">
        <v>8604</v>
      </c>
      <c r="Q1361" s="3" t="s">
        <v>8605</v>
      </c>
      <c r="R1361" s="3" t="s">
        <v>8606</v>
      </c>
      <c r="S1361" s="4" t="s">
        <v>8602</v>
      </c>
      <c r="T1361" s="3"/>
    </row>
    <row r="1362" spans="1:20" s="7" customFormat="1" ht="15" customHeight="1" x14ac:dyDescent="0.2">
      <c r="A1362" s="3" t="str">
        <f>_xlfn.CONCAT([1]IDsTable!$C$44,".",_xlfn.XLOOKUP(C1362,[1]!Table25[Subdomains],[1]!Table25[Index]),".",_xlfn.XLOOKUP(G1362,[1]!Table24[Capabilities],[1]!Table24[Index]),".",$H1362)</f>
        <v>Ops.5.7.2</v>
      </c>
      <c r="B1362" s="3" t="s">
        <v>4097</v>
      </c>
      <c r="C1362" s="3" t="s">
        <v>8425</v>
      </c>
      <c r="D1362" s="3"/>
      <c r="E1362" s="3" t="s">
        <v>137</v>
      </c>
      <c r="F1362" s="3" t="s">
        <v>63</v>
      </c>
      <c r="G1362" s="3" t="s">
        <v>8599</v>
      </c>
      <c r="H1362" s="3">
        <v>2</v>
      </c>
      <c r="I1362" s="3" t="s">
        <v>8607</v>
      </c>
      <c r="J1362" s="4" t="s">
        <v>8608</v>
      </c>
      <c r="K1362" s="4" t="s">
        <v>8609</v>
      </c>
      <c r="L1362" s="3" t="s">
        <v>8610</v>
      </c>
      <c r="M1362" s="3"/>
      <c r="N1362" s="3"/>
      <c r="O1362" s="3"/>
      <c r="P1362" s="3" t="s">
        <v>38</v>
      </c>
      <c r="Q1362" s="3" t="s">
        <v>8611</v>
      </c>
      <c r="R1362" s="3" t="s">
        <v>8612</v>
      </c>
      <c r="S1362" s="4" t="s">
        <v>8609</v>
      </c>
      <c r="T1362" s="3"/>
    </row>
    <row r="1363" spans="1:20" s="7" customFormat="1" ht="15" customHeight="1" x14ac:dyDescent="0.2">
      <c r="A1363" s="3" t="str">
        <f>_xlfn.CONCAT([1]IDsTable!$C$44,".",_xlfn.XLOOKUP(C1363,[1]!Table25[Subdomains],[1]!Table25[Index]),".",_xlfn.XLOOKUP(G1363,[1]!Table24[Capabilities],[1]!Table24[Index]),".",$H1363)</f>
        <v>Ops.5.7.3</v>
      </c>
      <c r="B1363" s="3" t="s">
        <v>4097</v>
      </c>
      <c r="C1363" s="3" t="s">
        <v>8425</v>
      </c>
      <c r="D1363" s="3"/>
      <c r="E1363" s="3" t="s">
        <v>137</v>
      </c>
      <c r="F1363" s="3" t="s">
        <v>63</v>
      </c>
      <c r="G1363" s="3" t="s">
        <v>8599</v>
      </c>
      <c r="H1363" s="3">
        <v>3</v>
      </c>
      <c r="I1363" s="3" t="s">
        <v>8613</v>
      </c>
      <c r="J1363" s="4" t="s">
        <v>8614</v>
      </c>
      <c r="K1363" s="4" t="s">
        <v>8615</v>
      </c>
      <c r="L1363" s="3" t="s">
        <v>8616</v>
      </c>
      <c r="M1363" s="3"/>
      <c r="N1363" s="3"/>
      <c r="O1363" s="3"/>
      <c r="P1363" s="3" t="s">
        <v>38</v>
      </c>
      <c r="Q1363" s="3" t="s">
        <v>8617</v>
      </c>
      <c r="R1363" s="3" t="s">
        <v>8618</v>
      </c>
      <c r="S1363" s="4" t="s">
        <v>8615</v>
      </c>
      <c r="T1363" s="3"/>
    </row>
    <row r="1364" spans="1:20" s="7" customFormat="1" ht="15" customHeight="1" x14ac:dyDescent="0.2">
      <c r="A1364" s="3" t="str">
        <f>_xlfn.CONCAT([1]IDsTable!$C$44,".",_xlfn.XLOOKUP(C1364,[1]!Table25[Subdomains],[1]!Table25[Index]),".",_xlfn.XLOOKUP(G1364,[1]!Table24[Capabilities],[1]!Table24[Index]),".",$H1364)</f>
        <v>Ops.5.7.4</v>
      </c>
      <c r="B1364" s="3" t="s">
        <v>4097</v>
      </c>
      <c r="C1364" s="3" t="s">
        <v>8425</v>
      </c>
      <c r="D1364" s="3"/>
      <c r="E1364" s="3" t="s">
        <v>137</v>
      </c>
      <c r="F1364" s="3" t="s">
        <v>63</v>
      </c>
      <c r="G1364" s="3" t="s">
        <v>8599</v>
      </c>
      <c r="H1364" s="3">
        <v>4</v>
      </c>
      <c r="I1364" s="3" t="s">
        <v>8619</v>
      </c>
      <c r="J1364" s="4" t="s">
        <v>8620</v>
      </c>
      <c r="K1364" s="4" t="s">
        <v>8621</v>
      </c>
      <c r="L1364" s="3"/>
      <c r="M1364" s="3"/>
      <c r="N1364" s="3"/>
      <c r="O1364" s="3"/>
      <c r="P1364" s="3" t="s">
        <v>38</v>
      </c>
      <c r="Q1364" s="3" t="s">
        <v>8622</v>
      </c>
      <c r="R1364" s="3" t="s">
        <v>8623</v>
      </c>
      <c r="S1364" s="4" t="s">
        <v>8621</v>
      </c>
      <c r="T1364" s="3"/>
    </row>
    <row r="1365" spans="1:20" s="7" customFormat="1" ht="15" customHeight="1" x14ac:dyDescent="0.2">
      <c r="A1365" s="3" t="str">
        <f>_xlfn.CONCAT([1]IDsTable!$C$44,".",_xlfn.XLOOKUP(C1365,[1]!Table25[Subdomains],[1]!Table25[Index]),".",_xlfn.XLOOKUP(G1365,[1]!Table24[Capabilities],[1]!Table24[Index]),".",$H1365)</f>
        <v>Ops.5.7.5</v>
      </c>
      <c r="B1365" s="3" t="s">
        <v>4097</v>
      </c>
      <c r="C1365" s="3" t="s">
        <v>8425</v>
      </c>
      <c r="D1365" s="3"/>
      <c r="E1365" s="3" t="s">
        <v>137</v>
      </c>
      <c r="F1365" s="3" t="s">
        <v>63</v>
      </c>
      <c r="G1365" s="3" t="s">
        <v>8599</v>
      </c>
      <c r="H1365" s="3">
        <v>5</v>
      </c>
      <c r="I1365" s="3" t="s">
        <v>8624</v>
      </c>
      <c r="J1365" s="4" t="s">
        <v>8625</v>
      </c>
      <c r="K1365" s="3" t="s">
        <v>8626</v>
      </c>
      <c r="L1365" s="3"/>
      <c r="M1365" s="3"/>
      <c r="N1365" s="3"/>
      <c r="O1365" s="3"/>
      <c r="P1365" s="3" t="s">
        <v>38</v>
      </c>
      <c r="Q1365" s="3" t="s">
        <v>8627</v>
      </c>
      <c r="R1365" s="3" t="s">
        <v>8628</v>
      </c>
      <c r="S1365" s="3" t="s">
        <v>8626</v>
      </c>
      <c r="T1365" s="3"/>
    </row>
    <row r="1366" spans="1:20" s="7" customFormat="1" ht="15" customHeight="1" x14ac:dyDescent="0.2">
      <c r="A1366" s="3" t="str">
        <f>_xlfn.CONCAT([1]IDsTable!$C$44,".",_xlfn.XLOOKUP(C1366,[1]!Table25[Subdomains],[1]!Table25[Index]),".",_xlfn.XLOOKUP(G1366,[1]!Table24[Capabilities],[1]!Table24[Index]),".",$H1366)</f>
        <v>Ops.5.9.1</v>
      </c>
      <c r="B1366" s="3" t="s">
        <v>4097</v>
      </c>
      <c r="C1366" s="3" t="s">
        <v>8425</v>
      </c>
      <c r="D1366" s="3"/>
      <c r="E1366" s="4" t="s">
        <v>23</v>
      </c>
      <c r="F1366" s="3" t="s">
        <v>24</v>
      </c>
      <c r="G1366" s="3" t="s">
        <v>4235</v>
      </c>
      <c r="H1366" s="3">
        <v>1</v>
      </c>
      <c r="I1366" s="3" t="s">
        <v>4236</v>
      </c>
      <c r="J1366" s="4" t="s">
        <v>8629</v>
      </c>
      <c r="K1366" s="4" t="s">
        <v>8630</v>
      </c>
      <c r="L1366" s="3" t="s">
        <v>8631</v>
      </c>
      <c r="M1366" s="3"/>
      <c r="N1366" s="3" t="s">
        <v>38</v>
      </c>
      <c r="O1366" s="8"/>
      <c r="P1366" s="3" t="s">
        <v>38</v>
      </c>
      <c r="Q1366" s="3" t="s">
        <v>8632</v>
      </c>
      <c r="R1366" s="3" t="s">
        <v>8633</v>
      </c>
      <c r="S1366" s="4" t="s">
        <v>8634</v>
      </c>
      <c r="T1366" s="3"/>
    </row>
    <row r="1367" spans="1:20" s="7" customFormat="1" ht="15" customHeight="1" x14ac:dyDescent="0.2">
      <c r="A1367" s="3" t="str">
        <f>_xlfn.CONCAT([1]IDsTable!$C$44,".",_xlfn.XLOOKUP(C1367,[1]!Table25[Subdomains],[1]!Table25[Index]),".",_xlfn.XLOOKUP(G1367,[1]!Table24[Capabilities],[1]!Table24[Index]),".",$H1367)</f>
        <v>Ops.5.9.2</v>
      </c>
      <c r="B1367" s="3" t="s">
        <v>4097</v>
      </c>
      <c r="C1367" s="3" t="s">
        <v>8425</v>
      </c>
      <c r="D1367" s="3"/>
      <c r="E1367" s="4" t="s">
        <v>23</v>
      </c>
      <c r="F1367" s="3" t="s">
        <v>24</v>
      </c>
      <c r="G1367" s="3" t="s">
        <v>4235</v>
      </c>
      <c r="H1367" s="3">
        <v>2</v>
      </c>
      <c r="I1367" s="3" t="s">
        <v>4243</v>
      </c>
      <c r="J1367" s="4" t="s">
        <v>8635</v>
      </c>
      <c r="K1367" s="4" t="s">
        <v>8636</v>
      </c>
      <c r="L1367" s="3" t="s">
        <v>8637</v>
      </c>
      <c r="M1367" s="3"/>
      <c r="N1367" s="3"/>
      <c r="O1367" s="8"/>
      <c r="P1367" s="3" t="s">
        <v>38</v>
      </c>
      <c r="Q1367" s="3" t="s">
        <v>8638</v>
      </c>
      <c r="R1367" s="3" t="s">
        <v>8639</v>
      </c>
      <c r="S1367" s="4" t="s">
        <v>8640</v>
      </c>
      <c r="T1367" s="3"/>
    </row>
    <row r="1368" spans="1:20" s="7" customFormat="1" ht="15" customHeight="1" x14ac:dyDescent="0.2">
      <c r="A1368" s="3" t="str">
        <f>_xlfn.CONCAT([1]IDsTable!$C$44,".",_xlfn.XLOOKUP(C1368,[1]!Table25[Subdomains],[1]!Table25[Index]),".",_xlfn.XLOOKUP(G1368,[1]!Table24[Capabilities],[1]!Table24[Index]),".",$H1368)</f>
        <v>Ops.5.9.3</v>
      </c>
      <c r="B1368" s="3" t="s">
        <v>4097</v>
      </c>
      <c r="C1368" s="3" t="s">
        <v>8425</v>
      </c>
      <c r="D1368" s="3"/>
      <c r="E1368" s="4" t="s">
        <v>23</v>
      </c>
      <c r="F1368" s="3" t="s">
        <v>24</v>
      </c>
      <c r="G1368" s="3" t="s">
        <v>4235</v>
      </c>
      <c r="H1368" s="3">
        <v>3</v>
      </c>
      <c r="I1368" s="3" t="s">
        <v>4250</v>
      </c>
      <c r="J1368" s="4" t="s">
        <v>8641</v>
      </c>
      <c r="K1368" s="4" t="s">
        <v>8642</v>
      </c>
      <c r="L1368" s="3" t="s">
        <v>8643</v>
      </c>
      <c r="M1368" s="3"/>
      <c r="N1368" s="3"/>
      <c r="O1368" s="3"/>
      <c r="P1368" s="3" t="s">
        <v>38</v>
      </c>
      <c r="Q1368" s="3" t="s">
        <v>8644</v>
      </c>
      <c r="R1368" s="3" t="s">
        <v>8645</v>
      </c>
      <c r="S1368" s="4" t="s">
        <v>8646</v>
      </c>
      <c r="T1368" s="3"/>
    </row>
    <row r="1369" spans="1:20" s="7" customFormat="1" ht="15" customHeight="1" x14ac:dyDescent="0.2">
      <c r="A1369" s="3" t="str">
        <f>_xlfn.CONCAT([1]IDsTable!$C$44,".",_xlfn.XLOOKUP(C1369,[1]!Table25[Subdomains],[1]!Table25[Index]),".",_xlfn.XLOOKUP(G1369,[1]!Table24[Capabilities],[1]!Table24[Index]),".",$H1369)</f>
        <v>Ops.5.9.4</v>
      </c>
      <c r="B1369" s="3" t="s">
        <v>4097</v>
      </c>
      <c r="C1369" s="3" t="s">
        <v>8425</v>
      </c>
      <c r="D1369" s="3"/>
      <c r="E1369" s="4" t="s">
        <v>23</v>
      </c>
      <c r="F1369" s="3" t="s">
        <v>24</v>
      </c>
      <c r="G1369" s="3" t="s">
        <v>4235</v>
      </c>
      <c r="H1369" s="3">
        <v>4</v>
      </c>
      <c r="I1369" s="3" t="s">
        <v>4257</v>
      </c>
      <c r="J1369" s="3" t="s">
        <v>8647</v>
      </c>
      <c r="K1369" s="4" t="s">
        <v>4259</v>
      </c>
      <c r="L1369" s="3" t="s">
        <v>8648</v>
      </c>
      <c r="M1369" s="3"/>
      <c r="N1369" s="3"/>
      <c r="O1369" s="3"/>
      <c r="P1369" s="3" t="s">
        <v>38</v>
      </c>
      <c r="Q1369" s="3" t="s">
        <v>8649</v>
      </c>
      <c r="R1369" s="3" t="s">
        <v>8650</v>
      </c>
      <c r="S1369" s="4" t="s">
        <v>8651</v>
      </c>
      <c r="T1369" s="3"/>
    </row>
    <row r="1370" spans="1:20" s="7" customFormat="1" ht="15" customHeight="1" x14ac:dyDescent="0.2">
      <c r="A1370" s="3" t="str">
        <f>_xlfn.CONCAT([1]IDsTable!$C$44,".",_xlfn.XLOOKUP(C1370,[1]!Table25[Subdomains],[1]!Table25[Index]),".",_xlfn.XLOOKUP(G1370,[1]!Table24[Capabilities],[1]!Table24[Index]),".",$H1370)</f>
        <v>Ops.5.9.5</v>
      </c>
      <c r="B1370" s="3" t="s">
        <v>4097</v>
      </c>
      <c r="C1370" s="3" t="s">
        <v>8425</v>
      </c>
      <c r="D1370" s="3"/>
      <c r="E1370" s="4" t="s">
        <v>23</v>
      </c>
      <c r="F1370" s="3" t="s">
        <v>24</v>
      </c>
      <c r="G1370" s="3" t="s">
        <v>4235</v>
      </c>
      <c r="H1370" s="3">
        <v>5</v>
      </c>
      <c r="I1370" s="3" t="s">
        <v>4262</v>
      </c>
      <c r="J1370" s="4" t="s">
        <v>8652</v>
      </c>
      <c r="K1370" s="4" t="s">
        <v>4264</v>
      </c>
      <c r="L1370" s="3"/>
      <c r="M1370" s="3"/>
      <c r="N1370" s="3"/>
      <c r="O1370" s="3"/>
      <c r="P1370" s="3" t="s">
        <v>38</v>
      </c>
      <c r="Q1370" s="3" t="s">
        <v>8653</v>
      </c>
      <c r="R1370" s="3" t="s">
        <v>8654</v>
      </c>
      <c r="S1370" s="4" t="s">
        <v>8655</v>
      </c>
      <c r="T1370" s="3"/>
    </row>
    <row r="1371" spans="1:20" s="5" customFormat="1" ht="15" customHeight="1" x14ac:dyDescent="0.2">
      <c r="A1371" s="3" t="str">
        <f>_xlfn.CONCAT([1]IDsTable!$C$44,".",_xlfn.XLOOKUP(C1371,[1]!Table25[Subdomains],[1]!Table25[Index]),".",_xlfn.XLOOKUP(G1371,[1]!Table24[Capabilities],[1]!Table24[Index]),".",$H1371)</f>
        <v>Ops.5.8.1</v>
      </c>
      <c r="B1371" s="3" t="s">
        <v>4097</v>
      </c>
      <c r="C1371" s="3" t="s">
        <v>8425</v>
      </c>
      <c r="D1371" s="3" t="s">
        <v>38</v>
      </c>
      <c r="E1371" s="3" t="s">
        <v>137</v>
      </c>
      <c r="F1371" s="3" t="s">
        <v>63</v>
      </c>
      <c r="G1371" s="3" t="s">
        <v>8656</v>
      </c>
      <c r="H1371" s="3">
        <v>1</v>
      </c>
      <c r="I1371" s="3" t="s">
        <v>8657</v>
      </c>
      <c r="J1371" s="4" t="s">
        <v>8658</v>
      </c>
      <c r="K1371" s="4" t="s">
        <v>8659</v>
      </c>
      <c r="L1371" s="3" t="s">
        <v>8660</v>
      </c>
      <c r="M1371" s="3"/>
      <c r="N1371" s="3"/>
      <c r="O1371" s="3"/>
      <c r="P1371" s="3" t="s">
        <v>38</v>
      </c>
      <c r="Q1371" s="3" t="s">
        <v>8661</v>
      </c>
      <c r="R1371" s="3" t="s">
        <v>8662</v>
      </c>
      <c r="S1371" s="4" t="s">
        <v>8659</v>
      </c>
      <c r="T1371" s="3"/>
    </row>
    <row r="1372" spans="1:20" s="5" customFormat="1" ht="15" customHeight="1" x14ac:dyDescent="0.2">
      <c r="A1372" s="3" t="str">
        <f>_xlfn.CONCAT([1]IDsTable!$C$44,".",_xlfn.XLOOKUP(C1372,[1]!Table25[Subdomains],[1]!Table25[Index]),".",_xlfn.XLOOKUP(G1372,[1]!Table24[Capabilities],[1]!Table24[Index]),".",$H1372)</f>
        <v>Ops.5.8.2</v>
      </c>
      <c r="B1372" s="3" t="s">
        <v>4097</v>
      </c>
      <c r="C1372" s="3" t="s">
        <v>8425</v>
      </c>
      <c r="D1372" s="3"/>
      <c r="E1372" s="3" t="s">
        <v>137</v>
      </c>
      <c r="F1372" s="3" t="s">
        <v>63</v>
      </c>
      <c r="G1372" s="3" t="s">
        <v>8656</v>
      </c>
      <c r="H1372" s="3">
        <v>2</v>
      </c>
      <c r="I1372" s="3" t="s">
        <v>8663</v>
      </c>
      <c r="J1372" s="3" t="s">
        <v>8664</v>
      </c>
      <c r="K1372" s="4" t="s">
        <v>8665</v>
      </c>
      <c r="L1372" s="3" t="s">
        <v>8666</v>
      </c>
      <c r="M1372" s="3"/>
      <c r="N1372" s="3"/>
      <c r="O1372" s="3"/>
      <c r="P1372" s="3" t="s">
        <v>38</v>
      </c>
      <c r="Q1372" s="3" t="s">
        <v>8667</v>
      </c>
      <c r="R1372" s="3" t="s">
        <v>8668</v>
      </c>
      <c r="S1372" s="4" t="s">
        <v>8665</v>
      </c>
      <c r="T1372" s="3"/>
    </row>
    <row r="1373" spans="1:20" s="5" customFormat="1" ht="15" customHeight="1" x14ac:dyDescent="0.2">
      <c r="A1373" s="3" t="str">
        <f>_xlfn.CONCAT([1]IDsTable!$C$44,".",_xlfn.XLOOKUP(C1373,[1]!Table25[Subdomains],[1]!Table25[Index]),".",_xlfn.XLOOKUP(G1373,[1]!Table24[Capabilities],[1]!Table24[Index]),".",$H1373)</f>
        <v>Ops.5.8.3</v>
      </c>
      <c r="B1373" s="3" t="s">
        <v>4097</v>
      </c>
      <c r="C1373" s="3" t="s">
        <v>8425</v>
      </c>
      <c r="D1373" s="3"/>
      <c r="E1373" s="3" t="s">
        <v>137</v>
      </c>
      <c r="F1373" s="3" t="s">
        <v>63</v>
      </c>
      <c r="G1373" s="3" t="s">
        <v>8656</v>
      </c>
      <c r="H1373" s="3">
        <v>3</v>
      </c>
      <c r="I1373" s="3" t="s">
        <v>8669</v>
      </c>
      <c r="J1373" s="4" t="s">
        <v>8670</v>
      </c>
      <c r="K1373" s="4" t="s">
        <v>8671</v>
      </c>
      <c r="L1373" s="3" t="s">
        <v>8672</v>
      </c>
      <c r="M1373" s="3"/>
      <c r="N1373" s="3" t="s">
        <v>38</v>
      </c>
      <c r="O1373" s="3"/>
      <c r="P1373" s="3" t="s">
        <v>38</v>
      </c>
      <c r="Q1373" s="3" t="s">
        <v>8673</v>
      </c>
      <c r="R1373" s="3" t="s">
        <v>8674</v>
      </c>
      <c r="S1373" s="4" t="s">
        <v>8671</v>
      </c>
      <c r="T1373" s="3"/>
    </row>
    <row r="1374" spans="1:20" s="5" customFormat="1" ht="15" customHeight="1" x14ac:dyDescent="0.2">
      <c r="A1374" s="3" t="str">
        <f>_xlfn.CONCAT([1]IDsTable!$C$44,".",_xlfn.XLOOKUP(C1374,[1]!Table25[Subdomains],[1]!Table25[Index]),".",_xlfn.XLOOKUP(G1374,[1]!Table24[Capabilities],[1]!Table24[Index]),".",$H1374)</f>
        <v>Ops.5.8.4</v>
      </c>
      <c r="B1374" s="3" t="s">
        <v>4097</v>
      </c>
      <c r="C1374" s="3" t="s">
        <v>8425</v>
      </c>
      <c r="D1374" s="3"/>
      <c r="E1374" s="3" t="s">
        <v>137</v>
      </c>
      <c r="F1374" s="3" t="s">
        <v>63</v>
      </c>
      <c r="G1374" s="3" t="s">
        <v>8656</v>
      </c>
      <c r="H1374" s="3">
        <v>4</v>
      </c>
      <c r="I1374" s="3" t="s">
        <v>8675</v>
      </c>
      <c r="J1374" s="3" t="s">
        <v>8676</v>
      </c>
      <c r="K1374" s="4" t="s">
        <v>8677</v>
      </c>
      <c r="L1374" s="3"/>
      <c r="M1374" s="3"/>
      <c r="N1374" s="3"/>
      <c r="O1374" s="3"/>
      <c r="P1374" s="3" t="s">
        <v>38</v>
      </c>
      <c r="Q1374" s="3" t="s">
        <v>8678</v>
      </c>
      <c r="R1374" s="3" t="s">
        <v>8679</v>
      </c>
      <c r="S1374" s="4" t="s">
        <v>8677</v>
      </c>
      <c r="T1374" s="3"/>
    </row>
    <row r="1375" spans="1:20" s="5" customFormat="1" ht="15" customHeight="1" x14ac:dyDescent="0.2">
      <c r="A1375" s="3" t="str">
        <f>_xlfn.CONCAT([1]IDsTable!$C$44,".",_xlfn.XLOOKUP(C1375,[1]!Table25[Subdomains],[1]!Table25[Index]),".",_xlfn.XLOOKUP(G1375,[1]!Table24[Capabilities],[1]!Table24[Index]),".",$H1375)</f>
        <v>Ops.5.8.5</v>
      </c>
      <c r="B1375" s="3" t="s">
        <v>4097</v>
      </c>
      <c r="C1375" s="3" t="s">
        <v>8425</v>
      </c>
      <c r="D1375" s="3"/>
      <c r="E1375" s="3" t="s">
        <v>137</v>
      </c>
      <c r="F1375" s="3" t="s">
        <v>63</v>
      </c>
      <c r="G1375" s="3" t="s">
        <v>8656</v>
      </c>
      <c r="H1375" s="3">
        <v>5</v>
      </c>
      <c r="I1375" s="3" t="s">
        <v>8680</v>
      </c>
      <c r="J1375" s="4" t="s">
        <v>8681</v>
      </c>
      <c r="K1375" s="4" t="s">
        <v>8682</v>
      </c>
      <c r="L1375" s="3"/>
      <c r="M1375" s="3"/>
      <c r="N1375" s="3"/>
      <c r="O1375" s="3"/>
      <c r="P1375" s="3" t="s">
        <v>38</v>
      </c>
      <c r="Q1375" s="3" t="s">
        <v>8683</v>
      </c>
      <c r="R1375" s="3" t="s">
        <v>8684</v>
      </c>
      <c r="S1375" s="4" t="s">
        <v>8682</v>
      </c>
      <c r="T1375" s="3"/>
    </row>
    <row r="1376" spans="1:20" s="5" customFormat="1" ht="15" customHeight="1" x14ac:dyDescent="0.2">
      <c r="A1376" s="3" t="str">
        <f>_xlfn.CONCAT([1]IDsTable!$C$44,".",_xlfn.XLOOKUP(C1376,[1]!Table25[Subdomains],[1]!Table25[Index]),".",_xlfn.XLOOKUP(G1376,[1]!Table24[Capabilities],[1]!Table24[Index]),".",$H1376)</f>
        <v>Ops.5.10.1</v>
      </c>
      <c r="B1376" s="3" t="s">
        <v>4097</v>
      </c>
      <c r="C1376" s="3" t="s">
        <v>8425</v>
      </c>
      <c r="D1376" s="3" t="s">
        <v>38</v>
      </c>
      <c r="E1376" s="3" t="s">
        <v>137</v>
      </c>
      <c r="F1376" s="3" t="s">
        <v>24</v>
      </c>
      <c r="G1376" s="3" t="s">
        <v>8685</v>
      </c>
      <c r="H1376" s="3">
        <v>1</v>
      </c>
      <c r="I1376" s="3" t="s">
        <v>8686</v>
      </c>
      <c r="J1376" s="4" t="s">
        <v>8687</v>
      </c>
      <c r="K1376" s="4" t="s">
        <v>8688</v>
      </c>
      <c r="L1376" s="3" t="s">
        <v>8689</v>
      </c>
      <c r="M1376" s="3"/>
      <c r="N1376" s="3" t="s">
        <v>38</v>
      </c>
      <c r="O1376" s="3"/>
      <c r="P1376" s="3" t="s">
        <v>38</v>
      </c>
      <c r="Q1376" s="3" t="s">
        <v>8690</v>
      </c>
      <c r="R1376" s="3" t="s">
        <v>8691</v>
      </c>
      <c r="S1376" s="4" t="s">
        <v>8688</v>
      </c>
      <c r="T1376" s="3"/>
    </row>
    <row r="1377" spans="1:20" s="5" customFormat="1" ht="15" customHeight="1" x14ac:dyDescent="0.2">
      <c r="A1377" s="3" t="str">
        <f>_xlfn.CONCAT([1]IDsTable!$C$44,".",_xlfn.XLOOKUP(C1377,[1]!Table25[Subdomains],[1]!Table25[Index]),".",_xlfn.XLOOKUP(G1377,[1]!Table24[Capabilities],[1]!Table24[Index]),".",$H1377)</f>
        <v>Ops.5.10.2</v>
      </c>
      <c r="B1377" s="3" t="s">
        <v>4097</v>
      </c>
      <c r="C1377" s="3" t="s">
        <v>8425</v>
      </c>
      <c r="D1377" s="3"/>
      <c r="E1377" s="3" t="s">
        <v>137</v>
      </c>
      <c r="F1377" s="3" t="s">
        <v>24</v>
      </c>
      <c r="G1377" s="3" t="s">
        <v>8685</v>
      </c>
      <c r="H1377" s="3">
        <v>2</v>
      </c>
      <c r="I1377" s="3" t="s">
        <v>8692</v>
      </c>
      <c r="J1377" s="4" t="s">
        <v>8693</v>
      </c>
      <c r="K1377" s="3" t="s">
        <v>8694</v>
      </c>
      <c r="L1377" s="3" t="s">
        <v>8695</v>
      </c>
      <c r="M1377" s="3"/>
      <c r="N1377" s="3"/>
      <c r="O1377" s="3"/>
      <c r="P1377" s="3" t="s">
        <v>38</v>
      </c>
      <c r="Q1377" s="3" t="s">
        <v>8696</v>
      </c>
      <c r="R1377" s="3" t="s">
        <v>8697</v>
      </c>
      <c r="S1377" s="3" t="s">
        <v>8694</v>
      </c>
      <c r="T1377" s="3"/>
    </row>
    <row r="1378" spans="1:20" s="5" customFormat="1" ht="15" customHeight="1" x14ac:dyDescent="0.2">
      <c r="A1378" s="3" t="str">
        <f>_xlfn.CONCAT([1]IDsTable!$C$44,".",_xlfn.XLOOKUP(C1378,[1]!Table25[Subdomains],[1]!Table25[Index]),".",_xlfn.XLOOKUP(G1378,[1]!Table24[Capabilities],[1]!Table24[Index]),".",$H1378)</f>
        <v>Ops.5.10.3</v>
      </c>
      <c r="B1378" s="3" t="s">
        <v>4097</v>
      </c>
      <c r="C1378" s="3" t="s">
        <v>8425</v>
      </c>
      <c r="D1378" s="3"/>
      <c r="E1378" s="3" t="s">
        <v>137</v>
      </c>
      <c r="F1378" s="3" t="s">
        <v>24</v>
      </c>
      <c r="G1378" s="3" t="s">
        <v>8685</v>
      </c>
      <c r="H1378" s="3">
        <v>3</v>
      </c>
      <c r="I1378" s="3" t="s">
        <v>8698</v>
      </c>
      <c r="J1378" s="3" t="s">
        <v>8699</v>
      </c>
      <c r="K1378" s="4" t="s">
        <v>8700</v>
      </c>
      <c r="L1378" s="3" t="s">
        <v>8701</v>
      </c>
      <c r="M1378" s="3"/>
      <c r="N1378" s="3"/>
      <c r="O1378" s="3"/>
      <c r="P1378" s="3" t="s">
        <v>38</v>
      </c>
      <c r="Q1378" s="3" t="s">
        <v>8702</v>
      </c>
      <c r="R1378" s="3" t="s">
        <v>8703</v>
      </c>
      <c r="S1378" s="4" t="s">
        <v>8700</v>
      </c>
      <c r="T1378" s="3"/>
    </row>
    <row r="1379" spans="1:20" s="5" customFormat="1" ht="15" customHeight="1" x14ac:dyDescent="0.2">
      <c r="A1379" s="3" t="str">
        <f>_xlfn.CONCAT([1]IDsTable!$C$44,".",_xlfn.XLOOKUP(C1379,[1]!Table25[Subdomains],[1]!Table25[Index]),".",_xlfn.XLOOKUP(G1379,[1]!Table24[Capabilities],[1]!Table24[Index]),".",$H1379)</f>
        <v>Ops.5.10.4</v>
      </c>
      <c r="B1379" s="3" t="s">
        <v>4097</v>
      </c>
      <c r="C1379" s="3" t="s">
        <v>8425</v>
      </c>
      <c r="D1379" s="3"/>
      <c r="E1379" s="3" t="s">
        <v>137</v>
      </c>
      <c r="F1379" s="3" t="s">
        <v>24</v>
      </c>
      <c r="G1379" s="3" t="s">
        <v>8685</v>
      </c>
      <c r="H1379" s="3">
        <v>4</v>
      </c>
      <c r="I1379" s="3" t="s">
        <v>8704</v>
      </c>
      <c r="J1379" s="4" t="s">
        <v>8705</v>
      </c>
      <c r="K1379" s="4" t="s">
        <v>8706</v>
      </c>
      <c r="L1379" s="3" t="s">
        <v>8707</v>
      </c>
      <c r="M1379" s="3"/>
      <c r="N1379" s="3"/>
      <c r="O1379" s="3"/>
      <c r="P1379" s="3" t="s">
        <v>38</v>
      </c>
      <c r="Q1379" s="3" t="s">
        <v>8708</v>
      </c>
      <c r="R1379" s="3" t="s">
        <v>8709</v>
      </c>
      <c r="S1379" s="4" t="s">
        <v>8706</v>
      </c>
      <c r="T1379" s="3"/>
    </row>
    <row r="1380" spans="1:20" s="5" customFormat="1" ht="15" customHeight="1" x14ac:dyDescent="0.2">
      <c r="A1380" s="3" t="str">
        <f>_xlfn.CONCAT([1]IDsTable!$C$44,".",_xlfn.XLOOKUP(C1380,[1]!Table25[Subdomains],[1]!Table25[Index]),".",_xlfn.XLOOKUP(G1380,[1]!Table24[Capabilities],[1]!Table24[Index]),".",$H1380)</f>
        <v>Ops.5.10.5</v>
      </c>
      <c r="B1380" s="3" t="s">
        <v>4097</v>
      </c>
      <c r="C1380" s="3" t="s">
        <v>8425</v>
      </c>
      <c r="D1380" s="3"/>
      <c r="E1380" s="3" t="s">
        <v>137</v>
      </c>
      <c r="F1380" s="3" t="s">
        <v>24</v>
      </c>
      <c r="G1380" s="3" t="s">
        <v>8685</v>
      </c>
      <c r="H1380" s="3">
        <v>5</v>
      </c>
      <c r="I1380" s="3" t="s">
        <v>8710</v>
      </c>
      <c r="J1380" s="4" t="s">
        <v>8711</v>
      </c>
      <c r="K1380" s="4" t="s">
        <v>8712</v>
      </c>
      <c r="L1380" s="3"/>
      <c r="M1380" s="3"/>
      <c r="N1380" s="3"/>
      <c r="O1380" s="3"/>
      <c r="P1380" s="3" t="s">
        <v>38</v>
      </c>
      <c r="Q1380" s="3" t="s">
        <v>8713</v>
      </c>
      <c r="R1380" s="3" t="s">
        <v>8714</v>
      </c>
      <c r="S1380" s="4" t="s">
        <v>8712</v>
      </c>
      <c r="T1380" s="3"/>
    </row>
    <row r="1381" spans="1:20" s="5" customFormat="1" ht="15" customHeight="1" x14ac:dyDescent="0.2">
      <c r="A1381" s="3" t="str">
        <f>_xlfn.CONCAT([1]IDsTable!$C$44,".",_xlfn.XLOOKUP(C1381,[1]!Table25[Subdomains],[1]!Table25[Index]),".",_xlfn.XLOOKUP(G1381,[1]!Table24[Capabilities],[1]!Table24[Index]),".",$H1381)</f>
        <v>Ops.5.11.1</v>
      </c>
      <c r="B1381" s="3" t="s">
        <v>4097</v>
      </c>
      <c r="C1381" s="3" t="s">
        <v>8425</v>
      </c>
      <c r="D1381" s="3" t="s">
        <v>38</v>
      </c>
      <c r="E1381" s="3" t="s">
        <v>137</v>
      </c>
      <c r="F1381" s="3" t="s">
        <v>24</v>
      </c>
      <c r="G1381" s="3" t="s">
        <v>8715</v>
      </c>
      <c r="H1381" s="3">
        <v>1</v>
      </c>
      <c r="I1381" s="3" t="s">
        <v>8716</v>
      </c>
      <c r="J1381" s="4" t="s">
        <v>8717</v>
      </c>
      <c r="K1381" s="4" t="s">
        <v>8718</v>
      </c>
      <c r="L1381" s="3" t="s">
        <v>8719</v>
      </c>
      <c r="M1381" s="3"/>
      <c r="N1381" s="3" t="s">
        <v>38</v>
      </c>
      <c r="O1381" s="3"/>
      <c r="P1381" s="3" t="s">
        <v>38</v>
      </c>
      <c r="Q1381" s="3" t="s">
        <v>8720</v>
      </c>
      <c r="R1381" s="3" t="s">
        <v>8721</v>
      </c>
      <c r="S1381" s="4" t="s">
        <v>8718</v>
      </c>
      <c r="T1381" s="3"/>
    </row>
    <row r="1382" spans="1:20" s="5" customFormat="1" ht="15" customHeight="1" x14ac:dyDescent="0.2">
      <c r="A1382" s="3" t="str">
        <f>_xlfn.CONCAT([1]IDsTable!$C$44,".",_xlfn.XLOOKUP(C1382,[1]!Table25[Subdomains],[1]!Table25[Index]),".",_xlfn.XLOOKUP(G1382,[1]!Table24[Capabilities],[1]!Table24[Index]),".",$H1382)</f>
        <v>Ops.5.11.2</v>
      </c>
      <c r="B1382" s="3" t="s">
        <v>4097</v>
      </c>
      <c r="C1382" s="3" t="s">
        <v>8425</v>
      </c>
      <c r="D1382" s="3"/>
      <c r="E1382" s="3" t="s">
        <v>137</v>
      </c>
      <c r="F1382" s="3" t="s">
        <v>24</v>
      </c>
      <c r="G1382" s="3" t="s">
        <v>8715</v>
      </c>
      <c r="H1382" s="3">
        <v>2</v>
      </c>
      <c r="I1382" s="3" t="s">
        <v>8722</v>
      </c>
      <c r="J1382" s="4" t="s">
        <v>8723</v>
      </c>
      <c r="K1382" s="4" t="s">
        <v>8724</v>
      </c>
      <c r="L1382" s="3" t="s">
        <v>8725</v>
      </c>
      <c r="M1382" s="3"/>
      <c r="N1382" s="3"/>
      <c r="O1382" s="3"/>
      <c r="P1382" s="3" t="s">
        <v>38</v>
      </c>
      <c r="Q1382" s="3" t="s">
        <v>8726</v>
      </c>
      <c r="R1382" s="3" t="s">
        <v>8727</v>
      </c>
      <c r="S1382" s="4" t="s">
        <v>8724</v>
      </c>
      <c r="T1382" s="3"/>
    </row>
    <row r="1383" spans="1:20" s="5" customFormat="1" ht="15" customHeight="1" x14ac:dyDescent="0.2">
      <c r="A1383" s="3" t="str">
        <f>_xlfn.CONCAT([1]IDsTable!$C$44,".",_xlfn.XLOOKUP(C1383,[1]!Table25[Subdomains],[1]!Table25[Index]),".",_xlfn.XLOOKUP(G1383,[1]!Table24[Capabilities],[1]!Table24[Index]),".",$H1383)</f>
        <v>Ops.5.11.3</v>
      </c>
      <c r="B1383" s="3" t="s">
        <v>4097</v>
      </c>
      <c r="C1383" s="3" t="s">
        <v>8425</v>
      </c>
      <c r="D1383" s="3"/>
      <c r="E1383" s="3" t="s">
        <v>137</v>
      </c>
      <c r="F1383" s="3" t="s">
        <v>24</v>
      </c>
      <c r="G1383" s="3" t="s">
        <v>8715</v>
      </c>
      <c r="H1383" s="3">
        <v>3</v>
      </c>
      <c r="I1383" s="3" t="s">
        <v>8728</v>
      </c>
      <c r="J1383" s="4" t="s">
        <v>8729</v>
      </c>
      <c r="K1383" s="4" t="s">
        <v>8730</v>
      </c>
      <c r="L1383" s="3" t="s">
        <v>8731</v>
      </c>
      <c r="M1383" s="3"/>
      <c r="N1383" s="3"/>
      <c r="O1383" s="3"/>
      <c r="P1383" s="3" t="s">
        <v>38</v>
      </c>
      <c r="Q1383" s="3" t="s">
        <v>8732</v>
      </c>
      <c r="R1383" s="3" t="s">
        <v>8733</v>
      </c>
      <c r="S1383" s="4" t="s">
        <v>8730</v>
      </c>
      <c r="T1383" s="3"/>
    </row>
    <row r="1384" spans="1:20" s="5" customFormat="1" ht="15" customHeight="1" x14ac:dyDescent="0.2">
      <c r="A1384" s="3" t="str">
        <f>_xlfn.CONCAT([1]IDsTable!$C$44,".",_xlfn.XLOOKUP(C1384,[1]!Table25[Subdomains],[1]!Table25[Index]),".",_xlfn.XLOOKUP(G1384,[1]!Table24[Capabilities],[1]!Table24[Index]),".",$H1384)</f>
        <v>Ops.5.11.4</v>
      </c>
      <c r="B1384" s="3" t="s">
        <v>4097</v>
      </c>
      <c r="C1384" s="3" t="s">
        <v>8425</v>
      </c>
      <c r="D1384" s="3"/>
      <c r="E1384" s="3" t="s">
        <v>137</v>
      </c>
      <c r="F1384" s="3" t="s">
        <v>24</v>
      </c>
      <c r="G1384" s="3" t="s">
        <v>8715</v>
      </c>
      <c r="H1384" s="3">
        <v>4</v>
      </c>
      <c r="I1384" s="3" t="s">
        <v>8734</v>
      </c>
      <c r="J1384" s="4" t="s">
        <v>8735</v>
      </c>
      <c r="K1384" s="4" t="s">
        <v>8736</v>
      </c>
      <c r="L1384" s="3" t="s">
        <v>8737</v>
      </c>
      <c r="M1384" s="3"/>
      <c r="N1384" s="3"/>
      <c r="O1384" s="3"/>
      <c r="P1384" s="3" t="s">
        <v>38</v>
      </c>
      <c r="Q1384" s="3" t="s">
        <v>8738</v>
      </c>
      <c r="R1384" s="3" t="s">
        <v>8739</v>
      </c>
      <c r="S1384" s="4" t="s">
        <v>8736</v>
      </c>
      <c r="T1384" s="3"/>
    </row>
    <row r="1385" spans="1:20" s="5" customFormat="1" ht="15" customHeight="1" x14ac:dyDescent="0.2">
      <c r="A1385" s="3" t="str">
        <f>_xlfn.CONCAT([1]IDsTable!$C$44,".",_xlfn.XLOOKUP(C1385,[1]!Table25[Subdomains],[1]!Table25[Index]),".",_xlfn.XLOOKUP(G1385,[1]!Table24[Capabilities],[1]!Table24[Index]),".",$H1385)</f>
        <v>Ops.5.11.5</v>
      </c>
      <c r="B1385" s="3" t="s">
        <v>4097</v>
      </c>
      <c r="C1385" s="3" t="s">
        <v>8425</v>
      </c>
      <c r="D1385" s="3"/>
      <c r="E1385" s="3" t="s">
        <v>137</v>
      </c>
      <c r="F1385" s="3" t="s">
        <v>24</v>
      </c>
      <c r="G1385" s="3" t="s">
        <v>8715</v>
      </c>
      <c r="H1385" s="3">
        <v>5</v>
      </c>
      <c r="I1385" s="3" t="s">
        <v>8740</v>
      </c>
      <c r="J1385" s="4" t="s">
        <v>8741</v>
      </c>
      <c r="K1385" s="4" t="s">
        <v>8742</v>
      </c>
      <c r="L1385" s="3" t="s">
        <v>4955</v>
      </c>
      <c r="M1385" s="3"/>
      <c r="N1385" s="3"/>
      <c r="O1385" s="3"/>
      <c r="P1385" s="3" t="s">
        <v>38</v>
      </c>
      <c r="Q1385" s="3" t="s">
        <v>8743</v>
      </c>
      <c r="R1385" s="3" t="s">
        <v>8744</v>
      </c>
      <c r="S1385" s="4" t="s">
        <v>8742</v>
      </c>
      <c r="T1385" s="3"/>
    </row>
    <row r="1386" spans="1:20" s="5" customFormat="1" ht="15" customHeight="1" x14ac:dyDescent="0.2">
      <c r="A1386" s="3" t="str">
        <f>_xlfn.CONCAT([1]IDsTable!$C$44,".",_xlfn.XLOOKUP(C1386,[1]!Table25[Subdomains],[1]!Table25[Index]),".",_xlfn.XLOOKUP(G1386,[1]!Table24[Capabilities],[1]!Table24[Index]),".",$H1386)</f>
        <v>Ops.5.12.1</v>
      </c>
      <c r="B1386" s="3" t="s">
        <v>4097</v>
      </c>
      <c r="C1386" s="3" t="s">
        <v>8425</v>
      </c>
      <c r="D1386" s="3" t="s">
        <v>38</v>
      </c>
      <c r="E1386" s="3" t="s">
        <v>137</v>
      </c>
      <c r="F1386" s="3" t="s">
        <v>24</v>
      </c>
      <c r="G1386" s="3" t="s">
        <v>8745</v>
      </c>
      <c r="H1386" s="3">
        <v>1</v>
      </c>
      <c r="I1386" s="3" t="s">
        <v>8746</v>
      </c>
      <c r="J1386" s="4" t="s">
        <v>8747</v>
      </c>
      <c r="K1386" s="4" t="s">
        <v>8748</v>
      </c>
      <c r="L1386" s="3" t="s">
        <v>8749</v>
      </c>
      <c r="M1386" s="3"/>
      <c r="N1386" s="3" t="s">
        <v>38</v>
      </c>
      <c r="O1386" s="3"/>
      <c r="P1386" s="3" t="s">
        <v>38</v>
      </c>
      <c r="Q1386" s="3" t="s">
        <v>8750</v>
      </c>
      <c r="R1386" s="3" t="s">
        <v>8751</v>
      </c>
      <c r="S1386" s="4" t="s">
        <v>8748</v>
      </c>
      <c r="T1386" s="3"/>
    </row>
    <row r="1387" spans="1:20" s="5" customFormat="1" ht="15" customHeight="1" x14ac:dyDescent="0.2">
      <c r="A1387" s="3" t="str">
        <f>_xlfn.CONCAT([1]IDsTable!$C$44,".",_xlfn.XLOOKUP(C1387,[1]!Table25[Subdomains],[1]!Table25[Index]),".",_xlfn.XLOOKUP(G1387,[1]!Table24[Capabilities],[1]!Table24[Index]),".",$H1387)</f>
        <v>Ops.5.12.2</v>
      </c>
      <c r="B1387" s="3" t="s">
        <v>4097</v>
      </c>
      <c r="C1387" s="3" t="s">
        <v>8425</v>
      </c>
      <c r="D1387" s="3"/>
      <c r="E1387" s="3" t="s">
        <v>137</v>
      </c>
      <c r="F1387" s="3" t="s">
        <v>24</v>
      </c>
      <c r="G1387" s="3" t="s">
        <v>8745</v>
      </c>
      <c r="H1387" s="3">
        <v>2</v>
      </c>
      <c r="I1387" s="3" t="s">
        <v>8752</v>
      </c>
      <c r="J1387" s="4" t="s">
        <v>8753</v>
      </c>
      <c r="K1387" s="4" t="s">
        <v>8754</v>
      </c>
      <c r="L1387" s="3" t="s">
        <v>8755</v>
      </c>
      <c r="M1387" s="3"/>
      <c r="N1387" s="3" t="s">
        <v>38</v>
      </c>
      <c r="O1387" s="3"/>
      <c r="P1387" s="3" t="s">
        <v>38</v>
      </c>
      <c r="Q1387" s="3" t="s">
        <v>8756</v>
      </c>
      <c r="R1387" s="3" t="s">
        <v>8757</v>
      </c>
      <c r="S1387" s="4" t="s">
        <v>8754</v>
      </c>
      <c r="T1387" s="3"/>
    </row>
    <row r="1388" spans="1:20" s="5" customFormat="1" ht="15" customHeight="1" x14ac:dyDescent="0.2">
      <c r="A1388" s="3" t="str">
        <f>_xlfn.CONCAT([1]IDsTable!$C$44,".",_xlfn.XLOOKUP(C1388,[1]!Table25[Subdomains],[1]!Table25[Index]),".",_xlfn.XLOOKUP(G1388,[1]!Table24[Capabilities],[1]!Table24[Index]),".",$H1388)</f>
        <v>Ops.5.12.3</v>
      </c>
      <c r="B1388" s="3" t="s">
        <v>4097</v>
      </c>
      <c r="C1388" s="3" t="s">
        <v>8425</v>
      </c>
      <c r="D1388" s="3"/>
      <c r="E1388" s="3" t="s">
        <v>137</v>
      </c>
      <c r="F1388" s="3" t="s">
        <v>24</v>
      </c>
      <c r="G1388" s="3" t="s">
        <v>8745</v>
      </c>
      <c r="H1388" s="3">
        <v>3</v>
      </c>
      <c r="I1388" s="3" t="s">
        <v>8583</v>
      </c>
      <c r="J1388" s="4" t="s">
        <v>8758</v>
      </c>
      <c r="K1388" s="4" t="s">
        <v>8759</v>
      </c>
      <c r="L1388" s="3" t="s">
        <v>8760</v>
      </c>
      <c r="M1388" s="3"/>
      <c r="N1388" s="3" t="s">
        <v>38</v>
      </c>
      <c r="O1388" s="3"/>
      <c r="P1388" s="3" t="s">
        <v>38</v>
      </c>
      <c r="Q1388" s="3" t="s">
        <v>8761</v>
      </c>
      <c r="R1388" s="3" t="s">
        <v>8762</v>
      </c>
      <c r="S1388" s="4" t="s">
        <v>8759</v>
      </c>
      <c r="T1388" s="3"/>
    </row>
    <row r="1389" spans="1:20" s="5" customFormat="1" ht="15" customHeight="1" x14ac:dyDescent="0.2">
      <c r="A1389" s="3" t="str">
        <f>_xlfn.CONCAT([1]IDsTable!$C$44,".",_xlfn.XLOOKUP(C1389,[1]!Table25[Subdomains],[1]!Table25[Index]),".",_xlfn.XLOOKUP(G1389,[1]!Table24[Capabilities],[1]!Table24[Index]),".",$H1389)</f>
        <v>Ops.5.12.4</v>
      </c>
      <c r="B1389" s="3" t="s">
        <v>4097</v>
      </c>
      <c r="C1389" s="3" t="s">
        <v>8425</v>
      </c>
      <c r="D1389" s="3"/>
      <c r="E1389" s="3" t="s">
        <v>137</v>
      </c>
      <c r="F1389" s="3" t="s">
        <v>24</v>
      </c>
      <c r="G1389" s="3" t="s">
        <v>8745</v>
      </c>
      <c r="H1389" s="3">
        <v>4</v>
      </c>
      <c r="I1389" s="3" t="s">
        <v>8763</v>
      </c>
      <c r="J1389" s="4" t="s">
        <v>8764</v>
      </c>
      <c r="K1389" s="4" t="s">
        <v>8765</v>
      </c>
      <c r="L1389" s="3" t="s">
        <v>8766</v>
      </c>
      <c r="M1389" s="3"/>
      <c r="N1389" s="3" t="s">
        <v>38</v>
      </c>
      <c r="O1389" s="3"/>
      <c r="P1389" s="3" t="s">
        <v>38</v>
      </c>
      <c r="Q1389" s="3" t="s">
        <v>8767</v>
      </c>
      <c r="R1389" s="3" t="s">
        <v>8768</v>
      </c>
      <c r="S1389" s="4" t="s">
        <v>8765</v>
      </c>
      <c r="T1389" s="3"/>
    </row>
    <row r="1390" spans="1:20" s="5" customFormat="1" ht="15" customHeight="1" x14ac:dyDescent="0.2">
      <c r="A1390" s="3" t="str">
        <f>_xlfn.CONCAT([1]IDsTable!$C$44,".",_xlfn.XLOOKUP(C1390,[1]!Table25[Subdomains],[1]!Table25[Index]),".",_xlfn.XLOOKUP(G1390,[1]!Table24[Capabilities],[1]!Table24[Index]),".",$H1390)</f>
        <v>Ops.5.12.5</v>
      </c>
      <c r="B1390" s="3" t="s">
        <v>4097</v>
      </c>
      <c r="C1390" s="3" t="s">
        <v>8425</v>
      </c>
      <c r="D1390" s="3"/>
      <c r="E1390" s="3" t="s">
        <v>137</v>
      </c>
      <c r="F1390" s="3" t="s">
        <v>24</v>
      </c>
      <c r="G1390" s="3" t="s">
        <v>8745</v>
      </c>
      <c r="H1390" s="3">
        <v>5</v>
      </c>
      <c r="I1390" s="3" t="s">
        <v>8769</v>
      </c>
      <c r="J1390" s="4" t="s">
        <v>8770</v>
      </c>
      <c r="K1390" s="4" t="s">
        <v>8771</v>
      </c>
      <c r="L1390" s="3" t="s">
        <v>4955</v>
      </c>
      <c r="M1390" s="3"/>
      <c r="N1390" s="3" t="s">
        <v>38</v>
      </c>
      <c r="O1390" s="3"/>
      <c r="P1390" s="3" t="s">
        <v>38</v>
      </c>
      <c r="Q1390" s="3" t="s">
        <v>8772</v>
      </c>
      <c r="R1390" s="3" t="s">
        <v>8773</v>
      </c>
      <c r="S1390" s="4" t="s">
        <v>8771</v>
      </c>
      <c r="T1390" s="3"/>
    </row>
    <row r="1391" spans="1:20" s="5" customFormat="1" ht="15" customHeight="1" x14ac:dyDescent="0.2">
      <c r="A1391" s="3" t="str">
        <f>_xlfn.CONCAT([1]IDsTable!$C$44,".",_xlfn.XLOOKUP(C1391,[1]!Table25[Subdomains],[1]!Table25[Index]),".",_xlfn.XLOOKUP(G1391,[1]!Table24[Capabilities],[1]!Table24[Index]),".",$H1391)</f>
        <v>Ops.5.13.1</v>
      </c>
      <c r="B1391" s="3" t="s">
        <v>4097</v>
      </c>
      <c r="C1391" s="3" t="s">
        <v>8425</v>
      </c>
      <c r="D1391" s="4" t="s">
        <v>22</v>
      </c>
      <c r="E1391" s="3" t="s">
        <v>137</v>
      </c>
      <c r="F1391" s="3" t="s">
        <v>24</v>
      </c>
      <c r="G1391" s="35" t="s">
        <v>8774</v>
      </c>
      <c r="H1391" s="3">
        <v>1</v>
      </c>
      <c r="I1391" s="3" t="s">
        <v>8775</v>
      </c>
      <c r="J1391" s="4" t="s">
        <v>8776</v>
      </c>
      <c r="K1391" s="4" t="s">
        <v>8777</v>
      </c>
      <c r="L1391" s="3" t="s">
        <v>8778</v>
      </c>
      <c r="M1391" s="3"/>
      <c r="N1391" s="3" t="s">
        <v>38</v>
      </c>
      <c r="O1391" s="3"/>
      <c r="P1391" s="3" t="s">
        <v>38</v>
      </c>
      <c r="Q1391" s="3" t="s">
        <v>8779</v>
      </c>
      <c r="R1391" s="3" t="s">
        <v>8780</v>
      </c>
      <c r="S1391" s="4" t="s">
        <v>8777</v>
      </c>
      <c r="T1391" s="3"/>
    </row>
    <row r="1392" spans="1:20" s="5" customFormat="1" ht="15" customHeight="1" x14ac:dyDescent="0.2">
      <c r="A1392" s="3" t="str">
        <f>_xlfn.CONCAT([1]IDsTable!$C$44,".",_xlfn.XLOOKUP(C1392,[1]!Table25[Subdomains],[1]!Table25[Index]),".",_xlfn.XLOOKUP(G1392,[1]!Table24[Capabilities],[1]!Table24[Index]),".",$H1392)</f>
        <v>Ops.5.13.2</v>
      </c>
      <c r="B1392" s="3" t="s">
        <v>4097</v>
      </c>
      <c r="C1392" s="3" t="s">
        <v>8425</v>
      </c>
      <c r="D1392" s="4" t="s">
        <v>22</v>
      </c>
      <c r="E1392" s="3" t="s">
        <v>137</v>
      </c>
      <c r="F1392" s="3" t="s">
        <v>24</v>
      </c>
      <c r="G1392" s="3" t="s">
        <v>8781</v>
      </c>
      <c r="H1392" s="3">
        <v>2</v>
      </c>
      <c r="I1392" s="3" t="s">
        <v>8782</v>
      </c>
      <c r="J1392" s="4" t="s">
        <v>8783</v>
      </c>
      <c r="K1392" s="3" t="s">
        <v>8784</v>
      </c>
      <c r="L1392" s="3" t="s">
        <v>8785</v>
      </c>
      <c r="M1392" s="3"/>
      <c r="N1392" s="3"/>
      <c r="O1392" s="3"/>
      <c r="P1392" s="3" t="s">
        <v>38</v>
      </c>
      <c r="Q1392" s="3" t="s">
        <v>8786</v>
      </c>
      <c r="R1392" s="3" t="s">
        <v>8787</v>
      </c>
      <c r="S1392" s="3" t="s">
        <v>8784</v>
      </c>
      <c r="T1392" s="3"/>
    </row>
    <row r="1393" spans="1:20" s="5" customFormat="1" ht="15" customHeight="1" x14ac:dyDescent="0.2">
      <c r="A1393" s="3" t="str">
        <f>_xlfn.CONCAT([1]IDsTable!$C$44,".",_xlfn.XLOOKUP(C1393,[1]!Table25[Subdomains],[1]!Table25[Index]),".",_xlfn.XLOOKUP(G1393,[1]!Table24[Capabilities],[1]!Table24[Index]),".",$H1393)</f>
        <v>Ops.5.13.3</v>
      </c>
      <c r="B1393" s="3" t="s">
        <v>4097</v>
      </c>
      <c r="C1393" s="3" t="s">
        <v>8425</v>
      </c>
      <c r="D1393" s="4" t="s">
        <v>22</v>
      </c>
      <c r="E1393" s="3" t="s">
        <v>137</v>
      </c>
      <c r="F1393" s="3" t="s">
        <v>24</v>
      </c>
      <c r="G1393" s="3" t="s">
        <v>8781</v>
      </c>
      <c r="H1393" s="3">
        <v>3</v>
      </c>
      <c r="I1393" s="3" t="s">
        <v>8788</v>
      </c>
      <c r="J1393" s="4" t="s">
        <v>8789</v>
      </c>
      <c r="K1393" s="4" t="s">
        <v>8790</v>
      </c>
      <c r="L1393" s="3" t="s">
        <v>8791</v>
      </c>
      <c r="M1393" s="3"/>
      <c r="N1393" s="3"/>
      <c r="O1393" s="3"/>
      <c r="P1393" s="3" t="s">
        <v>38</v>
      </c>
      <c r="Q1393" s="3" t="s">
        <v>8792</v>
      </c>
      <c r="R1393" s="3" t="s">
        <v>8793</v>
      </c>
      <c r="S1393" s="4" t="s">
        <v>8790</v>
      </c>
      <c r="T1393" s="3"/>
    </row>
    <row r="1394" spans="1:20" s="5" customFormat="1" ht="15" customHeight="1" x14ac:dyDescent="0.2">
      <c r="A1394" s="3" t="str">
        <f>_xlfn.CONCAT([1]IDsTable!$C$44,".",_xlfn.XLOOKUP(C1394,[1]!Table25[Subdomains],[1]!Table25[Index]),".",_xlfn.XLOOKUP(G1394,[1]!Table24[Capabilities],[1]!Table24[Index]),".",$H1394)</f>
        <v>Ops.5.13.4</v>
      </c>
      <c r="B1394" s="3" t="s">
        <v>4097</v>
      </c>
      <c r="C1394" s="3" t="s">
        <v>8425</v>
      </c>
      <c r="D1394" s="4" t="s">
        <v>22</v>
      </c>
      <c r="E1394" s="3" t="s">
        <v>137</v>
      </c>
      <c r="F1394" s="3" t="s">
        <v>24</v>
      </c>
      <c r="G1394" s="3" t="s">
        <v>8781</v>
      </c>
      <c r="H1394" s="3">
        <v>4</v>
      </c>
      <c r="I1394" s="3" t="s">
        <v>8794</v>
      </c>
      <c r="J1394" s="4" t="s">
        <v>8795</v>
      </c>
      <c r="K1394" s="4" t="s">
        <v>8796</v>
      </c>
      <c r="L1394" s="3" t="s">
        <v>8797</v>
      </c>
      <c r="M1394" s="3"/>
      <c r="N1394" s="3"/>
      <c r="O1394" s="3"/>
      <c r="P1394" s="3" t="s">
        <v>38</v>
      </c>
      <c r="Q1394" s="3" t="s">
        <v>8798</v>
      </c>
      <c r="R1394" s="3" t="s">
        <v>8799</v>
      </c>
      <c r="S1394" s="4" t="s">
        <v>8796</v>
      </c>
      <c r="T1394" s="3"/>
    </row>
    <row r="1395" spans="1:20" s="5" customFormat="1" ht="15" customHeight="1" x14ac:dyDescent="0.2">
      <c r="A1395" s="3" t="str">
        <f>_xlfn.CONCAT([1]IDsTable!$C$44,".",_xlfn.XLOOKUP(C1395,[1]!Table25[Subdomains],[1]!Table25[Index]),".",_xlfn.XLOOKUP(G1395,[1]!Table24[Capabilities],[1]!Table24[Index]),".",$H1395)</f>
        <v>Ops.5.13.5</v>
      </c>
      <c r="B1395" s="3" t="s">
        <v>4097</v>
      </c>
      <c r="C1395" s="3" t="s">
        <v>8425</v>
      </c>
      <c r="D1395" s="4" t="s">
        <v>22</v>
      </c>
      <c r="E1395" s="3" t="s">
        <v>137</v>
      </c>
      <c r="F1395" s="3" t="s">
        <v>24</v>
      </c>
      <c r="G1395" s="3" t="s">
        <v>8781</v>
      </c>
      <c r="H1395" s="3">
        <v>5</v>
      </c>
      <c r="I1395" s="3" t="s">
        <v>8800</v>
      </c>
      <c r="J1395" s="4" t="s">
        <v>8801</v>
      </c>
      <c r="K1395" s="4" t="s">
        <v>8802</v>
      </c>
      <c r="L1395" s="3"/>
      <c r="M1395" s="3"/>
      <c r="N1395" s="3"/>
      <c r="O1395" s="3"/>
      <c r="P1395" s="3" t="s">
        <v>38</v>
      </c>
      <c r="Q1395" s="3" t="s">
        <v>8803</v>
      </c>
      <c r="R1395" s="3" t="s">
        <v>8804</v>
      </c>
      <c r="S1395" s="4" t="s">
        <v>8802</v>
      </c>
      <c r="T1395" s="3"/>
    </row>
  </sheetData>
  <conditionalFormatting sqref="H175:H179">
    <cfRule type="containsText" dxfId="1" priority="2" operator="containsText" text="Yes">
      <formula>NOT(ISERROR(SEARCH("Yes",H175)))</formula>
    </cfRule>
  </conditionalFormatting>
  <conditionalFormatting sqref="H211:H229">
    <cfRule type="containsText" dxfId="0" priority="1" operator="containsText" text="Yes">
      <formula>NOT(ISERROR(SEARCH("Yes",H211)))</formula>
    </cfRule>
  </conditionalFormatting>
  <dataValidations count="1">
    <dataValidation type="list" allowBlank="1" showInputMessage="1" showErrorMessage="1" sqref="N230:N268" xr:uid="{A6543475-09C2-4341-A785-396F8BA539EF}">
      <formula1>"0,.5,1"</formula1>
    </dataValidation>
  </dataValidations>
  <hyperlinks>
    <hyperlink ref="T1209" r:id="rId1" xr:uid="{72251F4A-49E9-B445-851C-121064AA0887}"/>
    <hyperlink ref="T1187" r:id="rId2" xr:uid="{C6ADDD9A-8A3D-2E4F-BB83-9D4E7BF7DC90}"/>
    <hyperlink ref="T1205" r:id="rId3" xr:uid="{D60CAD15-598A-BE4A-97C0-07045F660893}"/>
    <hyperlink ref="T1143" r:id="rId4" xr:uid="{2998C89B-0C98-7846-9F73-1631AABF74C7}"/>
    <hyperlink ref="T1152" r:id="rId5" xr:uid="{68EF94EC-3D33-7C43-A811-D5DEC00B7832}"/>
    <hyperlink ref="T1117" r:id="rId6" xr:uid="{006F4C97-369C-C444-89F2-C8F93E86BDEC}"/>
  </hyperlinks>
  <pageMargins left="0.7" right="0.7" top="0.75" bottom="0.75" header="0.3" footer="0.3"/>
  <legacy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Vernon Rauch</dc:creator>
  <cp:lastModifiedBy>Vernon Rauch</cp:lastModifiedBy>
  <dcterms:created xsi:type="dcterms:W3CDTF">2024-06-11T06:27:02Z</dcterms:created>
  <dcterms:modified xsi:type="dcterms:W3CDTF">2024-06-11T06:27:27Z</dcterms:modified>
</cp:coreProperties>
</file>