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redd\OneDrive\Job Search\2017\FannieMae\"/>
    </mc:Choice>
  </mc:AlternateContent>
  <bookViews>
    <workbookView xWindow="0" yWindow="0" windowWidth="22770" windowHeight="9540"/>
  </bookViews>
  <sheets>
    <sheet name="REST API - Simple System" sheetId="2" r:id="rId1"/>
    <sheet name="Simple System" sheetId="1" r:id="rId2"/>
    <sheet name="Rest API - Autoscaling" sheetId="5" r:id="rId3"/>
    <sheet name="Autoscaling" sheetId="6" r:id="rId4"/>
    <sheet name="REST API - Active Passive" sheetId="4" r:id="rId5"/>
    <sheet name="Active Passive" sheetId="3" r:id="rId6"/>
    <sheet name="REST API - Active Active" sheetId="7" r:id="rId7"/>
    <sheet name="Active Active" sheetId="8" r:id="rId8"/>
    <sheet name="Cost Comparison" sheetId="9" r:id="rId9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8" i="8" l="1"/>
  <c r="D17" i="8"/>
  <c r="D15" i="8"/>
  <c r="G14" i="8"/>
  <c r="D14" i="8"/>
  <c r="D13" i="8"/>
  <c r="D12" i="8"/>
  <c r="D10" i="8"/>
  <c r="D9" i="8"/>
  <c r="D8" i="8"/>
  <c r="F7" i="8"/>
  <c r="D16" i="8" s="1"/>
  <c r="D7" i="8"/>
  <c r="D6" i="8"/>
  <c r="D5" i="8"/>
  <c r="D4" i="8"/>
  <c r="D3" i="8"/>
  <c r="D18" i="6"/>
  <c r="D17" i="6"/>
  <c r="D15" i="6"/>
  <c r="G14" i="6"/>
  <c r="D14" i="6"/>
  <c r="D13" i="6"/>
  <c r="D12" i="6"/>
  <c r="D10" i="6"/>
  <c r="D9" i="6"/>
  <c r="D8" i="6"/>
  <c r="F7" i="6"/>
  <c r="D16" i="6" s="1"/>
  <c r="D7" i="6"/>
  <c r="D5" i="3"/>
  <c r="D4" i="3"/>
  <c r="D3" i="3"/>
  <c r="D5" i="1"/>
  <c r="D18" i="3"/>
  <c r="D15" i="3"/>
  <c r="D14" i="3"/>
  <c r="D13" i="3"/>
  <c r="D10" i="3"/>
  <c r="D9" i="3"/>
  <c r="D8" i="3"/>
  <c r="F7" i="3"/>
  <c r="D17" i="3" s="1"/>
  <c r="D7" i="3"/>
  <c r="D6" i="3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G14" i="1"/>
  <c r="F7" i="1"/>
  <c r="D11" i="8" l="1"/>
  <c r="D19" i="8" s="1"/>
  <c r="F14" i="8" s="1"/>
  <c r="H14" i="8" s="1"/>
  <c r="D19" i="6"/>
  <c r="F14" i="6" s="1"/>
  <c r="H14" i="6" s="1"/>
  <c r="D11" i="6"/>
  <c r="D19" i="3"/>
  <c r="F14" i="3" s="1"/>
  <c r="H14" i="3" s="1"/>
  <c r="D11" i="3"/>
  <c r="D16" i="3"/>
  <c r="D12" i="3"/>
  <c r="G14" i="3"/>
  <c r="D19" i="1"/>
  <c r="F14" i="1" s="1"/>
  <c r="H14" i="1" s="1"/>
</calcChain>
</file>

<file path=xl/sharedStrings.xml><?xml version="1.0" encoding="utf-8"?>
<sst xmlns="http://schemas.openxmlformats.org/spreadsheetml/2006/main" count="78" uniqueCount="28">
  <si>
    <t>Issue</t>
  </si>
  <si>
    <t>Times/Year</t>
  </si>
  <si>
    <t>%Uptime</t>
  </si>
  <si>
    <t>Total</t>
  </si>
  <si>
    <t>EC2 SLA</t>
  </si>
  <si>
    <t>DynamoDB SLA</t>
  </si>
  <si>
    <t>Time &amp; Money</t>
  </si>
  <si>
    <t>Hour/Year</t>
  </si>
  <si>
    <t>Revenue Per Year</t>
  </si>
  <si>
    <t>Goodwill Factor</t>
  </si>
  <si>
    <t>Costing</t>
  </si>
  <si>
    <t>Hour/Year Down</t>
  </si>
  <si>
    <t>$/Hour Downtime</t>
  </si>
  <si>
    <t>$$$/Year</t>
  </si>
  <si>
    <t>Outage Duration (Minutes)</t>
  </si>
  <si>
    <t>Route53 SLA</t>
  </si>
  <si>
    <t>Holiday Surges</t>
  </si>
  <si>
    <t>Insatnce Degrades</t>
  </si>
  <si>
    <t>Simple Region Up</t>
  </si>
  <si>
    <t>Switching</t>
  </si>
  <si>
    <t>Human Error</t>
  </si>
  <si>
    <t>ELB SLA</t>
  </si>
  <si>
    <t>Region SLA</t>
  </si>
  <si>
    <t>Architecture</t>
  </si>
  <si>
    <t>Simple</t>
  </si>
  <si>
    <t>Auto Scaling</t>
  </si>
  <si>
    <t>Active-Passive</t>
  </si>
  <si>
    <t>Active-Active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</si>
</sst>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6" formatCode="&quot;$&quot;#,##0_);[Red]\(&quot;$&quot;#,##0\)"/>
    <numFmt numFmtId="44" formatCode="_(&quot;$&quot;* #,##0.00_);_(&quot;$&quot;* \(#,##0.00\);_(&quot;$&quot;* &quot;-&quot;??_);_(@_)"/>
    <numFmt numFmtId="164" formatCode="0.000%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9">
    <xf numFmtId="0" fontId="0" fillId="0" borderId="0" xfId="0"/>
    <xf numFmtId="164" fontId="0" fillId="0" borderId="0" xfId="0" applyNumberFormat="1"/>
    <xf numFmtId="6" fontId="0" fillId="0" borderId="0" xfId="0" applyNumberFormat="1"/>
    <xf numFmtId="0" fontId="0" fillId="0" borderId="0" xfId="0" applyBorder="1"/>
    <xf numFmtId="6" fontId="0" fillId="0" borderId="0" xfId="0" applyNumberFormat="1" applyBorder="1"/>
    <xf numFmtId="0" fontId="2" fillId="0" borderId="0" xfId="0" applyFont="1"/>
    <xf numFmtId="164" fontId="2" fillId="0" borderId="0" xfId="1" applyNumberFormat="1" applyFont="1"/>
    <xf numFmtId="0" fontId="0" fillId="0" borderId="0" xfId="0" applyNumberFormat="1" applyBorder="1"/>
    <xf numFmtId="2" fontId="0" fillId="0" borderId="0" xfId="0" applyNumberFormat="1"/>
    <xf numFmtId="0" fontId="2" fillId="2" borderId="0" xfId="0" applyFont="1" applyFill="1" applyAlignment="1">
      <alignment horizontal="center" wrapText="1"/>
    </xf>
    <xf numFmtId="0" fontId="4" fillId="2" borderId="0" xfId="0" applyFont="1" applyFill="1" applyAlignment="1">
      <alignment horizontal="center" wrapText="1"/>
    </xf>
    <xf numFmtId="0" fontId="5" fillId="0" borderId="0" xfId="0" applyFont="1"/>
    <xf numFmtId="164" fontId="5" fillId="0" borderId="0" xfId="0" applyNumberFormat="1" applyFont="1"/>
    <xf numFmtId="0" fontId="5" fillId="0" borderId="0" xfId="0" applyNumberFormat="1" applyFont="1" applyBorder="1"/>
    <xf numFmtId="6" fontId="5" fillId="0" borderId="0" xfId="0" applyNumberFormat="1" applyFont="1" applyBorder="1"/>
    <xf numFmtId="0" fontId="5" fillId="0" borderId="0" xfId="0" applyFont="1" applyBorder="1"/>
    <xf numFmtId="2" fontId="5" fillId="0" borderId="0" xfId="0" applyNumberFormat="1" applyFont="1"/>
    <xf numFmtId="6" fontId="5" fillId="0" borderId="0" xfId="0" applyNumberFormat="1" applyFont="1"/>
    <xf numFmtId="0" fontId="4" fillId="0" borderId="0" xfId="0" applyFont="1"/>
    <xf numFmtId="164" fontId="4" fillId="0" borderId="0" xfId="1" applyNumberFormat="1" applyFont="1"/>
    <xf numFmtId="44" fontId="0" fillId="0" borderId="0" xfId="2" applyFont="1"/>
    <xf numFmtId="0" fontId="3" fillId="0" borderId="0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0" fillId="2" borderId="0" xfId="0" applyFill="1" applyAlignment="1">
      <alignment horizontal="center" wrapText="1"/>
    </xf>
    <xf numFmtId="0" fontId="0" fillId="2" borderId="0" xfId="0" applyFill="1" applyBorder="1" applyAlignment="1">
      <alignment horizontal="center" wrapText="1"/>
    </xf>
    <xf numFmtId="0" fontId="5" fillId="2" borderId="0" xfId="0" applyFont="1" applyFill="1" applyAlignment="1">
      <alignment horizontal="center" wrapText="1"/>
    </xf>
    <xf numFmtId="0" fontId="6" fillId="0" borderId="0" xfId="0" applyFont="1" applyBorder="1" applyAlignment="1">
      <alignment horizontal="center"/>
    </xf>
    <xf numFmtId="0" fontId="5" fillId="2" borderId="0" xfId="0" applyFont="1" applyFill="1" applyBorder="1" applyAlignment="1">
      <alignment horizontal="center" wrapText="1"/>
    </xf>
    <xf numFmtId="0" fontId="6" fillId="0" borderId="0" xfId="0" applyFont="1" applyAlignment="1">
      <alignment horizontal="center"/>
    </xf>
  </cellXfs>
  <cellStyles count="3">
    <cellStyle name="Currency" xfId="2" builtinId="4"/>
    <cellStyle name="Normal" xfId="0" builtinId="0"/>
    <cellStyle name="Percent" xfId="1" builtinId="5"/>
  </cellStyles>
  <dxfs count="4"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Cost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'Cost Comparison'!$B$1</c:f>
              <c:strCache>
                <c:ptCount val="1"/>
                <c:pt idx="0">
                  <c:v>Hour/Year Down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'Cost Comparison'!$A$2:$A$5</c:f>
              <c:strCache>
                <c:ptCount val="4"/>
                <c:pt idx="0">
                  <c:v>Simple</c:v>
                </c:pt>
                <c:pt idx="1">
                  <c:v>Auto Scaling</c:v>
                </c:pt>
                <c:pt idx="2">
                  <c:v>Active-Passive</c:v>
                </c:pt>
                <c:pt idx="3">
                  <c:v>Active-Active</c:v>
                </c:pt>
              </c:strCache>
            </c:strRef>
          </c:cat>
          <c:val>
            <c:numRef>
              <c:f>'Cost Comparison'!$B$2:$B$5</c:f>
              <c:numCache>
                <c:formatCode>0.00</c:formatCode>
                <c:ptCount val="4"/>
                <c:pt idx="0">
                  <c:v>105.64988630205301</c:v>
                </c:pt>
                <c:pt idx="1">
                  <c:v>45.429032359984291</c:v>
                </c:pt>
                <c:pt idx="2">
                  <c:v>24.25356838356155</c:v>
                </c:pt>
                <c:pt idx="3">
                  <c:v>1.1042545974307361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67-46E4-BFF8-FAA1C624797C}"/>
            </c:ext>
          </c:extLst>
        </c:ser>
        <c:ser>
          <c:idx val="2"/>
          <c:order val="1"/>
          <c:tx>
            <c:strRef>
              <c:f>'Cost Comparison'!$D$1</c:f>
              <c:strCache>
                <c:ptCount val="1"/>
                <c:pt idx="0">
                  <c:v>$$$/Year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'Cost Comparison'!$A$2:$A$5</c:f>
              <c:strCache>
                <c:ptCount val="4"/>
                <c:pt idx="0">
                  <c:v>Simple</c:v>
                </c:pt>
                <c:pt idx="1">
                  <c:v>Auto Scaling</c:v>
                </c:pt>
                <c:pt idx="2">
                  <c:v>Active-Passive</c:v>
                </c:pt>
                <c:pt idx="3">
                  <c:v>Active-Active</c:v>
                </c:pt>
              </c:strCache>
            </c:strRef>
          </c:cat>
          <c:val>
            <c:numRef>
              <c:f>'Cost Comparison'!$D$2:$D$5</c:f>
              <c:numCache>
                <c:formatCode>0.00</c:formatCode>
                <c:ptCount val="4"/>
                <c:pt idx="0">
                  <c:v>603024.46519436827</c:v>
                </c:pt>
                <c:pt idx="1">
                  <c:v>259298.12990858612</c:v>
                </c:pt>
                <c:pt idx="2">
                  <c:v>138433.60949521433</c:v>
                </c:pt>
                <c:pt idx="3">
                  <c:v>6302.8230446959815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367-46E4-BFF8-FAA1C62479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13672024"/>
        <c:axId val="413672680"/>
        <c:axId val="419070032"/>
      </c:bar3DChart>
      <c:catAx>
        <c:axId val="413672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672680"/>
        <c:crosses val="autoZero"/>
        <c:auto val="1"/>
        <c:lblAlgn val="ctr"/>
        <c:lblOffset val="100"/>
        <c:noMultiLvlLbl val="0"/>
      </c:catAx>
      <c:valAx>
        <c:axId val="413672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672024"/>
        <c:crosses val="autoZero"/>
        <c:crossBetween val="between"/>
      </c:valAx>
      <c:serAx>
        <c:axId val="419070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672680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352426</xdr:colOff>
      <xdr:row>0</xdr:row>
      <xdr:rowOff>152399</xdr:rowOff>
    </xdr:from>
    <xdr:to>
      <xdr:col>5</xdr:col>
      <xdr:colOff>582622</xdr:colOff>
      <xdr:row>28</xdr:row>
      <xdr:rowOff>27810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22F9C4F-0DB3-420C-B92A-135EE0E6F5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2426" y="152399"/>
          <a:ext cx="3278196" cy="520941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285029</xdr:colOff>
      <xdr:row>33</xdr:row>
      <xdr:rowOff>18262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B8FF23C-E95B-4978-B071-86105947AB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771429" cy="630476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9525</xdr:colOff>
      <xdr:row>32</xdr:row>
      <xdr:rowOff>93890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9A44026-508A-492D-9495-9F93A8D557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543925" cy="618989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18</xdr:col>
      <xdr:colOff>503390</xdr:colOff>
      <xdr:row>44</xdr:row>
      <xdr:rowOff>46571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CCC64B4-EF6F-46ED-85BA-420AC9C81C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1476190" cy="842857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247650</xdr:colOff>
      <xdr:row>7</xdr:row>
      <xdr:rowOff>85724</xdr:rowOff>
    </xdr:from>
    <xdr:to>
      <xdr:col>5</xdr:col>
      <xdr:colOff>542925</xdr:colOff>
      <xdr:row>24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1AE405-E55E-4EFC-B7D7-A96AAAEDE9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D5" totalsRowShown="0">
  <autoFilter ref="A1:D5"/>
  <tableColumns count="4">
    <tableColumn id="4" name="Architecture" dataDxfId="3"/>
    <tableColumn id="1" name="Hour/Year Down" dataDxfId="2"/>
    <tableColumn id="5" name="$/Hour Downtime" dataDxfId="1"/>
    <tableColumn id="6" name="$$$/Yea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H29" sqref="H29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G14" sqref="G14"/>
    </sheetView>
  </sheetViews>
  <sheetFormatPr defaultRowHeight="15" x14ac:dyDescent="0.25"/>
  <cols>
    <col min="1" max="1" width="19" bestFit="1" customWidth="1"/>
    <col min="2" max="2" width="15.7109375" bestFit="1" customWidth="1"/>
    <col min="3" max="3" width="15.140625" customWidth="1"/>
    <col min="4" max="4" width="18.7109375" customWidth="1"/>
    <col min="5" max="5" width="5.28515625" customWidth="1"/>
    <col min="6" max="6" width="23" customWidth="1"/>
    <col min="7" max="7" width="14.140625" customWidth="1"/>
    <col min="8" max="8" width="11.28515625" customWidth="1"/>
  </cols>
  <sheetData>
    <row r="1" spans="1:8" ht="36" customHeight="1" x14ac:dyDescent="0.25">
      <c r="A1" s="9" t="s">
        <v>0</v>
      </c>
      <c r="B1" s="9" t="s">
        <v>14</v>
      </c>
      <c r="C1" s="9" t="s">
        <v>1</v>
      </c>
      <c r="D1" s="9" t="s">
        <v>2</v>
      </c>
    </row>
    <row r="2" spans="1:8" x14ac:dyDescent="0.25">
      <c r="A2" t="s">
        <v>15</v>
      </c>
      <c r="D2" s="1">
        <v>1</v>
      </c>
    </row>
    <row r="3" spans="1:8" x14ac:dyDescent="0.25">
      <c r="A3" t="s">
        <v>4</v>
      </c>
      <c r="D3" s="1">
        <v>0.99950000000000006</v>
      </c>
    </row>
    <row r="4" spans="1:8" ht="15.75" x14ac:dyDescent="0.25">
      <c r="A4" t="s">
        <v>5</v>
      </c>
      <c r="D4" s="1">
        <v>0.99950000000000006</v>
      </c>
      <c r="F4" s="21" t="s">
        <v>6</v>
      </c>
      <c r="G4" s="21"/>
      <c r="H4" s="21"/>
    </row>
    <row r="5" spans="1:8" x14ac:dyDescent="0.25">
      <c r="A5" t="s">
        <v>17</v>
      </c>
      <c r="B5">
        <v>30</v>
      </c>
      <c r="C5">
        <v>2</v>
      </c>
      <c r="D5" s="1">
        <f>($F$7 - ((B5/60)*C5))/$F$7</f>
        <v>0.99988584474885844</v>
      </c>
      <c r="F5" s="24" t="s">
        <v>7</v>
      </c>
      <c r="G5" s="24" t="s">
        <v>8</v>
      </c>
      <c r="H5" s="24" t="s">
        <v>9</v>
      </c>
    </row>
    <row r="6" spans="1:8" x14ac:dyDescent="0.25">
      <c r="A6" t="s">
        <v>16</v>
      </c>
      <c r="B6">
        <v>480</v>
      </c>
      <c r="C6">
        <v>12</v>
      </c>
      <c r="D6" s="1">
        <f>($F$7 - ((B6/60)*C6))/$F$7</f>
        <v>0.989041095890411</v>
      </c>
      <c r="F6" s="24"/>
      <c r="G6" s="24"/>
      <c r="H6" s="24"/>
    </row>
    <row r="7" spans="1:8" x14ac:dyDescent="0.25">
      <c r="D7" s="1">
        <f t="shared" ref="D7:D18" si="0">($F$7 - ((B7/60)*C7))/$F$7</f>
        <v>1</v>
      </c>
      <c r="F7" s="7">
        <f>24*365</f>
        <v>8760</v>
      </c>
      <c r="G7" s="4">
        <v>10000000</v>
      </c>
      <c r="H7" s="3">
        <v>5</v>
      </c>
    </row>
    <row r="8" spans="1:8" x14ac:dyDescent="0.25">
      <c r="D8" s="1">
        <f t="shared" si="0"/>
        <v>1</v>
      </c>
    </row>
    <row r="9" spans="1:8" x14ac:dyDescent="0.25">
      <c r="D9" s="1">
        <f t="shared" si="0"/>
        <v>1</v>
      </c>
    </row>
    <row r="10" spans="1:8" x14ac:dyDescent="0.25">
      <c r="D10" s="1">
        <f t="shared" si="0"/>
        <v>1</v>
      </c>
    </row>
    <row r="11" spans="1:8" ht="15.75" x14ac:dyDescent="0.25">
      <c r="D11" s="1">
        <f t="shared" si="0"/>
        <v>1</v>
      </c>
      <c r="F11" s="22" t="s">
        <v>10</v>
      </c>
      <c r="G11" s="22"/>
      <c r="H11" s="22"/>
    </row>
    <row r="12" spans="1:8" x14ac:dyDescent="0.25">
      <c r="D12" s="1">
        <f t="shared" si="0"/>
        <v>1</v>
      </c>
      <c r="F12" s="23" t="s">
        <v>11</v>
      </c>
      <c r="G12" s="23" t="s">
        <v>12</v>
      </c>
      <c r="H12" s="23" t="s">
        <v>13</v>
      </c>
    </row>
    <row r="13" spans="1:8" x14ac:dyDescent="0.25">
      <c r="D13" s="1">
        <f t="shared" si="0"/>
        <v>1</v>
      </c>
      <c r="F13" s="23"/>
      <c r="G13" s="23"/>
      <c r="H13" s="23"/>
    </row>
    <row r="14" spans="1:8" x14ac:dyDescent="0.25">
      <c r="D14" s="1">
        <f t="shared" si="0"/>
        <v>1</v>
      </c>
      <c r="F14" s="8">
        <f>(1-D19)*F7</f>
        <v>105.64988630205333</v>
      </c>
      <c r="G14" s="2">
        <f>(G7/F7)*H7</f>
        <v>5707.7625570776254</v>
      </c>
      <c r="H14" s="2">
        <f>F14*G14</f>
        <v>603024.46519436827</v>
      </c>
    </row>
    <row r="15" spans="1:8" x14ac:dyDescent="0.25">
      <c r="D15" s="1">
        <f t="shared" si="0"/>
        <v>1</v>
      </c>
    </row>
    <row r="16" spans="1:8" x14ac:dyDescent="0.25">
      <c r="D16" s="1">
        <f t="shared" si="0"/>
        <v>1</v>
      </c>
    </row>
    <row r="17" spans="1:4" x14ac:dyDescent="0.25">
      <c r="D17" s="1">
        <f t="shared" si="0"/>
        <v>1</v>
      </c>
    </row>
    <row r="18" spans="1:4" x14ac:dyDescent="0.25">
      <c r="D18" s="1">
        <f t="shared" si="0"/>
        <v>1</v>
      </c>
    </row>
    <row r="19" spans="1:4" x14ac:dyDescent="0.25">
      <c r="A19" s="5" t="s">
        <v>3</v>
      </c>
      <c r="B19" s="5"/>
      <c r="C19" s="5"/>
      <c r="D19" s="6">
        <f>PRODUCT(D2:D18)</f>
        <v>0.98793951069611263</v>
      </c>
    </row>
  </sheetData>
  <mergeCells count="8">
    <mergeCell ref="F4:H4"/>
    <mergeCell ref="F11:H11"/>
    <mergeCell ref="G12:G13"/>
    <mergeCell ref="F12:F13"/>
    <mergeCell ref="H12:H13"/>
    <mergeCell ref="F5:F6"/>
    <mergeCell ref="G5:G6"/>
    <mergeCell ref="H5:H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16" sqref="M16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F14" sqref="F14:H14"/>
    </sheetView>
  </sheetViews>
  <sheetFormatPr defaultRowHeight="15" x14ac:dyDescent="0.25"/>
  <cols>
    <col min="1" max="1" width="19" customWidth="1"/>
    <col min="2" max="2" width="15.7109375" customWidth="1"/>
    <col min="3" max="3" width="15.140625" customWidth="1"/>
    <col min="4" max="4" width="18.7109375" customWidth="1"/>
    <col min="5" max="5" width="5.28515625" customWidth="1"/>
    <col min="6" max="6" width="23" customWidth="1"/>
    <col min="7" max="7" width="14.140625" customWidth="1"/>
    <col min="8" max="8" width="11.28515625" customWidth="1"/>
  </cols>
  <sheetData>
    <row r="1" spans="1:8" ht="36" customHeight="1" x14ac:dyDescent="0.25">
      <c r="A1" s="9" t="s">
        <v>0</v>
      </c>
      <c r="B1" s="9" t="s">
        <v>14</v>
      </c>
      <c r="C1" s="9" t="s">
        <v>1</v>
      </c>
      <c r="D1" s="9" t="s">
        <v>2</v>
      </c>
    </row>
    <row r="2" spans="1:8" x14ac:dyDescent="0.25">
      <c r="A2" t="s">
        <v>15</v>
      </c>
      <c r="D2" s="1">
        <v>1</v>
      </c>
    </row>
    <row r="3" spans="1:8" x14ac:dyDescent="0.25">
      <c r="A3" t="s">
        <v>4</v>
      </c>
      <c r="D3" s="1">
        <v>0.99950000000000006</v>
      </c>
    </row>
    <row r="4" spans="1:8" ht="15.75" x14ac:dyDescent="0.25">
      <c r="A4" t="s">
        <v>5</v>
      </c>
      <c r="D4" s="1">
        <v>0.99950000000000006</v>
      </c>
      <c r="F4" s="21" t="s">
        <v>6</v>
      </c>
      <c r="G4" s="21"/>
      <c r="H4" s="21"/>
    </row>
    <row r="5" spans="1:8" x14ac:dyDescent="0.25">
      <c r="A5" t="s">
        <v>21</v>
      </c>
      <c r="D5" s="1">
        <v>0.99950000000000006</v>
      </c>
      <c r="F5" s="24" t="s">
        <v>7</v>
      </c>
      <c r="G5" s="24" t="s">
        <v>8</v>
      </c>
      <c r="H5" s="24" t="s">
        <v>9</v>
      </c>
    </row>
    <row r="6" spans="1:8" x14ac:dyDescent="0.25">
      <c r="A6" t="s">
        <v>22</v>
      </c>
      <c r="D6" s="1">
        <v>0.99950000000000006</v>
      </c>
      <c r="F6" s="24"/>
      <c r="G6" s="24"/>
      <c r="H6" s="24"/>
    </row>
    <row r="7" spans="1:8" x14ac:dyDescent="0.25">
      <c r="A7" t="s">
        <v>16</v>
      </c>
      <c r="B7">
        <v>480</v>
      </c>
      <c r="C7">
        <v>2</v>
      </c>
      <c r="D7" s="1">
        <f t="shared" ref="D7:D18" si="0">($F$7 - ((B7/60)*C7))/$F$7</f>
        <v>0.9981735159817352</v>
      </c>
      <c r="F7" s="7">
        <f>24*365</f>
        <v>8760</v>
      </c>
      <c r="G7" s="4">
        <v>10000000</v>
      </c>
      <c r="H7" s="3">
        <v>5</v>
      </c>
    </row>
    <row r="8" spans="1:8" x14ac:dyDescent="0.25">
      <c r="A8" t="s">
        <v>20</v>
      </c>
      <c r="B8">
        <v>60</v>
      </c>
      <c r="C8">
        <v>12</v>
      </c>
      <c r="D8" s="1">
        <f t="shared" si="0"/>
        <v>0.99863013698630132</v>
      </c>
    </row>
    <row r="9" spans="1:8" x14ac:dyDescent="0.25">
      <c r="D9" s="1">
        <f t="shared" si="0"/>
        <v>1</v>
      </c>
    </row>
    <row r="10" spans="1:8" x14ac:dyDescent="0.25">
      <c r="D10" s="1">
        <f t="shared" si="0"/>
        <v>1</v>
      </c>
    </row>
    <row r="11" spans="1:8" ht="15.75" x14ac:dyDescent="0.25">
      <c r="D11" s="1">
        <f t="shared" si="0"/>
        <v>1</v>
      </c>
      <c r="F11" s="22" t="s">
        <v>10</v>
      </c>
      <c r="G11" s="22"/>
      <c r="H11" s="22"/>
    </row>
    <row r="12" spans="1:8" x14ac:dyDescent="0.25">
      <c r="D12" s="1">
        <f t="shared" si="0"/>
        <v>1</v>
      </c>
      <c r="F12" s="23" t="s">
        <v>11</v>
      </c>
      <c r="G12" s="23" t="s">
        <v>12</v>
      </c>
      <c r="H12" s="23" t="s">
        <v>13</v>
      </c>
    </row>
    <row r="13" spans="1:8" x14ac:dyDescent="0.25">
      <c r="D13" s="1">
        <f t="shared" si="0"/>
        <v>1</v>
      </c>
      <c r="F13" s="23"/>
      <c r="G13" s="23"/>
      <c r="H13" s="23"/>
    </row>
    <row r="14" spans="1:8" x14ac:dyDescent="0.25">
      <c r="D14" s="1">
        <f t="shared" si="0"/>
        <v>1</v>
      </c>
      <c r="F14" s="8">
        <f>(1-D19)*F7</f>
        <v>45.429032359984291</v>
      </c>
      <c r="G14" s="2">
        <f>(G7/F7)*H7</f>
        <v>5707.7625570776254</v>
      </c>
      <c r="H14" s="2">
        <f>F14*G14</f>
        <v>259298.12990858612</v>
      </c>
    </row>
    <row r="15" spans="1:8" x14ac:dyDescent="0.25">
      <c r="D15" s="1">
        <f t="shared" si="0"/>
        <v>1</v>
      </c>
    </row>
    <row r="16" spans="1:8" x14ac:dyDescent="0.25">
      <c r="D16" s="1">
        <f t="shared" si="0"/>
        <v>1</v>
      </c>
    </row>
    <row r="17" spans="1:4" x14ac:dyDescent="0.25">
      <c r="D17" s="1">
        <f t="shared" si="0"/>
        <v>1</v>
      </c>
    </row>
    <row r="18" spans="1:4" x14ac:dyDescent="0.25">
      <c r="D18" s="1">
        <f t="shared" si="0"/>
        <v>1</v>
      </c>
    </row>
    <row r="19" spans="1:4" x14ac:dyDescent="0.25">
      <c r="A19" s="5" t="s">
        <v>3</v>
      </c>
      <c r="B19" s="5"/>
      <c r="C19" s="5"/>
      <c r="D19" s="6">
        <f>PRODUCT(D2:D18)</f>
        <v>0.99481403740182828</v>
      </c>
    </row>
  </sheetData>
  <mergeCells count="8">
    <mergeCell ref="F12:F13"/>
    <mergeCell ref="G12:G13"/>
    <mergeCell ref="H12:H13"/>
    <mergeCell ref="F4:H4"/>
    <mergeCell ref="F5:F6"/>
    <mergeCell ref="G5:G6"/>
    <mergeCell ref="H5:H6"/>
    <mergeCell ref="F11:H1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5" workbookViewId="0">
      <selection activeCell="P20" sqref="P20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F14" sqref="F14:H14"/>
    </sheetView>
  </sheetViews>
  <sheetFormatPr defaultRowHeight="15" x14ac:dyDescent="0.25"/>
  <cols>
    <col min="1" max="1" width="19" customWidth="1"/>
    <col min="2" max="2" width="15.7109375" customWidth="1"/>
    <col min="3" max="3" width="15.140625" customWidth="1"/>
    <col min="4" max="4" width="18.7109375" customWidth="1"/>
    <col min="5" max="5" width="5.28515625" customWidth="1"/>
    <col min="6" max="6" width="23" customWidth="1"/>
    <col min="7" max="7" width="14.140625" customWidth="1"/>
    <col min="8" max="8" width="11.28515625" customWidth="1"/>
  </cols>
  <sheetData>
    <row r="1" spans="1:8" ht="36" customHeight="1" x14ac:dyDescent="0.25">
      <c r="A1" s="9" t="s">
        <v>0</v>
      </c>
      <c r="B1" s="9" t="s">
        <v>14</v>
      </c>
      <c r="C1" s="9" t="s">
        <v>1</v>
      </c>
      <c r="D1" s="9" t="s">
        <v>2</v>
      </c>
    </row>
    <row r="2" spans="1:8" x14ac:dyDescent="0.25">
      <c r="A2" t="s">
        <v>18</v>
      </c>
      <c r="D2" s="1">
        <v>0.99999000000000005</v>
      </c>
    </row>
    <row r="3" spans="1:8" x14ac:dyDescent="0.25">
      <c r="A3" t="s">
        <v>19</v>
      </c>
      <c r="B3">
        <v>5</v>
      </c>
      <c r="C3">
        <v>2</v>
      </c>
      <c r="D3" s="1">
        <f>($F$7 - ((B3/60)*C3))/$F$7</f>
        <v>0.9999809741248098</v>
      </c>
    </row>
    <row r="4" spans="1:8" ht="15.75" x14ac:dyDescent="0.25">
      <c r="A4" t="s">
        <v>20</v>
      </c>
      <c r="B4">
        <v>60</v>
      </c>
      <c r="C4">
        <v>24</v>
      </c>
      <c r="D4" s="1">
        <f>($F$7 - ((B4/60)*C4))/$F$7</f>
        <v>0.99726027397260275</v>
      </c>
      <c r="F4" s="21" t="s">
        <v>6</v>
      </c>
      <c r="G4" s="21"/>
      <c r="H4" s="21"/>
    </row>
    <row r="5" spans="1:8" x14ac:dyDescent="0.25">
      <c r="D5" s="1">
        <f>($F$7 - ((B5/60)*C5))/$F$7</f>
        <v>1</v>
      </c>
      <c r="F5" s="24" t="s">
        <v>7</v>
      </c>
      <c r="G5" s="24" t="s">
        <v>8</v>
      </c>
      <c r="H5" s="24" t="s">
        <v>9</v>
      </c>
    </row>
    <row r="6" spans="1:8" x14ac:dyDescent="0.25">
      <c r="D6" s="1">
        <f>($F$7 - ((B6/60)*C6))/$F$7</f>
        <v>1</v>
      </c>
      <c r="F6" s="24"/>
      <c r="G6" s="24"/>
      <c r="H6" s="24"/>
    </row>
    <row r="7" spans="1:8" x14ac:dyDescent="0.25">
      <c r="D7" s="1">
        <f t="shared" ref="D7:D18" si="0">($F$7 - ((B7/60)*C7))/$F$7</f>
        <v>1</v>
      </c>
      <c r="F7" s="7">
        <f>24*365</f>
        <v>8760</v>
      </c>
      <c r="G7" s="4">
        <v>10000000</v>
      </c>
      <c r="H7" s="3">
        <v>5</v>
      </c>
    </row>
    <row r="8" spans="1:8" x14ac:dyDescent="0.25">
      <c r="D8" s="1">
        <f t="shared" si="0"/>
        <v>1</v>
      </c>
    </row>
    <row r="9" spans="1:8" x14ac:dyDescent="0.25">
      <c r="D9" s="1">
        <f t="shared" si="0"/>
        <v>1</v>
      </c>
    </row>
    <row r="10" spans="1:8" x14ac:dyDescent="0.25">
      <c r="D10" s="1">
        <f t="shared" si="0"/>
        <v>1</v>
      </c>
    </row>
    <row r="11" spans="1:8" ht="15.75" x14ac:dyDescent="0.25">
      <c r="D11" s="1">
        <f t="shared" si="0"/>
        <v>1</v>
      </c>
      <c r="F11" s="22" t="s">
        <v>10</v>
      </c>
      <c r="G11" s="22"/>
      <c r="H11" s="22"/>
    </row>
    <row r="12" spans="1:8" x14ac:dyDescent="0.25">
      <c r="D12" s="1">
        <f t="shared" si="0"/>
        <v>1</v>
      </c>
      <c r="F12" s="23" t="s">
        <v>11</v>
      </c>
      <c r="G12" s="23" t="s">
        <v>12</v>
      </c>
      <c r="H12" s="23" t="s">
        <v>13</v>
      </c>
    </row>
    <row r="13" spans="1:8" x14ac:dyDescent="0.25">
      <c r="D13" s="1">
        <f t="shared" si="0"/>
        <v>1</v>
      </c>
      <c r="F13" s="23"/>
      <c r="G13" s="23"/>
      <c r="H13" s="23"/>
    </row>
    <row r="14" spans="1:8" x14ac:dyDescent="0.25">
      <c r="D14" s="1">
        <f t="shared" si="0"/>
        <v>1</v>
      </c>
      <c r="F14" s="8">
        <f>(1-D19)*F7</f>
        <v>24.25356838356155</v>
      </c>
      <c r="G14" s="2">
        <f>(G7/F7)*H7</f>
        <v>5707.7625570776254</v>
      </c>
      <c r="H14" s="2">
        <f>F14*G14</f>
        <v>138433.60949521433</v>
      </c>
    </row>
    <row r="15" spans="1:8" x14ac:dyDescent="0.25">
      <c r="D15" s="1">
        <f t="shared" si="0"/>
        <v>1</v>
      </c>
    </row>
    <row r="16" spans="1:8" x14ac:dyDescent="0.25">
      <c r="D16" s="1">
        <f t="shared" si="0"/>
        <v>1</v>
      </c>
    </row>
    <row r="17" spans="1:4" x14ac:dyDescent="0.25">
      <c r="D17" s="1">
        <f t="shared" si="0"/>
        <v>1</v>
      </c>
    </row>
    <row r="18" spans="1:4" x14ac:dyDescent="0.25">
      <c r="D18" s="1">
        <f t="shared" si="0"/>
        <v>1</v>
      </c>
    </row>
    <row r="19" spans="1:4" x14ac:dyDescent="0.25">
      <c r="A19" s="5" t="s">
        <v>3</v>
      </c>
      <c r="B19" s="5"/>
      <c r="C19" s="5"/>
      <c r="D19" s="6">
        <f>PRODUCT(D2:D18)</f>
        <v>0.99723132781009571</v>
      </c>
    </row>
  </sheetData>
  <mergeCells count="8">
    <mergeCell ref="F12:F13"/>
    <mergeCell ref="G12:G13"/>
    <mergeCell ref="H12:H13"/>
    <mergeCell ref="F4:H4"/>
    <mergeCell ref="F5:F6"/>
    <mergeCell ref="G5:G6"/>
    <mergeCell ref="H5:H6"/>
    <mergeCell ref="F11:H1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4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F14" sqref="F14:H14"/>
    </sheetView>
  </sheetViews>
  <sheetFormatPr defaultRowHeight="15" x14ac:dyDescent="0.25"/>
  <cols>
    <col min="1" max="1" width="19" style="11" customWidth="1"/>
    <col min="2" max="2" width="15.7109375" style="11" customWidth="1"/>
    <col min="3" max="3" width="15.140625" style="11" customWidth="1"/>
    <col min="4" max="4" width="18.7109375" style="11" customWidth="1"/>
    <col min="5" max="5" width="5.28515625" style="11" customWidth="1"/>
    <col min="6" max="6" width="23" style="11" customWidth="1"/>
    <col min="7" max="7" width="14.140625" style="11" customWidth="1"/>
    <col min="8" max="8" width="11.28515625" style="11" customWidth="1"/>
    <col min="9" max="16384" width="9.140625" style="11"/>
  </cols>
  <sheetData>
    <row r="1" spans="1:8" ht="36" customHeight="1" x14ac:dyDescent="0.25">
      <c r="A1" s="10" t="s">
        <v>0</v>
      </c>
      <c r="B1" s="10" t="s">
        <v>14</v>
      </c>
      <c r="C1" s="10" t="s">
        <v>1</v>
      </c>
      <c r="D1" s="10" t="s">
        <v>2</v>
      </c>
    </row>
    <row r="2" spans="1:8" x14ac:dyDescent="0.25">
      <c r="A2" s="11" t="s">
        <v>18</v>
      </c>
      <c r="D2" s="12">
        <v>0.99999000000000005</v>
      </c>
    </row>
    <row r="3" spans="1:8" x14ac:dyDescent="0.25">
      <c r="A3" s="11" t="s">
        <v>19</v>
      </c>
      <c r="B3" s="11">
        <v>0.5</v>
      </c>
      <c r="C3" s="11">
        <v>2</v>
      </c>
      <c r="D3" s="12">
        <f>($F$7 - ((B3/60)*C3))/$F$7</f>
        <v>0.99999809741248102</v>
      </c>
    </row>
    <row r="4" spans="1:8" ht="15.75" x14ac:dyDescent="0.25">
      <c r="A4" s="11" t="s">
        <v>20</v>
      </c>
      <c r="B4" s="11">
        <v>60</v>
      </c>
      <c r="C4" s="11">
        <v>1</v>
      </c>
      <c r="D4" s="12">
        <f>($F$7 - ((B4/60)*C4))/$F$7</f>
        <v>0.99988584474885844</v>
      </c>
      <c r="F4" s="26" t="s">
        <v>6</v>
      </c>
      <c r="G4" s="26"/>
      <c r="H4" s="26"/>
    </row>
    <row r="5" spans="1:8" x14ac:dyDescent="0.25">
      <c r="D5" s="12">
        <f>($F$7 - ((B5/60)*C5))/$F$7</f>
        <v>1</v>
      </c>
      <c r="F5" s="27" t="s">
        <v>7</v>
      </c>
      <c r="G5" s="27" t="s">
        <v>8</v>
      </c>
      <c r="H5" s="27" t="s">
        <v>9</v>
      </c>
    </row>
    <row r="6" spans="1:8" x14ac:dyDescent="0.25">
      <c r="D6" s="12">
        <f>($F$7 - ((B6/60)*C6))/$F$7</f>
        <v>1</v>
      </c>
      <c r="F6" s="27"/>
      <c r="G6" s="27"/>
      <c r="H6" s="27"/>
    </row>
    <row r="7" spans="1:8" x14ac:dyDescent="0.25">
      <c r="D7" s="12">
        <f t="shared" ref="D7:D18" si="0">($F$7 - ((B7/60)*C7))/$F$7</f>
        <v>1</v>
      </c>
      <c r="F7" s="13">
        <f>24*365</f>
        <v>8760</v>
      </c>
      <c r="G7" s="14">
        <v>10000000</v>
      </c>
      <c r="H7" s="15">
        <v>5</v>
      </c>
    </row>
    <row r="8" spans="1:8" x14ac:dyDescent="0.25">
      <c r="D8" s="12">
        <f t="shared" si="0"/>
        <v>1</v>
      </c>
    </row>
    <row r="9" spans="1:8" x14ac:dyDescent="0.25">
      <c r="D9" s="12">
        <f t="shared" si="0"/>
        <v>1</v>
      </c>
    </row>
    <row r="10" spans="1:8" x14ac:dyDescent="0.25">
      <c r="D10" s="12">
        <f t="shared" si="0"/>
        <v>1</v>
      </c>
    </row>
    <row r="11" spans="1:8" ht="15.75" x14ac:dyDescent="0.25">
      <c r="D11" s="12">
        <f t="shared" si="0"/>
        <v>1</v>
      </c>
      <c r="F11" s="28" t="s">
        <v>10</v>
      </c>
      <c r="G11" s="28"/>
      <c r="H11" s="28"/>
    </row>
    <row r="12" spans="1:8" x14ac:dyDescent="0.25">
      <c r="D12" s="12">
        <f t="shared" si="0"/>
        <v>1</v>
      </c>
      <c r="F12" s="25" t="s">
        <v>11</v>
      </c>
      <c r="G12" s="25" t="s">
        <v>12</v>
      </c>
      <c r="H12" s="25" t="s">
        <v>13</v>
      </c>
    </row>
    <row r="13" spans="1:8" x14ac:dyDescent="0.25">
      <c r="D13" s="12">
        <f t="shared" si="0"/>
        <v>1</v>
      </c>
      <c r="F13" s="25"/>
      <c r="G13" s="25"/>
      <c r="H13" s="25"/>
    </row>
    <row r="14" spans="1:8" x14ac:dyDescent="0.25">
      <c r="D14" s="12">
        <f t="shared" si="0"/>
        <v>1</v>
      </c>
      <c r="F14" s="16">
        <f>(1-D19)*F7</f>
        <v>1.1042545974307361</v>
      </c>
      <c r="G14" s="17">
        <f>(G7/F7)*H7</f>
        <v>5707.7625570776254</v>
      </c>
      <c r="H14" s="17">
        <f>F14*G14</f>
        <v>6302.8230446959815</v>
      </c>
    </row>
    <row r="15" spans="1:8" x14ac:dyDescent="0.25">
      <c r="D15" s="12">
        <f t="shared" si="0"/>
        <v>1</v>
      </c>
    </row>
    <row r="16" spans="1:8" x14ac:dyDescent="0.25">
      <c r="D16" s="12">
        <f t="shared" si="0"/>
        <v>1</v>
      </c>
    </row>
    <row r="17" spans="1:4" x14ac:dyDescent="0.25">
      <c r="D17" s="12">
        <f t="shared" si="0"/>
        <v>1</v>
      </c>
    </row>
    <row r="18" spans="1:4" x14ac:dyDescent="0.25">
      <c r="D18" s="12">
        <f t="shared" si="0"/>
        <v>1</v>
      </c>
    </row>
    <row r="19" spans="1:4" x14ac:dyDescent="0.25">
      <c r="A19" s="18" t="s">
        <v>3</v>
      </c>
      <c r="B19" s="18"/>
      <c r="C19" s="18"/>
      <c r="D19" s="19">
        <f>PRODUCT(D2:D18)</f>
        <v>0.99987394353910608</v>
      </c>
    </row>
  </sheetData>
  <mergeCells count="8">
    <mergeCell ref="F12:F13"/>
    <mergeCell ref="G12:G13"/>
    <mergeCell ref="H12:H13"/>
    <mergeCell ref="F4:H4"/>
    <mergeCell ref="F5:F6"/>
    <mergeCell ref="G5:G6"/>
    <mergeCell ref="H5:H6"/>
    <mergeCell ref="F11:H1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J23" sqref="J23"/>
    </sheetView>
  </sheetViews>
  <sheetFormatPr defaultRowHeight="15" x14ac:dyDescent="0.25"/>
  <cols>
    <col min="1" max="1" width="14.28515625" bestFit="1" customWidth="1"/>
    <col min="2" max="2" width="17.85546875" customWidth="1"/>
    <col min="3" max="3" width="19" customWidth="1"/>
    <col min="4" max="4" width="14.7109375" bestFit="1" customWidth="1"/>
  </cols>
  <sheetData>
    <row r="1" spans="1:4" x14ac:dyDescent="0.25">
      <c r="A1" t="s">
        <v>23</v>
      </c>
      <c r="B1" t="s">
        <v>11</v>
      </c>
      <c r="C1" t="s">
        <v>12</v>
      </c>
      <c r="D1" t="s">
        <v>13</v>
      </c>
    </row>
    <row r="2" spans="1:4" x14ac:dyDescent="0.25">
      <c r="A2" s="8" t="s">
        <v>24</v>
      </c>
      <c r="B2" s="8">
        <v>105.64988630205301</v>
      </c>
      <c r="C2" s="8">
        <v>5707.7625570776254</v>
      </c>
      <c r="D2" s="8">
        <v>603024.46519436827</v>
      </c>
    </row>
    <row r="3" spans="1:4" x14ac:dyDescent="0.25">
      <c r="A3" s="8" t="s">
        <v>25</v>
      </c>
      <c r="B3" s="8">
        <v>45.429032359984291</v>
      </c>
      <c r="C3" s="8">
        <v>5707.7625570776254</v>
      </c>
      <c r="D3" s="8">
        <v>259298.12990858612</v>
      </c>
    </row>
    <row r="4" spans="1:4" x14ac:dyDescent="0.25">
      <c r="A4" s="8" t="s">
        <v>26</v>
      </c>
      <c r="B4" s="8">
        <v>24.25356838356155</v>
      </c>
      <c r="C4" s="8">
        <v>5707.7625570776254</v>
      </c>
      <c r="D4" s="8">
        <v>138433.60949521433</v>
      </c>
    </row>
    <row r="5" spans="1:4" x14ac:dyDescent="0.25">
      <c r="A5" s="8" t="s">
        <v>27</v>
      </c>
      <c r="B5" s="8">
        <v>1.1042545974307361</v>
      </c>
      <c r="C5" s="8">
        <v>5707.7625570776254</v>
      </c>
      <c r="D5" s="8">
        <v>6302.8230446959815</v>
      </c>
    </row>
    <row r="6" spans="1:4" x14ac:dyDescent="0.25">
      <c r="B6" s="8"/>
      <c r="C6" s="2"/>
      <c r="D6" s="2"/>
    </row>
    <row r="7" spans="1:4" x14ac:dyDescent="0.25">
      <c r="B7" s="8"/>
      <c r="C7" s="2"/>
      <c r="D7" s="2"/>
    </row>
    <row r="8" spans="1:4" x14ac:dyDescent="0.25">
      <c r="B8" s="8"/>
      <c r="C8" s="2"/>
      <c r="D8" s="2"/>
    </row>
    <row r="9" spans="1:4" x14ac:dyDescent="0.25">
      <c r="B9" s="8"/>
      <c r="C9" s="2"/>
      <c r="D9" s="2"/>
    </row>
    <row r="10" spans="1:4" x14ac:dyDescent="0.25">
      <c r="B10" s="8"/>
      <c r="C10" s="2"/>
      <c r="D10" s="2"/>
    </row>
    <row r="11" spans="1:4" x14ac:dyDescent="0.25">
      <c r="B11" s="8"/>
      <c r="C11" s="2"/>
      <c r="D11" s="2"/>
    </row>
    <row r="12" spans="1:4" x14ac:dyDescent="0.25">
      <c r="B12" s="8"/>
      <c r="C12" s="2"/>
      <c r="D12" s="2"/>
    </row>
    <row r="13" spans="1:4" x14ac:dyDescent="0.25">
      <c r="B13" s="8"/>
      <c r="C13" s="2"/>
      <c r="D13" s="2"/>
    </row>
    <row r="14" spans="1:4" x14ac:dyDescent="0.25">
      <c r="B14" s="8"/>
      <c r="C14" s="2"/>
      <c r="D14" s="2"/>
    </row>
    <row r="15" spans="1:4" x14ac:dyDescent="0.25">
      <c r="B15" s="8"/>
      <c r="C15" s="2"/>
      <c r="D15" s="2"/>
    </row>
    <row r="16" spans="1:4" x14ac:dyDescent="0.25">
      <c r="B16" s="8"/>
      <c r="C16" s="20"/>
      <c r="D16" s="20"/>
    </row>
    <row r="17" spans="2:4" x14ac:dyDescent="0.25">
      <c r="B17" s="8"/>
      <c r="C17" s="20"/>
      <c r="D17" s="20"/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REST API - Simple System</vt:lpstr>
      <vt:lpstr>Simple System</vt:lpstr>
      <vt:lpstr>Rest API - Autoscaling</vt:lpstr>
      <vt:lpstr>Autoscaling</vt:lpstr>
      <vt:lpstr>REST API - Active Passive</vt:lpstr>
      <vt:lpstr>Active Passive</vt:lpstr>
      <vt:lpstr>REST API - Active Active</vt:lpstr>
      <vt:lpstr>Active Active</vt:lpstr>
      <vt:lpstr>Cost 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Reddiar</dc:creator>
  <cp:lastModifiedBy>Vijay Reddiar</cp:lastModifiedBy>
  <dcterms:created xsi:type="dcterms:W3CDTF">2017-04-19T19:37:29Z</dcterms:created>
  <dcterms:modified xsi:type="dcterms:W3CDTF">2017-05-18T15:07:43Z</dcterms:modified>
</cp:coreProperties>
</file>