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\dev\Wiha-Schraubendreher\"/>
    </mc:Choice>
  </mc:AlternateContent>
  <bookViews>
    <workbookView xWindow="0" yWindow="0" windowWidth="38400" windowHeight="177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8" i="1" l="1"/>
  <c r="N14" i="1"/>
  <c r="M18" i="1"/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5" i="1"/>
  <c r="H4" i="1"/>
  <c r="O14" i="1"/>
  <c r="M14" i="1"/>
  <c r="K20" i="1"/>
</calcChain>
</file>

<file path=xl/sharedStrings.xml><?xml version="1.0" encoding="utf-8"?>
<sst xmlns="http://schemas.openxmlformats.org/spreadsheetml/2006/main" count="38" uniqueCount="33">
  <si>
    <t>Bezeichung</t>
  </si>
  <si>
    <t>Griff</t>
  </si>
  <si>
    <t>Best.-Nr</t>
  </si>
  <si>
    <t>EAN</t>
  </si>
  <si>
    <t>Länge</t>
  </si>
  <si>
    <t>Schlitz-Breite</t>
  </si>
  <si>
    <t>Schlitz-Stärke</t>
  </si>
  <si>
    <t>Stab-Stärke</t>
  </si>
  <si>
    <t>Gewicht</t>
  </si>
  <si>
    <t>Schlitz - SoftFinish</t>
  </si>
  <si>
    <t>Schlitz - slimFix</t>
  </si>
  <si>
    <t>PH2 Kreuz</t>
  </si>
  <si>
    <t>PH1 Kreuz</t>
  </si>
  <si>
    <t>PZ1 Kreuz</t>
  </si>
  <si>
    <t>PZ2 Kreuz</t>
  </si>
  <si>
    <t xml:space="preserve">T15 </t>
  </si>
  <si>
    <t xml:space="preserve">T20 </t>
  </si>
  <si>
    <t xml:space="preserve">T25 </t>
  </si>
  <si>
    <t xml:space="preserve">SL/PZ2 </t>
  </si>
  <si>
    <t>PlusMinus/Pozidriv</t>
  </si>
  <si>
    <t>Torx T15</t>
  </si>
  <si>
    <t>Torx T20</t>
  </si>
  <si>
    <t>Torx T25</t>
  </si>
  <si>
    <t xml:space="preserve">PH1 </t>
  </si>
  <si>
    <t xml:space="preserve">PH2 </t>
  </si>
  <si>
    <t xml:space="preserve">PZ1 </t>
  </si>
  <si>
    <t xml:space="preserve">PZ2 </t>
  </si>
  <si>
    <t>gesamt</t>
  </si>
  <si>
    <t>Toleranz</t>
  </si>
  <si>
    <t>Stab incl. Toleranz</t>
  </si>
  <si>
    <t>Stab oben</t>
  </si>
  <si>
    <t>MP von unten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</si>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</sst>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1" fontId="2" fillId="2" borderId="1" xfId="0" applyNumberFormat="1" applyFont="1" applyFill="1" applyBorder="1" applyAlignment="1">
      <alignment horizontal="center" vertical="top" wrapText="1"/>
    </xf>
    <xf numFmtId="0" fontId="1" fillId="0" borderId="0" xfId="0" quotePrefix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1" fillId="5" borderId="0" xfId="0" applyNumberFormat="1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"/>
  <sheetViews>
    <sheetView tabSelected="1" workbookViewId="0">
      <selection activeCell="H15" sqref="H15"/>
    </sheetView>
  </sheetViews>
  <sheetFormatPr baseColWidth="10" defaultColWidth="16" defaultRowHeight="15.75" x14ac:dyDescent="0.25"/>
  <cols>
    <col min="1" max="1" width="31.42578125" style="1" customWidth="1"/>
    <col min="2" max="2" width="16" style="1"/>
    <col min="3" max="3" width="16" style="2"/>
    <col min="4" max="16384" width="16" style="1"/>
  </cols>
  <sheetData>
    <row r="3" spans="1:15" s="3" customFormat="1" ht="30.75" customHeight="1" x14ac:dyDescent="0.25">
      <c r="A3" s="3" t="s">
        <v>0</v>
      </c>
      <c r="B3" s="3" t="s">
        <v>2</v>
      </c>
      <c r="C3" s="4" t="s">
        <v>3</v>
      </c>
      <c r="D3" s="3" t="s">
        <v>5</v>
      </c>
      <c r="E3" s="3" t="s">
        <v>4</v>
      </c>
      <c r="F3" s="3" t="s">
        <v>6</v>
      </c>
      <c r="G3" s="3" t="s">
        <v>7</v>
      </c>
      <c r="H3" s="3" t="s">
        <v>29</v>
      </c>
      <c r="I3" s="3" t="s">
        <v>30</v>
      </c>
      <c r="J3" s="3" t="s">
        <v>31</v>
      </c>
      <c r="K3" s="3" t="s">
        <v>1</v>
      </c>
      <c r="L3" s="3" t="s">
        <v>8</v>
      </c>
    </row>
    <row r="4" spans="1:15" x14ac:dyDescent="0.25">
      <c r="A4" s="1" t="s">
        <v>9</v>
      </c>
      <c r="B4" s="5">
        <v>819</v>
      </c>
      <c r="C4" s="6">
        <v>4010995008192</v>
      </c>
      <c r="D4" s="7">
        <v>2</v>
      </c>
      <c r="E4" s="7">
        <v>60</v>
      </c>
      <c r="F4" s="7">
        <v>0.4</v>
      </c>
      <c r="G4" s="1">
        <v>5.3</v>
      </c>
      <c r="H4" s="8">
        <f>G4+$N$4</f>
        <v>5.7</v>
      </c>
      <c r="I4" s="10">
        <v>10</v>
      </c>
      <c r="J4" s="11">
        <f>I4-(G4/2)-2*$N$4</f>
        <v>6.55</v>
      </c>
      <c r="K4" s="7">
        <v>23</v>
      </c>
      <c r="L4" s="7">
        <v>26</v>
      </c>
      <c r="M4" s="1" t="s">
        <v>28</v>
      </c>
      <c r="N4" s="1">
        <v>0.4</v>
      </c>
    </row>
    <row r="5" spans="1:15" x14ac:dyDescent="0.25">
      <c r="A5" s="1" t="s">
        <v>9</v>
      </c>
      <c r="B5" s="1">
        <v>820</v>
      </c>
      <c r="C5" s="2">
        <v>4010995008208</v>
      </c>
      <c r="D5" s="1">
        <v>2.5</v>
      </c>
      <c r="E5" s="1">
        <v>75</v>
      </c>
      <c r="F5" s="1">
        <v>0.4</v>
      </c>
      <c r="G5" s="1">
        <v>5.8</v>
      </c>
      <c r="H5" s="8">
        <f>G5+$N$4</f>
        <v>6.2</v>
      </c>
      <c r="I5" s="10">
        <v>10.3</v>
      </c>
      <c r="J5" s="11">
        <f t="shared" ref="J5:J18" si="0">I5-(G5/2)-2*$N$4</f>
        <v>6.6000000000000005</v>
      </c>
      <c r="K5" s="1">
        <v>23</v>
      </c>
      <c r="L5" s="1">
        <v>28</v>
      </c>
    </row>
    <row r="6" spans="1:15" x14ac:dyDescent="0.25">
      <c r="A6" s="1" t="s">
        <v>9</v>
      </c>
      <c r="B6" s="1">
        <v>821</v>
      </c>
      <c r="C6" s="2">
        <v>4010995008215</v>
      </c>
      <c r="D6" s="1">
        <v>3</v>
      </c>
      <c r="E6" s="1">
        <v>100</v>
      </c>
      <c r="F6" s="1">
        <v>0.5</v>
      </c>
      <c r="G6" s="1">
        <v>6.6</v>
      </c>
      <c r="H6" s="8">
        <f t="shared" ref="H6:H18" si="1">G6+$N$4</f>
        <v>7</v>
      </c>
      <c r="I6" s="10">
        <v>10.3</v>
      </c>
      <c r="J6" s="11">
        <f t="shared" si="0"/>
        <v>6.2000000000000011</v>
      </c>
      <c r="K6" s="1">
        <v>23</v>
      </c>
      <c r="L6" s="1">
        <v>32</v>
      </c>
    </row>
    <row r="7" spans="1:15" x14ac:dyDescent="0.25">
      <c r="A7" s="1" t="s">
        <v>10</v>
      </c>
      <c r="B7" s="1">
        <v>35446</v>
      </c>
      <c r="C7" s="2">
        <v>4010995354466</v>
      </c>
      <c r="D7" s="1">
        <v>3.5</v>
      </c>
      <c r="E7" s="1">
        <v>100</v>
      </c>
      <c r="F7" s="1">
        <v>0.6</v>
      </c>
      <c r="G7" s="1">
        <v>6.6</v>
      </c>
      <c r="H7" s="8">
        <f t="shared" si="1"/>
        <v>7</v>
      </c>
      <c r="I7" s="10">
        <v>10.3</v>
      </c>
      <c r="J7" s="11">
        <f t="shared" si="0"/>
        <v>6.2000000000000011</v>
      </c>
      <c r="K7" s="1">
        <v>23</v>
      </c>
      <c r="L7" s="1">
        <v>34</v>
      </c>
    </row>
    <row r="8" spans="1:15" x14ac:dyDescent="0.25">
      <c r="A8" s="1" t="s">
        <v>10</v>
      </c>
      <c r="B8" s="1">
        <v>35390</v>
      </c>
      <c r="C8" s="2">
        <v>4010995353902</v>
      </c>
      <c r="D8" s="1">
        <v>4</v>
      </c>
      <c r="E8" s="1">
        <v>100</v>
      </c>
      <c r="F8" s="1">
        <v>0.8</v>
      </c>
      <c r="G8" s="1">
        <v>7.2</v>
      </c>
      <c r="H8" s="8">
        <f t="shared" si="1"/>
        <v>7.6000000000000005</v>
      </c>
      <c r="I8" s="10">
        <v>12.4</v>
      </c>
      <c r="J8" s="11">
        <f t="shared" si="0"/>
        <v>8</v>
      </c>
      <c r="K8" s="1">
        <v>30</v>
      </c>
      <c r="L8" s="1">
        <v>55</v>
      </c>
    </row>
    <row r="9" spans="1:15" x14ac:dyDescent="0.25">
      <c r="A9" s="1" t="s">
        <v>10</v>
      </c>
      <c r="B9" s="1">
        <v>35391</v>
      </c>
      <c r="C9" s="2">
        <v>4010995353919</v>
      </c>
      <c r="D9" s="1">
        <v>5.5</v>
      </c>
      <c r="E9" s="1">
        <v>125</v>
      </c>
      <c r="F9" s="1">
        <v>1</v>
      </c>
      <c r="G9" s="1">
        <v>8</v>
      </c>
      <c r="H9" s="8">
        <f t="shared" si="1"/>
        <v>8.4</v>
      </c>
      <c r="I9" s="10">
        <v>15.3</v>
      </c>
      <c r="J9" s="11">
        <f t="shared" si="0"/>
        <v>10.5</v>
      </c>
      <c r="K9" s="1">
        <v>36</v>
      </c>
      <c r="L9" s="1">
        <v>95</v>
      </c>
    </row>
    <row r="10" spans="1:15" x14ac:dyDescent="0.25">
      <c r="A10" s="1" t="s">
        <v>10</v>
      </c>
      <c r="B10" s="1">
        <v>35392</v>
      </c>
      <c r="C10" s="2">
        <v>4010995353926</v>
      </c>
      <c r="D10" s="1">
        <v>6.5</v>
      </c>
      <c r="E10" s="1">
        <v>150</v>
      </c>
      <c r="F10" s="1">
        <v>1.2</v>
      </c>
      <c r="G10" s="1">
        <v>8.8000000000000007</v>
      </c>
      <c r="H10" s="8">
        <f t="shared" si="1"/>
        <v>9.2000000000000011</v>
      </c>
      <c r="I10" s="10">
        <v>16.3</v>
      </c>
      <c r="J10" s="11">
        <f t="shared" si="0"/>
        <v>11.1</v>
      </c>
      <c r="K10" s="1">
        <v>36</v>
      </c>
      <c r="L10" s="1">
        <v>111</v>
      </c>
    </row>
    <row r="11" spans="1:15" x14ac:dyDescent="0.25">
      <c r="A11" s="1" t="s">
        <v>12</v>
      </c>
      <c r="B11" s="1">
        <v>35393</v>
      </c>
      <c r="C11" s="2">
        <v>4010995353933</v>
      </c>
      <c r="D11" s="1" t="s">
        <v>23</v>
      </c>
      <c r="E11" s="1">
        <v>80</v>
      </c>
      <c r="F11" s="1">
        <v>191</v>
      </c>
      <c r="G11" s="1">
        <v>7.5</v>
      </c>
      <c r="H11" s="8">
        <f t="shared" si="1"/>
        <v>7.9</v>
      </c>
      <c r="I11" s="10">
        <v>12.3</v>
      </c>
      <c r="J11" s="11">
        <f t="shared" si="0"/>
        <v>7.7500000000000009</v>
      </c>
      <c r="K11" s="1">
        <v>30</v>
      </c>
      <c r="L11" s="1">
        <v>55</v>
      </c>
    </row>
    <row r="12" spans="1:15" x14ac:dyDescent="0.25">
      <c r="A12" s="1" t="s">
        <v>11</v>
      </c>
      <c r="B12" s="1">
        <v>35394</v>
      </c>
      <c r="C12" s="2">
        <v>4010995353940</v>
      </c>
      <c r="D12" s="1" t="s">
        <v>24</v>
      </c>
      <c r="E12" s="1">
        <v>100</v>
      </c>
      <c r="F12" s="1">
        <v>218</v>
      </c>
      <c r="G12" s="1">
        <v>8.6999999999999993</v>
      </c>
      <c r="H12" s="8">
        <f t="shared" si="1"/>
        <v>9.1</v>
      </c>
      <c r="I12" s="10">
        <v>14.8</v>
      </c>
      <c r="J12" s="11">
        <f t="shared" si="0"/>
        <v>9.65</v>
      </c>
      <c r="K12" s="1">
        <v>36</v>
      </c>
      <c r="L12" s="1">
        <v>95</v>
      </c>
    </row>
    <row r="13" spans="1:15" x14ac:dyDescent="0.25">
      <c r="A13" s="1" t="s">
        <v>13</v>
      </c>
      <c r="B13" s="1">
        <v>35395</v>
      </c>
      <c r="C13" s="2">
        <v>4010995353957</v>
      </c>
      <c r="D13" s="1" t="s">
        <v>25</v>
      </c>
      <c r="E13" s="1">
        <v>80</v>
      </c>
      <c r="F13" s="1">
        <v>191</v>
      </c>
      <c r="G13" s="1">
        <v>7.5</v>
      </c>
      <c r="H13" s="8">
        <f t="shared" si="1"/>
        <v>7.9</v>
      </c>
      <c r="I13" s="10">
        <v>14.8</v>
      </c>
      <c r="J13" s="11">
        <f t="shared" si="0"/>
        <v>10.25</v>
      </c>
      <c r="K13" s="1">
        <v>30</v>
      </c>
      <c r="L13" s="1">
        <v>56</v>
      </c>
      <c r="M13" s="1" t="s">
        <v>27</v>
      </c>
      <c r="N13" s="1">
        <v>422</v>
      </c>
    </row>
    <row r="14" spans="1:15" x14ac:dyDescent="0.25">
      <c r="A14" s="1" t="s">
        <v>14</v>
      </c>
      <c r="B14" s="1">
        <v>35396</v>
      </c>
      <c r="C14" s="2">
        <v>4010995353964</v>
      </c>
      <c r="D14" s="1" t="s">
        <v>26</v>
      </c>
      <c r="E14" s="1">
        <v>100</v>
      </c>
      <c r="F14" s="1">
        <v>218</v>
      </c>
      <c r="G14" s="1">
        <v>8.6999999999999993</v>
      </c>
      <c r="H14" s="8">
        <f t="shared" si="1"/>
        <v>9.1</v>
      </c>
      <c r="I14" s="10">
        <v>12.3</v>
      </c>
      <c r="J14" s="11">
        <f t="shared" si="0"/>
        <v>7.1500000000000012</v>
      </c>
      <c r="K14" s="1">
        <v>36</v>
      </c>
      <c r="L14" s="1">
        <v>93</v>
      </c>
      <c r="M14" s="1">
        <f>SUM(K4:K14)</f>
        <v>326</v>
      </c>
      <c r="N14" s="1">
        <f>$N$13-M14</f>
        <v>96</v>
      </c>
      <c r="O14" s="1">
        <f>N14/12</f>
        <v>8</v>
      </c>
    </row>
    <row r="15" spans="1:15" x14ac:dyDescent="0.25">
      <c r="A15" s="1" t="s">
        <v>20</v>
      </c>
      <c r="B15" s="1">
        <v>36537</v>
      </c>
      <c r="C15" s="2">
        <v>4010995365370</v>
      </c>
      <c r="D15" s="1" t="s">
        <v>15</v>
      </c>
      <c r="E15" s="1">
        <v>100</v>
      </c>
      <c r="F15" s="1">
        <v>211</v>
      </c>
      <c r="G15" s="1">
        <v>7</v>
      </c>
      <c r="H15" s="8">
        <f t="shared" si="1"/>
        <v>7.4</v>
      </c>
      <c r="I15" s="10">
        <v>12.7</v>
      </c>
      <c r="J15" s="11">
        <f t="shared" si="0"/>
        <v>8.3999999999999986</v>
      </c>
      <c r="K15" s="1">
        <v>30</v>
      </c>
      <c r="L15" s="1">
        <v>53</v>
      </c>
    </row>
    <row r="16" spans="1:15" x14ac:dyDescent="0.25">
      <c r="A16" s="1" t="s">
        <v>21</v>
      </c>
      <c r="B16" s="1">
        <v>36538</v>
      </c>
      <c r="C16" s="2">
        <v>4010995365387</v>
      </c>
      <c r="D16" s="1" t="s">
        <v>16</v>
      </c>
      <c r="E16" s="1">
        <v>100</v>
      </c>
      <c r="F16" s="1">
        <v>211</v>
      </c>
      <c r="G16" s="1">
        <v>7.2</v>
      </c>
      <c r="H16" s="8">
        <f t="shared" si="1"/>
        <v>7.6000000000000005</v>
      </c>
      <c r="I16" s="9">
        <v>12.9</v>
      </c>
      <c r="J16" s="11">
        <f t="shared" si="0"/>
        <v>8.5</v>
      </c>
      <c r="K16" s="1">
        <v>30</v>
      </c>
      <c r="L16" s="1">
        <v>56</v>
      </c>
    </row>
    <row r="17" spans="1:14" x14ac:dyDescent="0.25">
      <c r="A17" s="1" t="s">
        <v>22</v>
      </c>
      <c r="B17" s="1">
        <v>36539</v>
      </c>
      <c r="C17" s="2">
        <v>4010995365394</v>
      </c>
      <c r="D17" s="1" t="s">
        <v>17</v>
      </c>
      <c r="E17" s="1">
        <v>125</v>
      </c>
      <c r="F17" s="1">
        <v>243</v>
      </c>
      <c r="G17" s="1">
        <v>7.3</v>
      </c>
      <c r="H17" s="8">
        <f t="shared" si="1"/>
        <v>7.7</v>
      </c>
      <c r="I17" s="10">
        <v>14.9</v>
      </c>
      <c r="J17" s="11">
        <f t="shared" si="0"/>
        <v>10.45</v>
      </c>
      <c r="K17" s="1">
        <v>36</v>
      </c>
      <c r="L17" s="1">
        <v>83</v>
      </c>
    </row>
    <row r="18" spans="1:14" x14ac:dyDescent="0.25">
      <c r="A18" s="1" t="s">
        <v>19</v>
      </c>
      <c r="B18" s="1">
        <v>36330</v>
      </c>
      <c r="C18" s="2">
        <v>4010995363307</v>
      </c>
      <c r="D18" s="1" t="s">
        <v>18</v>
      </c>
      <c r="E18" s="1">
        <v>100</v>
      </c>
      <c r="F18" s="1">
        <v>218</v>
      </c>
      <c r="G18" s="1">
        <v>8.8000000000000007</v>
      </c>
      <c r="H18" s="8">
        <f t="shared" si="1"/>
        <v>9.2000000000000011</v>
      </c>
      <c r="I18" s="10">
        <v>15</v>
      </c>
      <c r="J18" s="11">
        <f t="shared" si="0"/>
        <v>9.7999999999999989</v>
      </c>
      <c r="K18" s="1">
        <v>36</v>
      </c>
      <c r="L18" s="1">
        <v>96</v>
      </c>
      <c r="M18" s="1">
        <f>SUM(K15:K18)</f>
        <v>132</v>
      </c>
      <c r="N18" s="1">
        <f>M18+5*8</f>
        <v>172</v>
      </c>
    </row>
    <row r="20" spans="1:14" x14ac:dyDescent="0.25">
      <c r="K20" s="1">
        <f>SUM(K4:K19)</f>
        <v>458</v>
      </c>
    </row>
    <row r="26" spans="1:14" x14ac:dyDescent="0.25">
      <c r="N26" s="1" t="s">
        <v>32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Rees</dc:creator>
  <cp:lastModifiedBy>Viktor Rees</cp:lastModifiedBy>
  <dcterms:created xsi:type="dcterms:W3CDTF">2023-01-05T17:47:41Z</dcterms:created>
  <dcterms:modified xsi:type="dcterms:W3CDTF">2023-01-06T10:21:21Z</dcterms:modified>
</cp:coreProperties>
</file>