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3475" windowHeight="9315" activeTab="3"/>
  </bookViews>
  <sheets>
    <sheet name="1月9日" sheetId="1" r:id="rId1"/>
    <sheet name="1月14日" sheetId="2" r:id="rId2"/>
    <sheet name="1月19日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0" i="4" l="1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10" i="3" l="1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10" i="2" l="1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4" i="1" l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<sst xmlns="http://schemas.openxmlformats.org/spreadsheetml/2006/main" count="111" uniqueCount="73">
  <si>
    <t>频道</t>
    <phoneticPr fontId="3" type="noConversion"/>
  </si>
  <si>
    <t>增减量</t>
    <phoneticPr fontId="3" type="noConversion"/>
  </si>
  <si>
    <t>增减比率</t>
    <phoneticPr fontId="3" type="noConversion"/>
  </si>
  <si>
    <t>一套</t>
    <phoneticPr fontId="3" type="noConversion"/>
  </si>
  <si>
    <t>二套</t>
    <phoneticPr fontId="3" type="noConversion"/>
  </si>
  <si>
    <t>三套</t>
    <phoneticPr fontId="3" type="noConversion"/>
  </si>
  <si>
    <t>四套</t>
    <phoneticPr fontId="3" type="noConversion"/>
  </si>
  <si>
    <t>五套</t>
    <phoneticPr fontId="3" type="noConversion"/>
  </si>
  <si>
    <t>六套</t>
    <phoneticPr fontId="3" type="noConversion"/>
  </si>
  <si>
    <t>七套</t>
    <phoneticPr fontId="3" type="noConversion"/>
  </si>
  <si>
    <t>合计</t>
    <phoneticPr fontId="3" type="noConversion"/>
  </si>
  <si>
    <t>客户流入流出分析</t>
    <phoneticPr fontId="3" type="noConversion"/>
  </si>
  <si>
    <t>1、卫视流入客户主要有：医疗、专题及栏目买断610万，老白干83万，金龙鱼72万，徐福记</t>
    <phoneticPr fontId="3" type="noConversion"/>
  </si>
  <si>
    <t xml:space="preserve">   72万，大众70万，雅士利48万，六个核桃55万，山庄51万，泸州老窖44万，丛台64万。</t>
    <phoneticPr fontId="3" type="noConversion"/>
  </si>
  <si>
    <t>2、二套增量客户为：三精174万，医疗及栏目买断179万，银鹭90万，白象82万，钱氏47万，</t>
    <phoneticPr fontId="3" type="noConversion"/>
  </si>
  <si>
    <t xml:space="preserve">   三井40万，君乐宝39万，健力宝38万，三九82万，山庄31万，霸王31万，老白干</t>
    <phoneticPr fontId="3" type="noConversion"/>
  </si>
  <si>
    <t xml:space="preserve">   54万，哇哈哈24万，小刀电动车24万，高露洁19万，泥坑18万。</t>
    <phoneticPr fontId="3" type="noConversion"/>
  </si>
  <si>
    <t xml:space="preserve">   二套流出客户：总公司买断资讯、警方、冲关、健康五六点等353万，龙江家园73万，今</t>
    <phoneticPr fontId="3" type="noConversion"/>
  </si>
  <si>
    <t xml:space="preserve">   麦郎62万，板城37万，仁和32万，丽珠28万，北国28万，沃夫特26万，丸美26万，小洋人</t>
    <phoneticPr fontId="3" type="noConversion"/>
  </si>
  <si>
    <t xml:space="preserve">   21万，加加21万，史丹利18万。</t>
    <phoneticPr fontId="3" type="noConversion"/>
  </si>
  <si>
    <t xml:space="preserve">   卫视流出客户：露露80万，三九144万，达利71万，龙江家园60万，哈六80万，伊利59万，</t>
    <phoneticPr fontId="3" type="noConversion"/>
  </si>
  <si>
    <t>3、七套流入客户为：栏目及医疗买断102万，老村长43万，沃夫特43万，神威20万。</t>
    <phoneticPr fontId="3" type="noConversion"/>
  </si>
  <si>
    <t xml:space="preserve">   七套流出客户：伊利123万，板城86万，麻仁70万，圣元31万，欣和30万，爱玛27万，泥坑</t>
    <phoneticPr fontId="3" type="noConversion"/>
  </si>
  <si>
    <t xml:space="preserve">   26万，花红24万，阿尔卑斯20 。</t>
    <phoneticPr fontId="3" type="noConversion"/>
  </si>
  <si>
    <t>4、三至六套主要流入均为专题买断，分别为143万、289万、110万和220万。另外联合利华在</t>
    <phoneticPr fontId="3" type="noConversion"/>
  </si>
  <si>
    <t xml:space="preserve">   三、四、六套总投放110万，四套九龙醉增量23万。</t>
    <phoneticPr fontId="3" type="noConversion"/>
  </si>
  <si>
    <t xml:space="preserve">    题及医疗资源，目前买断公司签约后实际下单量很少，能否履约还要经过市场检验，存在</t>
    <phoneticPr fontId="3" type="noConversion"/>
  </si>
  <si>
    <t>分析：1、虽然总体合同量较去年12月增加900万，但实际运行来看，增量主要来自招标买断的专</t>
    <phoneticPr fontId="3" type="noConversion"/>
  </si>
  <si>
    <t xml:space="preserve">      3、农资客户从二套分流至农民及卫视，体现了整合后以客户投放效果为导向的投放平台</t>
    <phoneticPr fontId="3" type="noConversion"/>
  </si>
  <si>
    <t xml:space="preserve">    安排，价值提升、投放效果提升。</t>
    <phoneticPr fontId="3" type="noConversion"/>
  </si>
  <si>
    <t xml:space="preserve">      2、流出客户一部分为中心控制含金量而流出的低价值分钟客户如达利、哈六、太太、纳</t>
    <phoneticPr fontId="3" type="noConversion"/>
  </si>
  <si>
    <t xml:space="preserve">    较大不确定性。三精增量在于补充去年缺量，不具持续性；另外增量客户中FA客户占了不小</t>
    <phoneticPr fontId="3" type="noConversion"/>
  </si>
  <si>
    <t xml:space="preserve">    比例，原因在于对其有一个月的价格保护，还有需要注意的是联合利华在辅频道的买点投放，</t>
    <phoneticPr fontId="3" type="noConversion"/>
  </si>
  <si>
    <t xml:space="preserve">    以频道目前的收视状况难以完全消化，剩余的点会延续到以后；增量中的季节性客户如白酒</t>
    <phoneticPr fontId="3" type="noConversion"/>
  </si>
  <si>
    <t xml:space="preserve">    、食品等类客户双节后会停播，造成淡季较大的合同缺口。</t>
    <phoneticPr fontId="3" type="noConversion"/>
  </si>
  <si>
    <t xml:space="preserve">   爱斯等；板城、龙江、今麦郎、伊利为品牌客户流出的大户，也是近期谈判的重点。</t>
    <phoneticPr fontId="3" type="noConversion"/>
  </si>
  <si>
    <t xml:space="preserve">      4、一些大客户在频道间流动现象凸显，如泥坑、小刀电动车、雅士利、三九、露露、银</t>
    <phoneticPr fontId="3" type="noConversion"/>
  </si>
  <si>
    <t xml:space="preserve">    鹭、六个核桃等，投放习惯改变需要跟进研究，评估投放效果。</t>
    <phoneticPr fontId="3" type="noConversion"/>
  </si>
  <si>
    <t xml:space="preserve">      5、频道间合同量分布冷热不均，农民频道合同量下降，二套持平，地面频道折扣坚挺</t>
    <phoneticPr fontId="3" type="noConversion"/>
  </si>
  <si>
    <t xml:space="preserve">    为卫视增量和提高含金量提供良好支撑；另一方面，三至六套除专题外的合同量极低，资</t>
    <phoneticPr fontId="3" type="noConversion"/>
  </si>
  <si>
    <t xml:space="preserve">   源闲置。</t>
    <phoneticPr fontId="3" type="noConversion"/>
  </si>
  <si>
    <t>时段饱和度简要说明</t>
    <phoneticPr fontId="3" type="noConversion"/>
  </si>
  <si>
    <r>
      <t xml:space="preserve">河 北 电 视 台 经 营 分 析 </t>
    </r>
    <r>
      <rPr>
        <b/>
        <sz val="12"/>
        <color theme="1"/>
        <rFont val="黑体"/>
        <family val="3"/>
        <charset val="134"/>
      </rPr>
      <t>单位：万元</t>
    </r>
    <phoneticPr fontId="3" type="noConversion"/>
  </si>
  <si>
    <t xml:space="preserve">   黄金时段，卫视18点档较高为68%，19:00-22:30间饱和度不到50%；二套《今日资讯》达到9</t>
    <phoneticPr fontId="3" type="noConversion"/>
  </si>
  <si>
    <t xml:space="preserve">   分钟，18分钟基本饱和，21:00后还4分钟的空闲，；七套18点档47%，18分钟仅29%，21点档</t>
    <phoneticPr fontId="3" type="noConversion"/>
  </si>
  <si>
    <t xml:space="preserve">   为29%；三套26%，四套43%，五套仅有7%，六套56%。总的说来，二套压力最大，但三精、FA</t>
    <phoneticPr fontId="3" type="noConversion"/>
  </si>
  <si>
    <t xml:space="preserve">   买点、宝洁等以后会腾出较多时间；卫视、农民还有较多时间容纳新客户；辅频道  时段资</t>
    <phoneticPr fontId="3" type="noConversion"/>
  </si>
  <si>
    <t xml:space="preserve">   源闲置，需要对位客户补充。</t>
    <phoneticPr fontId="3" type="noConversion"/>
  </si>
  <si>
    <t xml:space="preserve">   今麦郎50万，天伦48万，黄龙止咳41万，纳爱斯46万，联合利华20万，银鹭28万。</t>
    <phoneticPr fontId="3" type="noConversion"/>
  </si>
  <si>
    <r>
      <t xml:space="preserve">河 北 电 视 台 合 同 量 统 计 </t>
    </r>
    <r>
      <rPr>
        <b/>
        <sz val="12"/>
        <color theme="1"/>
        <rFont val="黑体"/>
        <family val="3"/>
        <charset val="134"/>
      </rPr>
      <t>单位：万元</t>
    </r>
    <phoneticPr fontId="3" type="noConversion"/>
  </si>
  <si>
    <t>2、二套较上周新落：今麦郎48万。</t>
    <phoneticPr fontId="3" type="noConversion"/>
  </si>
  <si>
    <t>1、卫视较上周新落：三九69万，今麦郎35万，养元饮品55万。</t>
    <phoneticPr fontId="3" type="noConversion"/>
  </si>
  <si>
    <t xml:space="preserve">   总体合同量较上周增加372万，主要落单来自：</t>
    <phoneticPr fontId="3" type="noConversion"/>
  </si>
  <si>
    <t xml:space="preserve">   总体合同量较上周增加682万，主要落单来自：</t>
    <phoneticPr fontId="3" type="noConversion"/>
  </si>
  <si>
    <t>1、二套、农民频道医疗买断合同量450万进入系统（虚量，没有具体客户落单）</t>
    <phoneticPr fontId="3" type="noConversion"/>
  </si>
  <si>
    <t>2、一、二七套蓝猫落单约100万。</t>
    <phoneticPr fontId="3" type="noConversion"/>
  </si>
  <si>
    <t>一、流入客户主要有：蓝猫180万，白金酒36万，金正大30万，贝因美50万，南方黑芝麻37万</t>
    <phoneticPr fontId="3" type="noConversion"/>
  </si>
  <si>
    <t xml:space="preserve">   登康17万。</t>
    <phoneticPr fontId="3" type="noConversion"/>
  </si>
  <si>
    <t>二、流出客户：专题556万，FA675万，医疗140万，徐福记66万，加多宝35万，赛诺菲50万，</t>
    <phoneticPr fontId="3" type="noConversion"/>
  </si>
  <si>
    <t xml:space="preserve">   今麦郎83万，三九82万，白象59万，马大姐24万。</t>
    <phoneticPr fontId="3" type="noConversion"/>
  </si>
  <si>
    <t xml:space="preserve">        量中有虚量，主要是一、二、七套医疗客户买断，以及公司买断资源如警方、我为购物狂，</t>
    <phoneticPr fontId="3" type="noConversion"/>
  </si>
  <si>
    <t xml:space="preserve">        还有五套的专题买断等，扣除虚量，一月实际合同量8800万左右；另外，还有一些偶然量</t>
    <phoneticPr fontId="3" type="noConversion"/>
  </si>
  <si>
    <t xml:space="preserve">        如网络公司的125万投放计入了一月，再有就是季节性客户所占比例不少，如徐福记、白</t>
    <phoneticPr fontId="3" type="noConversion"/>
  </si>
  <si>
    <t xml:space="preserve">        金酒、蓝猫、白象、今麦郎等，这些客户投放不具持续性，春节后会陆续停播。</t>
    <phoneticPr fontId="3" type="noConversion"/>
  </si>
  <si>
    <t xml:space="preserve">      3、辅频道合同量持续低迷，开发难度巨大。</t>
    <phoneticPr fontId="3" type="noConversion"/>
  </si>
  <si>
    <t xml:space="preserve">         春节大客户赠播也没空间承载。另外，两会前后，各频道安排了较多的上级宣传公益广</t>
    <phoneticPr fontId="3" type="noConversion"/>
  </si>
  <si>
    <t xml:space="preserve">         也占有了不少时间。</t>
    <phoneticPr fontId="3" type="noConversion"/>
  </si>
  <si>
    <t xml:space="preserve">      4、按照12.74亿任务指标分解，月均合同量为1.06亿，目前据此目标整体合同量依然有较</t>
    <phoneticPr fontId="3" type="noConversion"/>
  </si>
  <si>
    <t xml:space="preserve">         大缺口，客户开发力度必须加强。</t>
    <phoneticPr fontId="3" type="noConversion"/>
  </si>
  <si>
    <t xml:space="preserve">      5、卫视饱和度虽然显示不高，但实际安排起来会有一些限制，可利用空间不像想象的一样，</t>
    <phoneticPr fontId="3" type="noConversion"/>
  </si>
  <si>
    <t xml:space="preserve">         和FA客户。尤其是FA客户，大幅涨价后与客户间会有一个博弈的过程。</t>
    <phoneticPr fontId="3" type="noConversion"/>
  </si>
  <si>
    <t xml:space="preserve">      2、二月份减量巨大，其中还含有医疗等买断资源的虚量，实际缺口更大。主要是专题、医疗</t>
    <phoneticPr fontId="3" type="noConversion"/>
  </si>
  <si>
    <t>分析：1、一月份合同量9604较去年同期的7350万增加2254万，增长幅度30%，成绩喜人，但合同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</si>
</sst>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7" x14ac:knownFonts="1">
    <font>
      <sz val="11"/>
      <color theme="1"/>
      <name val="宋体"/>
      <family val="2"/>
      <charset val="134"/>
      <scheme val="minor"/>
    </font>
    <font>
      <b/>
      <sz val="18"/>
      <color theme="1"/>
      <name val="黑体"/>
      <family val="3"/>
      <charset val="134"/>
    </font>
    <font>
      <b/>
      <sz val="12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57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1" fontId="5" fillId="0" borderId="0" xfId="0" applyNumberFormat="1" applyFont="1" applyAlignment="1">
      <alignment horizontal="center" vertical="center"/>
    </xf>
    <xf numFmtId="176" fontId="5" fillId="0" borderId="20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A26" sqref="A1:XFD1048576"/>
    </sheetView>
  </sheetViews>
  <sheetFormatPr defaultRowHeight="13.5" x14ac:dyDescent="0.15"/>
  <cols>
    <col min="1" max="4" width="17.625" style="1" customWidth="1"/>
    <col min="5" max="5" width="22" style="1" customWidth="1"/>
  </cols>
  <sheetData>
    <row r="1" spans="1:5" ht="30" customHeight="1" thickBot="1" x14ac:dyDescent="0.2">
      <c r="A1" s="29" t="s">
        <v>42</v>
      </c>
      <c r="B1" s="29"/>
      <c r="C1" s="29"/>
      <c r="D1" s="29"/>
      <c r="E1" s="29"/>
    </row>
    <row r="2" spans="1:5" ht="14.25" x14ac:dyDescent="0.15">
      <c r="A2" s="2" t="s">
        <v>0</v>
      </c>
      <c r="B2" s="3">
        <v>41275</v>
      </c>
      <c r="C2" s="3">
        <v>41244</v>
      </c>
      <c r="D2" s="4" t="s">
        <v>1</v>
      </c>
      <c r="E2" s="5" t="s">
        <v>2</v>
      </c>
    </row>
    <row r="3" spans="1:5" ht="14.25" x14ac:dyDescent="0.15">
      <c r="A3" s="6" t="s">
        <v>3</v>
      </c>
      <c r="B3" s="7">
        <v>3884</v>
      </c>
      <c r="C3" s="7">
        <v>3189</v>
      </c>
      <c r="D3" s="7">
        <f>B3-C3</f>
        <v>695</v>
      </c>
      <c r="E3" s="8">
        <f>(B3-C3)/C3</f>
        <v>0.21793665725932895</v>
      </c>
    </row>
    <row r="4" spans="1:5" ht="14.25" x14ac:dyDescent="0.15">
      <c r="A4" s="6" t="s">
        <v>4</v>
      </c>
      <c r="B4" s="7">
        <v>2158</v>
      </c>
      <c r="C4" s="7">
        <v>2117</v>
      </c>
      <c r="D4" s="7">
        <f t="shared" ref="D4:D10" si="0">B4-C4</f>
        <v>41</v>
      </c>
      <c r="E4" s="8">
        <f t="shared" ref="E4:E10" si="1">(B4-C4)/C4</f>
        <v>1.9367028814359942E-2</v>
      </c>
    </row>
    <row r="5" spans="1:5" ht="14.25" x14ac:dyDescent="0.15">
      <c r="A5" s="6" t="s">
        <v>5</v>
      </c>
      <c r="B5" s="7">
        <v>269</v>
      </c>
      <c r="C5" s="7">
        <v>258</v>
      </c>
      <c r="D5" s="7">
        <f t="shared" si="0"/>
        <v>11</v>
      </c>
      <c r="E5" s="8">
        <f t="shared" si="1"/>
        <v>4.2635658914728682E-2</v>
      </c>
    </row>
    <row r="6" spans="1:5" ht="14.25" x14ac:dyDescent="0.15">
      <c r="A6" s="6" t="s">
        <v>6</v>
      </c>
      <c r="B6" s="7">
        <v>583</v>
      </c>
      <c r="C6" s="7">
        <v>356</v>
      </c>
      <c r="D6" s="7">
        <f t="shared" si="0"/>
        <v>227</v>
      </c>
      <c r="E6" s="8">
        <f t="shared" si="1"/>
        <v>0.63764044943820219</v>
      </c>
    </row>
    <row r="7" spans="1:5" ht="14.25" x14ac:dyDescent="0.15">
      <c r="A7" s="6" t="s">
        <v>7</v>
      </c>
      <c r="B7" s="7">
        <v>113</v>
      </c>
      <c r="C7" s="7">
        <v>127</v>
      </c>
      <c r="D7" s="7">
        <f t="shared" si="0"/>
        <v>-14</v>
      </c>
      <c r="E7" s="8">
        <f t="shared" si="1"/>
        <v>-0.11023622047244094</v>
      </c>
    </row>
    <row r="8" spans="1:5" ht="14.25" x14ac:dyDescent="0.15">
      <c r="A8" s="6" t="s">
        <v>8</v>
      </c>
      <c r="B8" s="7">
        <v>342</v>
      </c>
      <c r="C8" s="7">
        <v>192</v>
      </c>
      <c r="D8" s="7">
        <f t="shared" si="0"/>
        <v>150</v>
      </c>
      <c r="E8" s="8">
        <f t="shared" si="1"/>
        <v>0.78125</v>
      </c>
    </row>
    <row r="9" spans="1:5" ht="14.25" x14ac:dyDescent="0.15">
      <c r="A9" s="6" t="s">
        <v>9</v>
      </c>
      <c r="B9" s="7">
        <v>1232</v>
      </c>
      <c r="C9" s="7">
        <v>1440</v>
      </c>
      <c r="D9" s="7">
        <f t="shared" si="0"/>
        <v>-208</v>
      </c>
      <c r="E9" s="8">
        <f t="shared" si="1"/>
        <v>-0.14444444444444443</v>
      </c>
    </row>
    <row r="10" spans="1:5" ht="15" thickBot="1" x14ac:dyDescent="0.2">
      <c r="A10" s="9" t="s">
        <v>10</v>
      </c>
      <c r="B10" s="10">
        <v>8584</v>
      </c>
      <c r="C10" s="10">
        <v>7684</v>
      </c>
      <c r="D10" s="7">
        <f t="shared" si="0"/>
        <v>900</v>
      </c>
      <c r="E10" s="8">
        <f t="shared" si="1"/>
        <v>0.11712649661634565</v>
      </c>
    </row>
    <row r="11" spans="1:5" ht="14.25" x14ac:dyDescent="0.15">
      <c r="A11" s="30" t="s">
        <v>11</v>
      </c>
      <c r="B11" s="31"/>
      <c r="C11" s="31"/>
      <c r="D11" s="31"/>
      <c r="E11" s="32"/>
    </row>
    <row r="12" spans="1:5" ht="14.25" x14ac:dyDescent="0.15">
      <c r="A12" s="33" t="s">
        <v>12</v>
      </c>
      <c r="B12" s="34"/>
      <c r="C12" s="34"/>
      <c r="D12" s="34"/>
      <c r="E12" s="35"/>
    </row>
    <row r="13" spans="1:5" ht="14.25" x14ac:dyDescent="0.15">
      <c r="A13" s="20" t="s">
        <v>13</v>
      </c>
      <c r="B13" s="21"/>
      <c r="C13" s="21"/>
      <c r="D13" s="21"/>
      <c r="E13" s="22"/>
    </row>
    <row r="14" spans="1:5" ht="14.25" x14ac:dyDescent="0.15">
      <c r="A14" s="20" t="s">
        <v>20</v>
      </c>
      <c r="B14" s="21"/>
      <c r="C14" s="21"/>
      <c r="D14" s="21"/>
      <c r="E14" s="22"/>
    </row>
    <row r="15" spans="1:5" ht="14.25" x14ac:dyDescent="0.15">
      <c r="A15" s="14" t="s">
        <v>48</v>
      </c>
      <c r="B15" s="15"/>
      <c r="C15" s="15"/>
      <c r="D15" s="15"/>
      <c r="E15" s="16"/>
    </row>
    <row r="16" spans="1:5" ht="14.25" x14ac:dyDescent="0.15">
      <c r="A16" s="20" t="s">
        <v>14</v>
      </c>
      <c r="B16" s="21"/>
      <c r="C16" s="21"/>
      <c r="D16" s="21"/>
      <c r="E16" s="22"/>
    </row>
    <row r="17" spans="1:5" ht="14.25" x14ac:dyDescent="0.15">
      <c r="A17" s="20" t="s">
        <v>15</v>
      </c>
      <c r="B17" s="21"/>
      <c r="C17" s="21"/>
      <c r="D17" s="21"/>
      <c r="E17" s="22"/>
    </row>
    <row r="18" spans="1:5" ht="14.25" x14ac:dyDescent="0.15">
      <c r="A18" s="14" t="s">
        <v>16</v>
      </c>
      <c r="B18" s="15"/>
      <c r="C18" s="15"/>
      <c r="D18" s="15"/>
      <c r="E18" s="16"/>
    </row>
    <row r="19" spans="1:5" ht="14.25" x14ac:dyDescent="0.15">
      <c r="A19" s="14" t="s">
        <v>17</v>
      </c>
      <c r="B19" s="15"/>
      <c r="C19" s="15"/>
      <c r="D19" s="15"/>
      <c r="E19" s="16"/>
    </row>
    <row r="20" spans="1:5" ht="14.25" x14ac:dyDescent="0.15">
      <c r="A20" s="14" t="s">
        <v>18</v>
      </c>
      <c r="B20" s="15"/>
      <c r="C20" s="15"/>
      <c r="D20" s="15"/>
      <c r="E20" s="16"/>
    </row>
    <row r="21" spans="1:5" ht="14.25" x14ac:dyDescent="0.15">
      <c r="A21" s="14" t="s">
        <v>19</v>
      </c>
      <c r="B21" s="15"/>
      <c r="C21" s="15"/>
      <c r="D21" s="15"/>
      <c r="E21" s="16"/>
    </row>
    <row r="22" spans="1:5" ht="14.25" x14ac:dyDescent="0.15">
      <c r="A22" s="20" t="s">
        <v>21</v>
      </c>
      <c r="B22" s="21"/>
      <c r="C22" s="21"/>
      <c r="D22" s="21"/>
      <c r="E22" s="22"/>
    </row>
    <row r="23" spans="1:5" ht="14.25" x14ac:dyDescent="0.15">
      <c r="A23" s="14" t="s">
        <v>22</v>
      </c>
      <c r="B23" s="15"/>
      <c r="C23" s="15"/>
      <c r="D23" s="15"/>
      <c r="E23" s="16"/>
    </row>
    <row r="24" spans="1:5" ht="14.25" x14ac:dyDescent="0.15">
      <c r="A24" s="14" t="s">
        <v>23</v>
      </c>
      <c r="B24" s="15"/>
      <c r="C24" s="15"/>
      <c r="D24" s="15"/>
      <c r="E24" s="16"/>
    </row>
    <row r="25" spans="1:5" ht="14.25" x14ac:dyDescent="0.15">
      <c r="A25" s="14" t="s">
        <v>24</v>
      </c>
      <c r="B25" s="15"/>
      <c r="C25" s="15"/>
      <c r="D25" s="15"/>
      <c r="E25" s="16"/>
    </row>
    <row r="26" spans="1:5" ht="14.25" x14ac:dyDescent="0.15">
      <c r="A26" s="14" t="s">
        <v>25</v>
      </c>
      <c r="B26" s="15"/>
      <c r="C26" s="15"/>
      <c r="D26" s="15"/>
      <c r="E26" s="16"/>
    </row>
    <row r="27" spans="1:5" ht="14.25" x14ac:dyDescent="0.15">
      <c r="A27" s="14"/>
      <c r="B27" s="15"/>
      <c r="C27" s="15"/>
      <c r="D27" s="15"/>
      <c r="E27" s="16"/>
    </row>
    <row r="28" spans="1:5" ht="14.25" x14ac:dyDescent="0.15">
      <c r="A28" s="14" t="s">
        <v>27</v>
      </c>
      <c r="B28" s="15"/>
      <c r="C28" s="15"/>
      <c r="D28" s="15"/>
      <c r="E28" s="16"/>
    </row>
    <row r="29" spans="1:5" ht="14.25" x14ac:dyDescent="0.15">
      <c r="A29" s="20" t="s">
        <v>26</v>
      </c>
      <c r="B29" s="21"/>
      <c r="C29" s="21"/>
      <c r="D29" s="21"/>
      <c r="E29" s="22"/>
    </row>
    <row r="30" spans="1:5" ht="14.25" x14ac:dyDescent="0.15">
      <c r="A30" s="14" t="s">
        <v>31</v>
      </c>
      <c r="B30" s="15"/>
      <c r="C30" s="15"/>
      <c r="D30" s="15"/>
      <c r="E30" s="16"/>
    </row>
    <row r="31" spans="1:5" ht="14.25" x14ac:dyDescent="0.15">
      <c r="A31" s="14" t="s">
        <v>32</v>
      </c>
      <c r="B31" s="15"/>
      <c r="C31" s="15"/>
      <c r="D31" s="15"/>
      <c r="E31" s="16"/>
    </row>
    <row r="32" spans="1:5" ht="14.25" x14ac:dyDescent="0.15">
      <c r="A32" s="14" t="s">
        <v>33</v>
      </c>
      <c r="B32" s="15"/>
      <c r="C32" s="15"/>
      <c r="D32" s="15"/>
      <c r="E32" s="16"/>
    </row>
    <row r="33" spans="1:5" ht="14.25" x14ac:dyDescent="0.15">
      <c r="A33" s="14" t="s">
        <v>34</v>
      </c>
      <c r="B33" s="15"/>
      <c r="C33" s="15"/>
      <c r="D33" s="15"/>
      <c r="E33" s="16"/>
    </row>
    <row r="34" spans="1:5" ht="14.25" x14ac:dyDescent="0.15">
      <c r="A34" s="14" t="s">
        <v>30</v>
      </c>
      <c r="B34" s="15"/>
      <c r="C34" s="15"/>
      <c r="D34" s="15"/>
      <c r="E34" s="16"/>
    </row>
    <row r="35" spans="1:5" ht="14.25" x14ac:dyDescent="0.15">
      <c r="A35" s="14" t="s">
        <v>35</v>
      </c>
      <c r="B35" s="15"/>
      <c r="C35" s="15"/>
      <c r="D35" s="15"/>
      <c r="E35" s="16"/>
    </row>
    <row r="36" spans="1:5" ht="14.25" x14ac:dyDescent="0.15">
      <c r="A36" s="14" t="s">
        <v>28</v>
      </c>
      <c r="B36" s="15"/>
      <c r="C36" s="15"/>
      <c r="D36" s="15"/>
      <c r="E36" s="16"/>
    </row>
    <row r="37" spans="1:5" ht="14.25" x14ac:dyDescent="0.15">
      <c r="A37" s="14" t="s">
        <v>29</v>
      </c>
      <c r="B37" s="15"/>
      <c r="C37" s="15"/>
      <c r="D37" s="15"/>
      <c r="E37" s="16"/>
    </row>
    <row r="38" spans="1:5" ht="14.25" x14ac:dyDescent="0.15">
      <c r="A38" s="14" t="s">
        <v>36</v>
      </c>
      <c r="B38" s="15"/>
      <c r="C38" s="15"/>
      <c r="D38" s="15"/>
      <c r="E38" s="16"/>
    </row>
    <row r="39" spans="1:5" ht="14.25" x14ac:dyDescent="0.15">
      <c r="A39" s="14" t="s">
        <v>37</v>
      </c>
      <c r="B39" s="15"/>
      <c r="C39" s="15"/>
      <c r="D39" s="15"/>
      <c r="E39" s="16"/>
    </row>
    <row r="40" spans="1:5" ht="14.25" x14ac:dyDescent="0.15">
      <c r="A40" s="14" t="s">
        <v>38</v>
      </c>
      <c r="B40" s="15"/>
      <c r="C40" s="15"/>
      <c r="D40" s="15"/>
      <c r="E40" s="16"/>
    </row>
    <row r="41" spans="1:5" ht="14.25" x14ac:dyDescent="0.15">
      <c r="A41" s="14" t="s">
        <v>39</v>
      </c>
      <c r="B41" s="15"/>
      <c r="C41" s="15"/>
      <c r="D41" s="15"/>
      <c r="E41" s="16"/>
    </row>
    <row r="42" spans="1:5" ht="18.75" x14ac:dyDescent="0.15">
      <c r="A42" s="23" t="s">
        <v>40</v>
      </c>
      <c r="B42" s="24"/>
      <c r="C42" s="24"/>
      <c r="D42" s="24"/>
      <c r="E42" s="25"/>
    </row>
    <row r="43" spans="1:5" ht="18.75" x14ac:dyDescent="0.15">
      <c r="A43" s="26" t="s">
        <v>41</v>
      </c>
      <c r="B43" s="27"/>
      <c r="C43" s="27"/>
      <c r="D43" s="27"/>
      <c r="E43" s="28"/>
    </row>
    <row r="44" spans="1:5" ht="14.25" x14ac:dyDescent="0.15">
      <c r="A44" s="20" t="s">
        <v>43</v>
      </c>
      <c r="B44" s="21"/>
      <c r="C44" s="21"/>
      <c r="D44" s="21"/>
      <c r="E44" s="22"/>
    </row>
    <row r="45" spans="1:5" ht="14.25" x14ac:dyDescent="0.15">
      <c r="A45" s="20" t="s">
        <v>44</v>
      </c>
      <c r="B45" s="21"/>
      <c r="C45" s="21"/>
      <c r="D45" s="21"/>
      <c r="E45" s="22"/>
    </row>
    <row r="46" spans="1:5" ht="14.25" x14ac:dyDescent="0.15">
      <c r="A46" s="14" t="s">
        <v>45</v>
      </c>
      <c r="B46" s="15"/>
      <c r="C46" s="15"/>
      <c r="D46" s="15"/>
      <c r="E46" s="16"/>
    </row>
    <row r="47" spans="1:5" ht="14.25" x14ac:dyDescent="0.15">
      <c r="A47" s="14" t="s">
        <v>46</v>
      </c>
      <c r="B47" s="15"/>
      <c r="C47" s="15"/>
      <c r="D47" s="15"/>
      <c r="E47" s="16"/>
    </row>
    <row r="48" spans="1:5" ht="15" thickBot="1" x14ac:dyDescent="0.2">
      <c r="A48" s="17" t="s">
        <v>47</v>
      </c>
      <c r="B48" s="18"/>
      <c r="C48" s="18"/>
      <c r="D48" s="18"/>
      <c r="E48" s="19"/>
    </row>
    <row r="49" spans="1:5" ht="14.25" x14ac:dyDescent="0.15">
      <c r="A49" s="11"/>
      <c r="B49" s="11"/>
      <c r="C49" s="11"/>
      <c r="D49" s="11"/>
      <c r="E49" s="12">
        <v>41283</v>
      </c>
    </row>
  </sheetData>
  <mergeCells count="39">
    <mergeCell ref="A16:E16"/>
    <mergeCell ref="A29:E29"/>
    <mergeCell ref="A17:E17"/>
    <mergeCell ref="A22:E22"/>
    <mergeCell ref="A15:E15"/>
    <mergeCell ref="A20:E20"/>
    <mergeCell ref="A18:E18"/>
    <mergeCell ref="A19:E19"/>
    <mergeCell ref="A21:E21"/>
    <mergeCell ref="A1:E1"/>
    <mergeCell ref="A11:E11"/>
    <mergeCell ref="A12:E12"/>
    <mergeCell ref="A13:E13"/>
    <mergeCell ref="A14:E14"/>
    <mergeCell ref="A43:E43"/>
    <mergeCell ref="A44:E44"/>
    <mergeCell ref="A27:E27"/>
    <mergeCell ref="A23:E23"/>
    <mergeCell ref="A24:E24"/>
    <mergeCell ref="A25:E25"/>
    <mergeCell ref="A26:E26"/>
    <mergeCell ref="A28:E28"/>
    <mergeCell ref="A30:E30"/>
    <mergeCell ref="A46:E46"/>
    <mergeCell ref="A47:E47"/>
    <mergeCell ref="A48:E48"/>
    <mergeCell ref="A31:E31"/>
    <mergeCell ref="A33:E33"/>
    <mergeCell ref="A39:E39"/>
    <mergeCell ref="A40:E40"/>
    <mergeCell ref="A41:E41"/>
    <mergeCell ref="A34:E34"/>
    <mergeCell ref="A36:E36"/>
    <mergeCell ref="A37:E37"/>
    <mergeCell ref="A38:E38"/>
    <mergeCell ref="A35:E35"/>
    <mergeCell ref="A32:E32"/>
    <mergeCell ref="A45:E45"/>
    <mergeCell ref="A42:E42"/>
  </mergeCells>
  <phoneticPr fontId="3" type="noConversion"/>
  <printOptions horizontalCentered="1" verticalCentered="1"/>
  <pageMargins left="0.51181102362204722" right="0.5118110236220472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4" workbookViewId="0">
      <selection activeCell="B3" sqref="A1:XFD1048576"/>
    </sheetView>
  </sheetViews>
  <sheetFormatPr defaultRowHeight="13.5" x14ac:dyDescent="0.15"/>
  <cols>
    <col min="1" max="4" width="17.625" style="1" customWidth="1"/>
    <col min="5" max="5" width="22" style="1" customWidth="1"/>
  </cols>
  <sheetData>
    <row r="1" spans="1:5" ht="43.5" customHeight="1" thickBot="1" x14ac:dyDescent="0.2">
      <c r="A1" s="29" t="s">
        <v>49</v>
      </c>
      <c r="B1" s="29"/>
      <c r="C1" s="29"/>
      <c r="D1" s="29"/>
      <c r="E1" s="29"/>
    </row>
    <row r="2" spans="1:5" ht="44.25" customHeight="1" x14ac:dyDescent="0.15">
      <c r="A2" s="2" t="s">
        <v>0</v>
      </c>
      <c r="B2" s="3">
        <v>41275</v>
      </c>
      <c r="C2" s="3">
        <v>41244</v>
      </c>
      <c r="D2" s="4" t="s">
        <v>1</v>
      </c>
      <c r="E2" s="5" t="s">
        <v>2</v>
      </c>
    </row>
    <row r="3" spans="1:5" ht="44.25" customHeight="1" x14ac:dyDescent="0.15">
      <c r="A3" s="6" t="s">
        <v>3</v>
      </c>
      <c r="B3" s="7">
        <v>4087</v>
      </c>
      <c r="C3" s="7">
        <v>3189</v>
      </c>
      <c r="D3" s="7">
        <f>B3-C3</f>
        <v>898</v>
      </c>
      <c r="E3" s="8">
        <f>(B3-C3)/C3</f>
        <v>0.28159297585449983</v>
      </c>
    </row>
    <row r="4" spans="1:5" ht="44.25" customHeight="1" x14ac:dyDescent="0.15">
      <c r="A4" s="6" t="s">
        <v>4</v>
      </c>
      <c r="B4" s="7">
        <v>2241</v>
      </c>
      <c r="C4" s="7">
        <v>2117</v>
      </c>
      <c r="D4" s="7">
        <f t="shared" ref="D4:D10" si="0">B4-C4</f>
        <v>124</v>
      </c>
      <c r="E4" s="8">
        <f t="shared" ref="E4:E10" si="1">(B4-C4)/C4</f>
        <v>5.8573452999527632E-2</v>
      </c>
    </row>
    <row r="5" spans="1:5" ht="44.25" customHeight="1" x14ac:dyDescent="0.15">
      <c r="A5" s="6" t="s">
        <v>5</v>
      </c>
      <c r="B5" s="7">
        <v>274</v>
      </c>
      <c r="C5" s="7">
        <v>258</v>
      </c>
      <c r="D5" s="7">
        <f t="shared" si="0"/>
        <v>16</v>
      </c>
      <c r="E5" s="8">
        <f t="shared" si="1"/>
        <v>6.2015503875968991E-2</v>
      </c>
    </row>
    <row r="6" spans="1:5" ht="44.25" customHeight="1" x14ac:dyDescent="0.15">
      <c r="A6" s="6" t="s">
        <v>6</v>
      </c>
      <c r="B6" s="7">
        <v>586</v>
      </c>
      <c r="C6" s="7">
        <v>356</v>
      </c>
      <c r="D6" s="7">
        <f t="shared" si="0"/>
        <v>230</v>
      </c>
      <c r="E6" s="8">
        <f t="shared" si="1"/>
        <v>0.6460674157303371</v>
      </c>
    </row>
    <row r="7" spans="1:5" ht="44.25" customHeight="1" x14ac:dyDescent="0.15">
      <c r="A7" s="6" t="s">
        <v>7</v>
      </c>
      <c r="B7" s="7">
        <v>114</v>
      </c>
      <c r="C7" s="7">
        <v>127</v>
      </c>
      <c r="D7" s="7">
        <f t="shared" si="0"/>
        <v>-13</v>
      </c>
      <c r="E7" s="8">
        <f t="shared" si="1"/>
        <v>-0.10236220472440945</v>
      </c>
    </row>
    <row r="8" spans="1:5" ht="44.25" customHeight="1" x14ac:dyDescent="0.15">
      <c r="A8" s="6" t="s">
        <v>8</v>
      </c>
      <c r="B8" s="7">
        <v>344</v>
      </c>
      <c r="C8" s="7">
        <v>192</v>
      </c>
      <c r="D8" s="7">
        <f t="shared" si="0"/>
        <v>152</v>
      </c>
      <c r="E8" s="8">
        <f t="shared" si="1"/>
        <v>0.79166666666666663</v>
      </c>
    </row>
    <row r="9" spans="1:5" ht="44.25" customHeight="1" x14ac:dyDescent="0.15">
      <c r="A9" s="6" t="s">
        <v>9</v>
      </c>
      <c r="B9" s="7">
        <v>1308</v>
      </c>
      <c r="C9" s="7">
        <v>1440</v>
      </c>
      <c r="D9" s="7">
        <f t="shared" si="0"/>
        <v>-132</v>
      </c>
      <c r="E9" s="8">
        <f t="shared" si="1"/>
        <v>-9.166666666666666E-2</v>
      </c>
    </row>
    <row r="10" spans="1:5" ht="44.25" customHeight="1" thickBot="1" x14ac:dyDescent="0.2">
      <c r="A10" s="9" t="s">
        <v>10</v>
      </c>
      <c r="B10" s="10">
        <v>8956</v>
      </c>
      <c r="C10" s="10">
        <v>7684</v>
      </c>
      <c r="D10" s="10">
        <f t="shared" si="0"/>
        <v>1272</v>
      </c>
      <c r="E10" s="13">
        <f t="shared" si="1"/>
        <v>0.16553878188443519</v>
      </c>
    </row>
    <row r="11" spans="1:5" ht="30.75" customHeight="1" x14ac:dyDescent="0.15">
      <c r="A11" s="30" t="s">
        <v>11</v>
      </c>
      <c r="B11" s="31"/>
      <c r="C11" s="31"/>
      <c r="D11" s="31"/>
      <c r="E11" s="32"/>
    </row>
    <row r="12" spans="1:5" ht="30.75" customHeight="1" x14ac:dyDescent="0.15">
      <c r="A12" s="40" t="s">
        <v>52</v>
      </c>
      <c r="B12" s="41"/>
      <c r="C12" s="41"/>
      <c r="D12" s="41"/>
      <c r="E12" s="42"/>
    </row>
    <row r="13" spans="1:5" ht="33.75" customHeight="1" x14ac:dyDescent="0.15">
      <c r="A13" s="37" t="s">
        <v>51</v>
      </c>
      <c r="B13" s="38"/>
      <c r="C13" s="38"/>
      <c r="D13" s="38"/>
      <c r="E13" s="39"/>
    </row>
    <row r="14" spans="1:5" ht="33.75" customHeight="1" thickBot="1" x14ac:dyDescent="0.2">
      <c r="A14" s="43" t="s">
        <v>50</v>
      </c>
      <c r="B14" s="44"/>
      <c r="C14" s="44"/>
      <c r="D14" s="44"/>
      <c r="E14" s="45"/>
    </row>
    <row r="15" spans="1:5" ht="14.25" x14ac:dyDescent="0.15">
      <c r="A15" s="36"/>
      <c r="B15" s="36"/>
      <c r="C15" s="36"/>
      <c r="D15" s="36"/>
      <c r="E15" s="36"/>
    </row>
    <row r="16" spans="1:5" ht="22.5" customHeight="1" x14ac:dyDescent="0.15">
      <c r="A16" s="11"/>
      <c r="B16" s="11"/>
      <c r="C16" s="11"/>
      <c r="D16" s="11"/>
      <c r="E16" s="12">
        <v>41288</v>
      </c>
    </row>
  </sheetData>
  <mergeCells count="6">
    <mergeCell ref="A15:E15"/>
    <mergeCell ref="A1:E1"/>
    <mergeCell ref="A11:E11"/>
    <mergeCell ref="A13:E13"/>
    <mergeCell ref="A12:E12"/>
    <mergeCell ref="A14:E14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2" sqref="E22"/>
    </sheetView>
  </sheetViews>
  <sheetFormatPr defaultRowHeight="13.5" x14ac:dyDescent="0.15"/>
  <cols>
    <col min="1" max="4" width="17.625" style="1" customWidth="1"/>
    <col min="5" max="5" width="22" style="1" customWidth="1"/>
  </cols>
  <sheetData>
    <row r="1" spans="1:5" ht="43.5" customHeight="1" thickBot="1" x14ac:dyDescent="0.2">
      <c r="A1" s="29" t="s">
        <v>49</v>
      </c>
      <c r="B1" s="29"/>
      <c r="C1" s="29"/>
      <c r="D1" s="29"/>
      <c r="E1" s="29"/>
    </row>
    <row r="2" spans="1:5" ht="44.25" customHeight="1" x14ac:dyDescent="0.15">
      <c r="A2" s="2" t="s">
        <v>0</v>
      </c>
      <c r="B2" s="3">
        <v>41275</v>
      </c>
      <c r="C2" s="3">
        <v>41244</v>
      </c>
      <c r="D2" s="4" t="s">
        <v>1</v>
      </c>
      <c r="E2" s="5" t="s">
        <v>2</v>
      </c>
    </row>
    <row r="3" spans="1:5" ht="44.25" customHeight="1" x14ac:dyDescent="0.15">
      <c r="A3" s="6" t="s">
        <v>3</v>
      </c>
      <c r="B3" s="7">
        <v>4038</v>
      </c>
      <c r="C3" s="7">
        <v>3189</v>
      </c>
      <c r="D3" s="7">
        <f>B3-C3</f>
        <v>849</v>
      </c>
      <c r="E3" s="8">
        <f>(B3-C3)/C3</f>
        <v>0.2662276575729069</v>
      </c>
    </row>
    <row r="4" spans="1:5" ht="44.25" customHeight="1" x14ac:dyDescent="0.15">
      <c r="A4" s="6" t="s">
        <v>4</v>
      </c>
      <c r="B4" s="7">
        <v>2604</v>
      </c>
      <c r="C4" s="7">
        <v>2117</v>
      </c>
      <c r="D4" s="7">
        <f t="shared" ref="D4:D10" si="0">B4-C4</f>
        <v>487</v>
      </c>
      <c r="E4" s="8">
        <f t="shared" ref="E4:E10" si="1">(B4-C4)/C4</f>
        <v>0.2300425129900803</v>
      </c>
    </row>
    <row r="5" spans="1:5" ht="44.25" customHeight="1" x14ac:dyDescent="0.15">
      <c r="A5" s="6" t="s">
        <v>5</v>
      </c>
      <c r="B5" s="7">
        <v>279</v>
      </c>
      <c r="C5" s="7">
        <v>258</v>
      </c>
      <c r="D5" s="7">
        <f t="shared" si="0"/>
        <v>21</v>
      </c>
      <c r="E5" s="8">
        <f t="shared" si="1"/>
        <v>8.1395348837209308E-2</v>
      </c>
    </row>
    <row r="6" spans="1:5" ht="44.25" customHeight="1" x14ac:dyDescent="0.15">
      <c r="A6" s="6" t="s">
        <v>6</v>
      </c>
      <c r="B6" s="7">
        <v>600</v>
      </c>
      <c r="C6" s="7">
        <v>356</v>
      </c>
      <c r="D6" s="7">
        <f t="shared" si="0"/>
        <v>244</v>
      </c>
      <c r="E6" s="8">
        <f t="shared" si="1"/>
        <v>0.6853932584269663</v>
      </c>
    </row>
    <row r="7" spans="1:5" ht="44.25" customHeight="1" x14ac:dyDescent="0.15">
      <c r="A7" s="6" t="s">
        <v>7</v>
      </c>
      <c r="B7" s="7">
        <v>114</v>
      </c>
      <c r="C7" s="7">
        <v>127</v>
      </c>
      <c r="D7" s="7">
        <f t="shared" si="0"/>
        <v>-13</v>
      </c>
      <c r="E7" s="8">
        <f t="shared" si="1"/>
        <v>-0.10236220472440945</v>
      </c>
    </row>
    <row r="8" spans="1:5" ht="44.25" customHeight="1" x14ac:dyDescent="0.15">
      <c r="A8" s="6" t="s">
        <v>8</v>
      </c>
      <c r="B8" s="7">
        <v>351</v>
      </c>
      <c r="C8" s="7">
        <v>192</v>
      </c>
      <c r="D8" s="7">
        <f t="shared" si="0"/>
        <v>159</v>
      </c>
      <c r="E8" s="8">
        <f t="shared" si="1"/>
        <v>0.828125</v>
      </c>
    </row>
    <row r="9" spans="1:5" ht="44.25" customHeight="1" x14ac:dyDescent="0.15">
      <c r="A9" s="6" t="s">
        <v>9</v>
      </c>
      <c r="B9" s="7">
        <v>1603</v>
      </c>
      <c r="C9" s="7">
        <v>1440</v>
      </c>
      <c r="D9" s="7">
        <f t="shared" si="0"/>
        <v>163</v>
      </c>
      <c r="E9" s="8">
        <f t="shared" si="1"/>
        <v>0.11319444444444444</v>
      </c>
    </row>
    <row r="10" spans="1:5" ht="44.25" customHeight="1" thickBot="1" x14ac:dyDescent="0.2">
      <c r="A10" s="9" t="s">
        <v>10</v>
      </c>
      <c r="B10" s="10">
        <v>9638</v>
      </c>
      <c r="C10" s="10">
        <v>7684</v>
      </c>
      <c r="D10" s="10">
        <f t="shared" si="0"/>
        <v>1954</v>
      </c>
      <c r="E10" s="13">
        <f t="shared" si="1"/>
        <v>0.25429463820926601</v>
      </c>
    </row>
    <row r="11" spans="1:5" ht="30.75" customHeight="1" x14ac:dyDescent="0.15">
      <c r="A11" s="30" t="s">
        <v>11</v>
      </c>
      <c r="B11" s="31"/>
      <c r="C11" s="31"/>
      <c r="D11" s="31"/>
      <c r="E11" s="32"/>
    </row>
    <row r="12" spans="1:5" ht="30.75" customHeight="1" x14ac:dyDescent="0.15">
      <c r="A12" s="40" t="s">
        <v>53</v>
      </c>
      <c r="B12" s="41"/>
      <c r="C12" s="41"/>
      <c r="D12" s="41"/>
      <c r="E12" s="42"/>
    </row>
    <row r="13" spans="1:5" ht="33.75" customHeight="1" x14ac:dyDescent="0.15">
      <c r="A13" s="37" t="s">
        <v>54</v>
      </c>
      <c r="B13" s="38"/>
      <c r="C13" s="38"/>
      <c r="D13" s="38"/>
      <c r="E13" s="39"/>
    </row>
    <row r="14" spans="1:5" ht="33.75" customHeight="1" thickBot="1" x14ac:dyDescent="0.2">
      <c r="A14" s="43" t="s">
        <v>55</v>
      </c>
      <c r="B14" s="44"/>
      <c r="C14" s="44"/>
      <c r="D14" s="44"/>
      <c r="E14" s="45"/>
    </row>
    <row r="15" spans="1:5" ht="14.25" x14ac:dyDescent="0.15">
      <c r="A15" s="36"/>
      <c r="B15" s="36"/>
      <c r="C15" s="36"/>
      <c r="D15" s="36"/>
      <c r="E15" s="36"/>
    </row>
    <row r="16" spans="1:5" ht="22.5" customHeight="1" x14ac:dyDescent="0.15">
      <c r="A16" s="11"/>
      <c r="B16" s="11"/>
      <c r="C16" s="11"/>
      <c r="D16" s="11"/>
      <c r="E16" s="12">
        <v>41293</v>
      </c>
    </row>
  </sheetData>
  <mergeCells count="6">
    <mergeCell ref="A15:E15"/>
    <mergeCell ref="A1:E1"/>
    <mergeCell ref="A11:E11"/>
    <mergeCell ref="A12:E12"/>
    <mergeCell ref="A13:E13"/>
    <mergeCell ref="A14:E14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13" sqref="A13:E13"/>
    </sheetView>
  </sheetViews>
  <sheetFormatPr defaultRowHeight="13.5" x14ac:dyDescent="0.15"/>
  <cols>
    <col min="1" max="4" width="17.625" style="1" customWidth="1"/>
    <col min="5" max="5" width="24.875" style="1" customWidth="1"/>
  </cols>
  <sheetData>
    <row r="1" spans="1:5" ht="30" customHeight="1" thickBot="1" x14ac:dyDescent="0.2">
      <c r="A1" s="29" t="s">
        <v>42</v>
      </c>
      <c r="B1" s="29"/>
      <c r="C1" s="29"/>
      <c r="D1" s="29"/>
      <c r="E1" s="29"/>
    </row>
    <row r="2" spans="1:5" ht="22.5" customHeight="1" x14ac:dyDescent="0.15">
      <c r="A2" s="2" t="s">
        <v>0</v>
      </c>
      <c r="B2" s="3">
        <v>41306</v>
      </c>
      <c r="C2" s="3">
        <v>41275</v>
      </c>
      <c r="D2" s="4" t="s">
        <v>1</v>
      </c>
      <c r="E2" s="5" t="s">
        <v>2</v>
      </c>
    </row>
    <row r="3" spans="1:5" ht="22.5" customHeight="1" x14ac:dyDescent="0.15">
      <c r="A3" s="6" t="s">
        <v>3</v>
      </c>
      <c r="B3" s="7">
        <v>3383</v>
      </c>
      <c r="C3" s="7">
        <v>3922</v>
      </c>
      <c r="D3" s="7">
        <f>B3-C3</f>
        <v>-539</v>
      </c>
      <c r="E3" s="8">
        <f>(B3-C3)/C3</f>
        <v>-0.13742988271290157</v>
      </c>
    </row>
    <row r="4" spans="1:5" ht="22.5" customHeight="1" x14ac:dyDescent="0.15">
      <c r="A4" s="6" t="s">
        <v>4</v>
      </c>
      <c r="B4" s="7">
        <v>2216</v>
      </c>
      <c r="C4" s="7">
        <v>2702</v>
      </c>
      <c r="D4" s="7">
        <f t="shared" ref="D4:D10" si="0">B4-C4</f>
        <v>-486</v>
      </c>
      <c r="E4" s="8">
        <f t="shared" ref="E4:E10" si="1">(B4-C4)/C4</f>
        <v>-0.17986676535899335</v>
      </c>
    </row>
    <row r="5" spans="1:5" ht="22.5" customHeight="1" x14ac:dyDescent="0.15">
      <c r="A5" s="6" t="s">
        <v>5</v>
      </c>
      <c r="B5" s="7">
        <v>245</v>
      </c>
      <c r="C5" s="7">
        <v>281</v>
      </c>
      <c r="D5" s="7">
        <f t="shared" si="0"/>
        <v>-36</v>
      </c>
      <c r="E5" s="8">
        <f t="shared" si="1"/>
        <v>-0.12811387900355872</v>
      </c>
    </row>
    <row r="6" spans="1:5" ht="22.5" customHeight="1" x14ac:dyDescent="0.15">
      <c r="A6" s="6" t="s">
        <v>6</v>
      </c>
      <c r="B6" s="7">
        <v>529</v>
      </c>
      <c r="C6" s="7">
        <v>600</v>
      </c>
      <c r="D6" s="7">
        <f t="shared" si="0"/>
        <v>-71</v>
      </c>
      <c r="E6" s="8">
        <f t="shared" si="1"/>
        <v>-0.11833333333333333</v>
      </c>
    </row>
    <row r="7" spans="1:5" ht="22.5" customHeight="1" x14ac:dyDescent="0.15">
      <c r="A7" s="6" t="s">
        <v>7</v>
      </c>
      <c r="B7" s="7">
        <v>147</v>
      </c>
      <c r="C7" s="7">
        <v>117</v>
      </c>
      <c r="D7" s="7">
        <f t="shared" si="0"/>
        <v>30</v>
      </c>
      <c r="E7" s="8">
        <f t="shared" si="1"/>
        <v>0.25641025641025639</v>
      </c>
    </row>
    <row r="8" spans="1:5" ht="22.5" customHeight="1" x14ac:dyDescent="0.15">
      <c r="A8" s="6" t="s">
        <v>8</v>
      </c>
      <c r="B8" s="7">
        <v>303</v>
      </c>
      <c r="C8" s="7">
        <v>352</v>
      </c>
      <c r="D8" s="7">
        <f t="shared" si="0"/>
        <v>-49</v>
      </c>
      <c r="E8" s="8">
        <f t="shared" si="1"/>
        <v>-0.13920454545454544</v>
      </c>
    </row>
    <row r="9" spans="1:5" ht="22.5" customHeight="1" x14ac:dyDescent="0.15">
      <c r="A9" s="6" t="s">
        <v>9</v>
      </c>
      <c r="B9" s="7">
        <v>1573</v>
      </c>
      <c r="C9" s="7">
        <v>1627</v>
      </c>
      <c r="D9" s="7">
        <f t="shared" si="0"/>
        <v>-54</v>
      </c>
      <c r="E9" s="8">
        <f t="shared" si="1"/>
        <v>-3.3189920098340507E-2</v>
      </c>
    </row>
    <row r="10" spans="1:5" ht="22.5" customHeight="1" thickBot="1" x14ac:dyDescent="0.2">
      <c r="A10" s="9" t="s">
        <v>10</v>
      </c>
      <c r="B10" s="10">
        <v>8398</v>
      </c>
      <c r="C10" s="10">
        <v>9604</v>
      </c>
      <c r="D10" s="7">
        <f t="shared" si="0"/>
        <v>-1206</v>
      </c>
      <c r="E10" s="8">
        <f t="shared" si="1"/>
        <v>-0.12557267805081215</v>
      </c>
    </row>
    <row r="11" spans="1:5" ht="22.5" customHeight="1" x14ac:dyDescent="0.15">
      <c r="A11" s="30" t="s">
        <v>11</v>
      </c>
      <c r="B11" s="31"/>
      <c r="C11" s="31"/>
      <c r="D11" s="31"/>
      <c r="E11" s="32"/>
    </row>
    <row r="12" spans="1:5" ht="22.5" customHeight="1" x14ac:dyDescent="0.15">
      <c r="A12" s="33" t="s">
        <v>56</v>
      </c>
      <c r="B12" s="34"/>
      <c r="C12" s="34"/>
      <c r="D12" s="34"/>
      <c r="E12" s="35"/>
    </row>
    <row r="13" spans="1:5" ht="22.5" customHeight="1" x14ac:dyDescent="0.15">
      <c r="A13" s="20" t="s">
        <v>57</v>
      </c>
      <c r="B13" s="21"/>
      <c r="C13" s="21"/>
      <c r="D13" s="21"/>
      <c r="E13" s="22"/>
    </row>
    <row r="14" spans="1:5" ht="22.5" customHeight="1" x14ac:dyDescent="0.15">
      <c r="A14" s="20" t="s">
        <v>58</v>
      </c>
      <c r="B14" s="21"/>
      <c r="C14" s="21"/>
      <c r="D14" s="21"/>
      <c r="E14" s="22"/>
    </row>
    <row r="15" spans="1:5" ht="22.5" customHeight="1" x14ac:dyDescent="0.15">
      <c r="A15" s="14" t="s">
        <v>59</v>
      </c>
      <c r="B15" s="15"/>
      <c r="C15" s="15"/>
      <c r="D15" s="15"/>
      <c r="E15" s="16"/>
    </row>
    <row r="16" spans="1:5" ht="22.5" customHeight="1" x14ac:dyDescent="0.15">
      <c r="A16" s="14"/>
      <c r="B16" s="15"/>
      <c r="C16" s="15"/>
      <c r="D16" s="15"/>
      <c r="E16" s="16"/>
    </row>
    <row r="17" spans="1:5" ht="22.5" customHeight="1" x14ac:dyDescent="0.15">
      <c r="A17" s="14" t="s">
        <v>72</v>
      </c>
      <c r="B17" s="15"/>
      <c r="C17" s="15"/>
      <c r="D17" s="15"/>
      <c r="E17" s="16"/>
    </row>
    <row r="18" spans="1:5" ht="22.5" customHeight="1" x14ac:dyDescent="0.15">
      <c r="A18" s="20" t="s">
        <v>60</v>
      </c>
      <c r="B18" s="21"/>
      <c r="C18" s="21"/>
      <c r="D18" s="21"/>
      <c r="E18" s="22"/>
    </row>
    <row r="19" spans="1:5" ht="22.5" customHeight="1" x14ac:dyDescent="0.15">
      <c r="A19" s="14" t="s">
        <v>61</v>
      </c>
      <c r="B19" s="15"/>
      <c r="C19" s="15"/>
      <c r="D19" s="15"/>
      <c r="E19" s="16"/>
    </row>
    <row r="20" spans="1:5" ht="22.5" customHeight="1" x14ac:dyDescent="0.15">
      <c r="A20" s="14" t="s">
        <v>62</v>
      </c>
      <c r="B20" s="15"/>
      <c r="C20" s="15"/>
      <c r="D20" s="15"/>
      <c r="E20" s="16"/>
    </row>
    <row r="21" spans="1:5" ht="22.5" customHeight="1" x14ac:dyDescent="0.15">
      <c r="A21" s="14" t="s">
        <v>63</v>
      </c>
      <c r="B21" s="15"/>
      <c r="C21" s="15"/>
      <c r="D21" s="15"/>
      <c r="E21" s="16"/>
    </row>
    <row r="22" spans="1:5" ht="22.5" customHeight="1" x14ac:dyDescent="0.15">
      <c r="A22" s="14" t="s">
        <v>71</v>
      </c>
      <c r="B22" s="15"/>
      <c r="C22" s="15"/>
      <c r="D22" s="15"/>
      <c r="E22" s="16"/>
    </row>
    <row r="23" spans="1:5" ht="22.5" customHeight="1" x14ac:dyDescent="0.15">
      <c r="A23" s="14" t="s">
        <v>70</v>
      </c>
      <c r="B23" s="15"/>
      <c r="C23" s="15"/>
      <c r="D23" s="15"/>
      <c r="E23" s="16"/>
    </row>
    <row r="24" spans="1:5" ht="22.5" customHeight="1" x14ac:dyDescent="0.15">
      <c r="A24" s="14" t="s">
        <v>64</v>
      </c>
      <c r="B24" s="15"/>
      <c r="C24" s="15"/>
      <c r="D24" s="15"/>
      <c r="E24" s="16"/>
    </row>
    <row r="25" spans="1:5" ht="22.5" customHeight="1" x14ac:dyDescent="0.15">
      <c r="A25" s="14" t="s">
        <v>67</v>
      </c>
      <c r="B25" s="15"/>
      <c r="C25" s="15"/>
      <c r="D25" s="15"/>
      <c r="E25" s="16"/>
    </row>
    <row r="26" spans="1:5" ht="22.5" customHeight="1" x14ac:dyDescent="0.15">
      <c r="A26" s="14" t="s">
        <v>68</v>
      </c>
      <c r="B26" s="15"/>
      <c r="C26" s="15"/>
      <c r="D26" s="15"/>
      <c r="E26" s="16"/>
    </row>
    <row r="27" spans="1:5" ht="22.5" customHeight="1" x14ac:dyDescent="0.15">
      <c r="A27" s="20" t="s">
        <v>69</v>
      </c>
      <c r="B27" s="21"/>
      <c r="C27" s="21"/>
      <c r="D27" s="21"/>
      <c r="E27" s="22"/>
    </row>
    <row r="28" spans="1:5" ht="22.5" customHeight="1" x14ac:dyDescent="0.15">
      <c r="A28" s="20" t="s">
        <v>65</v>
      </c>
      <c r="B28" s="21"/>
      <c r="C28" s="21"/>
      <c r="D28" s="21"/>
      <c r="E28" s="22"/>
    </row>
    <row r="29" spans="1:5" ht="22.5" customHeight="1" thickBot="1" x14ac:dyDescent="0.2">
      <c r="A29" s="17" t="s">
        <v>66</v>
      </c>
      <c r="B29" s="18"/>
      <c r="C29" s="18"/>
      <c r="D29" s="18"/>
      <c r="E29" s="19"/>
    </row>
    <row r="30" spans="1:5" ht="14.25" x14ac:dyDescent="0.15">
      <c r="A30" s="11"/>
      <c r="B30" s="11"/>
      <c r="C30" s="11"/>
      <c r="D30" s="11"/>
      <c r="E30" s="12">
        <v>41305</v>
      </c>
    </row>
  </sheetData>
  <mergeCells count="20">
    <mergeCell ref="A29:E29"/>
    <mergeCell ref="A25:E25"/>
    <mergeCell ref="A27:E27"/>
    <mergeCell ref="A28:E28"/>
    <mergeCell ref="A23:E23"/>
    <mergeCell ref="A24:E24"/>
    <mergeCell ref="A22:E22"/>
    <mergeCell ref="A26:E26"/>
    <mergeCell ref="A16:E16"/>
    <mergeCell ref="A1:E1"/>
    <mergeCell ref="A11:E11"/>
    <mergeCell ref="A12:E12"/>
    <mergeCell ref="A13:E13"/>
    <mergeCell ref="A14:E14"/>
    <mergeCell ref="A15:E15"/>
    <mergeCell ref="A17:E17"/>
    <mergeCell ref="A18:E18"/>
    <mergeCell ref="A19:E19"/>
    <mergeCell ref="A20:E20"/>
    <mergeCell ref="A21:E21"/>
  </mergeCells>
  <phoneticPr fontId="3" type="noConversion"/>
  <printOptions horizontalCentered="1"/>
  <pageMargins left="3.937007874015748E-2" right="3.937007874015748E-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1月9日</vt:lpstr>
      <vt:lpstr>1月14日</vt:lpstr>
      <vt:lpstr>1月19日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2013-02-05T06:37:11Z</cp:lastPrinted>
  <dcterms:created xsi:type="dcterms:W3CDTF">2013-01-09T03:04:28Z</dcterms:created>
  <dcterms:modified xsi:type="dcterms:W3CDTF">2013-02-05T06:38:04Z</dcterms:modified>
</cp:coreProperties>
</file>