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.richtmann\Desktop\git\DanilawPlanilha\excel\"/>
    </mc:Choice>
  </mc:AlternateContent>
  <bookViews>
    <workbookView xWindow="-120" yWindow="-120" windowWidth="29040" windowHeight="15840"/>
  </bookViews>
  <sheets>
    <sheet name="Linhas do tempo" sheetId="1" r:id="rId1"/>
  </sheets>
  <definedNames>
    <definedName name="_xlnm._FilterDatabase" localSheetId="0" hidden="1">'Linhas do tempo'!$A$1:$D$11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3" i="1"/>
  <c r="G3" i="1"/>
  <c r="H3" i="1"/>
  <c r="C4" i="1"/>
  <c r="F4" i="1"/>
  <c r="G4" i="1"/>
  <c r="H4" i="1"/>
  <c r="C5" i="1"/>
  <c r="F5" i="1"/>
  <c r="G5" i="1"/>
  <c r="H5" i="1"/>
  <c r="C6" i="1"/>
  <c r="F6" i="1"/>
  <c r="G6" i="1"/>
  <c r="H6" i="1"/>
  <c r="C7" i="1"/>
  <c r="F7" i="1"/>
  <c r="G7" i="1"/>
  <c r="H7" i="1"/>
  <c r="C8" i="1"/>
  <c r="F8" i="1"/>
  <c r="G8" i="1"/>
  <c r="H8" i="1"/>
  <c r="C9" i="1"/>
  <c r="F9" i="1"/>
  <c r="G9" i="1"/>
  <c r="H9" i="1"/>
  <c r="C10" i="1"/>
  <c r="F10" i="1"/>
  <c r="G10" i="1"/>
  <c r="H10" i="1"/>
  <c r="C11" i="1"/>
  <c r="F11" i="1"/>
  <c r="G11" i="1"/>
  <c r="H11" i="1"/>
  <c r="C12" i="1"/>
  <c r="F12" i="1"/>
  <c r="G12" i="1"/>
  <c r="H12" i="1"/>
  <c r="C13" i="1"/>
  <c r="F13" i="1"/>
  <c r="G13" i="1"/>
  <c r="H13" i="1"/>
  <c r="C14" i="1"/>
  <c r="F14" i="1"/>
  <c r="G14" i="1"/>
  <c r="H14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2" i="1" l="1"/>
  <c r="K2" i="1" l="1"/>
  <c r="J2" i="1"/>
  <c r="F2" i="1"/>
  <c r="G2" i="1"/>
  <c r="H2" i="1"/>
  <c r="C2" i="1" l="1"/>
</calcChain>
</file>

<file path=xl/sharedStrings.xml><?xml version="1.0" encoding="utf-8"?>
<sst xmlns="http://schemas.openxmlformats.org/spreadsheetml/2006/main" count="42" uniqueCount="34">
  <si>
    <t>E</t>
  </si>
  <si>
    <t>F</t>
  </si>
  <si>
    <t>G</t>
  </si>
  <si>
    <t>H</t>
  </si>
  <si>
    <t>I</t>
  </si>
  <si>
    <t>J</t>
  </si>
  <si>
    <t>K</t>
  </si>
  <si>
    <t>L</t>
  </si>
  <si>
    <t>Evento</t>
  </si>
  <si>
    <t>Data inicial</t>
  </si>
  <si>
    <t>Data final</t>
  </si>
  <si>
    <t>Duração em dias</t>
  </si>
  <si>
    <t>Danilaw</t>
  </si>
  <si>
    <t>Marina</t>
  </si>
  <si>
    <t>victor Aids</t>
  </si>
  <si>
    <t>DiaI</t>
  </si>
  <si>
    <t>MêsI</t>
  </si>
  <si>
    <t>AnoI</t>
  </si>
  <si>
    <t>DiaF</t>
  </si>
  <si>
    <t>MêsF</t>
  </si>
  <si>
    <t>AnoF</t>
  </si>
  <si>
    <t>Leonardo Rouba Dinheiro</t>
  </si>
  <si>
    <t>Descrição</t>
  </si>
  <si>
    <t>Criar Leis Novas</t>
  </si>
  <si>
    <t>Passear Cachorro</t>
  </si>
  <si>
    <t>Programar</t>
  </si>
  <si>
    <t>Robando e Mentindo</t>
  </si>
  <si>
    <t>Color</t>
  </si>
  <si>
    <t>146,208,80</t>
  </si>
  <si>
    <t>244,176,132</t>
  </si>
  <si>
    <t>112,48,160</t>
  </si>
  <si>
    <t>174,170,170</t>
  </si>
  <si>
    <t>255,217,102</t>
  </si>
  <si>
    <t>255,0,0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</si>
</sst>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</font>
    <font>
      <b/>
      <u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14" fontId="7" fillId="0" borderId="1" xfId="1" applyNumberFormat="1" applyFont="1" applyFill="1" applyBorder="1" applyAlignment="1">
      <alignment horizontal="left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14" fontId="7" fillId="0" borderId="0" xfId="1" applyNumberFormat="1" applyFont="1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14" fontId="9" fillId="0" borderId="1" xfId="1" applyNumberFormat="1" applyFont="1" applyFill="1" applyBorder="1" applyAlignment="1">
      <alignment horizontal="left" vertical="center" wrapText="1"/>
    </xf>
    <xf numFmtId="0" fontId="2" fillId="3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 wrapText="1"/>
    </xf>
    <xf numFmtId="0" fontId="2" fillId="5" borderId="0" xfId="0" applyNumberFormat="1" applyFont="1" applyFill="1" applyAlignment="1">
      <alignment horizontal="center" vertical="center" wrapText="1"/>
    </xf>
    <xf numFmtId="0" fontId="2" fillId="6" borderId="0" xfId="0" applyNumberFormat="1" applyFont="1" applyFill="1" applyAlignment="1">
      <alignment horizontal="center" vertical="center" wrapText="1"/>
    </xf>
    <xf numFmtId="0" fontId="2" fillId="7" borderId="0" xfId="0" applyNumberFormat="1" applyFont="1" applyFill="1" applyAlignment="1">
      <alignment horizontal="center" vertical="center" wrapText="1"/>
    </xf>
    <xf numFmtId="0" fontId="2" fillId="8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/>
              <a:t>Linha</a:t>
            </a:r>
            <a:r>
              <a:rPr lang="pt-BR" b="1" baseline="0"/>
              <a:t> do tempo em anos</a:t>
            </a:r>
            <a:endParaRPr lang="pt-BR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5-F38B-4D59-A0A2-6C4ED05DD475}"/>
            </c:ext>
          </c:extLst>
        </c:ser>
        <c:ser>
          <c:idx val="5"/>
          <c:order val="1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8-F38B-4D59-A0A2-6C4ED05DD475}"/>
              </c:ext>
            </c:extLst>
          </c:dPt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121</c:v>
                </c:pt>
                <c:pt idx="6">
                  <c:v>607</c:v>
                </c:pt>
                <c:pt idx="7">
                  <c:v>98</c:v>
                </c:pt>
                <c:pt idx="8">
                  <c:v>921</c:v>
                </c:pt>
                <c:pt idx="9">
                  <c:v>373</c:v>
                </c:pt>
                <c:pt idx="10">
                  <c:v>1610</c:v>
                </c:pt>
                <c:pt idx="11">
                  <c:v>829</c:v>
                </c:pt>
                <c:pt idx="12">
                  <c:v>1477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6-F38B-4D59-A0A2-6C4ED05DD475}"/>
            </c:ext>
          </c:extLst>
        </c:ser>
        <c:ser>
          <c:idx val="6"/>
          <c:order val="2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6-F38B-4D59-A0A2-6C4ED05DD475}"/>
            </c:ext>
          </c:extLst>
        </c:ser>
        <c:ser>
          <c:idx val="7"/>
          <c:order val="3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8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F38B-4D59-A0A2-6C4ED05DD475}"/>
              </c:ext>
            </c:extLst>
          </c:dPt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121</c:v>
                </c:pt>
                <c:pt idx="6">
                  <c:v>607</c:v>
                </c:pt>
                <c:pt idx="7">
                  <c:v>98</c:v>
                </c:pt>
                <c:pt idx="8">
                  <c:v>921</c:v>
                </c:pt>
                <c:pt idx="9">
                  <c:v>373</c:v>
                </c:pt>
                <c:pt idx="10">
                  <c:v>1610</c:v>
                </c:pt>
                <c:pt idx="11">
                  <c:v>829</c:v>
                </c:pt>
                <c:pt idx="12">
                  <c:v>1477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7-F38B-4D59-A0A2-6C4ED05DD475}"/>
            </c:ext>
          </c:extLst>
        </c:ser>
        <c:ser>
          <c:idx val="2"/>
          <c:order val="4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F38B-4D59-A0A2-6C4ED05DD475}"/>
            </c:ext>
          </c:extLst>
        </c:ser>
        <c:ser>
          <c:idx val="3"/>
          <c:order val="5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F38B-4D59-A0A2-6C4ED05DD475}"/>
              </c:ext>
            </c:extLst>
          </c:dPt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121</c:v>
                </c:pt>
                <c:pt idx="6">
                  <c:v>607</c:v>
                </c:pt>
                <c:pt idx="7">
                  <c:v>98</c:v>
                </c:pt>
                <c:pt idx="8">
                  <c:v>921</c:v>
                </c:pt>
                <c:pt idx="9">
                  <c:v>373</c:v>
                </c:pt>
                <c:pt idx="10">
                  <c:v>1610</c:v>
                </c:pt>
                <c:pt idx="11">
                  <c:v>829</c:v>
                </c:pt>
                <c:pt idx="12">
                  <c:v>1477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F38B-4D59-A0A2-6C4ED05DD475}"/>
            </c:ext>
          </c:extLst>
        </c:ser>
        <c:ser>
          <c:idx val="0"/>
          <c:order val="6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8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F38B-4D59-A0A2-6C4ED05DD475}"/>
            </c:ext>
          </c:extLst>
        </c:ser>
        <c:ser>
          <c:idx val="1"/>
          <c:order val="7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F38B-4D59-A0A2-6C4ED05DD47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F38B-4D59-A0A2-6C4ED05DD47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F38B-4D59-A0A2-6C4ED05DD47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F38B-4D59-A0A2-6C4ED05DD47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F38B-4D59-A0A2-6C4ED05DD47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F38B-4D59-A0A2-6C4ED05DD47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F38B-4D59-A0A2-6C4ED05DD47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F38B-4D59-A0A2-6C4ED05DD47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F38B-4D59-A0A2-6C4ED05DD4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F38B-4D59-A0A2-6C4ED05DD47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F38B-4D59-A0A2-6C4ED05DD47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F38B-4D59-A0A2-6C4ED05DD475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F38B-4D59-A0A2-6C4ED05DD47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'Linhas do tempo'!$A$2:$A$20</c:f>
              <c:strCache>
                <c:ptCount val="13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</c:v>
                </c:pt>
                <c:pt idx="6">
                  <c:v>J</c:v>
                </c:pt>
                <c:pt idx="7">
                  <c:v>K</c:v>
                </c:pt>
                <c:pt idx="8">
                  <c:v>L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121</c:v>
                </c:pt>
                <c:pt idx="6">
                  <c:v>607</c:v>
                </c:pt>
                <c:pt idx="7">
                  <c:v>98</c:v>
                </c:pt>
                <c:pt idx="8">
                  <c:v>921</c:v>
                </c:pt>
                <c:pt idx="9">
                  <c:v>373</c:v>
                </c:pt>
                <c:pt idx="10">
                  <c:v>1610</c:v>
                </c:pt>
                <c:pt idx="11">
                  <c:v>829</c:v>
                </c:pt>
                <c:pt idx="12">
                  <c:v>1477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4-F38B-4D59-A0A2-6C4ED05D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84003544"/>
        <c:axId val="384003928"/>
      </c:barChart>
      <c:catAx>
        <c:axId val="3840035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84003928"/>
        <c:crosses val="autoZero"/>
        <c:auto val="1"/>
        <c:lblAlgn val="ctr"/>
        <c:lblOffset val="100"/>
        <c:noMultiLvlLbl val="0"/>
      </c:catAx>
      <c:valAx>
        <c:axId val="384003928"/>
        <c:scaling>
          <c:orientation val="minMax"/>
          <c:max val="43466"/>
          <c:min val="39477"/>
        </c:scaling>
        <c:delete val="0"/>
        <c:axPos val="t"/>
        <c:majorGridlines>
          <c:spPr>
            <a:ln w="762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84003544"/>
        <c:crosses val="autoZero"/>
        <c:crossBetween val="between"/>
        <c:majorUnit val="366"/>
      </c:valAx>
    </c:plotArea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5400000" vert="horz"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257175</xdr:rowOff>
    </xdr:from>
    <xdr:to>
      <xdr:col>15</xdr:col>
      <xdr:colOff>200025</xdr:colOff>
      <xdr:row>27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52BF227D-3AC3-4B5A-88A9-8F410E929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H20" totalsRowShown="0" headerRowDxfId="24" dataDxfId="23" tableBorderDxfId="22">
  <autoFilter ref="A1:H20"/>
  <tableColumns count="8">
    <tableColumn id="1" name="Evento" dataDxfId="21" totalsRowDxfId="20"/>
    <tableColumn id="2" name="Data inicial" dataDxfId="19" totalsRowDxfId="18" dataCellStyle="Vírgula"/>
    <tableColumn id="3" name="Duração em dias" dataDxfId="17" totalsRowDxfId="16" dataCellStyle="Vírgula">
      <calculatedColumnFormula>D2-B2</calculatedColumnFormula>
    </tableColumn>
    <tableColumn id="4" name="Data final" dataDxfId="15" totalsRowDxfId="14" dataCellStyle="Vírgula"/>
    <tableColumn id="8" name="Descrição" dataDxfId="13" totalsRowDxfId="12" dataCellStyle="Vírgula"/>
    <tableColumn id="5" name="DiaI" dataDxfId="11" totalsRowDxfId="10">
      <calculatedColumnFormula>DAY(Tabela1[[#This Row],[Data inicial]])</calculatedColumnFormula>
    </tableColumn>
    <tableColumn id="6" name="MêsI" dataDxfId="9" totalsRowDxfId="8">
      <calculatedColumnFormula>MONTH(Tabela1[[#This Row],[Data inicial]])</calculatedColumnFormula>
    </tableColumn>
    <tableColumn id="7" name="AnoI" dataDxfId="7" totalsRowDxfId="6">
      <calculatedColumnFormula>YEAR(Tabela1[[#This Row],[Data inicial]])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I1:L20" totalsRowShown="0" headerRowDxfId="5" dataDxfId="4">
  <autoFilter ref="I1:L20"/>
  <tableColumns count="4">
    <tableColumn id="1" name="DiaF" dataDxfId="3">
      <calculatedColumnFormula>DAY(Tabela1[[#This Row],[Data final]])</calculatedColumnFormula>
    </tableColumn>
    <tableColumn id="2" name="MêsF" dataDxfId="2">
      <calculatedColumnFormula>MONTH(Tabela1[[#This Row],[Data final]])</calculatedColumnFormula>
    </tableColumn>
    <tableColumn id="3" name="AnoF" dataDxfId="1">
      <calculatedColumnFormula>YEAR(Tabela1[[#This Row],[Data final]])</calculatedColumnFormula>
    </tableColumn>
    <tableColumn id="4" name="Colo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23"/>
  <sheetViews>
    <sheetView tabSelected="1" zoomScaleNormal="100" workbookViewId="0">
      <selection activeCell="A3" sqref="A3:H14"/>
    </sheetView>
  </sheetViews>
  <sheetFormatPr defaultRowHeight="12.75" x14ac:dyDescent="0.2"/>
  <cols>
    <col min="1" max="1" width="31.140625" style="1" bestFit="1" customWidth="1"/>
    <col min="2" max="2" width="12.28515625" style="1" bestFit="1" customWidth="1"/>
    <col min="3" max="3" width="16" style="1" customWidth="1"/>
    <col min="4" max="4" width="10.85546875" style="1" bestFit="1" customWidth="1"/>
    <col min="5" max="5" width="19" style="1" customWidth="1"/>
    <col min="6" max="6" width="17.140625" style="1" customWidth="1"/>
    <col min="7" max="8" width="9.140625" style="1"/>
    <col min="9" max="11" width="10.28515625" style="1" customWidth="1"/>
    <col min="12" max="12" width="21.5703125" style="1" customWidth="1"/>
    <col min="13" max="16384" width="9.140625" style="1"/>
  </cols>
  <sheetData>
    <row r="1" spans="1:12" s="2" customFormat="1" ht="60" customHeight="1" x14ac:dyDescent="0.25">
      <c r="A1" s="7" t="s">
        <v>8</v>
      </c>
      <c r="B1" s="6" t="s">
        <v>9</v>
      </c>
      <c r="C1" s="6" t="s">
        <v>11</v>
      </c>
      <c r="D1" s="6" t="s">
        <v>10</v>
      </c>
      <c r="E1" s="14" t="s">
        <v>22</v>
      </c>
      <c r="F1" s="9" t="s">
        <v>15</v>
      </c>
      <c r="G1" s="9" t="s">
        <v>16</v>
      </c>
      <c r="H1" s="9" t="s">
        <v>17</v>
      </c>
      <c r="I1" s="2" t="s">
        <v>18</v>
      </c>
      <c r="J1" s="2" t="s">
        <v>19</v>
      </c>
      <c r="K1" s="2" t="s">
        <v>20</v>
      </c>
      <c r="L1" s="2" t="s">
        <v>27</v>
      </c>
    </row>
    <row r="2" spans="1:12" s="2" customFormat="1" ht="12" customHeight="1" x14ac:dyDescent="0.2">
      <c r="A2" s="8" t="s">
        <v>12</v>
      </c>
      <c r="B2" s="17">
        <v>41845</v>
      </c>
      <c r="C2" s="5">
        <f>D2-B2</f>
        <v>1194</v>
      </c>
      <c r="D2" s="4">
        <v>43039</v>
      </c>
      <c r="E2" s="15" t="s">
        <v>23</v>
      </c>
      <c r="F2" s="11">
        <f>DAY(Tabela1[[#This Row],[Data inicial]])</f>
        <v>25</v>
      </c>
      <c r="G2" s="12">
        <f>MONTH(Tabela1[[#This Row],[Data inicial]])</f>
        <v>7</v>
      </c>
      <c r="H2" s="13">
        <f>YEAR(Tabela1[[#This Row],[Data inicial]])</f>
        <v>2014</v>
      </c>
      <c r="I2" s="12">
        <f>I14</f>
        <v>10</v>
      </c>
      <c r="J2" s="12">
        <f>MONTH(Tabela1[[#This Row],[Data final]])</f>
        <v>10</v>
      </c>
      <c r="K2" s="12">
        <f>YEAR(Tabela1[[#This Row],[Data final]])</f>
        <v>2017</v>
      </c>
      <c r="L2" s="20" t="s">
        <v>28</v>
      </c>
    </row>
    <row r="3" spans="1:12" s="2" customFormat="1" ht="12" customHeight="1" x14ac:dyDescent="0.2">
      <c r="A3" s="8" t="s">
        <v>0</v>
      </c>
      <c r="B3" s="17">
        <v>41845</v>
      </c>
      <c r="C3" s="5">
        <f t="shared" ref="C3:C12" si="0">D3-B3</f>
        <v>810</v>
      </c>
      <c r="D3" s="4">
        <v>42655</v>
      </c>
      <c r="E3" s="15"/>
      <c r="F3" s="11">
        <f>DAY(Tabela1[[#This Row],[Data inicial]])</f>
        <v>25</v>
      </c>
      <c r="G3" s="12">
        <f>MONTH(Tabela1[[#This Row],[Data inicial]])</f>
        <v>7</v>
      </c>
      <c r="H3" s="13">
        <f>YEAR(Tabela1[[#This Row],[Data inicial]])</f>
        <v>2014</v>
      </c>
      <c r="I3" s="12">
        <f>DAY(Tabela1[[#This Row],[Data final]])</f>
        <v>12</v>
      </c>
      <c r="J3" s="12">
        <f>MONTH(Tabela1[[#This Row],[Data final]])</f>
        <v>10</v>
      </c>
      <c r="K3" s="12">
        <f>YEAR(Tabela1[[#This Row],[Data final]])</f>
        <v>2016</v>
      </c>
      <c r="L3" s="21" t="s">
        <v>29</v>
      </c>
    </row>
    <row r="4" spans="1:12" s="2" customFormat="1" ht="12" customHeight="1" x14ac:dyDescent="0.2">
      <c r="A4" s="8" t="s">
        <v>1</v>
      </c>
      <c r="B4" s="17">
        <v>42248</v>
      </c>
      <c r="C4" s="5">
        <f t="shared" si="0"/>
        <v>121</v>
      </c>
      <c r="D4" s="4">
        <v>42369</v>
      </c>
      <c r="E4" s="15"/>
      <c r="F4" s="11">
        <f>DAY(Tabela1[[#This Row],[Data inicial]])</f>
        <v>1</v>
      </c>
      <c r="G4" s="12">
        <f>MONTH(Tabela1[[#This Row],[Data inicial]])</f>
        <v>9</v>
      </c>
      <c r="H4" s="13">
        <f>YEAR(Tabela1[[#This Row],[Data inicial]])</f>
        <v>2015</v>
      </c>
      <c r="I4" s="12">
        <f>DAY(Tabela1[[#This Row],[Data final]])</f>
        <v>31</v>
      </c>
      <c r="J4" s="12">
        <f>MONTH(Tabela1[[#This Row],[Data final]])</f>
        <v>12</v>
      </c>
      <c r="K4" s="12">
        <f>YEAR(Tabela1[[#This Row],[Data final]])</f>
        <v>2015</v>
      </c>
      <c r="L4" s="21" t="s">
        <v>29</v>
      </c>
    </row>
    <row r="5" spans="1:12" s="2" customFormat="1" ht="12" customHeight="1" x14ac:dyDescent="0.2">
      <c r="A5" s="8" t="s">
        <v>2</v>
      </c>
      <c r="B5" s="17">
        <v>42371</v>
      </c>
      <c r="C5" s="5">
        <f t="shared" si="0"/>
        <v>668</v>
      </c>
      <c r="D5" s="4">
        <v>43039</v>
      </c>
      <c r="E5" s="15"/>
      <c r="F5" s="11">
        <f>DAY(Tabela1[[#This Row],[Data inicial]])</f>
        <v>2</v>
      </c>
      <c r="G5" s="12">
        <f>MONTH(Tabela1[[#This Row],[Data inicial]])</f>
        <v>1</v>
      </c>
      <c r="H5" s="13">
        <f>YEAR(Tabela1[[#This Row],[Data inicial]])</f>
        <v>2016</v>
      </c>
      <c r="I5" s="12">
        <f>DAY(Tabela1[[#This Row],[Data final]])</f>
        <v>31</v>
      </c>
      <c r="J5" s="12">
        <f>MONTH(Tabela1[[#This Row],[Data final]])</f>
        <v>10</v>
      </c>
      <c r="K5" s="12">
        <f>YEAR(Tabela1[[#This Row],[Data final]])</f>
        <v>2017</v>
      </c>
      <c r="L5" s="21" t="s">
        <v>29</v>
      </c>
    </row>
    <row r="6" spans="1:12" s="2" customFormat="1" ht="12" customHeight="1" x14ac:dyDescent="0.2">
      <c r="A6" s="8" t="s">
        <v>3</v>
      </c>
      <c r="B6" s="17">
        <v>41845</v>
      </c>
      <c r="C6" s="5">
        <f t="shared" si="0"/>
        <v>69</v>
      </c>
      <c r="D6" s="4">
        <v>41914</v>
      </c>
      <c r="E6" s="15"/>
      <c r="F6" s="11">
        <f>DAY(Tabela1[[#This Row],[Data inicial]])</f>
        <v>25</v>
      </c>
      <c r="G6" s="12">
        <f>MONTH(Tabela1[[#This Row],[Data inicial]])</f>
        <v>7</v>
      </c>
      <c r="H6" s="13">
        <f>YEAR(Tabela1[[#This Row],[Data inicial]])</f>
        <v>2014</v>
      </c>
      <c r="I6" s="12">
        <f>DAY(Tabela1[[#This Row],[Data final]])</f>
        <v>2</v>
      </c>
      <c r="J6" s="12">
        <f>MONTH(Tabela1[[#This Row],[Data final]])</f>
        <v>10</v>
      </c>
      <c r="K6" s="12">
        <f>YEAR(Tabela1[[#This Row],[Data final]])</f>
        <v>2014</v>
      </c>
      <c r="L6" s="21" t="s">
        <v>29</v>
      </c>
    </row>
    <row r="7" spans="1:12" s="2" customFormat="1" ht="12" customHeight="1" x14ac:dyDescent="0.2">
      <c r="A7" s="8" t="s">
        <v>4</v>
      </c>
      <c r="B7" s="17">
        <v>41883</v>
      </c>
      <c r="C7" s="5">
        <f t="shared" si="0"/>
        <v>121</v>
      </c>
      <c r="D7" s="4">
        <v>42004</v>
      </c>
      <c r="E7" s="15"/>
      <c r="F7" s="11">
        <f>DAY(Tabela1[[#This Row],[Data inicial]])</f>
        <v>1</v>
      </c>
      <c r="G7" s="12">
        <f>MONTH(Tabela1[[#This Row],[Data inicial]])</f>
        <v>9</v>
      </c>
      <c r="H7" s="13">
        <f>YEAR(Tabela1[[#This Row],[Data inicial]])</f>
        <v>2014</v>
      </c>
      <c r="I7" s="12">
        <f>DAY(Tabela1[[#This Row],[Data final]])</f>
        <v>31</v>
      </c>
      <c r="J7" s="12">
        <f>MONTH(Tabela1[[#This Row],[Data final]])</f>
        <v>12</v>
      </c>
      <c r="K7" s="12">
        <f>YEAR(Tabela1[[#This Row],[Data final]])</f>
        <v>2014</v>
      </c>
      <c r="L7" s="21" t="s">
        <v>29</v>
      </c>
    </row>
    <row r="8" spans="1:12" s="2" customFormat="1" ht="12" customHeight="1" x14ac:dyDescent="0.2">
      <c r="A8" s="8" t="s">
        <v>5</v>
      </c>
      <c r="B8" s="17">
        <v>41640</v>
      </c>
      <c r="C8" s="5">
        <f t="shared" si="0"/>
        <v>607</v>
      </c>
      <c r="D8" s="4">
        <v>42247</v>
      </c>
      <c r="E8" s="15"/>
      <c r="F8" s="11">
        <f>DAY(Tabela1[[#This Row],[Data inicial]])</f>
        <v>1</v>
      </c>
      <c r="G8" s="12">
        <f>MONTH(Tabela1[[#This Row],[Data inicial]])</f>
        <v>1</v>
      </c>
      <c r="H8" s="13">
        <f>YEAR(Tabela1[[#This Row],[Data inicial]])</f>
        <v>2014</v>
      </c>
      <c r="I8" s="12">
        <f>DAY(Tabela1[[#This Row],[Data final]])</f>
        <v>31</v>
      </c>
      <c r="J8" s="12">
        <f>MONTH(Tabela1[[#This Row],[Data final]])</f>
        <v>8</v>
      </c>
      <c r="K8" s="12">
        <f>YEAR(Tabela1[[#This Row],[Data final]])</f>
        <v>2015</v>
      </c>
      <c r="L8" s="21" t="s">
        <v>29</v>
      </c>
    </row>
    <row r="9" spans="1:12" s="2" customFormat="1" ht="12" customHeight="1" x14ac:dyDescent="0.2">
      <c r="A9" s="8" t="s">
        <v>6</v>
      </c>
      <c r="B9" s="17">
        <v>41845</v>
      </c>
      <c r="C9" s="5">
        <f t="shared" si="0"/>
        <v>98</v>
      </c>
      <c r="D9" s="4">
        <v>41943</v>
      </c>
      <c r="E9" s="15"/>
      <c r="F9" s="11">
        <f>DAY(Tabela1[[#This Row],[Data inicial]])</f>
        <v>25</v>
      </c>
      <c r="G9" s="12">
        <f>MONTH(Tabela1[[#This Row],[Data inicial]])</f>
        <v>7</v>
      </c>
      <c r="H9" s="13">
        <f>YEAR(Tabela1[[#This Row],[Data inicial]])</f>
        <v>2014</v>
      </c>
      <c r="I9" s="12">
        <f>DAY(Tabela1[[#This Row],[Data final]])</f>
        <v>31</v>
      </c>
      <c r="J9" s="12">
        <f>MONTH(Tabela1[[#This Row],[Data final]])</f>
        <v>10</v>
      </c>
      <c r="K9" s="12">
        <f>YEAR(Tabela1[[#This Row],[Data final]])</f>
        <v>2014</v>
      </c>
      <c r="L9" s="21" t="s">
        <v>29</v>
      </c>
    </row>
    <row r="10" spans="1:12" s="2" customFormat="1" ht="12" customHeight="1" x14ac:dyDescent="0.2">
      <c r="A10" s="8" t="s">
        <v>7</v>
      </c>
      <c r="B10" s="17">
        <v>41845</v>
      </c>
      <c r="C10" s="5">
        <f t="shared" si="0"/>
        <v>921</v>
      </c>
      <c r="D10" s="4">
        <v>42766</v>
      </c>
      <c r="E10" s="15"/>
      <c r="F10" s="11">
        <f>DAY(Tabela1[[#This Row],[Data inicial]])</f>
        <v>25</v>
      </c>
      <c r="G10" s="12">
        <f>MONTH(Tabela1[[#This Row],[Data inicial]])</f>
        <v>7</v>
      </c>
      <c r="H10" s="13">
        <f>YEAR(Tabela1[[#This Row],[Data inicial]])</f>
        <v>2014</v>
      </c>
      <c r="I10" s="12">
        <f>DAY(Tabela1[[#This Row],[Data final]])</f>
        <v>31</v>
      </c>
      <c r="J10" s="12">
        <f>MONTH(Tabela1[[#This Row],[Data final]])</f>
        <v>1</v>
      </c>
      <c r="K10" s="12">
        <f>YEAR(Tabela1[[#This Row],[Data final]])</f>
        <v>2017</v>
      </c>
      <c r="L10" s="21" t="s">
        <v>29</v>
      </c>
    </row>
    <row r="11" spans="1:12" s="2" customFormat="1" ht="12" customHeight="1" x14ac:dyDescent="0.2">
      <c r="A11" s="8" t="s">
        <v>13</v>
      </c>
      <c r="B11" s="17">
        <v>42309</v>
      </c>
      <c r="C11" s="5">
        <f t="shared" si="0"/>
        <v>373</v>
      </c>
      <c r="D11" s="4">
        <v>42682</v>
      </c>
      <c r="E11" s="15" t="s">
        <v>24</v>
      </c>
      <c r="F11" s="11">
        <f>DAY(Tabela1[[#This Row],[Data inicial]])</f>
        <v>1</v>
      </c>
      <c r="G11" s="12">
        <f>MONTH(Tabela1[[#This Row],[Data inicial]])</f>
        <v>11</v>
      </c>
      <c r="H11" s="13">
        <f>YEAR(Tabela1[[#This Row],[Data inicial]])</f>
        <v>2015</v>
      </c>
      <c r="I11" s="12">
        <f>DAY(Tabela1[[#This Row],[Data final]])</f>
        <v>8</v>
      </c>
      <c r="J11" s="12">
        <f>MONTH(Tabela1[[#This Row],[Data final]])</f>
        <v>11</v>
      </c>
      <c r="K11" s="12">
        <f>YEAR(Tabela1[[#This Row],[Data final]])</f>
        <v>2016</v>
      </c>
      <c r="L11" s="19" t="s">
        <v>30</v>
      </c>
    </row>
    <row r="12" spans="1:12" s="2" customFormat="1" ht="12" customHeight="1" x14ac:dyDescent="0.2">
      <c r="A12" s="8" t="s">
        <v>14</v>
      </c>
      <c r="B12" s="17">
        <v>41276</v>
      </c>
      <c r="C12" s="5">
        <f t="shared" si="0"/>
        <v>1610</v>
      </c>
      <c r="D12" s="4">
        <v>42886</v>
      </c>
      <c r="E12" s="15" t="s">
        <v>25</v>
      </c>
      <c r="F12" s="11">
        <f>DAY(Tabela1[[#This Row],[Data inicial]])</f>
        <v>2</v>
      </c>
      <c r="G12" s="12">
        <f>MONTH(Tabela1[[#This Row],[Data inicial]])</f>
        <v>1</v>
      </c>
      <c r="H12" s="13">
        <f>YEAR(Tabela1[[#This Row],[Data inicial]])</f>
        <v>2013</v>
      </c>
      <c r="I12" s="12">
        <f>DAY(Tabela1[[#This Row],[Data final]])</f>
        <v>31</v>
      </c>
      <c r="J12" s="12">
        <f>MONTH(Tabela1[[#This Row],[Data final]])</f>
        <v>5</v>
      </c>
      <c r="K12" s="12">
        <f>YEAR(Tabela1[[#This Row],[Data final]])</f>
        <v>2017</v>
      </c>
      <c r="L12" s="23" t="s">
        <v>31</v>
      </c>
    </row>
    <row r="13" spans="1:12" s="2" customFormat="1" ht="12" customHeight="1" x14ac:dyDescent="0.2">
      <c r="A13" s="8" t="s">
        <v>7</v>
      </c>
      <c r="B13" s="17">
        <v>41845</v>
      </c>
      <c r="C13" s="5">
        <f t="shared" ref="C13" si="1">D13-B13</f>
        <v>829</v>
      </c>
      <c r="D13" s="4">
        <v>42674</v>
      </c>
      <c r="E13" s="15"/>
      <c r="F13" s="11">
        <f>DAY(Tabela1[[#This Row],[Data inicial]])</f>
        <v>25</v>
      </c>
      <c r="G13" s="12">
        <f>MONTH(Tabela1[[#This Row],[Data inicial]])</f>
        <v>7</v>
      </c>
      <c r="H13" s="13">
        <f>YEAR(Tabela1[[#This Row],[Data inicial]])</f>
        <v>2014</v>
      </c>
      <c r="I13" s="12">
        <f>DAY(Tabela1[[#This Row],[Data final]])</f>
        <v>31</v>
      </c>
      <c r="J13" s="12">
        <f>MONTH(Tabela1[[#This Row],[Data final]])</f>
        <v>10</v>
      </c>
      <c r="K13" s="12">
        <f>YEAR(Tabela1[[#This Row],[Data final]])</f>
        <v>2016</v>
      </c>
      <c r="L13" s="22" t="s">
        <v>32</v>
      </c>
    </row>
    <row r="14" spans="1:12" s="2" customFormat="1" ht="12" customHeight="1" x14ac:dyDescent="0.2">
      <c r="A14" s="8" t="s">
        <v>21</v>
      </c>
      <c r="B14" s="17">
        <v>41845</v>
      </c>
      <c r="C14" s="5">
        <f t="shared" ref="C14" si="2">D14-B14</f>
        <v>1477</v>
      </c>
      <c r="D14" s="4">
        <v>43322</v>
      </c>
      <c r="E14" s="15" t="s">
        <v>26</v>
      </c>
      <c r="F14" s="11">
        <f>DAY(Tabela1[[#This Row],[Data inicial]])</f>
        <v>25</v>
      </c>
      <c r="G14" s="12">
        <f>MONTH(Tabela1[[#This Row],[Data inicial]])</f>
        <v>7</v>
      </c>
      <c r="H14" s="13">
        <f>YEAR(Tabela1[[#This Row],[Data inicial]])</f>
        <v>2014</v>
      </c>
      <c r="I14" s="12">
        <f>DAY(Tabela1[[#This Row],[Data final]])</f>
        <v>10</v>
      </c>
      <c r="J14" s="12">
        <f>MONTH(Tabela1[[#This Row],[Data final]])</f>
        <v>8</v>
      </c>
      <c r="K14" s="12">
        <f>YEAR(Tabela1[[#This Row],[Data final]])</f>
        <v>2018</v>
      </c>
      <c r="L14" s="18" t="s">
        <v>33</v>
      </c>
    </row>
    <row r="15" spans="1:12" s="12" customFormat="1" ht="97.5" customHeight="1" x14ac:dyDescent="0.2">
      <c r="A15" s="8"/>
      <c r="B15" s="4"/>
      <c r="C15" s="5"/>
      <c r="D15" s="4"/>
      <c r="E15" s="15"/>
      <c r="F15" s="11"/>
      <c r="H15" s="13"/>
      <c r="L15" s="16"/>
    </row>
    <row r="16" spans="1:12" s="12" customFormat="1" ht="78" customHeight="1" x14ac:dyDescent="0.2">
      <c r="A16" s="8"/>
      <c r="B16" s="4"/>
      <c r="C16" s="5"/>
      <c r="D16" s="4"/>
      <c r="E16" s="15"/>
      <c r="F16" s="11"/>
      <c r="H16" s="13"/>
      <c r="L16" s="16"/>
    </row>
    <row r="17" spans="1:12" s="12" customFormat="1" ht="12" hidden="1" customHeight="1" x14ac:dyDescent="0.2">
      <c r="A17" s="8"/>
      <c r="B17" s="3"/>
      <c r="C17" s="5"/>
      <c r="D17" s="4"/>
      <c r="E17" s="15"/>
      <c r="F17" s="11"/>
      <c r="H17" s="13"/>
      <c r="L17" s="16"/>
    </row>
    <row r="18" spans="1:12" s="12" customFormat="1" ht="60.75" customHeight="1" x14ac:dyDescent="0.2">
      <c r="A18" s="8"/>
      <c r="B18" s="3"/>
      <c r="C18" s="5"/>
      <c r="D18" s="4"/>
      <c r="E18" s="15"/>
      <c r="F18" s="11"/>
      <c r="H18" s="13"/>
      <c r="L18" s="16"/>
    </row>
    <row r="19" spans="1:12" s="12" customFormat="1" ht="70.5" customHeight="1" x14ac:dyDescent="0.2">
      <c r="A19" s="8"/>
      <c r="B19" s="4"/>
      <c r="C19" s="5"/>
      <c r="D19" s="4"/>
      <c r="E19" s="15"/>
      <c r="F19" s="11"/>
      <c r="H19" s="13"/>
      <c r="L19" s="16"/>
    </row>
    <row r="20" spans="1:12" s="12" customFormat="1" ht="12" customHeight="1" x14ac:dyDescent="0.2">
      <c r="A20" s="8"/>
      <c r="B20" s="4"/>
      <c r="C20" s="5"/>
      <c r="D20" s="4"/>
      <c r="E20" s="15"/>
      <c r="F20" s="11"/>
      <c r="H20" s="13"/>
      <c r="L20" s="16"/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2"/>
      <c r="J21" s="2"/>
      <c r="K21" s="2"/>
    </row>
    <row r="22" spans="1:12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2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Linhas do tempo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MicroPower - Victor Bezerra Santochi Richtmann</cp:lastModifiedBy>
  <dcterms:created xsi:type="dcterms:W3CDTF">2020-08-26T19:15:11Z</dcterms:created>
  <dcterms:modified xsi:type="dcterms:W3CDTF">2020-11-13T00:15:23Z</dcterms:modified>
</cp:coreProperties>
</file>