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vrushalikulkarni/Documents/Data_Science/Excel_Tutorial/"/>
    </mc:Choice>
  </mc:AlternateContent>
  <xr:revisionPtr revIDLastSave="0" documentId="13_ncr:1_{B45D7897-4DDB-FD40-BAA6-A5184488385B}" xr6:coauthVersionLast="47" xr6:coauthVersionMax="47" xr10:uidLastSave="{00000000-0000-0000-0000-000000000000}"/>
  <bookViews>
    <workbookView xWindow="1160" yWindow="500" windowWidth="24440" windowHeight="15500" activeTab="2" xr2:uid="{00000000-000D-0000-FFFF-FFFF00000000}"/>
  </bookViews>
  <sheets>
    <sheet name="Bike_buyers_Original" sheetId="1" r:id="rId1"/>
    <sheet name="Working_Sheet" sheetId="2" r:id="rId2"/>
    <sheet name="Pivot_Table" sheetId="3" r:id="rId3"/>
    <sheet name="Dashboard" sheetId="4" r:id="rId4"/>
  </sheets>
  <definedNames>
    <definedName name="_xlnm._FilterDatabase" localSheetId="0" hidden="1">Bike_buyers_Original!$A$1:$M$1001</definedName>
    <definedName name="_xlnm._FilterDatabase" localSheetId="1" hidden="1">Working_Sheet!$J$1:$J$1027</definedName>
    <definedName name="Slicer_Education">#N/A</definedName>
    <definedName name="Slicer_Marital_Status">#N/A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4" i="2" l="1"/>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16" i="2"/>
  <c r="M17" i="2"/>
  <c r="M18" i="2"/>
  <c r="M19" i="2"/>
  <c r="M20" i="2"/>
  <c r="M21" i="2"/>
  <c r="M22" i="2"/>
  <c r="M23" i="2"/>
  <c r="M2" i="2"/>
</calcChain>
</file>

<file path=xl/sharedStrings.xml><?xml version="1.0" encoding="utf-8"?>
<sst xmlns="http://schemas.openxmlformats.org/spreadsheetml/2006/main" count="16285" uniqueCount="52">
  <si>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</si>
  <si>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</si>
  <si>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</si>
  <si>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</si>
  <si>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</si>
  <si>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</si>
  <si>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</si>
  <si>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</si>
  <si>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</si>
  <si>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</si>
  <si>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</si>
  <si>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</si>
  <si>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</si>
  <si>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</si>
  <si>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</si>
  <si>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</si>
  <si>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</si>
  <si>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</si>
  <si>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</si>
  <si>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</si>
  <si>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</si>
  <si>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</si>
  <si>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</si>
  <si>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</si>
  <si>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</si>
  <si>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</si>
  <si>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</si>
  <si>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</si>
  <si>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</si>
  <si>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</si>
  <si>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</si>
  <si>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</si>
  <si>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</si>
  <si>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</si>
  <si>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</si>
  <si>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</si>
  <si>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</si>
  <si>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</si>
  <si>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</si>
  <si>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</si>
  <si>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</si>
  <si>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Grand Total</t>
  </si>
  <si>
    <t>Average of Income</t>
  </si>
  <si>
    <t>Column Labels</t>
  </si>
  <si>
    <t>Count of Purchased Bike</t>
  </si>
  <si>
    <t>More than 10 Miles</t>
  </si>
  <si>
    <t>No Total</t>
  </si>
  <si>
    <t>Yes Total</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</si>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</sst>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9" formatCode="_-* #,##0_-;\-* #,##0_-;_-* &quot;-&quot;??_-;_-@_-"/>
    </dxf>
    <dxf>
      <numFmt numFmtId="1" formatCode="0"/>
    </dxf>
    <dxf>
      <numFmt numFmtId="169" formatCode="_-* #,##0_-;\-* #,##0_-;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[Complete_Project.xlsx]Pivot_Table!PivotTable1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Purchased Bike as</a:t>
            </a:r>
            <a:r>
              <a:rPr lang="en-GB" baseline="0"/>
              <a:t> per</a:t>
            </a:r>
            <a:r>
              <a:rPr lang="en-GB"/>
              <a:t> Income and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DE"/>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DE"/>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DE"/>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E6AD-1040-95CA-AB2EDB0A7EE4}"/>
            </c:ext>
          </c:extLst>
        </c:ser>
        <c:ser>
          <c:idx val="1"/>
          <c:order val="1"/>
          <c:tx>
            <c:strRef>
              <c:f>Pivot_Table!$C$3:$C$4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6AD-1040-95CA-AB2EDB0A7EE4}"/>
            </c:ext>
          </c:extLst>
        </c:ser>
        <c:dLbls>
          <c:dLblPos val="inEnd"/>
          <c:showLegendKey val="0"/>
          <c:showVal val="0"/>
          <c:showCatName val="0"/>
          <c:showSerName val="0"/>
          <c:showPercent val="0"/>
          <c:showBubbleSize val="0"/>
        </c:dLbls>
        <c:gapWidth val="150"/>
        <c:axId val="1108510256"/>
        <c:axId val="252619408"/>
      </c:barChart>
      <c:catAx>
        <c:axId val="11085102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E"/>
          </a:p>
        </c:txPr>
        <c:crossAx val="252619408"/>
        <c:crosses val="autoZero"/>
        <c:auto val="1"/>
        <c:lblAlgn val="ctr"/>
        <c:lblOffset val="100"/>
        <c:noMultiLvlLbl val="0"/>
      </c:catAx>
      <c:valAx>
        <c:axId val="25261940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E"/>
          </a:p>
        </c:txPr>
        <c:crossAx val="110851025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[Complete_Project.xlsx]Pivot_Table!PivotTable2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Purchased Bike as per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N"/>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95-4A4D-96CF-8E5560603CE3}"/>
            </c:ext>
          </c:extLst>
        </c:ser>
        <c:ser>
          <c:idx val="1"/>
          <c:order val="1"/>
          <c:tx>
            <c:strRef>
              <c:f>Pivot_Table!$C$21:$C$22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95-4A4D-96CF-8E5560603CE3}"/>
            </c:ext>
          </c:extLst>
        </c:ser>
        <c:dLbls>
          <c:dLblPos val="ctr"/>
          <c:showLegendKey val="0"/>
          <c:showVal val="0"/>
          <c:showCatName val="0"/>
          <c:showSerName val="0"/>
          <c:showPercent val="0"/>
          <c:showBubbleSize val="0"/>
        </c:dLbls>
        <c:marker val="1"/>
        <c:smooth val="0"/>
        <c:axId val="291003536"/>
        <c:axId val="255456560"/>
      </c:lineChart>
      <c:catAx>
        <c:axId val="2910035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N"/>
          </a:p>
        </c:txPr>
        <c:crossAx val="255456560"/>
        <c:crosses val="autoZero"/>
        <c:auto val="1"/>
        <c:lblAlgn val="ctr"/>
        <c:lblOffset val="100"/>
        <c:noMultiLvlLbl val="0"/>
      </c:catAx>
      <c:valAx>
        <c:axId val="2554565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Purchased Bike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N"/>
          </a:p>
        </c:txPr>
        <c:crossAx val="2910035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IN"/>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[Complete_Project.xlsx]Pivot_Table!PivotTable3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Purchased Bike based</a:t>
            </a:r>
            <a:r>
              <a:rPr lang="en-GB" baseline="0"/>
              <a:t> on Age</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Pivot_Table!$B$41:$B$42</c:f>
              <c:strCache>
                <c:ptCount val="1"/>
                <c:pt idx="0">
                  <c:v>No</c:v>
                </c:pt>
              </c:strCache>
            </c:strRef>
          </c:tx>
          <c:spPr>
            <a:ln w="31750" cap="rnd">
              <a:solidFill>
                <a:schemeClr val="accent1">
                  <a:alpha val="85000"/>
                </a:schemeClr>
              </a:solidFill>
              <a:round/>
            </a:ln>
            <a:effectLst/>
          </c:spPr>
          <c:marker>
            <c:symbol val="none"/>
          </c:marker>
          <c:cat>
            <c:strRef>
              <c:f>Pivot_Table!$A$43:$A$46</c:f>
              <c:strCache>
                <c:ptCount val="3"/>
                <c:pt idx="0">
                  <c:v>Adolescent 0-30</c:v>
                </c:pt>
                <c:pt idx="1">
                  <c:v>Middle Age 31-54</c:v>
                </c:pt>
                <c:pt idx="2">
                  <c:v>Old 55+</c:v>
                </c:pt>
              </c:strCache>
            </c:strRef>
          </c:cat>
          <c:val>
            <c:numRef>
              <c:f>Pivot_Table!$B$43:$B$46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DE-D940-987E-9A038EB18C3A}"/>
            </c:ext>
          </c:extLst>
        </c:ser>
        <c:ser>
          <c:idx val="1"/>
          <c:order val="1"/>
          <c:tx>
            <c:strRef>
              <c:f>Pivot_Table!$C$41:$C$42</c:f>
              <c:strCache>
                <c:ptCount val="1"/>
                <c:pt idx="0">
                  <c:v>Yes</c:v>
                </c:pt>
              </c:strCache>
            </c:strRef>
          </c:tx>
          <c:spPr>
            <a:ln w="31750" cap="rnd">
              <a:solidFill>
                <a:schemeClr val="accent2">
                  <a:alpha val="85000"/>
                </a:schemeClr>
              </a:solidFill>
              <a:round/>
            </a:ln>
            <a:effectLst/>
          </c:spPr>
          <c:marker>
            <c:symbol val="none"/>
          </c:marker>
          <c:cat>
            <c:strRef>
              <c:f>Pivot_Table!$A$43:$A$46</c:f>
              <c:strCache>
                <c:ptCount val="3"/>
                <c:pt idx="0">
                  <c:v>Adolescent 0-30</c:v>
                </c:pt>
                <c:pt idx="1">
                  <c:v>Middle Age 31-54</c:v>
                </c:pt>
                <c:pt idx="2">
                  <c:v>Old 55+</c:v>
                </c:pt>
              </c:strCache>
            </c:strRef>
          </c:cat>
          <c:val>
            <c:numRef>
              <c:f>Pivot_Table!$C$43:$C$46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DE-D940-987E-9A038EB18C3A}"/>
            </c:ext>
          </c:extLst>
        </c:ser>
        <c:dLbls>
          <c:showLegendKey val="0"/>
          <c:showVal val="0"/>
          <c:showCatName val="0"/>
          <c:showSerName val="0"/>
          <c:showPercent val="0"/>
          <c:showBubbleSize val="0"/>
        </c:dLbls>
        <c:smooth val="0"/>
        <c:axId val="299422416"/>
        <c:axId val="300128304"/>
      </c:lineChart>
      <c:catAx>
        <c:axId val="2994224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IN"/>
          </a:p>
        </c:txPr>
        <c:crossAx val="300128304"/>
        <c:crosses val="autoZero"/>
        <c:auto val="1"/>
        <c:lblAlgn val="ctr"/>
        <c:lblOffset val="100"/>
        <c:noMultiLvlLbl val="0"/>
      </c:catAx>
      <c:valAx>
        <c:axId val="30012830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Purchased</a:t>
                </a:r>
                <a:r>
                  <a:rPr lang="en-GB" baseline="0"/>
                  <a:t> Bike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IN"/>
          </a:p>
        </c:txPr>
        <c:crossAx val="29942241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IN"/>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[Complete_Project.xlsx]Pivot_Table!PivotTable4</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Purchased</a:t>
            </a:r>
            <a:r>
              <a:rPr lang="en-GB" baseline="0"/>
              <a:t> Bike Count as per Age and Region</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Pivot_Table!$B$60:$B$62</c:f>
              <c:strCache>
                <c:ptCount val="1"/>
                <c:pt idx="0">
                  <c:v>No - Europe</c:v>
                </c:pt>
              </c:strCache>
            </c:strRef>
          </c:tx>
          <c:spPr>
            <a:solidFill>
              <a:schemeClr val="accent1">
                <a:alpha val="85000"/>
              </a:schemeClr>
            </a:solidFill>
            <a:ln w="9525" cap="flat" cmpd="sng" algn="ctr">
              <a:solidFill>
                <a:schemeClr val="lt1">
                  <a:alpha val="50000"/>
                </a:schemeClr>
              </a:solidFill>
              <a:round/>
            </a:ln>
            <a:effectLst/>
          </c:spPr>
          <c:invertIfNegative val="0"/>
          <c:cat>
            <c:strRef>
              <c:f>Pivot_Table!$A$63:$A$66</c:f>
              <c:strCache>
                <c:ptCount val="3"/>
                <c:pt idx="0">
                  <c:v>Adolescent 0-30</c:v>
                </c:pt>
                <c:pt idx="1">
                  <c:v>Middle Age 31-54</c:v>
                </c:pt>
                <c:pt idx="2">
                  <c:v>Old 55+</c:v>
                </c:pt>
              </c:strCache>
            </c:strRef>
          </c:cat>
          <c:val>
            <c:numRef>
              <c:f>Pivot_Table!$B$63:$B$66</c:f>
              <c:numCache>
                <c:formatCode>General</c:formatCode>
                <c:ptCount val="3"/>
                <c:pt idx="0">
                  <c:v>23</c:v>
                </c:pt>
                <c:pt idx="1">
                  <c:v>96</c:v>
                </c:pt>
                <c:pt idx="2">
                  <c:v>33</c:v>
                </c:pt>
              </c:numCache>
            </c:numRef>
          </c:val>
          <c:extLst>
            <c:ext xmlns:c16="http://schemas.microsoft.com/office/drawing/2014/chart" uri="{C3380CC4-5D6E-409C-BE32-E72D297353CC}">
              <c16:uniqueId val="{00000000-1758-B546-93EF-526731A4ECC5}"/>
            </c:ext>
          </c:extLst>
        </c:ser>
        <c:ser>
          <c:idx val="1"/>
          <c:order val="1"/>
          <c:tx>
            <c:strRef>
              <c:f>Pivot_Table!$C$60:$C$62</c:f>
              <c:strCache>
                <c:ptCount val="1"/>
                <c:pt idx="0">
                  <c:v>No - North America</c:v>
                </c:pt>
              </c:strCache>
            </c:strRef>
          </c:tx>
          <c:spPr>
            <a:solidFill>
              <a:schemeClr val="accent2">
                <a:alpha val="85000"/>
              </a:schemeClr>
            </a:solidFill>
            <a:ln w="9525" cap="flat" cmpd="sng" algn="ctr">
              <a:solidFill>
                <a:schemeClr val="lt1">
                  <a:alpha val="50000"/>
                </a:schemeClr>
              </a:solidFill>
              <a:round/>
            </a:ln>
            <a:effectLst/>
          </c:spPr>
          <c:invertIfNegative val="0"/>
          <c:cat>
            <c:strRef>
              <c:f>Pivot_Table!$A$63:$A$66</c:f>
              <c:strCache>
                <c:ptCount val="3"/>
                <c:pt idx="0">
                  <c:v>Adolescent 0-30</c:v>
                </c:pt>
                <c:pt idx="1">
                  <c:v>Middle Age 31-54</c:v>
                </c:pt>
                <c:pt idx="2">
                  <c:v>Old 55+</c:v>
                </c:pt>
              </c:strCache>
            </c:strRef>
          </c:cat>
          <c:val>
            <c:numRef>
              <c:f>Pivot_Table!$C$63:$C$66</c:f>
              <c:numCache>
                <c:formatCode>General</c:formatCode>
                <c:ptCount val="3"/>
                <c:pt idx="0">
                  <c:v>45</c:v>
                </c:pt>
                <c:pt idx="1">
                  <c:v>168</c:v>
                </c:pt>
                <c:pt idx="2">
                  <c:v>75</c:v>
                </c:pt>
              </c:numCache>
            </c:numRef>
          </c:val>
          <c:extLst>
            <c:ext xmlns:c16="http://schemas.microsoft.com/office/drawing/2014/chart" uri="{C3380CC4-5D6E-409C-BE32-E72D297353CC}">
              <c16:uniqueId val="{00000001-1758-B546-93EF-526731A4ECC5}"/>
            </c:ext>
          </c:extLst>
        </c:ser>
        <c:ser>
          <c:idx val="2"/>
          <c:order val="2"/>
          <c:tx>
            <c:strRef>
              <c:f>Pivot_Table!$D$60:$D$62</c:f>
              <c:strCache>
                <c:ptCount val="1"/>
                <c:pt idx="0">
                  <c:v>No - Pacific</c:v>
                </c:pt>
              </c:strCache>
            </c:strRef>
          </c:tx>
          <c:spPr>
            <a:solidFill>
              <a:schemeClr val="accent3">
                <a:alpha val="85000"/>
              </a:schemeClr>
            </a:solidFill>
            <a:ln w="9525" cap="flat" cmpd="sng" algn="ctr">
              <a:solidFill>
                <a:schemeClr val="lt1">
                  <a:alpha val="50000"/>
                </a:schemeClr>
              </a:solidFill>
              <a:round/>
            </a:ln>
            <a:effectLst/>
          </c:spPr>
          <c:invertIfNegative val="0"/>
          <c:cat>
            <c:strRef>
              <c:f>Pivot_Table!$A$63:$A$66</c:f>
              <c:strCache>
                <c:ptCount val="3"/>
                <c:pt idx="0">
                  <c:v>Adolescent 0-30</c:v>
                </c:pt>
                <c:pt idx="1">
                  <c:v>Middle Age 31-54</c:v>
                </c:pt>
                <c:pt idx="2">
                  <c:v>Old 55+</c:v>
                </c:pt>
              </c:strCache>
            </c:strRef>
          </c:cat>
          <c:val>
            <c:numRef>
              <c:f>Pivot_Table!$D$63:$D$66</c:f>
              <c:numCache>
                <c:formatCode>General</c:formatCode>
                <c:ptCount val="3"/>
                <c:pt idx="0">
                  <c:v>3</c:v>
                </c:pt>
                <c:pt idx="1">
                  <c:v>54</c:v>
                </c:pt>
                <c:pt idx="2">
                  <c:v>22</c:v>
                </c:pt>
              </c:numCache>
            </c:numRef>
          </c:val>
          <c:extLst>
            <c:ext xmlns:c16="http://schemas.microsoft.com/office/drawing/2014/chart" uri="{C3380CC4-5D6E-409C-BE32-E72D297353CC}">
              <c16:uniqueId val="{00000002-1758-B546-93EF-526731A4ECC5}"/>
            </c:ext>
          </c:extLst>
        </c:ser>
        <c:ser>
          <c:idx val="3"/>
          <c:order val="3"/>
          <c:tx>
            <c:strRef>
              <c:f>Pivot_Table!$F$60:$F$62</c:f>
              <c:strCache>
                <c:ptCount val="1"/>
                <c:pt idx="0">
                  <c:v>Yes - Europe</c:v>
                </c:pt>
              </c:strCache>
            </c:strRef>
          </c:tx>
          <c:spPr>
            <a:solidFill>
              <a:schemeClr val="accent4">
                <a:alpha val="85000"/>
              </a:schemeClr>
            </a:solidFill>
            <a:ln w="9525" cap="flat" cmpd="sng" algn="ctr">
              <a:solidFill>
                <a:schemeClr val="lt1">
                  <a:alpha val="50000"/>
                </a:schemeClr>
              </a:solidFill>
              <a:round/>
            </a:ln>
            <a:effectLst/>
          </c:spPr>
          <c:invertIfNegative val="0"/>
          <c:cat>
            <c:strRef>
              <c:f>Pivot_Table!$A$63:$A$66</c:f>
              <c:strCache>
                <c:ptCount val="3"/>
                <c:pt idx="0">
                  <c:v>Adolescent 0-30</c:v>
                </c:pt>
                <c:pt idx="1">
                  <c:v>Middle Age 31-54</c:v>
                </c:pt>
                <c:pt idx="2">
                  <c:v>Old 55+</c:v>
                </c:pt>
              </c:strCache>
            </c:strRef>
          </c:cat>
          <c:val>
            <c:numRef>
              <c:f>Pivot_Table!$F$63:$F$66</c:f>
              <c:numCache>
                <c:formatCode>General</c:formatCode>
                <c:ptCount val="3"/>
                <c:pt idx="0">
                  <c:v>9</c:v>
                </c:pt>
                <c:pt idx="1">
                  <c:v>127</c:v>
                </c:pt>
                <c:pt idx="2">
                  <c:v>12</c:v>
                </c:pt>
              </c:numCache>
            </c:numRef>
          </c:val>
          <c:extLst>
            <c:ext xmlns:c16="http://schemas.microsoft.com/office/drawing/2014/chart" uri="{C3380CC4-5D6E-409C-BE32-E72D297353CC}">
              <c16:uniqueId val="{00000003-1758-B546-93EF-526731A4ECC5}"/>
            </c:ext>
          </c:extLst>
        </c:ser>
        <c:ser>
          <c:idx val="4"/>
          <c:order val="4"/>
          <c:tx>
            <c:strRef>
              <c:f>Pivot_Table!$G$60:$G$62</c:f>
              <c:strCache>
                <c:ptCount val="1"/>
                <c:pt idx="0">
                  <c:v>Yes - North America</c:v>
                </c:pt>
              </c:strCache>
            </c:strRef>
          </c:tx>
          <c:spPr>
            <a:solidFill>
              <a:schemeClr val="accent5">
                <a:alpha val="85000"/>
              </a:schemeClr>
            </a:solidFill>
            <a:ln w="9525" cap="flat" cmpd="sng" algn="ctr">
              <a:solidFill>
                <a:schemeClr val="lt1">
                  <a:alpha val="50000"/>
                </a:schemeClr>
              </a:solidFill>
              <a:round/>
            </a:ln>
            <a:effectLst/>
          </c:spPr>
          <c:invertIfNegative val="0"/>
          <c:cat>
            <c:strRef>
              <c:f>Pivot_Table!$A$63:$A$66</c:f>
              <c:strCache>
                <c:ptCount val="3"/>
                <c:pt idx="0">
                  <c:v>Adolescent 0-30</c:v>
                </c:pt>
                <c:pt idx="1">
                  <c:v>Middle Age 31-54</c:v>
                </c:pt>
                <c:pt idx="2">
                  <c:v>Old 55+</c:v>
                </c:pt>
              </c:strCache>
            </c:strRef>
          </c:cat>
          <c:val>
            <c:numRef>
              <c:f>Pivot_Table!$G$63:$G$66</c:f>
              <c:numCache>
                <c:formatCode>General</c:formatCode>
                <c:ptCount val="3"/>
                <c:pt idx="0">
                  <c:v>12</c:v>
                </c:pt>
                <c:pt idx="1">
                  <c:v>178</c:v>
                </c:pt>
                <c:pt idx="2">
                  <c:v>30</c:v>
                </c:pt>
              </c:numCache>
            </c:numRef>
          </c:val>
          <c:extLst>
            <c:ext xmlns:c16="http://schemas.microsoft.com/office/drawing/2014/chart" uri="{C3380CC4-5D6E-409C-BE32-E72D297353CC}">
              <c16:uniqueId val="{00000004-1758-B546-93EF-526731A4ECC5}"/>
            </c:ext>
          </c:extLst>
        </c:ser>
        <c:ser>
          <c:idx val="5"/>
          <c:order val="5"/>
          <c:tx>
            <c:strRef>
              <c:f>Pivot_Table!$H$60:$H$62</c:f>
              <c:strCache>
                <c:ptCount val="1"/>
                <c:pt idx="0">
                  <c:v>Yes - Pacific</c:v>
                </c:pt>
              </c:strCache>
            </c:strRef>
          </c:tx>
          <c:spPr>
            <a:solidFill>
              <a:schemeClr val="accent6">
                <a:alpha val="85000"/>
              </a:schemeClr>
            </a:solidFill>
            <a:ln w="9525" cap="flat" cmpd="sng" algn="ctr">
              <a:solidFill>
                <a:schemeClr val="lt1">
                  <a:alpha val="50000"/>
                </a:schemeClr>
              </a:solidFill>
              <a:round/>
            </a:ln>
            <a:effectLst/>
          </c:spPr>
          <c:invertIfNegative val="0"/>
          <c:cat>
            <c:strRef>
              <c:f>Pivot_Table!$A$63:$A$66</c:f>
              <c:strCache>
                <c:ptCount val="3"/>
                <c:pt idx="0">
                  <c:v>Adolescent 0-30</c:v>
                </c:pt>
                <c:pt idx="1">
                  <c:v>Middle Age 31-54</c:v>
                </c:pt>
                <c:pt idx="2">
                  <c:v>Old 55+</c:v>
                </c:pt>
              </c:strCache>
            </c:strRef>
          </c:cat>
          <c:val>
            <c:numRef>
              <c:f>Pivot_Table!$H$63:$H$66</c:f>
              <c:numCache>
                <c:formatCode>General</c:formatCode>
                <c:ptCount val="3"/>
                <c:pt idx="0">
                  <c:v>18</c:v>
                </c:pt>
                <c:pt idx="1">
                  <c:v>78</c:v>
                </c:pt>
                <c:pt idx="2">
                  <c:v>17</c:v>
                </c:pt>
              </c:numCache>
            </c:numRef>
          </c:val>
          <c:extLst>
            <c:ext xmlns:c16="http://schemas.microsoft.com/office/drawing/2014/chart" uri="{C3380CC4-5D6E-409C-BE32-E72D297353CC}">
              <c16:uniqueId val="{00000005-1758-B546-93EF-526731A4ECC5}"/>
            </c:ext>
          </c:extLst>
        </c:ser>
        <c:dLbls>
          <c:dLblPos val="inEnd"/>
          <c:showLegendKey val="0"/>
          <c:showVal val="0"/>
          <c:showCatName val="0"/>
          <c:showSerName val="0"/>
          <c:showPercent val="0"/>
          <c:showBubbleSize val="0"/>
        </c:dLbls>
        <c:gapWidth val="65"/>
        <c:axId val="334233712"/>
        <c:axId val="333537824"/>
      </c:barChart>
      <c:catAx>
        <c:axId val="3342337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IN"/>
          </a:p>
        </c:txPr>
        <c:crossAx val="333537824"/>
        <c:crosses val="autoZero"/>
        <c:auto val="1"/>
        <c:lblAlgn val="ctr"/>
        <c:lblOffset val="100"/>
        <c:noMultiLvlLbl val="0"/>
      </c:catAx>
      <c:valAx>
        <c:axId val="3335378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3423371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IN"/>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[Complete_Project.xlsx]Pivot_Table!PivotTable1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Purchased Bike as</a:t>
            </a:r>
            <a:r>
              <a:rPr lang="en-GB" baseline="0"/>
              <a:t> per</a:t>
            </a:r>
            <a:r>
              <a:rPr lang="en-GB"/>
              <a:t> Income and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9B1A-EC41-9064-3C2994053AEF}"/>
            </c:ext>
          </c:extLst>
        </c:ser>
        <c:ser>
          <c:idx val="1"/>
          <c:order val="1"/>
          <c:tx>
            <c:strRef>
              <c:f>Pivot_Table!$C$3:$C$4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B1A-EC41-9064-3C2994053AEF}"/>
            </c:ext>
          </c:extLst>
        </c:ser>
        <c:dLbls>
          <c:showLegendKey val="0"/>
          <c:showVal val="0"/>
          <c:showCatName val="0"/>
          <c:showSerName val="0"/>
          <c:showPercent val="0"/>
          <c:showBubbleSize val="0"/>
        </c:dLbls>
        <c:gapWidth val="150"/>
        <c:axId val="1108510256"/>
        <c:axId val="252619408"/>
      </c:barChart>
      <c:catAx>
        <c:axId val="11085102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IN"/>
          </a:p>
        </c:txPr>
        <c:crossAx val="252619408"/>
        <c:crosses val="autoZero"/>
        <c:auto val="1"/>
        <c:lblAlgn val="ctr"/>
        <c:lblOffset val="100"/>
        <c:noMultiLvlLbl val="0"/>
      </c:catAx>
      <c:valAx>
        <c:axId val="25261940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IN"/>
          </a:p>
        </c:txPr>
        <c:crossAx val="110851025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IN"/>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[Complete_Project.xlsx]Pivot_Table!PivotTable2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Purchased Bike as per Distance</a:t>
            </a:r>
          </a:p>
        </c:rich>
      </c:tx>
      <c:layout>
        <c:manualLayout>
          <c:xMode val="edge"/>
          <c:yMode val="edge"/>
          <c:x val="0.20605925530495128"/>
          <c:y val="3.333333333333333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EF-0043-9C16-31842BA666F9}"/>
            </c:ext>
          </c:extLst>
        </c:ser>
        <c:ser>
          <c:idx val="1"/>
          <c:order val="1"/>
          <c:tx>
            <c:strRef>
              <c:f>Pivot_Table!$C$21:$C$22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EF-0043-9C16-31842BA666F9}"/>
            </c:ext>
          </c:extLst>
        </c:ser>
        <c:dLbls>
          <c:showLegendKey val="0"/>
          <c:showVal val="0"/>
          <c:showCatName val="0"/>
          <c:showSerName val="0"/>
          <c:showPercent val="0"/>
          <c:showBubbleSize val="0"/>
        </c:dLbls>
        <c:marker val="1"/>
        <c:smooth val="0"/>
        <c:axId val="291003536"/>
        <c:axId val="255456560"/>
      </c:lineChart>
      <c:catAx>
        <c:axId val="2910035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N"/>
          </a:p>
        </c:txPr>
        <c:crossAx val="255456560"/>
        <c:crosses val="autoZero"/>
        <c:auto val="1"/>
        <c:lblAlgn val="ctr"/>
        <c:lblOffset val="100"/>
        <c:noMultiLvlLbl val="0"/>
      </c:catAx>
      <c:valAx>
        <c:axId val="2554565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Purchased Bike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N"/>
          </a:p>
        </c:txPr>
        <c:crossAx val="2910035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IN"/>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[Complete_Project.xlsx]Pivot_Table!PivotTable3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Purchased Bike based</a:t>
            </a:r>
            <a:r>
              <a:rPr lang="en-GB" baseline="0"/>
              <a:t> on Age</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alpha val="85000"/>
              </a:schemeClr>
            </a:solidFill>
            <a:round/>
          </a:ln>
          <a:effectLst/>
        </c:spPr>
        <c:marker>
          <c:symbol val="none"/>
        </c:marker>
      </c:pivotFmt>
      <c:pivotFmt>
        <c:idx val="5"/>
        <c:spPr>
          <a:solidFill>
            <a:schemeClr val="accent1">
              <a:alpha val="85000"/>
            </a:schemeClr>
          </a:solidFill>
          <a:ln w="31750" cap="rnd" cmpd="sng" algn="ctr">
            <a:solidFill>
              <a:schemeClr val="accent1">
                <a:alpha val="85000"/>
              </a:schemeClr>
            </a:solidFill>
            <a:round/>
          </a:ln>
          <a:effectLst/>
        </c:spPr>
        <c:marker>
          <c:symbol val="none"/>
        </c:marker>
      </c:pivotFmt>
      <c:pivotFmt>
        <c:idx val="6"/>
        <c:spPr>
          <a:solidFill>
            <a:schemeClr val="accent1">
              <a:alpha val="85000"/>
            </a:schemeClr>
          </a:solidFill>
          <a:ln w="31750" cap="rnd" cmpd="sng" algn="ctr">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Pivot_Table!$B$41:$B$42</c:f>
              <c:strCache>
                <c:ptCount val="1"/>
                <c:pt idx="0">
                  <c:v>No</c:v>
                </c:pt>
              </c:strCache>
            </c:strRef>
          </c:tx>
          <c:spPr>
            <a:ln w="31750" cap="rnd">
              <a:solidFill>
                <a:schemeClr val="accent1">
                  <a:alpha val="85000"/>
                </a:schemeClr>
              </a:solidFill>
              <a:round/>
            </a:ln>
            <a:effectLst/>
          </c:spPr>
          <c:marker>
            <c:symbol val="none"/>
          </c:marker>
          <c:cat>
            <c:strRef>
              <c:f>Pivot_Table!$A$43:$A$46</c:f>
              <c:strCache>
                <c:ptCount val="3"/>
                <c:pt idx="0">
                  <c:v>Adolescent 0-30</c:v>
                </c:pt>
                <c:pt idx="1">
                  <c:v>Middle Age 31-54</c:v>
                </c:pt>
                <c:pt idx="2">
                  <c:v>Old 55+</c:v>
                </c:pt>
              </c:strCache>
            </c:strRef>
          </c:cat>
          <c:val>
            <c:numRef>
              <c:f>Pivot_Table!$B$43:$B$46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43-6642-A964-8517EA898D62}"/>
            </c:ext>
          </c:extLst>
        </c:ser>
        <c:ser>
          <c:idx val="1"/>
          <c:order val="1"/>
          <c:tx>
            <c:strRef>
              <c:f>Pivot_Table!$C$41:$C$42</c:f>
              <c:strCache>
                <c:ptCount val="1"/>
                <c:pt idx="0">
                  <c:v>Yes</c:v>
                </c:pt>
              </c:strCache>
            </c:strRef>
          </c:tx>
          <c:spPr>
            <a:ln w="31750" cap="rnd">
              <a:solidFill>
                <a:schemeClr val="accent2">
                  <a:alpha val="85000"/>
                </a:schemeClr>
              </a:solidFill>
              <a:round/>
            </a:ln>
            <a:effectLst/>
          </c:spPr>
          <c:marker>
            <c:symbol val="none"/>
          </c:marker>
          <c:cat>
            <c:strRef>
              <c:f>Pivot_Table!$A$43:$A$46</c:f>
              <c:strCache>
                <c:ptCount val="3"/>
                <c:pt idx="0">
                  <c:v>Adolescent 0-30</c:v>
                </c:pt>
                <c:pt idx="1">
                  <c:v>Middle Age 31-54</c:v>
                </c:pt>
                <c:pt idx="2">
                  <c:v>Old 55+</c:v>
                </c:pt>
              </c:strCache>
            </c:strRef>
          </c:cat>
          <c:val>
            <c:numRef>
              <c:f>Pivot_Table!$C$43:$C$46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43-6642-A964-8517EA898D62}"/>
            </c:ext>
          </c:extLst>
        </c:ser>
        <c:dLbls>
          <c:showLegendKey val="0"/>
          <c:showVal val="0"/>
          <c:showCatName val="0"/>
          <c:showSerName val="0"/>
          <c:showPercent val="0"/>
          <c:showBubbleSize val="0"/>
        </c:dLbls>
        <c:smooth val="0"/>
        <c:axId val="299422416"/>
        <c:axId val="300128304"/>
      </c:lineChart>
      <c:catAx>
        <c:axId val="2994224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IN"/>
          </a:p>
        </c:txPr>
        <c:crossAx val="300128304"/>
        <c:crosses val="autoZero"/>
        <c:auto val="1"/>
        <c:lblAlgn val="ctr"/>
        <c:lblOffset val="100"/>
        <c:noMultiLvlLbl val="0"/>
      </c:catAx>
      <c:valAx>
        <c:axId val="30012830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Purchased</a:t>
                </a:r>
                <a:r>
                  <a:rPr lang="en-GB" baseline="0"/>
                  <a:t> Bike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IN"/>
          </a:p>
        </c:txPr>
        <c:crossAx val="29942241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IN"/>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12700</xdr:colOff>
      <xdr:row>2</xdr:row>
      <xdr:rowOff>0</xdr:rowOff>
    </xdr:from>
    <xdr:to>
      <xdr:col>10</xdr:col>
      <xdr:colOff>457200</xdr:colOff>
      <xdr:row>18</xdr:row>
      <xdr:rowOff>50800</xdr:rowOff>
    </xdr:to>
    <xdr:graphicFrame macro="">
      <xdr:nvGraphicFramePr>
        <xdr:cNvPr id="2" name="Chart 1">
          <a:extLst>
            <a:ext uri="{FF2B5EF4-FFF2-40B4-BE49-F238E27FC236}">
              <a16:creationId xmlns:a16="http://schemas.microsoft.com/office/drawing/2014/main" id="{B4ED5188-5664-5D38-640D-DE330E988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12700</xdr:rowOff>
    </xdr:from>
    <xdr:to>
      <xdr:col>10</xdr:col>
      <xdr:colOff>444500</xdr:colOff>
      <xdr:row>36</xdr:row>
      <xdr:rowOff>12700</xdr:rowOff>
    </xdr:to>
    <xdr:graphicFrame macro="">
      <xdr:nvGraphicFramePr>
        <xdr:cNvPr id="3" name="Chart 2">
          <a:extLst>
            <a:ext uri="{FF2B5EF4-FFF2-40B4-BE49-F238E27FC236}">
              <a16:creationId xmlns:a16="http://schemas.microsoft.com/office/drawing/2014/main" id="{DD911521-3F43-7625-654D-70AB89D53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469900</xdr:colOff>
      <xdr:row>40</xdr:row>
      <xdr:rowOff>0</xdr:rowOff>
    </xdr:from>
    <xdr:to>
      <xdr:col>11</xdr:col>
      <xdr:colOff>279400</xdr:colOff>
      <xdr:row>54</xdr:row>
      <xdr:rowOff>76200</xdr:rowOff>
    </xdr:to>
    <xdr:graphicFrame macro="">
      <xdr:nvGraphicFramePr>
        <xdr:cNvPr id="4" name="Chart 3">
          <a:extLst>
            <a:ext uri="{FF2B5EF4-FFF2-40B4-BE49-F238E27FC236}">
              <a16:creationId xmlns:a16="http://schemas.microsoft.com/office/drawing/2014/main" id="{6A6893B7-0245-9407-5C9E-411602109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59</xdr:row>
      <xdr:rowOff>12700</xdr:rowOff>
    </xdr:from>
    <xdr:to>
      <xdr:col>18</xdr:col>
      <xdr:colOff>647700</xdr:colOff>
      <xdr:row>78</xdr:row>
      <xdr:rowOff>88900</xdr:rowOff>
    </xdr:to>
    <xdr:graphicFrame macro="">
      <xdr:nvGraphicFramePr>
        <xdr:cNvPr id="5" name="Chart 4">
          <a:extLst>
            <a:ext uri="{FF2B5EF4-FFF2-40B4-BE49-F238E27FC236}">
              <a16:creationId xmlns:a16="http://schemas.microsoft.com/office/drawing/2014/main" id="{586D5B9F-27B6-CDD3-6211-837FEEFBF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254000</xdr:colOff>
      <xdr:row>4</xdr:row>
      <xdr:rowOff>25400</xdr:rowOff>
    </xdr:from>
    <xdr:to>
      <xdr:col>6</xdr:col>
      <xdr:colOff>88900</xdr:colOff>
      <xdr:row>15</xdr:row>
      <xdr:rowOff>165100</xdr:rowOff>
    </xdr:to>
    <xdr:graphicFrame macro="">
      <xdr:nvGraphicFramePr>
        <xdr:cNvPr id="2" name="Chart 1">
          <a:extLst>
            <a:ext uri="{FF2B5EF4-FFF2-40B4-BE49-F238E27FC236}">
              <a16:creationId xmlns:a16="http://schemas.microsoft.com/office/drawing/2014/main" id="{C1E477E7-D98A-6D44-8069-1C0B998EA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254000</xdr:colOff>
      <xdr:row>15</xdr:row>
      <xdr:rowOff>177800</xdr:rowOff>
    </xdr:from>
    <xdr:to>
      <xdr:col>10</xdr:col>
      <xdr:colOff>12700</xdr:colOff>
      <xdr:row>29</xdr:row>
      <xdr:rowOff>25400</xdr:rowOff>
    </xdr:to>
    <xdr:graphicFrame macro="">
      <xdr:nvGraphicFramePr>
        <xdr:cNvPr id="3" name="Chart 2">
          <a:extLst>
            <a:ext uri="{FF2B5EF4-FFF2-40B4-BE49-F238E27FC236}">
              <a16:creationId xmlns:a16="http://schemas.microsoft.com/office/drawing/2014/main" id="{BC796881-5DF7-F04A-8447-9F6F14C2F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152400</xdr:colOff>
      <xdr:row>4</xdr:row>
      <xdr:rowOff>25400</xdr:rowOff>
    </xdr:from>
    <xdr:to>
      <xdr:col>10</xdr:col>
      <xdr:colOff>12700</xdr:colOff>
      <xdr:row>15</xdr:row>
      <xdr:rowOff>127000</xdr:rowOff>
    </xdr:to>
    <xdr:graphicFrame macro="">
      <xdr:nvGraphicFramePr>
        <xdr:cNvPr id="4" name="Chart 3">
          <a:extLst>
            <a:ext uri="{FF2B5EF4-FFF2-40B4-BE49-F238E27FC236}">
              <a16:creationId xmlns:a16="http://schemas.microsoft.com/office/drawing/2014/main" id="{0F8885AE-A8C1-DC47-96B5-93C04A43F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4</xdr:row>
      <xdr:rowOff>76201</xdr:rowOff>
    </xdr:from>
    <xdr:to>
      <xdr:col>2</xdr:col>
      <xdr:colOff>203200</xdr:colOff>
      <xdr:row>8</xdr:row>
      <xdr:rowOff>152401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54FE1272-D1CE-63D0-8C35-8E5E1DC993C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838201"/>
              <a:ext cx="1828800" cy="838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177801</xdr:rowOff>
    </xdr:from>
    <xdr:to>
      <xdr:col>2</xdr:col>
      <xdr:colOff>177800</xdr:colOff>
      <xdr:row>15</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18F589B-4793-4851-7EA8-274196917D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01801"/>
              <a:ext cx="1828800" cy="1155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25401</xdr:rowOff>
    </xdr:from>
    <xdr:to>
      <xdr:col>2</xdr:col>
      <xdr:colOff>177800</xdr:colOff>
      <xdr:row>23</xdr:row>
      <xdr:rowOff>101601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729A17C-DDA2-B961-C3F4-2D464F5C6C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82901"/>
              <a:ext cx="1828800" cy="1600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54.728744097221" createdVersion="8" refreshedVersion="8" minRefreshableVersion="3" recordCount="1000" xr:uid="{28DC71B6-A906-EB42-9376-2ADC5E8A9459}">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57798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3AAA66-FDE5-BC4A-82E0-D07EE59BAF15}"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urchased Bike">
  <location ref="A60:J66" firstHeaderRow="1" firstDataRow="3" firstDataCol="1"/>
  <pivotFields count="14">
    <pivotField showAll="0"/>
    <pivotField showAll="0"/>
    <pivotField showAll="0"/>
    <pivotField numFmtId="164" showAll="0"/>
    <pivotField showAll="0"/>
    <pivotField showAll="0"/>
    <pivotField showAll="0"/>
    <pivotField showAll="0"/>
    <pivotField showAll="0"/>
    <pivotField showAll="0"/>
    <pivotField axis="axisCol"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2">
    <field x="13"/>
    <field x="10"/>
  </colFields>
  <colItems count="9">
    <i>
      <x/>
      <x/>
    </i>
    <i r="1">
      <x v="1"/>
    </i>
    <i r="1">
      <x v="2"/>
    </i>
    <i t="default">
      <x/>
    </i>
    <i>
      <x v="1"/>
      <x/>
    </i>
    <i r="1">
      <x v="1"/>
    </i>
    <i r="1">
      <x v="2"/>
    </i>
    <i t="default">
      <x v="1"/>
    </i>
    <i t="grand">
      <x/>
    </i>
  </colItems>
  <dataFields count="1">
    <dataField name="Count of Purchased Bike" fld="13" subtotal="count" baseField="0" baseItem="0"/>
  </dataFields>
  <chartFormats count="8">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3">
          <reference field="4294967294" count="1" selected="0">
            <x v="0"/>
          </reference>
          <reference field="10" count="1" selected="0">
            <x v="0"/>
          </reference>
          <reference field="13" count="1" selected="0">
            <x v="0"/>
          </reference>
        </references>
      </pivotArea>
    </chartFormat>
    <chartFormat chart="1" format="1" series="1">
      <pivotArea type="data" outline="0" fieldPosition="0">
        <references count="3">
          <reference field="4294967294" count="1" selected="0">
            <x v="0"/>
          </reference>
          <reference field="10" count="1" selected="0">
            <x v="1"/>
          </reference>
          <reference field="13" count="1" selected="0">
            <x v="0"/>
          </reference>
        </references>
      </pivotArea>
    </chartFormat>
    <chartFormat chart="1" format="2" series="1">
      <pivotArea type="data" outline="0" fieldPosition="0">
        <references count="3">
          <reference field="4294967294" count="1" selected="0">
            <x v="0"/>
          </reference>
          <reference field="10" count="1" selected="0">
            <x v="2"/>
          </reference>
          <reference field="13" count="1" selected="0">
            <x v="0"/>
          </reference>
        </references>
      </pivotArea>
    </chartFormat>
    <chartFormat chart="1" format="3" series="1">
      <pivotArea type="data" outline="0" fieldPosition="0">
        <references count="3">
          <reference field="4294967294" count="1" selected="0">
            <x v="0"/>
          </reference>
          <reference field="10" count="1" selected="0">
            <x v="0"/>
          </reference>
          <reference field="13" count="1" selected="0">
            <x v="1"/>
          </reference>
        </references>
      </pivotArea>
    </chartFormat>
    <chartFormat chart="1" format="4" series="1">
      <pivotArea type="data" outline="0" fieldPosition="0">
        <references count="3">
          <reference field="4294967294" count="1" selected="0">
            <x v="0"/>
          </reference>
          <reference field="10" count="1" selected="0">
            <x v="1"/>
          </reference>
          <reference field="13" count="1" selected="0">
            <x v="1"/>
          </reference>
        </references>
      </pivotArea>
    </chartFormat>
    <chartFormat chart="1" format="5" series="1">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2C718E-383E-CD4C-8CFB-5CE1E87A5704}"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urchased Bike">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361E87-9DBF-4146-BC22-48173B2FBA15}"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urchased Bike">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12A72C-5367-DA46-A14B-B14CC58DD59F}"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urchased Bike">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2">
    <format dxfId="2">
      <pivotArea collapsedLevelsAreSubtotals="1" fieldPosition="0">
        <references count="1">
          <reference field="2" count="0"/>
        </references>
      </pivotArea>
    </format>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2B9089E-0F80-224C-85A6-41BA26FD58FF}" sourceName="Marital Status">
  <pivotTables>
    <pivotTable tabId="3" name="PivotTable1"/>
    <pivotTable tabId="3" name="PivotTable2"/>
    <pivotTable tabId="3" name="PivotTable3"/>
  </pivotTables>
  <data>
    <tabular pivotCacheId="2577981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03F58F-4A4E-064D-921B-A4845F4C3EB8}" sourceName="Region">
  <pivotTables>
    <pivotTable tabId="3" name="PivotTable2"/>
    <pivotTable tabId="3" name="PivotTable1"/>
    <pivotTable tabId="3" name="PivotTable3"/>
  </pivotTables>
  <data>
    <tabular pivotCacheId="25779819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129452-4E6C-6344-8EDF-97EA9601331E}" sourceName="Education">
  <pivotTables>
    <pivotTable tabId="3" name="PivotTable2"/>
    <pivotTable tabId="3" name="PivotTable1"/>
    <pivotTable tabId="3" name="PivotTable3"/>
  </pivotTables>
  <data>
    <tabular pivotCacheId="25779819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E31754-AC69-4E49-B247-8347E0B68252}" cache="Slicer_Marital_Status" caption="Marital Status" rowHeight="230716"/>
  <slicer name="Marital Status 1" xr10:uid="{CB9E4459-67C9-1048-81C5-56289EC8F88F}" cache="Slicer_Marital_Status" caption="Marital Status" rowHeight="230716"/>
  <slicer name="Region" xr10:uid="{A9DEACF2-CA50-FC46-AB9C-8B2B85D27A30}" cache="Slicer_Region" caption="Region" rowHeight="230716"/>
  <slicer name="Education" xr10:uid="{53441127-6296-D849-8396-48995E17E934}" cache="Slicer_Education" caption="Education" startItem="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7" sqref="N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89812-CF0A-344E-9A1A-09608EE704AA}">
  <dimension ref="A1:N1001"/>
  <sheetViews>
    <sheetView topLeftCell="E1" workbookViewId="0">
      <selection activeCell="M2" sqref="M2:M1001"/>
    </sheetView>
  </sheetViews>
  <sheetFormatPr baseColWidth="10" defaultColWidth="11.83203125" defaultRowHeight="15" x14ac:dyDescent="0.2"/>
  <cols>
    <col min="13" max="13" width="19.83203125"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 "Old 55+",          IF(L2 &gt;= 31, "Middle Age 31-54",              IF(L2&lt;31, "Adolescent 0-30", "Invalid")))</f>
        <v>Middle Age 31-54</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 "Old 55+",          IF(L3 &gt;= 31, "Middle Age 31-54",              IF(L3&lt;31, "Adolescent 0-30", "Invalid")))</f>
        <v>Middle Age 31-54</v>
      </c>
      <c r="N3" t="s">
        <v>18</v>
      </c>
    </row>
    <row r="4" spans="1:14" x14ac:dyDescent="0.2">
      <c r="A4">
        <v>14177</v>
      </c>
      <c r="B4" t="s">
        <v>36</v>
      </c>
      <c r="C4" t="s">
        <v>39</v>
      </c>
      <c r="D4" s="1">
        <v>80000</v>
      </c>
      <c r="E4">
        <v>5</v>
      </c>
      <c r="F4" t="s">
        <v>19</v>
      </c>
      <c r="G4" t="s">
        <v>21</v>
      </c>
      <c r="H4" t="s">
        <v>18</v>
      </c>
      <c r="I4">
        <v>2</v>
      </c>
      <c r="J4" t="s">
        <v>22</v>
      </c>
      <c r="K4" t="s">
        <v>17</v>
      </c>
      <c r="L4">
        <v>60</v>
      </c>
      <c r="M4" t="str">
        <f t="shared" si="0"/>
        <v>Old 55+</v>
      </c>
      <c r="N4" t="s">
        <v>18</v>
      </c>
    </row>
    <row r="5" spans="1:14" x14ac:dyDescent="0.2">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2">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2">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2">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2">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2">
      <c r="A13">
        <v>12697</v>
      </c>
      <c r="B13" t="s">
        <v>37</v>
      </c>
      <c r="C13" t="s">
        <v>38</v>
      </c>
      <c r="D13" s="1">
        <v>90000</v>
      </c>
      <c r="E13">
        <v>0</v>
      </c>
      <c r="F13" t="s">
        <v>13</v>
      </c>
      <c r="G13" t="s">
        <v>21</v>
      </c>
      <c r="H13" t="s">
        <v>18</v>
      </c>
      <c r="I13">
        <v>4</v>
      </c>
      <c r="J13" t="s">
        <v>45</v>
      </c>
      <c r="K13" t="s">
        <v>24</v>
      </c>
      <c r="L13">
        <v>36</v>
      </c>
      <c r="M13" t="str">
        <f t="shared" si="0"/>
        <v>Middle Age 31-54</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 55+</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 55+</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2">
      <c r="A23">
        <v>21564</v>
      </c>
      <c r="B23" t="s">
        <v>37</v>
      </c>
      <c r="C23" t="s">
        <v>38</v>
      </c>
      <c r="D23" s="1">
        <v>80000</v>
      </c>
      <c r="E23">
        <v>0</v>
      </c>
      <c r="F23" t="s">
        <v>13</v>
      </c>
      <c r="G23" t="s">
        <v>21</v>
      </c>
      <c r="H23" t="s">
        <v>15</v>
      </c>
      <c r="I23">
        <v>4</v>
      </c>
      <c r="J23" t="s">
        <v>45</v>
      </c>
      <c r="K23" t="s">
        <v>24</v>
      </c>
      <c r="L23">
        <v>35</v>
      </c>
      <c r="M23" t="str">
        <f t="shared" si="0"/>
        <v>Middle Age 31-54</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2">
      <c r="A53">
        <v>20619</v>
      </c>
      <c r="B53" t="s">
        <v>37</v>
      </c>
      <c r="C53" t="s">
        <v>39</v>
      </c>
      <c r="D53" s="1">
        <v>80000</v>
      </c>
      <c r="E53">
        <v>0</v>
      </c>
      <c r="F53" t="s">
        <v>13</v>
      </c>
      <c r="G53" t="s">
        <v>21</v>
      </c>
      <c r="H53" t="s">
        <v>18</v>
      </c>
      <c r="I53">
        <v>4</v>
      </c>
      <c r="J53" t="s">
        <v>45</v>
      </c>
      <c r="K53" t="s">
        <v>24</v>
      </c>
      <c r="L53">
        <v>35</v>
      </c>
      <c r="M53" t="str">
        <f t="shared" si="0"/>
        <v>Middle Age 31-54</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2">
      <c r="A57">
        <v>28906</v>
      </c>
      <c r="B57" t="s">
        <v>36</v>
      </c>
      <c r="C57" t="s">
        <v>39</v>
      </c>
      <c r="D57" s="1">
        <v>80000</v>
      </c>
      <c r="E57">
        <v>4</v>
      </c>
      <c r="F57" t="s">
        <v>27</v>
      </c>
      <c r="G57" t="s">
        <v>21</v>
      </c>
      <c r="H57" t="s">
        <v>15</v>
      </c>
      <c r="I57">
        <v>2</v>
      </c>
      <c r="J57" t="s">
        <v>45</v>
      </c>
      <c r="K57" t="s">
        <v>17</v>
      </c>
      <c r="L57">
        <v>54</v>
      </c>
      <c r="M57" t="str">
        <f t="shared" si="0"/>
        <v>Middle Age 31-54</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2">
      <c r="A65">
        <v>16185</v>
      </c>
      <c r="B65" t="s">
        <v>37</v>
      </c>
      <c r="C65" t="s">
        <v>39</v>
      </c>
      <c r="D65" s="1">
        <v>60000</v>
      </c>
      <c r="E65">
        <v>4</v>
      </c>
      <c r="F65" t="s">
        <v>13</v>
      </c>
      <c r="G65" t="s">
        <v>21</v>
      </c>
      <c r="H65" t="s">
        <v>15</v>
      </c>
      <c r="I65">
        <v>3</v>
      </c>
      <c r="J65" t="s">
        <v>45</v>
      </c>
      <c r="K65" t="s">
        <v>24</v>
      </c>
      <c r="L65">
        <v>41</v>
      </c>
      <c r="M65" t="str">
        <f t="shared" si="0"/>
        <v>Middle Age 31-54</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 "Old 55+",          IF(L67 &gt;= 31, "Middle Age 31-54",              IF(L67&lt;31, "Adolescent 0-30", "Invalid")))</f>
        <v>Old 55+</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2">
      <c r="A72">
        <v>14238</v>
      </c>
      <c r="B72" t="s">
        <v>36</v>
      </c>
      <c r="C72" t="s">
        <v>39</v>
      </c>
      <c r="D72" s="1">
        <v>120000</v>
      </c>
      <c r="E72">
        <v>0</v>
      </c>
      <c r="F72" t="s">
        <v>29</v>
      </c>
      <c r="G72" t="s">
        <v>21</v>
      </c>
      <c r="H72" t="s">
        <v>15</v>
      </c>
      <c r="I72">
        <v>4</v>
      </c>
      <c r="J72" t="s">
        <v>45</v>
      </c>
      <c r="K72" t="s">
        <v>24</v>
      </c>
      <c r="L72">
        <v>36</v>
      </c>
      <c r="M72" t="str">
        <f t="shared" si="1"/>
        <v>Middle Age 31-54</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2">
      <c r="A79">
        <v>27969</v>
      </c>
      <c r="B79" t="s">
        <v>36</v>
      </c>
      <c r="C79" t="s">
        <v>39</v>
      </c>
      <c r="D79" s="1">
        <v>80000</v>
      </c>
      <c r="E79">
        <v>0</v>
      </c>
      <c r="F79" t="s">
        <v>13</v>
      </c>
      <c r="G79" t="s">
        <v>21</v>
      </c>
      <c r="H79" t="s">
        <v>15</v>
      </c>
      <c r="I79">
        <v>2</v>
      </c>
      <c r="J79" t="s">
        <v>45</v>
      </c>
      <c r="K79" t="s">
        <v>24</v>
      </c>
      <c r="L79">
        <v>29</v>
      </c>
      <c r="M79" t="str">
        <f t="shared" si="1"/>
        <v>Adolescent 0-30</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2">
      <c r="A97">
        <v>17197</v>
      </c>
      <c r="B97" t="s">
        <v>37</v>
      </c>
      <c r="C97" t="s">
        <v>38</v>
      </c>
      <c r="D97" s="1">
        <v>90000</v>
      </c>
      <c r="E97">
        <v>5</v>
      </c>
      <c r="F97" t="s">
        <v>19</v>
      </c>
      <c r="G97" t="s">
        <v>21</v>
      </c>
      <c r="H97" t="s">
        <v>15</v>
      </c>
      <c r="I97">
        <v>2</v>
      </c>
      <c r="J97" t="s">
        <v>45</v>
      </c>
      <c r="K97" t="s">
        <v>17</v>
      </c>
      <c r="L97">
        <v>62</v>
      </c>
      <c r="M97" t="str">
        <f t="shared" si="1"/>
        <v>Old 55+</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2">
      <c r="A124">
        <v>12344</v>
      </c>
      <c r="B124" t="s">
        <v>37</v>
      </c>
      <c r="C124" t="s">
        <v>38</v>
      </c>
      <c r="D124" s="1">
        <v>80000</v>
      </c>
      <c r="E124">
        <v>0</v>
      </c>
      <c r="F124" t="s">
        <v>13</v>
      </c>
      <c r="G124" t="s">
        <v>21</v>
      </c>
      <c r="H124" t="s">
        <v>18</v>
      </c>
      <c r="I124">
        <v>3</v>
      </c>
      <c r="J124" t="s">
        <v>45</v>
      </c>
      <c r="K124" t="s">
        <v>24</v>
      </c>
      <c r="L124">
        <v>31</v>
      </c>
      <c r="M124" t="str">
        <f t="shared" si="1"/>
        <v>Middle Age 31-54</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 "Old 55+",          IF(L131 &gt;= 31, "Middle Age 31-54",              IF(L131&lt;31, "Adolescent 0-30", "Invalid")))</f>
        <v>Middle Age 31-54</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 55+</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2">
      <c r="A145">
        <v>16614</v>
      </c>
      <c r="B145" t="s">
        <v>36</v>
      </c>
      <c r="C145" t="s">
        <v>38</v>
      </c>
      <c r="D145" s="1">
        <v>80000</v>
      </c>
      <c r="E145">
        <v>0</v>
      </c>
      <c r="F145" t="s">
        <v>13</v>
      </c>
      <c r="G145" t="s">
        <v>21</v>
      </c>
      <c r="H145" t="s">
        <v>15</v>
      </c>
      <c r="I145">
        <v>3</v>
      </c>
      <c r="J145" t="s">
        <v>45</v>
      </c>
      <c r="K145" t="s">
        <v>24</v>
      </c>
      <c r="L145">
        <v>32</v>
      </c>
      <c r="M145" t="str">
        <f t="shared" si="2"/>
        <v>Middle Age 31-54</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2">
      <c r="A169">
        <v>14233</v>
      </c>
      <c r="B169" t="s">
        <v>37</v>
      </c>
      <c r="C169" t="s">
        <v>39</v>
      </c>
      <c r="D169" s="1">
        <v>100000</v>
      </c>
      <c r="E169">
        <v>0</v>
      </c>
      <c r="F169" t="s">
        <v>27</v>
      </c>
      <c r="G169" t="s">
        <v>28</v>
      </c>
      <c r="H169" t="s">
        <v>15</v>
      </c>
      <c r="I169">
        <v>3</v>
      </c>
      <c r="J169" t="s">
        <v>45</v>
      </c>
      <c r="K169" t="s">
        <v>24</v>
      </c>
      <c r="L169">
        <v>35</v>
      </c>
      <c r="M169" t="str">
        <f t="shared" si="2"/>
        <v>Middle Age 31-54</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36</v>
      </c>
      <c r="C180" t="s">
        <v>39</v>
      </c>
      <c r="D180" s="1">
        <v>160000</v>
      </c>
      <c r="E180">
        <v>4</v>
      </c>
      <c r="F180" t="s">
        <v>19</v>
      </c>
      <c r="G180" t="s">
        <v>21</v>
      </c>
      <c r="H180" t="s">
        <v>18</v>
      </c>
      <c r="I180">
        <v>2</v>
      </c>
      <c r="J180" t="s">
        <v>45</v>
      </c>
      <c r="K180" t="s">
        <v>17</v>
      </c>
      <c r="L180">
        <v>55</v>
      </c>
      <c r="M180" t="str">
        <f t="shared" si="2"/>
        <v>Old 55+</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2">
      <c r="A186">
        <v>28918</v>
      </c>
      <c r="B186" t="s">
        <v>36</v>
      </c>
      <c r="C186" t="s">
        <v>38</v>
      </c>
      <c r="D186" s="1">
        <v>130000</v>
      </c>
      <c r="E186">
        <v>4</v>
      </c>
      <c r="F186" t="s">
        <v>27</v>
      </c>
      <c r="G186" t="s">
        <v>28</v>
      </c>
      <c r="H186" t="s">
        <v>18</v>
      </c>
      <c r="I186">
        <v>4</v>
      </c>
      <c r="J186" t="s">
        <v>45</v>
      </c>
      <c r="K186" t="s">
        <v>17</v>
      </c>
      <c r="L186">
        <v>58</v>
      </c>
      <c r="M186" t="str">
        <f t="shared" si="2"/>
        <v>Old 55+</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2">
      <c r="A189">
        <v>18151</v>
      </c>
      <c r="B189" t="s">
        <v>37</v>
      </c>
      <c r="C189" t="s">
        <v>39</v>
      </c>
      <c r="D189" s="1">
        <v>80000</v>
      </c>
      <c r="E189">
        <v>5</v>
      </c>
      <c r="F189" t="s">
        <v>19</v>
      </c>
      <c r="G189" t="s">
        <v>21</v>
      </c>
      <c r="H189" t="s">
        <v>18</v>
      </c>
      <c r="I189">
        <v>2</v>
      </c>
      <c r="J189" t="s">
        <v>45</v>
      </c>
      <c r="K189" t="s">
        <v>17</v>
      </c>
      <c r="L189">
        <v>59</v>
      </c>
      <c r="M189" t="str">
        <f t="shared" si="2"/>
        <v>Old 55+</v>
      </c>
      <c r="N189" t="s">
        <v>18</v>
      </c>
    </row>
    <row r="190" spans="1:14" x14ac:dyDescent="0.2">
      <c r="A190">
        <v>20606</v>
      </c>
      <c r="B190" t="s">
        <v>36</v>
      </c>
      <c r="C190" t="s">
        <v>38</v>
      </c>
      <c r="D190" s="1">
        <v>70000</v>
      </c>
      <c r="E190">
        <v>0</v>
      </c>
      <c r="F190" t="s">
        <v>13</v>
      </c>
      <c r="G190" t="s">
        <v>21</v>
      </c>
      <c r="H190" t="s">
        <v>15</v>
      </c>
      <c r="I190">
        <v>4</v>
      </c>
      <c r="J190" t="s">
        <v>45</v>
      </c>
      <c r="K190" t="s">
        <v>24</v>
      </c>
      <c r="L190">
        <v>32</v>
      </c>
      <c r="M190" t="str">
        <f t="shared" si="2"/>
        <v>Middle Age 31-54</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2">
      <c r="A194">
        <v>15682</v>
      </c>
      <c r="B194" t="s">
        <v>37</v>
      </c>
      <c r="C194" t="s">
        <v>38</v>
      </c>
      <c r="D194" s="1">
        <v>80000</v>
      </c>
      <c r="E194">
        <v>5</v>
      </c>
      <c r="F194" t="s">
        <v>13</v>
      </c>
      <c r="G194" t="s">
        <v>28</v>
      </c>
      <c r="H194" t="s">
        <v>15</v>
      </c>
      <c r="I194">
        <v>2</v>
      </c>
      <c r="J194" t="s">
        <v>45</v>
      </c>
      <c r="K194" t="s">
        <v>17</v>
      </c>
      <c r="L194">
        <v>62</v>
      </c>
      <c r="M194" t="str">
        <f t="shared" si="2"/>
        <v>Old 55+</v>
      </c>
      <c r="N194" t="s">
        <v>18</v>
      </c>
    </row>
    <row r="195" spans="1:14" x14ac:dyDescent="0.2">
      <c r="A195">
        <v>26032</v>
      </c>
      <c r="B195" t="s">
        <v>36</v>
      </c>
      <c r="C195" t="s">
        <v>38</v>
      </c>
      <c r="D195" s="1">
        <v>70000</v>
      </c>
      <c r="E195">
        <v>5</v>
      </c>
      <c r="F195" t="s">
        <v>13</v>
      </c>
      <c r="G195" t="s">
        <v>21</v>
      </c>
      <c r="H195" t="s">
        <v>15</v>
      </c>
      <c r="I195">
        <v>4</v>
      </c>
      <c r="J195" t="s">
        <v>45</v>
      </c>
      <c r="K195" t="s">
        <v>24</v>
      </c>
      <c r="L195">
        <v>41</v>
      </c>
      <c r="M195" t="str">
        <f t="shared" ref="M195:M258" si="3">IF(L195&gt;54, "Old 55+",          IF(L195 &gt;= 31, "Middle Age 31-54",              IF(L195&lt;31, "Adolescent 0-30", "Invalid")))</f>
        <v>Middle Age 31-54</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37</v>
      </c>
      <c r="C201" t="s">
        <v>39</v>
      </c>
      <c r="D201" s="1">
        <v>80000</v>
      </c>
      <c r="E201">
        <v>0</v>
      </c>
      <c r="F201" t="s">
        <v>13</v>
      </c>
      <c r="G201" t="s">
        <v>21</v>
      </c>
      <c r="H201" t="s">
        <v>18</v>
      </c>
      <c r="I201">
        <v>3</v>
      </c>
      <c r="J201" t="s">
        <v>45</v>
      </c>
      <c r="K201" t="s">
        <v>24</v>
      </c>
      <c r="L201">
        <v>33</v>
      </c>
      <c r="M201" t="str">
        <f t="shared" si="3"/>
        <v>Middle Age 31-54</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2">
      <c r="A208">
        <v>11415</v>
      </c>
      <c r="B208" t="s">
        <v>37</v>
      </c>
      <c r="C208" t="s">
        <v>39</v>
      </c>
      <c r="D208" s="1">
        <v>90000</v>
      </c>
      <c r="E208">
        <v>5</v>
      </c>
      <c r="F208" t="s">
        <v>19</v>
      </c>
      <c r="G208" t="s">
        <v>21</v>
      </c>
      <c r="H208" t="s">
        <v>18</v>
      </c>
      <c r="I208">
        <v>2</v>
      </c>
      <c r="J208" t="s">
        <v>45</v>
      </c>
      <c r="K208" t="s">
        <v>17</v>
      </c>
      <c r="L208">
        <v>62</v>
      </c>
      <c r="M208" t="str">
        <f t="shared" si="3"/>
        <v>Old 55+</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2">
      <c r="A215">
        <v>11451</v>
      </c>
      <c r="B215" t="s">
        <v>37</v>
      </c>
      <c r="C215" t="s">
        <v>39</v>
      </c>
      <c r="D215" s="1">
        <v>70000</v>
      </c>
      <c r="E215">
        <v>0</v>
      </c>
      <c r="F215" t="s">
        <v>13</v>
      </c>
      <c r="G215" t="s">
        <v>21</v>
      </c>
      <c r="H215" t="s">
        <v>18</v>
      </c>
      <c r="I215">
        <v>4</v>
      </c>
      <c r="J215" t="s">
        <v>45</v>
      </c>
      <c r="K215" t="s">
        <v>24</v>
      </c>
      <c r="L215">
        <v>31</v>
      </c>
      <c r="M215" t="str">
        <f t="shared" si="3"/>
        <v>Middle Age 31-54</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2">
      <c r="A225">
        <v>18711</v>
      </c>
      <c r="B225" t="s">
        <v>37</v>
      </c>
      <c r="C225" t="s">
        <v>38</v>
      </c>
      <c r="D225" s="1">
        <v>70000</v>
      </c>
      <c r="E225">
        <v>5</v>
      </c>
      <c r="F225" t="s">
        <v>13</v>
      </c>
      <c r="G225" t="s">
        <v>21</v>
      </c>
      <c r="H225" t="s">
        <v>15</v>
      </c>
      <c r="I225">
        <v>4</v>
      </c>
      <c r="J225" t="s">
        <v>45</v>
      </c>
      <c r="K225" t="s">
        <v>24</v>
      </c>
      <c r="L225">
        <v>39</v>
      </c>
      <c r="M225" t="str">
        <f t="shared" si="3"/>
        <v>Middle Age 31-54</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2">
      <c r="A231">
        <v>28915</v>
      </c>
      <c r="B231" t="s">
        <v>37</v>
      </c>
      <c r="C231" t="s">
        <v>39</v>
      </c>
      <c r="D231" s="1">
        <v>80000</v>
      </c>
      <c r="E231">
        <v>5</v>
      </c>
      <c r="F231" t="s">
        <v>27</v>
      </c>
      <c r="G231" t="s">
        <v>28</v>
      </c>
      <c r="H231" t="s">
        <v>15</v>
      </c>
      <c r="I231">
        <v>3</v>
      </c>
      <c r="J231" t="s">
        <v>45</v>
      </c>
      <c r="K231" t="s">
        <v>17</v>
      </c>
      <c r="L231">
        <v>57</v>
      </c>
      <c r="M231" t="str">
        <f t="shared" si="3"/>
        <v>Old 55+</v>
      </c>
      <c r="N231" t="s">
        <v>18</v>
      </c>
    </row>
    <row r="232" spans="1:14" x14ac:dyDescent="0.2">
      <c r="A232">
        <v>22830</v>
      </c>
      <c r="B232" t="s">
        <v>36</v>
      </c>
      <c r="C232" t="s">
        <v>39</v>
      </c>
      <c r="D232" s="1">
        <v>120000</v>
      </c>
      <c r="E232">
        <v>4</v>
      </c>
      <c r="F232" t="s">
        <v>19</v>
      </c>
      <c r="G232" t="s">
        <v>28</v>
      </c>
      <c r="H232" t="s">
        <v>15</v>
      </c>
      <c r="I232">
        <v>3</v>
      </c>
      <c r="J232" t="s">
        <v>45</v>
      </c>
      <c r="K232" t="s">
        <v>17</v>
      </c>
      <c r="L232">
        <v>56</v>
      </c>
      <c r="M232" t="str">
        <f t="shared" si="3"/>
        <v>Old 55+</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2">
      <c r="A236">
        <v>24611</v>
      </c>
      <c r="B236" t="s">
        <v>37</v>
      </c>
      <c r="C236" t="s">
        <v>39</v>
      </c>
      <c r="D236" s="1">
        <v>90000</v>
      </c>
      <c r="E236">
        <v>0</v>
      </c>
      <c r="F236" t="s">
        <v>13</v>
      </c>
      <c r="G236" t="s">
        <v>21</v>
      </c>
      <c r="H236" t="s">
        <v>18</v>
      </c>
      <c r="I236">
        <v>4</v>
      </c>
      <c r="J236" t="s">
        <v>45</v>
      </c>
      <c r="K236" t="s">
        <v>24</v>
      </c>
      <c r="L236">
        <v>35</v>
      </c>
      <c r="M236" t="str">
        <f t="shared" si="3"/>
        <v>Middle Age 31-54</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2">
      <c r="A246">
        <v>19057</v>
      </c>
      <c r="B246" t="s">
        <v>36</v>
      </c>
      <c r="C246" t="s">
        <v>38</v>
      </c>
      <c r="D246" s="1">
        <v>120000</v>
      </c>
      <c r="E246">
        <v>3</v>
      </c>
      <c r="F246" t="s">
        <v>13</v>
      </c>
      <c r="G246" t="s">
        <v>28</v>
      </c>
      <c r="H246" t="s">
        <v>18</v>
      </c>
      <c r="I246">
        <v>2</v>
      </c>
      <c r="J246" t="s">
        <v>45</v>
      </c>
      <c r="K246" t="s">
        <v>17</v>
      </c>
      <c r="L246">
        <v>52</v>
      </c>
      <c r="M246" t="str">
        <f t="shared" si="3"/>
        <v>Middle Age 31-54</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36</v>
      </c>
      <c r="C249" t="s">
        <v>38</v>
      </c>
      <c r="D249" s="1">
        <v>100000</v>
      </c>
      <c r="E249">
        <v>0</v>
      </c>
      <c r="F249" t="s">
        <v>27</v>
      </c>
      <c r="G249" t="s">
        <v>28</v>
      </c>
      <c r="H249" t="s">
        <v>15</v>
      </c>
      <c r="I249">
        <v>4</v>
      </c>
      <c r="J249" t="s">
        <v>45</v>
      </c>
      <c r="K249" t="s">
        <v>24</v>
      </c>
      <c r="L249">
        <v>34</v>
      </c>
      <c r="M249" t="str">
        <f t="shared" si="3"/>
        <v>Middle Age 31-54</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 55+</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2">
      <c r="A255">
        <v>20598</v>
      </c>
      <c r="B255" t="s">
        <v>36</v>
      </c>
      <c r="C255" t="s">
        <v>39</v>
      </c>
      <c r="D255" s="1">
        <v>100000</v>
      </c>
      <c r="E255">
        <v>3</v>
      </c>
      <c r="F255" t="s">
        <v>29</v>
      </c>
      <c r="G255" t="s">
        <v>21</v>
      </c>
      <c r="H255" t="s">
        <v>15</v>
      </c>
      <c r="I255">
        <v>0</v>
      </c>
      <c r="J255" t="s">
        <v>45</v>
      </c>
      <c r="K255" t="s">
        <v>17</v>
      </c>
      <c r="L255">
        <v>59</v>
      </c>
      <c r="M255" t="str">
        <f t="shared" si="3"/>
        <v>Old 55+</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 "Old 55+",          IF(L259 &gt;= 31, "Middle Age 31-54",              IF(L259&lt;31, "Adolescent 0-30", "Invalid")))</f>
        <v>Middle Age 31-54</v>
      </c>
      <c r="N259" t="s">
        <v>15</v>
      </c>
    </row>
    <row r="260" spans="1:14" x14ac:dyDescent="0.2">
      <c r="A260">
        <v>14193</v>
      </c>
      <c r="B260" t="s">
        <v>37</v>
      </c>
      <c r="C260" t="s">
        <v>38</v>
      </c>
      <c r="D260" s="1">
        <v>100000</v>
      </c>
      <c r="E260">
        <v>3</v>
      </c>
      <c r="F260" t="s">
        <v>19</v>
      </c>
      <c r="G260" t="s">
        <v>28</v>
      </c>
      <c r="H260" t="s">
        <v>15</v>
      </c>
      <c r="I260">
        <v>4</v>
      </c>
      <c r="J260" t="s">
        <v>45</v>
      </c>
      <c r="K260" t="s">
        <v>17</v>
      </c>
      <c r="L260">
        <v>56</v>
      </c>
      <c r="M260" t="str">
        <f t="shared" si="4"/>
        <v>Old 55+</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2">
      <c r="A265">
        <v>23419</v>
      </c>
      <c r="B265" t="s">
        <v>37</v>
      </c>
      <c r="C265" t="s">
        <v>38</v>
      </c>
      <c r="D265" s="1">
        <v>70000</v>
      </c>
      <c r="E265">
        <v>5</v>
      </c>
      <c r="F265" t="s">
        <v>13</v>
      </c>
      <c r="G265" t="s">
        <v>21</v>
      </c>
      <c r="H265" t="s">
        <v>15</v>
      </c>
      <c r="I265">
        <v>3</v>
      </c>
      <c r="J265" t="s">
        <v>45</v>
      </c>
      <c r="K265" t="s">
        <v>24</v>
      </c>
      <c r="L265">
        <v>39</v>
      </c>
      <c r="M265" t="str">
        <f t="shared" si="4"/>
        <v>Middle Age 31-54</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2">
      <c r="A280">
        <v>20625</v>
      </c>
      <c r="B280" t="s">
        <v>36</v>
      </c>
      <c r="C280" t="s">
        <v>39</v>
      </c>
      <c r="D280" s="1">
        <v>100000</v>
      </c>
      <c r="E280">
        <v>0</v>
      </c>
      <c r="F280" t="s">
        <v>27</v>
      </c>
      <c r="G280" t="s">
        <v>28</v>
      </c>
      <c r="H280" t="s">
        <v>15</v>
      </c>
      <c r="I280">
        <v>3</v>
      </c>
      <c r="J280" t="s">
        <v>45</v>
      </c>
      <c r="K280" t="s">
        <v>24</v>
      </c>
      <c r="L280">
        <v>35</v>
      </c>
      <c r="M280" t="str">
        <f t="shared" si="4"/>
        <v>Middle Age 31-54</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2">
      <c r="A297">
        <v>21557</v>
      </c>
      <c r="B297" t="s">
        <v>37</v>
      </c>
      <c r="C297" t="s">
        <v>38</v>
      </c>
      <c r="D297" s="1">
        <v>110000</v>
      </c>
      <c r="E297">
        <v>0</v>
      </c>
      <c r="F297" t="s">
        <v>19</v>
      </c>
      <c r="G297" t="s">
        <v>28</v>
      </c>
      <c r="H297" t="s">
        <v>15</v>
      </c>
      <c r="I297">
        <v>3</v>
      </c>
      <c r="J297" t="s">
        <v>45</v>
      </c>
      <c r="K297" t="s">
        <v>24</v>
      </c>
      <c r="L297">
        <v>32</v>
      </c>
      <c r="M297" t="str">
        <f t="shared" si="4"/>
        <v>Middle Age 31-54</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2">
      <c r="A320">
        <v>19066</v>
      </c>
      <c r="B320" t="s">
        <v>36</v>
      </c>
      <c r="C320" t="s">
        <v>39</v>
      </c>
      <c r="D320" s="1">
        <v>130000</v>
      </c>
      <c r="E320">
        <v>4</v>
      </c>
      <c r="F320" t="s">
        <v>19</v>
      </c>
      <c r="G320" t="s">
        <v>21</v>
      </c>
      <c r="H320" t="s">
        <v>18</v>
      </c>
      <c r="I320">
        <v>3</v>
      </c>
      <c r="J320" t="s">
        <v>45</v>
      </c>
      <c r="K320" t="s">
        <v>17</v>
      </c>
      <c r="L320">
        <v>54</v>
      </c>
      <c r="M320" t="str">
        <f t="shared" si="4"/>
        <v>Middle Age 31-54</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 "Old 55+",          IF(L323 &gt;= 31, "Middle Age 31-54",              IF(L323&lt;31, "Adolescent 0-30", "Invalid")))</f>
        <v>Middle Age 31-54</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2">
      <c r="A331">
        <v>12663</v>
      </c>
      <c r="B331" t="s">
        <v>36</v>
      </c>
      <c r="C331" t="s">
        <v>38</v>
      </c>
      <c r="D331" s="1">
        <v>90000</v>
      </c>
      <c r="E331">
        <v>5</v>
      </c>
      <c r="F331" t="s">
        <v>29</v>
      </c>
      <c r="G331" t="s">
        <v>14</v>
      </c>
      <c r="H331" t="s">
        <v>15</v>
      </c>
      <c r="I331">
        <v>2</v>
      </c>
      <c r="J331" t="s">
        <v>45</v>
      </c>
      <c r="K331" t="s">
        <v>17</v>
      </c>
      <c r="L331">
        <v>59</v>
      </c>
      <c r="M331" t="str">
        <f t="shared" si="5"/>
        <v>Old 55+</v>
      </c>
      <c r="N331" t="s">
        <v>18</v>
      </c>
    </row>
    <row r="332" spans="1:14" x14ac:dyDescent="0.2">
      <c r="A332">
        <v>24898</v>
      </c>
      <c r="B332" t="s">
        <v>37</v>
      </c>
      <c r="C332" t="s">
        <v>38</v>
      </c>
      <c r="D332" s="1">
        <v>80000</v>
      </c>
      <c r="E332">
        <v>0</v>
      </c>
      <c r="F332" t="s">
        <v>13</v>
      </c>
      <c r="G332" t="s">
        <v>21</v>
      </c>
      <c r="H332" t="s">
        <v>15</v>
      </c>
      <c r="I332">
        <v>3</v>
      </c>
      <c r="J332" t="s">
        <v>45</v>
      </c>
      <c r="K332" t="s">
        <v>24</v>
      </c>
      <c r="L332">
        <v>32</v>
      </c>
      <c r="M332" t="str">
        <f t="shared" si="5"/>
        <v>Middle Age 31-54</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2">
      <c r="A357">
        <v>17238</v>
      </c>
      <c r="B357" t="s">
        <v>37</v>
      </c>
      <c r="C357" t="s">
        <v>39</v>
      </c>
      <c r="D357" s="1">
        <v>80000</v>
      </c>
      <c r="E357">
        <v>0</v>
      </c>
      <c r="F357" t="s">
        <v>13</v>
      </c>
      <c r="G357" t="s">
        <v>21</v>
      </c>
      <c r="H357" t="s">
        <v>15</v>
      </c>
      <c r="I357">
        <v>3</v>
      </c>
      <c r="J357" t="s">
        <v>45</v>
      </c>
      <c r="K357" t="s">
        <v>24</v>
      </c>
      <c r="L357">
        <v>32</v>
      </c>
      <c r="M357" t="str">
        <f t="shared" si="5"/>
        <v>Middle Age 31-54</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2">
      <c r="A361">
        <v>17230</v>
      </c>
      <c r="B361" t="s">
        <v>36</v>
      </c>
      <c r="C361" t="s">
        <v>39</v>
      </c>
      <c r="D361" s="1">
        <v>80000</v>
      </c>
      <c r="E361">
        <v>0</v>
      </c>
      <c r="F361" t="s">
        <v>13</v>
      </c>
      <c r="G361" t="s">
        <v>21</v>
      </c>
      <c r="H361" t="s">
        <v>15</v>
      </c>
      <c r="I361">
        <v>3</v>
      </c>
      <c r="J361" t="s">
        <v>45</v>
      </c>
      <c r="K361" t="s">
        <v>24</v>
      </c>
      <c r="L361">
        <v>30</v>
      </c>
      <c r="M361" t="str">
        <f t="shared" si="5"/>
        <v>Adolescent 0-30</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2">
      <c r="A372">
        <v>17324</v>
      </c>
      <c r="B372" t="s">
        <v>36</v>
      </c>
      <c r="C372" t="s">
        <v>38</v>
      </c>
      <c r="D372" s="1">
        <v>100000</v>
      </c>
      <c r="E372">
        <v>4</v>
      </c>
      <c r="F372" t="s">
        <v>13</v>
      </c>
      <c r="G372" t="s">
        <v>21</v>
      </c>
      <c r="H372" t="s">
        <v>15</v>
      </c>
      <c r="I372">
        <v>1</v>
      </c>
      <c r="J372" t="s">
        <v>45</v>
      </c>
      <c r="K372" t="s">
        <v>24</v>
      </c>
      <c r="L372">
        <v>46</v>
      </c>
      <c r="M372" t="str">
        <f t="shared" si="5"/>
        <v>Middle Age 31-54</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2">
      <c r="A382">
        <v>13620</v>
      </c>
      <c r="B382" t="s">
        <v>37</v>
      </c>
      <c r="C382" t="s">
        <v>39</v>
      </c>
      <c r="D382" s="1">
        <v>70000</v>
      </c>
      <c r="E382">
        <v>0</v>
      </c>
      <c r="F382" t="s">
        <v>13</v>
      </c>
      <c r="G382" t="s">
        <v>21</v>
      </c>
      <c r="H382" t="s">
        <v>18</v>
      </c>
      <c r="I382">
        <v>3</v>
      </c>
      <c r="J382" t="s">
        <v>45</v>
      </c>
      <c r="K382" t="s">
        <v>24</v>
      </c>
      <c r="L382">
        <v>30</v>
      </c>
      <c r="M382" t="str">
        <f t="shared" si="5"/>
        <v>Adolescent 0-30</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2">
      <c r="A384">
        <v>13586</v>
      </c>
      <c r="B384" t="s">
        <v>36</v>
      </c>
      <c r="C384" t="s">
        <v>39</v>
      </c>
      <c r="D384" s="1">
        <v>80000</v>
      </c>
      <c r="E384">
        <v>4</v>
      </c>
      <c r="F384" t="s">
        <v>19</v>
      </c>
      <c r="G384" t="s">
        <v>21</v>
      </c>
      <c r="H384" t="s">
        <v>15</v>
      </c>
      <c r="I384">
        <v>2</v>
      </c>
      <c r="J384" t="s">
        <v>45</v>
      </c>
      <c r="K384" t="s">
        <v>17</v>
      </c>
      <c r="L384">
        <v>53</v>
      </c>
      <c r="M384" t="str">
        <f t="shared" si="5"/>
        <v>Middle Age 31-54</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 "Old 55+",          IF(L387 &gt;= 31, "Middle Age 31-54",              IF(L387&lt;31, "Adolescent 0-30", "Invalid")))</f>
        <v>Middle Age 31-54</v>
      </c>
      <c r="N387" t="s">
        <v>18</v>
      </c>
    </row>
    <row r="388" spans="1:14" x14ac:dyDescent="0.2">
      <c r="A388">
        <v>28957</v>
      </c>
      <c r="B388" t="s">
        <v>37</v>
      </c>
      <c r="C388" t="s">
        <v>38</v>
      </c>
      <c r="D388" s="1">
        <v>120000</v>
      </c>
      <c r="E388">
        <v>0</v>
      </c>
      <c r="F388" t="s">
        <v>29</v>
      </c>
      <c r="G388" t="s">
        <v>21</v>
      </c>
      <c r="H388" t="s">
        <v>15</v>
      </c>
      <c r="I388">
        <v>4</v>
      </c>
      <c r="J388" t="s">
        <v>45</v>
      </c>
      <c r="K388" t="s">
        <v>24</v>
      </c>
      <c r="L388">
        <v>34</v>
      </c>
      <c r="M388" t="str">
        <f t="shared" si="6"/>
        <v>Middle Age 31-54</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2">
      <c r="A402">
        <v>25792</v>
      </c>
      <c r="B402" t="s">
        <v>37</v>
      </c>
      <c r="C402" t="s">
        <v>38</v>
      </c>
      <c r="D402" s="1">
        <v>110000</v>
      </c>
      <c r="E402">
        <v>3</v>
      </c>
      <c r="F402" t="s">
        <v>13</v>
      </c>
      <c r="G402" t="s">
        <v>28</v>
      </c>
      <c r="H402" t="s">
        <v>15</v>
      </c>
      <c r="I402">
        <v>4</v>
      </c>
      <c r="J402" t="s">
        <v>45</v>
      </c>
      <c r="K402" t="s">
        <v>17</v>
      </c>
      <c r="L402">
        <v>53</v>
      </c>
      <c r="M402" t="str">
        <f t="shared" si="6"/>
        <v>Middle Age 31-54</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2">
      <c r="A422">
        <v>18153</v>
      </c>
      <c r="B422" t="s">
        <v>36</v>
      </c>
      <c r="C422" t="s">
        <v>38</v>
      </c>
      <c r="D422" s="1">
        <v>100000</v>
      </c>
      <c r="E422">
        <v>2</v>
      </c>
      <c r="F422" t="s">
        <v>13</v>
      </c>
      <c r="G422" t="s">
        <v>28</v>
      </c>
      <c r="H422" t="s">
        <v>15</v>
      </c>
      <c r="I422">
        <v>4</v>
      </c>
      <c r="J422" t="s">
        <v>45</v>
      </c>
      <c r="K422" t="s">
        <v>17</v>
      </c>
      <c r="L422">
        <v>59</v>
      </c>
      <c r="M422" t="str">
        <f t="shared" si="6"/>
        <v>Old 55+</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2">
      <c r="A424">
        <v>24901</v>
      </c>
      <c r="B424" t="s">
        <v>37</v>
      </c>
      <c r="C424" t="s">
        <v>39</v>
      </c>
      <c r="D424" s="1">
        <v>110000</v>
      </c>
      <c r="E424">
        <v>0</v>
      </c>
      <c r="F424" t="s">
        <v>19</v>
      </c>
      <c r="G424" t="s">
        <v>28</v>
      </c>
      <c r="H424" t="s">
        <v>18</v>
      </c>
      <c r="I424">
        <v>3</v>
      </c>
      <c r="J424" t="s">
        <v>45</v>
      </c>
      <c r="K424" t="s">
        <v>24</v>
      </c>
      <c r="L424">
        <v>32</v>
      </c>
      <c r="M424" t="str">
        <f t="shared" si="6"/>
        <v>Middle Age 31-54</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2">
      <c r="A434">
        <v>21891</v>
      </c>
      <c r="B434" t="s">
        <v>36</v>
      </c>
      <c r="C434" t="s">
        <v>38</v>
      </c>
      <c r="D434" s="1">
        <v>110000</v>
      </c>
      <c r="E434">
        <v>0</v>
      </c>
      <c r="F434" t="s">
        <v>27</v>
      </c>
      <c r="G434" t="s">
        <v>28</v>
      </c>
      <c r="H434" t="s">
        <v>15</v>
      </c>
      <c r="I434">
        <v>3</v>
      </c>
      <c r="J434" t="s">
        <v>45</v>
      </c>
      <c r="K434" t="s">
        <v>24</v>
      </c>
      <c r="L434">
        <v>34</v>
      </c>
      <c r="M434" t="str">
        <f t="shared" si="6"/>
        <v>Middle Age 31-54</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2">
      <c r="A442">
        <v>21561</v>
      </c>
      <c r="B442" t="s">
        <v>37</v>
      </c>
      <c r="C442" t="s">
        <v>39</v>
      </c>
      <c r="D442" s="1">
        <v>90000</v>
      </c>
      <c r="E442">
        <v>0</v>
      </c>
      <c r="F442" t="s">
        <v>13</v>
      </c>
      <c r="G442" t="s">
        <v>21</v>
      </c>
      <c r="H442" t="s">
        <v>18</v>
      </c>
      <c r="I442">
        <v>3</v>
      </c>
      <c r="J442" t="s">
        <v>45</v>
      </c>
      <c r="K442" t="s">
        <v>24</v>
      </c>
      <c r="L442">
        <v>34</v>
      </c>
      <c r="M442" t="str">
        <f t="shared" si="6"/>
        <v>Middle Age 31-54</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2">
      <c r="A448">
        <v>14278</v>
      </c>
      <c r="B448" t="s">
        <v>36</v>
      </c>
      <c r="C448" t="s">
        <v>38</v>
      </c>
      <c r="D448" s="1">
        <v>130000</v>
      </c>
      <c r="E448">
        <v>0</v>
      </c>
      <c r="F448" t="s">
        <v>31</v>
      </c>
      <c r="G448" t="s">
        <v>28</v>
      </c>
      <c r="H448" t="s">
        <v>15</v>
      </c>
      <c r="I448">
        <v>1</v>
      </c>
      <c r="J448" t="s">
        <v>45</v>
      </c>
      <c r="K448" t="s">
        <v>24</v>
      </c>
      <c r="L448">
        <v>48</v>
      </c>
      <c r="M448" t="str">
        <f t="shared" si="6"/>
        <v>Middle Age 31-54</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 "Old 55+",          IF(L451 &gt;= 31, "Middle Age 31-54",              IF(L451&lt;31, "Adolescent 0-30", "Invalid")))</f>
        <v>Middle Age 31-54</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2">
      <c r="A460">
        <v>21560</v>
      </c>
      <c r="B460" t="s">
        <v>36</v>
      </c>
      <c r="C460" t="s">
        <v>39</v>
      </c>
      <c r="D460" s="1">
        <v>120000</v>
      </c>
      <c r="E460">
        <v>0</v>
      </c>
      <c r="F460" t="s">
        <v>29</v>
      </c>
      <c r="G460" t="s">
        <v>21</v>
      </c>
      <c r="H460" t="s">
        <v>15</v>
      </c>
      <c r="I460">
        <v>4</v>
      </c>
      <c r="J460" t="s">
        <v>45</v>
      </c>
      <c r="K460" t="s">
        <v>24</v>
      </c>
      <c r="L460">
        <v>32</v>
      </c>
      <c r="M460" t="str">
        <f t="shared" si="7"/>
        <v>Middle Age 31-54</v>
      </c>
      <c r="N460" t="s">
        <v>15</v>
      </c>
    </row>
    <row r="461" spans="1:14" x14ac:dyDescent="0.2">
      <c r="A461">
        <v>21554</v>
      </c>
      <c r="B461" t="s">
        <v>37</v>
      </c>
      <c r="C461" t="s">
        <v>38</v>
      </c>
      <c r="D461" s="1">
        <v>80000</v>
      </c>
      <c r="E461">
        <v>0</v>
      </c>
      <c r="F461" t="s">
        <v>13</v>
      </c>
      <c r="G461" t="s">
        <v>21</v>
      </c>
      <c r="H461" t="s">
        <v>18</v>
      </c>
      <c r="I461">
        <v>3</v>
      </c>
      <c r="J461" t="s">
        <v>45</v>
      </c>
      <c r="K461" t="s">
        <v>24</v>
      </c>
      <c r="L461">
        <v>33</v>
      </c>
      <c r="M461" t="str">
        <f t="shared" si="7"/>
        <v>Middle Age 31-54</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2">
      <c r="A488">
        <v>26415</v>
      </c>
      <c r="B488" t="s">
        <v>36</v>
      </c>
      <c r="C488" t="s">
        <v>38</v>
      </c>
      <c r="D488" s="1">
        <v>90000</v>
      </c>
      <c r="E488">
        <v>4</v>
      </c>
      <c r="F488" t="s">
        <v>29</v>
      </c>
      <c r="G488" t="s">
        <v>14</v>
      </c>
      <c r="H488" t="s">
        <v>15</v>
      </c>
      <c r="I488">
        <v>4</v>
      </c>
      <c r="J488" t="s">
        <v>45</v>
      </c>
      <c r="K488" t="s">
        <v>17</v>
      </c>
      <c r="L488">
        <v>58</v>
      </c>
      <c r="M488" t="str">
        <f t="shared" si="7"/>
        <v>Old 55+</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2">
      <c r="A495">
        <v>23707</v>
      </c>
      <c r="B495" t="s">
        <v>37</v>
      </c>
      <c r="C495" t="s">
        <v>39</v>
      </c>
      <c r="D495" s="1">
        <v>70000</v>
      </c>
      <c r="E495">
        <v>5</v>
      </c>
      <c r="F495" t="s">
        <v>13</v>
      </c>
      <c r="G495" t="s">
        <v>28</v>
      </c>
      <c r="H495" t="s">
        <v>15</v>
      </c>
      <c r="I495">
        <v>3</v>
      </c>
      <c r="J495" t="s">
        <v>45</v>
      </c>
      <c r="K495" t="s">
        <v>32</v>
      </c>
      <c r="L495">
        <v>60</v>
      </c>
      <c r="M495" t="str">
        <f t="shared" si="7"/>
        <v>Old 55+</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2">
      <c r="A497">
        <v>24981</v>
      </c>
      <c r="B497" t="s">
        <v>36</v>
      </c>
      <c r="C497" t="s">
        <v>39</v>
      </c>
      <c r="D497" s="1">
        <v>60000</v>
      </c>
      <c r="E497">
        <v>2</v>
      </c>
      <c r="F497" t="s">
        <v>19</v>
      </c>
      <c r="G497" t="s">
        <v>21</v>
      </c>
      <c r="H497" t="s">
        <v>15</v>
      </c>
      <c r="I497">
        <v>2</v>
      </c>
      <c r="J497" t="s">
        <v>45</v>
      </c>
      <c r="K497" t="s">
        <v>32</v>
      </c>
      <c r="L497">
        <v>56</v>
      </c>
      <c r="M497" t="str">
        <f t="shared" si="7"/>
        <v>Old 55+</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2">
      <c r="A515">
        <v>13353</v>
      </c>
      <c r="B515" t="s">
        <v>37</v>
      </c>
      <c r="C515" t="s">
        <v>38</v>
      </c>
      <c r="D515" s="1">
        <v>60000</v>
      </c>
      <c r="E515">
        <v>4</v>
      </c>
      <c r="F515" t="s">
        <v>31</v>
      </c>
      <c r="G515" t="s">
        <v>28</v>
      </c>
      <c r="H515" t="s">
        <v>15</v>
      </c>
      <c r="I515">
        <v>2</v>
      </c>
      <c r="J515" t="s">
        <v>45</v>
      </c>
      <c r="K515" t="s">
        <v>32</v>
      </c>
      <c r="L515">
        <v>61</v>
      </c>
      <c r="M515" t="str">
        <f t="shared" ref="M515:M578" si="8">IF(L515&gt;54, "Old 55+",          IF(L515 &gt;= 31, "Middle Age 31-54",              IF(L515&lt;31, "Adolescent 0-30", "Invalid")))</f>
        <v>Old 55+</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37</v>
      </c>
      <c r="C523" t="s">
        <v>39</v>
      </c>
      <c r="D523" s="1">
        <v>40000</v>
      </c>
      <c r="E523">
        <v>4</v>
      </c>
      <c r="F523" t="s">
        <v>27</v>
      </c>
      <c r="G523" t="s">
        <v>21</v>
      </c>
      <c r="H523" t="s">
        <v>15</v>
      </c>
      <c r="I523">
        <v>2</v>
      </c>
      <c r="J523" t="s">
        <v>45</v>
      </c>
      <c r="K523" t="s">
        <v>32</v>
      </c>
      <c r="L523">
        <v>62</v>
      </c>
      <c r="M523" t="str">
        <f t="shared" si="8"/>
        <v>Old 55+</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2">
      <c r="A527">
        <v>16791</v>
      </c>
      <c r="B527" t="s">
        <v>37</v>
      </c>
      <c r="C527" t="s">
        <v>39</v>
      </c>
      <c r="D527" s="1">
        <v>60000</v>
      </c>
      <c r="E527">
        <v>5</v>
      </c>
      <c r="F527" t="s">
        <v>13</v>
      </c>
      <c r="G527" t="s">
        <v>28</v>
      </c>
      <c r="H527" t="s">
        <v>15</v>
      </c>
      <c r="I527">
        <v>3</v>
      </c>
      <c r="J527" t="s">
        <v>45</v>
      </c>
      <c r="K527" t="s">
        <v>32</v>
      </c>
      <c r="L527">
        <v>59</v>
      </c>
      <c r="M527" t="str">
        <f t="shared" si="8"/>
        <v>Old 55+</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2">
      <c r="A531">
        <v>13233</v>
      </c>
      <c r="B531" t="s">
        <v>36</v>
      </c>
      <c r="C531" t="s">
        <v>39</v>
      </c>
      <c r="D531" s="1">
        <v>60000</v>
      </c>
      <c r="E531">
        <v>2</v>
      </c>
      <c r="F531" t="s">
        <v>19</v>
      </c>
      <c r="G531" t="s">
        <v>21</v>
      </c>
      <c r="H531" t="s">
        <v>15</v>
      </c>
      <c r="I531">
        <v>1</v>
      </c>
      <c r="J531" t="s">
        <v>45</v>
      </c>
      <c r="K531" t="s">
        <v>32</v>
      </c>
      <c r="L531">
        <v>57</v>
      </c>
      <c r="M531" t="str">
        <f t="shared" si="8"/>
        <v>Old 55+</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2">
      <c r="A535">
        <v>24941</v>
      </c>
      <c r="B535" t="s">
        <v>36</v>
      </c>
      <c r="C535" t="s">
        <v>39</v>
      </c>
      <c r="D535" s="1">
        <v>60000</v>
      </c>
      <c r="E535">
        <v>3</v>
      </c>
      <c r="F535" t="s">
        <v>13</v>
      </c>
      <c r="G535" t="s">
        <v>28</v>
      </c>
      <c r="H535" t="s">
        <v>15</v>
      </c>
      <c r="I535">
        <v>2</v>
      </c>
      <c r="J535" t="s">
        <v>45</v>
      </c>
      <c r="K535" t="s">
        <v>32</v>
      </c>
      <c r="L535">
        <v>66</v>
      </c>
      <c r="M535" t="str">
        <f t="shared" si="8"/>
        <v>Old 55+</v>
      </c>
      <c r="N535" t="s">
        <v>18</v>
      </c>
    </row>
    <row r="536" spans="1:14" x14ac:dyDescent="0.2">
      <c r="A536">
        <v>24637</v>
      </c>
      <c r="B536" t="s">
        <v>36</v>
      </c>
      <c r="C536" t="s">
        <v>39</v>
      </c>
      <c r="D536" s="1">
        <v>40000</v>
      </c>
      <c r="E536">
        <v>4</v>
      </c>
      <c r="F536" t="s">
        <v>27</v>
      </c>
      <c r="G536" t="s">
        <v>21</v>
      </c>
      <c r="H536" t="s">
        <v>15</v>
      </c>
      <c r="I536">
        <v>2</v>
      </c>
      <c r="J536" t="s">
        <v>45</v>
      </c>
      <c r="K536" t="s">
        <v>32</v>
      </c>
      <c r="L536">
        <v>64</v>
      </c>
      <c r="M536" t="str">
        <f t="shared" si="8"/>
        <v>Old 55+</v>
      </c>
      <c r="N536" t="s">
        <v>18</v>
      </c>
    </row>
    <row r="537" spans="1:14" x14ac:dyDescent="0.2">
      <c r="A537">
        <v>23893</v>
      </c>
      <c r="B537" t="s">
        <v>36</v>
      </c>
      <c r="C537" t="s">
        <v>39</v>
      </c>
      <c r="D537" s="1">
        <v>50000</v>
      </c>
      <c r="E537">
        <v>3</v>
      </c>
      <c r="F537" t="s">
        <v>13</v>
      </c>
      <c r="G537" t="s">
        <v>14</v>
      </c>
      <c r="H537" t="s">
        <v>15</v>
      </c>
      <c r="I537">
        <v>3</v>
      </c>
      <c r="J537" t="s">
        <v>45</v>
      </c>
      <c r="K537" t="s">
        <v>32</v>
      </c>
      <c r="L537">
        <v>41</v>
      </c>
      <c r="M537" t="str">
        <f t="shared" si="8"/>
        <v>Middle Age 31-54</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 55+</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2">
      <c r="A553">
        <v>27393</v>
      </c>
      <c r="B553" t="s">
        <v>36</v>
      </c>
      <c r="C553" t="s">
        <v>38</v>
      </c>
      <c r="D553" s="1">
        <v>50000</v>
      </c>
      <c r="E553">
        <v>4</v>
      </c>
      <c r="F553" t="s">
        <v>13</v>
      </c>
      <c r="G553" t="s">
        <v>28</v>
      </c>
      <c r="H553" t="s">
        <v>15</v>
      </c>
      <c r="I553">
        <v>2</v>
      </c>
      <c r="J553" t="s">
        <v>45</v>
      </c>
      <c r="K553" t="s">
        <v>32</v>
      </c>
      <c r="L553">
        <v>63</v>
      </c>
      <c r="M553" t="str">
        <f t="shared" si="8"/>
        <v>Old 55+</v>
      </c>
      <c r="N553" t="s">
        <v>18</v>
      </c>
    </row>
    <row r="554" spans="1:14" x14ac:dyDescent="0.2">
      <c r="A554">
        <v>14417</v>
      </c>
      <c r="B554" t="s">
        <v>37</v>
      </c>
      <c r="C554" t="s">
        <v>39</v>
      </c>
      <c r="D554" s="1">
        <v>60000</v>
      </c>
      <c r="E554">
        <v>3</v>
      </c>
      <c r="F554" t="s">
        <v>27</v>
      </c>
      <c r="G554" t="s">
        <v>21</v>
      </c>
      <c r="H554" t="s">
        <v>15</v>
      </c>
      <c r="I554">
        <v>2</v>
      </c>
      <c r="J554" t="s">
        <v>45</v>
      </c>
      <c r="K554" t="s">
        <v>32</v>
      </c>
      <c r="L554">
        <v>54</v>
      </c>
      <c r="M554" t="str">
        <f t="shared" si="8"/>
        <v>Middle Age 31-54</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2">
      <c r="A561">
        <v>15895</v>
      </c>
      <c r="B561" t="s">
        <v>37</v>
      </c>
      <c r="C561" t="s">
        <v>38</v>
      </c>
      <c r="D561" s="1">
        <v>60000</v>
      </c>
      <c r="E561">
        <v>2</v>
      </c>
      <c r="F561" t="s">
        <v>13</v>
      </c>
      <c r="G561" t="s">
        <v>28</v>
      </c>
      <c r="H561" t="s">
        <v>15</v>
      </c>
      <c r="I561">
        <v>0</v>
      </c>
      <c r="J561" t="s">
        <v>45</v>
      </c>
      <c r="K561" t="s">
        <v>32</v>
      </c>
      <c r="L561">
        <v>58</v>
      </c>
      <c r="M561" t="str">
        <f t="shared" si="8"/>
        <v>Old 55+</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2">
      <c r="A571">
        <v>26452</v>
      </c>
      <c r="B571" t="s">
        <v>37</v>
      </c>
      <c r="C571" t="s">
        <v>39</v>
      </c>
      <c r="D571" s="1">
        <v>50000</v>
      </c>
      <c r="E571">
        <v>3</v>
      </c>
      <c r="F571" t="s">
        <v>31</v>
      </c>
      <c r="G571" t="s">
        <v>28</v>
      </c>
      <c r="H571" t="s">
        <v>15</v>
      </c>
      <c r="I571">
        <v>2</v>
      </c>
      <c r="J571" t="s">
        <v>45</v>
      </c>
      <c r="K571" t="s">
        <v>32</v>
      </c>
      <c r="L571">
        <v>69</v>
      </c>
      <c r="M571" t="str">
        <f t="shared" si="8"/>
        <v>Old 55+</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 55+</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2">
      <c r="A577">
        <v>13388</v>
      </c>
      <c r="B577" t="s">
        <v>37</v>
      </c>
      <c r="C577" t="s">
        <v>39</v>
      </c>
      <c r="D577" s="1">
        <v>60000</v>
      </c>
      <c r="E577">
        <v>2</v>
      </c>
      <c r="F577" t="s">
        <v>19</v>
      </c>
      <c r="G577" t="s">
        <v>21</v>
      </c>
      <c r="H577" t="s">
        <v>15</v>
      </c>
      <c r="I577">
        <v>1</v>
      </c>
      <c r="J577" t="s">
        <v>45</v>
      </c>
      <c r="K577" t="s">
        <v>32</v>
      </c>
      <c r="L577">
        <v>56</v>
      </c>
      <c r="M577" t="str">
        <f t="shared" si="8"/>
        <v>Old 55+</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 "Old 55+",          IF(L579 &gt;= 31, "Middle Age 31-54",              IF(L579&lt;31, "Adolescent 0-30", "Invalid")))</f>
        <v>Middle Age 31-54</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2">
      <c r="A582">
        <v>20380</v>
      </c>
      <c r="B582" t="s">
        <v>36</v>
      </c>
      <c r="C582" t="s">
        <v>38</v>
      </c>
      <c r="D582" s="1">
        <v>60000</v>
      </c>
      <c r="E582">
        <v>3</v>
      </c>
      <c r="F582" t="s">
        <v>31</v>
      </c>
      <c r="G582" t="s">
        <v>28</v>
      </c>
      <c r="H582" t="s">
        <v>15</v>
      </c>
      <c r="I582">
        <v>2</v>
      </c>
      <c r="J582" t="s">
        <v>45</v>
      </c>
      <c r="K582" t="s">
        <v>32</v>
      </c>
      <c r="L582">
        <v>69</v>
      </c>
      <c r="M582" t="str">
        <f t="shared" si="9"/>
        <v>Old 55+</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2">
      <c r="A585">
        <v>24943</v>
      </c>
      <c r="B585" t="s">
        <v>36</v>
      </c>
      <c r="C585" t="s">
        <v>39</v>
      </c>
      <c r="D585" s="1">
        <v>60000</v>
      </c>
      <c r="E585">
        <v>3</v>
      </c>
      <c r="F585" t="s">
        <v>13</v>
      </c>
      <c r="G585" t="s">
        <v>28</v>
      </c>
      <c r="H585" t="s">
        <v>15</v>
      </c>
      <c r="I585">
        <v>2</v>
      </c>
      <c r="J585" t="s">
        <v>45</v>
      </c>
      <c r="K585" t="s">
        <v>32</v>
      </c>
      <c r="L585">
        <v>66</v>
      </c>
      <c r="M585" t="str">
        <f t="shared" si="9"/>
        <v>Old 55+</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36</v>
      </c>
      <c r="C590" t="s">
        <v>38</v>
      </c>
      <c r="D590" s="1">
        <v>90000</v>
      </c>
      <c r="E590">
        <v>2</v>
      </c>
      <c r="F590" t="s">
        <v>27</v>
      </c>
      <c r="G590" t="s">
        <v>21</v>
      </c>
      <c r="H590" t="s">
        <v>15</v>
      </c>
      <c r="I590">
        <v>1</v>
      </c>
      <c r="J590" t="s">
        <v>45</v>
      </c>
      <c r="K590" t="s">
        <v>32</v>
      </c>
      <c r="L590">
        <v>51</v>
      </c>
      <c r="M590" t="str">
        <f t="shared" si="9"/>
        <v>Middle Age 31-54</v>
      </c>
      <c r="N590" t="s">
        <v>15</v>
      </c>
    </row>
    <row r="591" spans="1:14" x14ac:dyDescent="0.2">
      <c r="A591">
        <v>12100</v>
      </c>
      <c r="B591" t="s">
        <v>37</v>
      </c>
      <c r="C591" t="s">
        <v>39</v>
      </c>
      <c r="D591" s="1">
        <v>60000</v>
      </c>
      <c r="E591">
        <v>2</v>
      </c>
      <c r="F591" t="s">
        <v>13</v>
      </c>
      <c r="G591" t="s">
        <v>28</v>
      </c>
      <c r="H591" t="s">
        <v>15</v>
      </c>
      <c r="I591">
        <v>0</v>
      </c>
      <c r="J591" t="s">
        <v>45</v>
      </c>
      <c r="K591" t="s">
        <v>32</v>
      </c>
      <c r="L591">
        <v>57</v>
      </c>
      <c r="M591" t="str">
        <f t="shared" si="9"/>
        <v>Old 55+</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2">
      <c r="A593">
        <v>18545</v>
      </c>
      <c r="B593" t="s">
        <v>36</v>
      </c>
      <c r="C593" t="s">
        <v>39</v>
      </c>
      <c r="D593" s="1">
        <v>40000</v>
      </c>
      <c r="E593">
        <v>4</v>
      </c>
      <c r="F593" t="s">
        <v>27</v>
      </c>
      <c r="G593" t="s">
        <v>21</v>
      </c>
      <c r="H593" t="s">
        <v>18</v>
      </c>
      <c r="I593">
        <v>2</v>
      </c>
      <c r="J593" t="s">
        <v>45</v>
      </c>
      <c r="K593" t="s">
        <v>32</v>
      </c>
      <c r="L593">
        <v>61</v>
      </c>
      <c r="M593" t="str">
        <f t="shared" si="9"/>
        <v>Old 55+</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2">
      <c r="A609">
        <v>16145</v>
      </c>
      <c r="B609" t="s">
        <v>37</v>
      </c>
      <c r="C609" t="s">
        <v>38</v>
      </c>
      <c r="D609" s="1">
        <v>70000</v>
      </c>
      <c r="E609">
        <v>5</v>
      </c>
      <c r="F609" t="s">
        <v>31</v>
      </c>
      <c r="G609" t="s">
        <v>21</v>
      </c>
      <c r="H609" t="s">
        <v>15</v>
      </c>
      <c r="I609">
        <v>3</v>
      </c>
      <c r="J609" t="s">
        <v>45</v>
      </c>
      <c r="K609" t="s">
        <v>32</v>
      </c>
      <c r="L609">
        <v>46</v>
      </c>
      <c r="M609" t="str">
        <f t="shared" si="9"/>
        <v>Middle Age 31-54</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2">
      <c r="A643">
        <v>21441</v>
      </c>
      <c r="B643" t="s">
        <v>36</v>
      </c>
      <c r="C643" t="s">
        <v>39</v>
      </c>
      <c r="D643" s="1">
        <v>50000</v>
      </c>
      <c r="E643">
        <v>4</v>
      </c>
      <c r="F643" t="s">
        <v>13</v>
      </c>
      <c r="G643" t="s">
        <v>28</v>
      </c>
      <c r="H643" t="s">
        <v>15</v>
      </c>
      <c r="I643">
        <v>2</v>
      </c>
      <c r="J643" t="s">
        <v>45</v>
      </c>
      <c r="K643" t="s">
        <v>32</v>
      </c>
      <c r="L643">
        <v>64</v>
      </c>
      <c r="M643" t="str">
        <f t="shared" ref="M643:M706" si="10">IF(L643&gt;54, "Old 55+",          IF(L643 &gt;= 31, "Middle Age 31-54",              IF(L643&lt;31, "Adolescent 0-30", "Invalid")))</f>
        <v>Old 55+</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36</v>
      </c>
      <c r="C646" t="s">
        <v>38</v>
      </c>
      <c r="D646" s="1">
        <v>60000</v>
      </c>
      <c r="E646">
        <v>5</v>
      </c>
      <c r="F646" t="s">
        <v>13</v>
      </c>
      <c r="G646" t="s">
        <v>14</v>
      </c>
      <c r="H646" t="s">
        <v>15</v>
      </c>
      <c r="I646">
        <v>3</v>
      </c>
      <c r="J646" t="s">
        <v>45</v>
      </c>
      <c r="K646" t="s">
        <v>32</v>
      </c>
      <c r="L646">
        <v>41</v>
      </c>
      <c r="M646" t="str">
        <f t="shared" si="10"/>
        <v>Middle Age 31-54</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37</v>
      </c>
      <c r="C652" t="s">
        <v>38</v>
      </c>
      <c r="D652" s="1">
        <v>70000</v>
      </c>
      <c r="E652">
        <v>5</v>
      </c>
      <c r="F652" t="s">
        <v>31</v>
      </c>
      <c r="G652" t="s">
        <v>28</v>
      </c>
      <c r="H652" t="s">
        <v>15</v>
      </c>
      <c r="I652">
        <v>2</v>
      </c>
      <c r="J652" t="s">
        <v>45</v>
      </c>
      <c r="K652" t="s">
        <v>32</v>
      </c>
      <c r="L652">
        <v>67</v>
      </c>
      <c r="M652" t="str">
        <f t="shared" si="10"/>
        <v>Old 55+</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2">
      <c r="A661">
        <v>24643</v>
      </c>
      <c r="B661" t="s">
        <v>37</v>
      </c>
      <c r="C661" t="s">
        <v>38</v>
      </c>
      <c r="D661" s="1">
        <v>60000</v>
      </c>
      <c r="E661">
        <v>4</v>
      </c>
      <c r="F661" t="s">
        <v>13</v>
      </c>
      <c r="G661" t="s">
        <v>28</v>
      </c>
      <c r="H661" t="s">
        <v>15</v>
      </c>
      <c r="I661">
        <v>2</v>
      </c>
      <c r="J661" t="s">
        <v>45</v>
      </c>
      <c r="K661" t="s">
        <v>32</v>
      </c>
      <c r="L661">
        <v>63</v>
      </c>
      <c r="M661" t="str">
        <f t="shared" si="10"/>
        <v>Old 55+</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2">
      <c r="A669">
        <v>20505</v>
      </c>
      <c r="B669" t="s">
        <v>36</v>
      </c>
      <c r="C669" t="s">
        <v>38</v>
      </c>
      <c r="D669" s="1">
        <v>40000</v>
      </c>
      <c r="E669">
        <v>5</v>
      </c>
      <c r="F669" t="s">
        <v>27</v>
      </c>
      <c r="G669" t="s">
        <v>21</v>
      </c>
      <c r="H669" t="s">
        <v>18</v>
      </c>
      <c r="I669">
        <v>2</v>
      </c>
      <c r="J669" t="s">
        <v>45</v>
      </c>
      <c r="K669" t="s">
        <v>32</v>
      </c>
      <c r="L669">
        <v>61</v>
      </c>
      <c r="M669" t="str">
        <f t="shared" si="10"/>
        <v>Old 55+</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2">
      <c r="A672">
        <v>21471</v>
      </c>
      <c r="B672" t="s">
        <v>36</v>
      </c>
      <c r="C672" t="s">
        <v>39</v>
      </c>
      <c r="D672" s="1">
        <v>70000</v>
      </c>
      <c r="E672">
        <v>2</v>
      </c>
      <c r="F672" t="s">
        <v>19</v>
      </c>
      <c r="G672" t="s">
        <v>21</v>
      </c>
      <c r="H672" t="s">
        <v>15</v>
      </c>
      <c r="I672">
        <v>1</v>
      </c>
      <c r="J672" t="s">
        <v>45</v>
      </c>
      <c r="K672" t="s">
        <v>32</v>
      </c>
      <c r="L672">
        <v>59</v>
      </c>
      <c r="M672" t="str">
        <f t="shared" si="10"/>
        <v>Old 55+</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2">
      <c r="A681">
        <v>21770</v>
      </c>
      <c r="B681" t="s">
        <v>36</v>
      </c>
      <c r="C681" t="s">
        <v>39</v>
      </c>
      <c r="D681" s="1">
        <v>60000</v>
      </c>
      <c r="E681">
        <v>4</v>
      </c>
      <c r="F681" t="s">
        <v>13</v>
      </c>
      <c r="G681" t="s">
        <v>28</v>
      </c>
      <c r="H681" t="s">
        <v>15</v>
      </c>
      <c r="I681">
        <v>2</v>
      </c>
      <c r="J681" t="s">
        <v>45</v>
      </c>
      <c r="K681" t="s">
        <v>32</v>
      </c>
      <c r="L681">
        <v>60</v>
      </c>
      <c r="M681" t="str">
        <f t="shared" si="10"/>
        <v>Old 55+</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36</v>
      </c>
      <c r="C707" t="s">
        <v>38</v>
      </c>
      <c r="D707" s="1">
        <v>70000</v>
      </c>
      <c r="E707">
        <v>4</v>
      </c>
      <c r="F707" t="s">
        <v>13</v>
      </c>
      <c r="G707" t="s">
        <v>28</v>
      </c>
      <c r="H707" t="s">
        <v>15</v>
      </c>
      <c r="I707">
        <v>1</v>
      </c>
      <c r="J707" t="s">
        <v>45</v>
      </c>
      <c r="K707" t="s">
        <v>32</v>
      </c>
      <c r="L707">
        <v>59</v>
      </c>
      <c r="M707" t="str">
        <f t="shared" ref="M707:M770" si="11">IF(L707&gt;54, "Old 55+",          IF(L707 &gt;= 31, "Middle Age 31-54",              IF(L707&lt;31, "Adolescent 0-30", "Invalid")))</f>
        <v>Old 55+</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2">
      <c r="A710">
        <v>18069</v>
      </c>
      <c r="B710" t="s">
        <v>36</v>
      </c>
      <c r="C710" t="s">
        <v>39</v>
      </c>
      <c r="D710" s="1">
        <v>70000</v>
      </c>
      <c r="E710">
        <v>5</v>
      </c>
      <c r="F710" t="s">
        <v>13</v>
      </c>
      <c r="G710" t="s">
        <v>28</v>
      </c>
      <c r="H710" t="s">
        <v>15</v>
      </c>
      <c r="I710">
        <v>4</v>
      </c>
      <c r="J710" t="s">
        <v>45</v>
      </c>
      <c r="K710" t="s">
        <v>32</v>
      </c>
      <c r="L710">
        <v>60</v>
      </c>
      <c r="M710" t="str">
        <f t="shared" si="11"/>
        <v>Old 55+</v>
      </c>
      <c r="N710" t="s">
        <v>18</v>
      </c>
    </row>
    <row r="711" spans="1:14" x14ac:dyDescent="0.2">
      <c r="A711">
        <v>23712</v>
      </c>
      <c r="B711" t="s">
        <v>37</v>
      </c>
      <c r="C711" t="s">
        <v>38</v>
      </c>
      <c r="D711" s="1">
        <v>70000</v>
      </c>
      <c r="E711">
        <v>2</v>
      </c>
      <c r="F711" t="s">
        <v>13</v>
      </c>
      <c r="G711" t="s">
        <v>28</v>
      </c>
      <c r="H711" t="s">
        <v>15</v>
      </c>
      <c r="I711">
        <v>1</v>
      </c>
      <c r="J711" t="s">
        <v>45</v>
      </c>
      <c r="K711" t="s">
        <v>32</v>
      </c>
      <c r="L711">
        <v>59</v>
      </c>
      <c r="M711" t="str">
        <f t="shared" si="11"/>
        <v>Old 55+</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2">
      <c r="A713">
        <v>20518</v>
      </c>
      <c r="B713" t="s">
        <v>36</v>
      </c>
      <c r="C713" t="s">
        <v>38</v>
      </c>
      <c r="D713" s="1">
        <v>70000</v>
      </c>
      <c r="E713">
        <v>2</v>
      </c>
      <c r="F713" t="s">
        <v>19</v>
      </c>
      <c r="G713" t="s">
        <v>21</v>
      </c>
      <c r="H713" t="s">
        <v>15</v>
      </c>
      <c r="I713">
        <v>1</v>
      </c>
      <c r="J713" t="s">
        <v>45</v>
      </c>
      <c r="K713" t="s">
        <v>32</v>
      </c>
      <c r="L713">
        <v>58</v>
      </c>
      <c r="M713" t="str">
        <f t="shared" si="11"/>
        <v>Old 55+</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36</v>
      </c>
      <c r="C741" t="s">
        <v>38</v>
      </c>
      <c r="D741" s="1">
        <v>60000</v>
      </c>
      <c r="E741">
        <v>2</v>
      </c>
      <c r="F741" t="s">
        <v>19</v>
      </c>
      <c r="G741" t="s">
        <v>21</v>
      </c>
      <c r="H741" t="s">
        <v>15</v>
      </c>
      <c r="I741">
        <v>1</v>
      </c>
      <c r="J741" t="s">
        <v>45</v>
      </c>
      <c r="K741" t="s">
        <v>32</v>
      </c>
      <c r="L741">
        <v>55</v>
      </c>
      <c r="M741" t="str">
        <f t="shared" si="11"/>
        <v>Old 55+</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36</v>
      </c>
      <c r="C746" t="s">
        <v>38</v>
      </c>
      <c r="D746" s="1">
        <v>70000</v>
      </c>
      <c r="E746">
        <v>4</v>
      </c>
      <c r="F746" t="s">
        <v>19</v>
      </c>
      <c r="G746" t="s">
        <v>21</v>
      </c>
      <c r="H746" t="s">
        <v>15</v>
      </c>
      <c r="I746">
        <v>1</v>
      </c>
      <c r="J746" t="s">
        <v>45</v>
      </c>
      <c r="K746" t="s">
        <v>32</v>
      </c>
      <c r="L746">
        <v>56</v>
      </c>
      <c r="M746" t="str">
        <f t="shared" si="11"/>
        <v>Old 55+</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2">
      <c r="A748">
        <v>28043</v>
      </c>
      <c r="B748" t="s">
        <v>36</v>
      </c>
      <c r="C748" t="s">
        <v>38</v>
      </c>
      <c r="D748" s="1">
        <v>60000</v>
      </c>
      <c r="E748">
        <v>2</v>
      </c>
      <c r="F748" t="s">
        <v>13</v>
      </c>
      <c r="G748" t="s">
        <v>28</v>
      </c>
      <c r="H748" t="s">
        <v>15</v>
      </c>
      <c r="I748">
        <v>0</v>
      </c>
      <c r="J748" t="s">
        <v>45</v>
      </c>
      <c r="K748" t="s">
        <v>32</v>
      </c>
      <c r="L748">
        <v>56</v>
      </c>
      <c r="M748" t="str">
        <f t="shared" si="11"/>
        <v>Old 55+</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2">
      <c r="A763">
        <v>13216</v>
      </c>
      <c r="B763" t="s">
        <v>36</v>
      </c>
      <c r="C763" t="s">
        <v>38</v>
      </c>
      <c r="D763" s="1">
        <v>60000</v>
      </c>
      <c r="E763">
        <v>5</v>
      </c>
      <c r="F763" t="s">
        <v>13</v>
      </c>
      <c r="G763" t="s">
        <v>28</v>
      </c>
      <c r="H763" t="s">
        <v>15</v>
      </c>
      <c r="I763">
        <v>3</v>
      </c>
      <c r="J763" t="s">
        <v>45</v>
      </c>
      <c r="K763" t="s">
        <v>32</v>
      </c>
      <c r="L763">
        <v>59</v>
      </c>
      <c r="M763" t="str">
        <f t="shared" si="11"/>
        <v>Old 55+</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2">
      <c r="A768">
        <v>14608</v>
      </c>
      <c r="B768" t="s">
        <v>36</v>
      </c>
      <c r="C768" t="s">
        <v>39</v>
      </c>
      <c r="D768" s="1">
        <v>50000</v>
      </c>
      <c r="E768">
        <v>4</v>
      </c>
      <c r="F768" t="s">
        <v>13</v>
      </c>
      <c r="G768" t="s">
        <v>14</v>
      </c>
      <c r="H768" t="s">
        <v>15</v>
      </c>
      <c r="I768">
        <v>3</v>
      </c>
      <c r="J768" t="s">
        <v>45</v>
      </c>
      <c r="K768" t="s">
        <v>32</v>
      </c>
      <c r="L768">
        <v>42</v>
      </c>
      <c r="M768" t="str">
        <f t="shared" si="11"/>
        <v>Middle Age 31-54</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 "Old 55+",          IF(L771 &gt;= 31, "Middle Age 31-54",              IF(L771&lt;31, "Adolescent 0-30", "Invalid")))</f>
        <v>Middle Age 31-54</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 55+</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36</v>
      </c>
      <c r="C777" t="s">
        <v>39</v>
      </c>
      <c r="D777" s="1">
        <v>70000</v>
      </c>
      <c r="E777">
        <v>2</v>
      </c>
      <c r="F777" t="s">
        <v>29</v>
      </c>
      <c r="G777" t="s">
        <v>14</v>
      </c>
      <c r="H777" t="s">
        <v>15</v>
      </c>
      <c r="I777">
        <v>2</v>
      </c>
      <c r="J777" t="s">
        <v>45</v>
      </c>
      <c r="K777" t="s">
        <v>32</v>
      </c>
      <c r="L777">
        <v>54</v>
      </c>
      <c r="M777" t="str">
        <f t="shared" si="12"/>
        <v>Middle Age 31-54</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36</v>
      </c>
      <c r="C782" t="s">
        <v>38</v>
      </c>
      <c r="D782" s="1">
        <v>60000</v>
      </c>
      <c r="E782">
        <v>2</v>
      </c>
      <c r="F782" t="s">
        <v>19</v>
      </c>
      <c r="G782" t="s">
        <v>21</v>
      </c>
      <c r="H782" t="s">
        <v>15</v>
      </c>
      <c r="I782">
        <v>1</v>
      </c>
      <c r="J782" t="s">
        <v>45</v>
      </c>
      <c r="K782" t="s">
        <v>32</v>
      </c>
      <c r="L782">
        <v>55</v>
      </c>
      <c r="M782" t="str">
        <f t="shared" si="12"/>
        <v>Old 55+</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2">
      <c r="A814">
        <v>15749</v>
      </c>
      <c r="B814" t="s">
        <v>37</v>
      </c>
      <c r="C814" t="s">
        <v>38</v>
      </c>
      <c r="D814" s="1">
        <v>70000</v>
      </c>
      <c r="E814">
        <v>4</v>
      </c>
      <c r="F814" t="s">
        <v>13</v>
      </c>
      <c r="G814" t="s">
        <v>28</v>
      </c>
      <c r="H814" t="s">
        <v>15</v>
      </c>
      <c r="I814">
        <v>2</v>
      </c>
      <c r="J814" t="s">
        <v>45</v>
      </c>
      <c r="K814" t="s">
        <v>32</v>
      </c>
      <c r="L814">
        <v>61</v>
      </c>
      <c r="M814" t="str">
        <f t="shared" si="12"/>
        <v>Old 55+</v>
      </c>
      <c r="N814" t="s">
        <v>18</v>
      </c>
    </row>
    <row r="815" spans="1:14" x14ac:dyDescent="0.2">
      <c r="A815">
        <v>25899</v>
      </c>
      <c r="B815" t="s">
        <v>36</v>
      </c>
      <c r="C815" t="s">
        <v>38</v>
      </c>
      <c r="D815" s="1">
        <v>70000</v>
      </c>
      <c r="E815">
        <v>2</v>
      </c>
      <c r="F815" t="s">
        <v>27</v>
      </c>
      <c r="G815" t="s">
        <v>21</v>
      </c>
      <c r="H815" t="s">
        <v>15</v>
      </c>
      <c r="I815">
        <v>2</v>
      </c>
      <c r="J815" t="s">
        <v>45</v>
      </c>
      <c r="K815" t="s">
        <v>32</v>
      </c>
      <c r="L815">
        <v>53</v>
      </c>
      <c r="M815" t="str">
        <f t="shared" si="12"/>
        <v>Middle Age 31-54</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 "Old 55+",          IF(L835 &gt;= 31, "Middle Age 31-54",              IF(L835&lt;31, "Adolescent 0-30", "Invalid")))</f>
        <v>Middle Age 31-54</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36</v>
      </c>
      <c r="C842" t="s">
        <v>39</v>
      </c>
      <c r="D842" s="1">
        <v>70000</v>
      </c>
      <c r="E842">
        <v>4</v>
      </c>
      <c r="F842" t="s">
        <v>19</v>
      </c>
      <c r="G842" t="s">
        <v>21</v>
      </c>
      <c r="H842" t="s">
        <v>15</v>
      </c>
      <c r="I842">
        <v>2</v>
      </c>
      <c r="J842" t="s">
        <v>45</v>
      </c>
      <c r="K842" t="s">
        <v>32</v>
      </c>
      <c r="L842">
        <v>53</v>
      </c>
      <c r="M842" t="str">
        <f t="shared" si="13"/>
        <v>Middle Age 31-54</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2">
      <c r="A846">
        <v>22743</v>
      </c>
      <c r="B846" t="s">
        <v>36</v>
      </c>
      <c r="C846" t="s">
        <v>38</v>
      </c>
      <c r="D846" s="1">
        <v>40000</v>
      </c>
      <c r="E846">
        <v>5</v>
      </c>
      <c r="F846" t="s">
        <v>27</v>
      </c>
      <c r="G846" t="s">
        <v>21</v>
      </c>
      <c r="H846" t="s">
        <v>15</v>
      </c>
      <c r="I846">
        <v>2</v>
      </c>
      <c r="J846" t="s">
        <v>45</v>
      </c>
      <c r="K846" t="s">
        <v>32</v>
      </c>
      <c r="L846">
        <v>60</v>
      </c>
      <c r="M846" t="str">
        <f t="shared" si="13"/>
        <v>Old 55+</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36</v>
      </c>
      <c r="C868" t="s">
        <v>39</v>
      </c>
      <c r="D868" s="1">
        <v>60000</v>
      </c>
      <c r="E868">
        <v>2</v>
      </c>
      <c r="F868" t="s">
        <v>27</v>
      </c>
      <c r="G868" t="s">
        <v>21</v>
      </c>
      <c r="H868" t="s">
        <v>15</v>
      </c>
      <c r="I868">
        <v>2</v>
      </c>
      <c r="J868" t="s">
        <v>45</v>
      </c>
      <c r="K868" t="s">
        <v>32</v>
      </c>
      <c r="L868">
        <v>55</v>
      </c>
      <c r="M868" t="str">
        <f t="shared" si="13"/>
        <v>Old 55+</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37</v>
      </c>
      <c r="C870" t="s">
        <v>39</v>
      </c>
      <c r="D870" s="1">
        <v>30000</v>
      </c>
      <c r="E870">
        <v>5</v>
      </c>
      <c r="F870" t="s">
        <v>29</v>
      </c>
      <c r="G870" t="s">
        <v>14</v>
      </c>
      <c r="H870" t="s">
        <v>15</v>
      </c>
      <c r="I870">
        <v>3</v>
      </c>
      <c r="J870" t="s">
        <v>45</v>
      </c>
      <c r="K870" t="s">
        <v>32</v>
      </c>
      <c r="L870">
        <v>60</v>
      </c>
      <c r="M870" t="str">
        <f t="shared" si="13"/>
        <v>Old 55+</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2">
      <c r="A873">
        <v>11219</v>
      </c>
      <c r="B873" t="s">
        <v>36</v>
      </c>
      <c r="C873" t="s">
        <v>39</v>
      </c>
      <c r="D873" s="1">
        <v>60000</v>
      </c>
      <c r="E873">
        <v>2</v>
      </c>
      <c r="F873" t="s">
        <v>27</v>
      </c>
      <c r="G873" t="s">
        <v>21</v>
      </c>
      <c r="H873" t="s">
        <v>15</v>
      </c>
      <c r="I873">
        <v>2</v>
      </c>
      <c r="J873" t="s">
        <v>45</v>
      </c>
      <c r="K873" t="s">
        <v>32</v>
      </c>
      <c r="L873">
        <v>55</v>
      </c>
      <c r="M873" t="str">
        <f t="shared" si="13"/>
        <v>Old 55+</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 "Old 55+",          IF(L899 &gt;= 31, "Middle Age 31-54",              IF(L899&lt;31, "Adolescent 0-30", "Invalid")))</f>
        <v>Adolescent 0-30</v>
      </c>
      <c r="N899" t="s">
        <v>18</v>
      </c>
    </row>
    <row r="900" spans="1:14" x14ac:dyDescent="0.2">
      <c r="A900">
        <v>18066</v>
      </c>
      <c r="B900" t="s">
        <v>37</v>
      </c>
      <c r="C900" t="s">
        <v>39</v>
      </c>
      <c r="D900" s="1">
        <v>70000</v>
      </c>
      <c r="E900">
        <v>5</v>
      </c>
      <c r="F900" t="s">
        <v>13</v>
      </c>
      <c r="G900" t="s">
        <v>28</v>
      </c>
      <c r="H900" t="s">
        <v>15</v>
      </c>
      <c r="I900">
        <v>3</v>
      </c>
      <c r="J900" t="s">
        <v>45</v>
      </c>
      <c r="K900" t="s">
        <v>32</v>
      </c>
      <c r="L900">
        <v>60</v>
      </c>
      <c r="M900" t="str">
        <f t="shared" si="14"/>
        <v>Old 55+</v>
      </c>
      <c r="N900" t="s">
        <v>15</v>
      </c>
    </row>
    <row r="901" spans="1:14" x14ac:dyDescent="0.2">
      <c r="A901">
        <v>28192</v>
      </c>
      <c r="B901" t="s">
        <v>36</v>
      </c>
      <c r="C901" t="s">
        <v>38</v>
      </c>
      <c r="D901" s="1">
        <v>70000</v>
      </c>
      <c r="E901">
        <v>5</v>
      </c>
      <c r="F901" t="s">
        <v>31</v>
      </c>
      <c r="G901" t="s">
        <v>21</v>
      </c>
      <c r="H901" t="s">
        <v>15</v>
      </c>
      <c r="I901">
        <v>3</v>
      </c>
      <c r="J901" t="s">
        <v>45</v>
      </c>
      <c r="K901" t="s">
        <v>32</v>
      </c>
      <c r="L901">
        <v>46</v>
      </c>
      <c r="M901" t="str">
        <f t="shared" si="14"/>
        <v>Middle Age 31-54</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36</v>
      </c>
      <c r="C909" t="s">
        <v>39</v>
      </c>
      <c r="D909" s="1">
        <v>50000</v>
      </c>
      <c r="E909">
        <v>4</v>
      </c>
      <c r="F909" t="s">
        <v>13</v>
      </c>
      <c r="G909" t="s">
        <v>28</v>
      </c>
      <c r="H909" t="s">
        <v>15</v>
      </c>
      <c r="I909">
        <v>2</v>
      </c>
      <c r="J909" t="s">
        <v>45</v>
      </c>
      <c r="K909" t="s">
        <v>32</v>
      </c>
      <c r="L909">
        <v>63</v>
      </c>
      <c r="M909" t="str">
        <f t="shared" si="14"/>
        <v>Old 55+</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2">
      <c r="A917">
        <v>21752</v>
      </c>
      <c r="B917" t="s">
        <v>36</v>
      </c>
      <c r="C917" t="s">
        <v>39</v>
      </c>
      <c r="D917" s="1">
        <v>60000</v>
      </c>
      <c r="E917">
        <v>3</v>
      </c>
      <c r="F917" t="s">
        <v>31</v>
      </c>
      <c r="G917" t="s">
        <v>28</v>
      </c>
      <c r="H917" t="s">
        <v>15</v>
      </c>
      <c r="I917">
        <v>2</v>
      </c>
      <c r="J917" t="s">
        <v>45</v>
      </c>
      <c r="K917" t="s">
        <v>32</v>
      </c>
      <c r="L917">
        <v>64</v>
      </c>
      <c r="M917" t="str">
        <f t="shared" si="14"/>
        <v>Old 55+</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2">
      <c r="A921">
        <v>21451</v>
      </c>
      <c r="B921" t="s">
        <v>36</v>
      </c>
      <c r="C921" t="s">
        <v>38</v>
      </c>
      <c r="D921" s="1">
        <v>40000</v>
      </c>
      <c r="E921">
        <v>4</v>
      </c>
      <c r="F921" t="s">
        <v>27</v>
      </c>
      <c r="G921" t="s">
        <v>21</v>
      </c>
      <c r="H921" t="s">
        <v>15</v>
      </c>
      <c r="I921">
        <v>2</v>
      </c>
      <c r="J921" t="s">
        <v>45</v>
      </c>
      <c r="K921" t="s">
        <v>32</v>
      </c>
      <c r="L921">
        <v>61</v>
      </c>
      <c r="M921" t="str">
        <f t="shared" si="14"/>
        <v>Old 55+</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2">
      <c r="A928">
        <v>26495</v>
      </c>
      <c r="B928" t="s">
        <v>37</v>
      </c>
      <c r="C928" t="s">
        <v>38</v>
      </c>
      <c r="D928" s="1">
        <v>40000</v>
      </c>
      <c r="E928">
        <v>2</v>
      </c>
      <c r="F928" t="s">
        <v>27</v>
      </c>
      <c r="G928" t="s">
        <v>21</v>
      </c>
      <c r="H928" t="s">
        <v>15</v>
      </c>
      <c r="I928">
        <v>2</v>
      </c>
      <c r="J928" t="s">
        <v>45</v>
      </c>
      <c r="K928" t="s">
        <v>32</v>
      </c>
      <c r="L928">
        <v>57</v>
      </c>
      <c r="M928" t="str">
        <f t="shared" si="14"/>
        <v>Old 55+</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2">
      <c r="A932">
        <v>19543</v>
      </c>
      <c r="B932" t="s">
        <v>36</v>
      </c>
      <c r="C932" t="s">
        <v>39</v>
      </c>
      <c r="D932" s="1">
        <v>70000</v>
      </c>
      <c r="E932">
        <v>5</v>
      </c>
      <c r="F932" t="s">
        <v>31</v>
      </c>
      <c r="G932" t="s">
        <v>21</v>
      </c>
      <c r="H932" t="s">
        <v>18</v>
      </c>
      <c r="I932">
        <v>3</v>
      </c>
      <c r="J932" t="s">
        <v>45</v>
      </c>
      <c r="K932" t="s">
        <v>32</v>
      </c>
      <c r="L932">
        <v>47</v>
      </c>
      <c r="M932" t="str">
        <f t="shared" si="14"/>
        <v>Middle Age 31-54</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2">
      <c r="A951">
        <v>28056</v>
      </c>
      <c r="B951" t="s">
        <v>36</v>
      </c>
      <c r="C951" t="s">
        <v>39</v>
      </c>
      <c r="D951" s="1">
        <v>70000</v>
      </c>
      <c r="E951">
        <v>2</v>
      </c>
      <c r="F951" t="s">
        <v>29</v>
      </c>
      <c r="G951" t="s">
        <v>14</v>
      </c>
      <c r="H951" t="s">
        <v>15</v>
      </c>
      <c r="I951">
        <v>2</v>
      </c>
      <c r="J951" t="s">
        <v>45</v>
      </c>
      <c r="K951" t="s">
        <v>32</v>
      </c>
      <c r="L951">
        <v>53</v>
      </c>
      <c r="M951" t="str">
        <f t="shared" si="14"/>
        <v>Middle Age 31-54</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 "Old 55+",          IF(L963 &gt;= 31, "Middle Age 31-54",              IF(L963&lt;31, "Adolescent 0-30", "Invalid")))</f>
        <v>Old 55+</v>
      </c>
      <c r="N963" t="s">
        <v>18</v>
      </c>
    </row>
    <row r="964" spans="1:14" x14ac:dyDescent="0.2">
      <c r="A964">
        <v>16813</v>
      </c>
      <c r="B964" t="s">
        <v>36</v>
      </c>
      <c r="C964" t="s">
        <v>39</v>
      </c>
      <c r="D964" s="1">
        <v>60000</v>
      </c>
      <c r="E964">
        <v>2</v>
      </c>
      <c r="F964" t="s">
        <v>19</v>
      </c>
      <c r="G964" t="s">
        <v>21</v>
      </c>
      <c r="H964" t="s">
        <v>15</v>
      </c>
      <c r="I964">
        <v>2</v>
      </c>
      <c r="J964" t="s">
        <v>45</v>
      </c>
      <c r="K964" t="s">
        <v>32</v>
      </c>
      <c r="L964">
        <v>55</v>
      </c>
      <c r="M964" t="str">
        <f t="shared" si="15"/>
        <v>Old 55+</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2">
      <c r="A966">
        <v>27434</v>
      </c>
      <c r="B966" t="s">
        <v>37</v>
      </c>
      <c r="C966" t="s">
        <v>39</v>
      </c>
      <c r="D966" s="1">
        <v>70000</v>
      </c>
      <c r="E966">
        <v>4</v>
      </c>
      <c r="F966" t="s">
        <v>19</v>
      </c>
      <c r="G966" t="s">
        <v>21</v>
      </c>
      <c r="H966" t="s">
        <v>15</v>
      </c>
      <c r="I966">
        <v>1</v>
      </c>
      <c r="J966" t="s">
        <v>45</v>
      </c>
      <c r="K966" t="s">
        <v>32</v>
      </c>
      <c r="L966">
        <v>56</v>
      </c>
      <c r="M966" t="str">
        <f t="shared" si="15"/>
        <v>Old 55+</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36</v>
      </c>
      <c r="C978" t="s">
        <v>38</v>
      </c>
      <c r="D978" s="1">
        <v>60000</v>
      </c>
      <c r="E978">
        <v>3</v>
      </c>
      <c r="F978" t="s">
        <v>13</v>
      </c>
      <c r="G978" t="s">
        <v>28</v>
      </c>
      <c r="H978" t="s">
        <v>15</v>
      </c>
      <c r="I978">
        <v>2</v>
      </c>
      <c r="J978" t="s">
        <v>45</v>
      </c>
      <c r="K978" t="s">
        <v>32</v>
      </c>
      <c r="L978">
        <v>66</v>
      </c>
      <c r="M978" t="str">
        <f t="shared" si="15"/>
        <v>Old 55+</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2">
      <c r="A982">
        <v>18594</v>
      </c>
      <c r="B982" t="s">
        <v>37</v>
      </c>
      <c r="C982" t="s">
        <v>38</v>
      </c>
      <c r="D982" s="1">
        <v>80000</v>
      </c>
      <c r="E982">
        <v>3</v>
      </c>
      <c r="F982" t="s">
        <v>13</v>
      </c>
      <c r="G982" t="s">
        <v>14</v>
      </c>
      <c r="H982" t="s">
        <v>15</v>
      </c>
      <c r="I982">
        <v>3</v>
      </c>
      <c r="J982" t="s">
        <v>45</v>
      </c>
      <c r="K982" t="s">
        <v>32</v>
      </c>
      <c r="L982">
        <v>40</v>
      </c>
      <c r="M982" t="str">
        <f t="shared" si="15"/>
        <v>Middle Age 31-54</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2">
      <c r="A988">
        <v>23704</v>
      </c>
      <c r="B988" t="s">
        <v>37</v>
      </c>
      <c r="C988" t="s">
        <v>39</v>
      </c>
      <c r="D988" s="1">
        <v>40000</v>
      </c>
      <c r="E988">
        <v>5</v>
      </c>
      <c r="F988" t="s">
        <v>27</v>
      </c>
      <c r="G988" t="s">
        <v>21</v>
      </c>
      <c r="H988" t="s">
        <v>15</v>
      </c>
      <c r="I988">
        <v>4</v>
      </c>
      <c r="J988" t="s">
        <v>45</v>
      </c>
      <c r="K988" t="s">
        <v>32</v>
      </c>
      <c r="L988">
        <v>60</v>
      </c>
      <c r="M988" t="str">
        <f t="shared" si="15"/>
        <v>Old 55+</v>
      </c>
      <c r="N988" t="s">
        <v>15</v>
      </c>
    </row>
    <row r="989" spans="1:14" x14ac:dyDescent="0.2">
      <c r="A989">
        <v>28972</v>
      </c>
      <c r="B989" t="s">
        <v>37</v>
      </c>
      <c r="C989" t="s">
        <v>38</v>
      </c>
      <c r="D989" s="1">
        <v>60000</v>
      </c>
      <c r="E989">
        <v>3</v>
      </c>
      <c r="F989" t="s">
        <v>31</v>
      </c>
      <c r="G989" t="s">
        <v>28</v>
      </c>
      <c r="H989" t="s">
        <v>15</v>
      </c>
      <c r="I989">
        <v>2</v>
      </c>
      <c r="J989" t="s">
        <v>45</v>
      </c>
      <c r="K989" t="s">
        <v>32</v>
      </c>
      <c r="L989">
        <v>66</v>
      </c>
      <c r="M989" t="str">
        <f t="shared" si="15"/>
        <v>Old 55+</v>
      </c>
      <c r="N989" t="s">
        <v>18</v>
      </c>
    </row>
    <row r="990" spans="1:14" x14ac:dyDescent="0.2">
      <c r="A990">
        <v>22730</v>
      </c>
      <c r="B990" t="s">
        <v>36</v>
      </c>
      <c r="C990" t="s">
        <v>39</v>
      </c>
      <c r="D990" s="1">
        <v>70000</v>
      </c>
      <c r="E990">
        <v>5</v>
      </c>
      <c r="F990" t="s">
        <v>13</v>
      </c>
      <c r="G990" t="s">
        <v>28</v>
      </c>
      <c r="H990" t="s">
        <v>15</v>
      </c>
      <c r="I990">
        <v>2</v>
      </c>
      <c r="J990" t="s">
        <v>45</v>
      </c>
      <c r="K990" t="s">
        <v>32</v>
      </c>
      <c r="L990">
        <v>63</v>
      </c>
      <c r="M990" t="str">
        <f t="shared" si="15"/>
        <v>Old 55+</v>
      </c>
      <c r="N990" t="s">
        <v>18</v>
      </c>
    </row>
    <row r="991" spans="1:14" x14ac:dyDescent="0.2">
      <c r="A991">
        <v>29134</v>
      </c>
      <c r="B991" t="s">
        <v>36</v>
      </c>
      <c r="C991" t="s">
        <v>39</v>
      </c>
      <c r="D991" s="1">
        <v>60000</v>
      </c>
      <c r="E991">
        <v>4</v>
      </c>
      <c r="F991" t="s">
        <v>13</v>
      </c>
      <c r="G991" t="s">
        <v>14</v>
      </c>
      <c r="H991" t="s">
        <v>18</v>
      </c>
      <c r="I991">
        <v>3</v>
      </c>
      <c r="J991" t="s">
        <v>45</v>
      </c>
      <c r="K991" t="s">
        <v>32</v>
      </c>
      <c r="L991">
        <v>42</v>
      </c>
      <c r="M991" t="str">
        <f t="shared" si="15"/>
        <v>Middle Age 31-54</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37</v>
      </c>
      <c r="C1001" t="s">
        <v>39</v>
      </c>
      <c r="D1001" s="1">
        <v>60000</v>
      </c>
      <c r="E1001">
        <v>3</v>
      </c>
      <c r="F1001" t="s">
        <v>27</v>
      </c>
      <c r="G1001" t="s">
        <v>21</v>
      </c>
      <c r="H1001" t="s">
        <v>15</v>
      </c>
      <c r="I1001">
        <v>2</v>
      </c>
      <c r="J1001" t="s">
        <v>45</v>
      </c>
      <c r="K1001" t="s">
        <v>32</v>
      </c>
      <c r="L1001">
        <v>53</v>
      </c>
      <c r="M1001" t="str">
        <f t="shared" si="15"/>
        <v>Middle Age 31-54</v>
      </c>
      <c r="N1001" t="s">
        <v>15</v>
      </c>
    </row>
  </sheetData>
  <autoFilter ref="J1:J1027" xr:uid="{3FD89812-CF0A-344E-9A1A-09608EE704A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D0D6E-94FD-BA4E-AE88-C807491C57A4}">
  <dimension ref="A3:J66"/>
  <sheetViews>
    <sheetView tabSelected="1" topLeftCell="A45" workbookViewId="0">
      <selection activeCell="B63" sqref="B6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7.5" bestFit="1" customWidth="1"/>
    <col min="6" max="6" width="6.6640625" bestFit="1" customWidth="1"/>
    <col min="7" max="7" width="12.5" bestFit="1" customWidth="1"/>
    <col min="8" max="8" width="6.1640625" bestFit="1" customWidth="1"/>
    <col min="9" max="9" width="8" bestFit="1" customWidth="1"/>
    <col min="10" max="10" width="10" bestFit="1" customWidth="1"/>
  </cols>
  <sheetData>
    <row r="3" spans="1:4" x14ac:dyDescent="0.2">
      <c r="A3" s="5" t="s">
        <v>42</v>
      </c>
      <c r="B3" s="5" t="s">
        <v>43</v>
      </c>
    </row>
    <row r="4" spans="1:4" x14ac:dyDescent="0.2">
      <c r="A4" s="5" t="s">
        <v>12</v>
      </c>
      <c r="B4" t="s">
        <v>18</v>
      </c>
      <c r="C4" t="s">
        <v>15</v>
      </c>
      <c r="D4" t="s">
        <v>41</v>
      </c>
    </row>
    <row r="5" spans="1:4" x14ac:dyDescent="0.2">
      <c r="A5" s="6" t="s">
        <v>38</v>
      </c>
      <c r="B5" s="3">
        <v>53440</v>
      </c>
      <c r="C5" s="3">
        <v>55774.058577405856</v>
      </c>
      <c r="D5" s="3">
        <v>54580.777096114522</v>
      </c>
    </row>
    <row r="6" spans="1:4" x14ac:dyDescent="0.2">
      <c r="A6" s="6" t="s">
        <v>39</v>
      </c>
      <c r="B6" s="3">
        <v>56208.178438661707</v>
      </c>
      <c r="C6" s="3">
        <v>60123.966942148763</v>
      </c>
      <c r="D6" s="3">
        <v>58062.62230919765</v>
      </c>
    </row>
    <row r="7" spans="1:4" x14ac:dyDescent="0.2">
      <c r="A7" s="6" t="s">
        <v>41</v>
      </c>
      <c r="B7" s="3">
        <v>54874.759152215796</v>
      </c>
      <c r="C7" s="3">
        <v>57962.577962577961</v>
      </c>
      <c r="D7" s="3">
        <v>56360</v>
      </c>
    </row>
    <row r="21" spans="1:4" x14ac:dyDescent="0.2">
      <c r="A21" s="5" t="s">
        <v>44</v>
      </c>
      <c r="B21" s="5" t="s">
        <v>43</v>
      </c>
    </row>
    <row r="22" spans="1:4" x14ac:dyDescent="0.2">
      <c r="A22" s="5" t="s">
        <v>12</v>
      </c>
      <c r="B22" t="s">
        <v>18</v>
      </c>
      <c r="C22" t="s">
        <v>15</v>
      </c>
      <c r="D22" t="s">
        <v>41</v>
      </c>
    </row>
    <row r="23" spans="1:4" x14ac:dyDescent="0.2">
      <c r="A23" s="6" t="s">
        <v>16</v>
      </c>
      <c r="B23" s="4">
        <v>166</v>
      </c>
      <c r="C23" s="4">
        <v>200</v>
      </c>
      <c r="D23" s="4">
        <v>366</v>
      </c>
    </row>
    <row r="24" spans="1:4" x14ac:dyDescent="0.2">
      <c r="A24" s="6" t="s">
        <v>26</v>
      </c>
      <c r="B24" s="4">
        <v>92</v>
      </c>
      <c r="C24" s="4">
        <v>77</v>
      </c>
      <c r="D24" s="4">
        <v>169</v>
      </c>
    </row>
    <row r="25" spans="1:4" x14ac:dyDescent="0.2">
      <c r="A25" s="6" t="s">
        <v>22</v>
      </c>
      <c r="B25" s="4">
        <v>67</v>
      </c>
      <c r="C25" s="4">
        <v>95</v>
      </c>
      <c r="D25" s="4">
        <v>162</v>
      </c>
    </row>
    <row r="26" spans="1:4" x14ac:dyDescent="0.2">
      <c r="A26" s="6" t="s">
        <v>23</v>
      </c>
      <c r="B26" s="4">
        <v>116</v>
      </c>
      <c r="C26" s="4">
        <v>76</v>
      </c>
      <c r="D26" s="4">
        <v>192</v>
      </c>
    </row>
    <row r="27" spans="1:4" x14ac:dyDescent="0.2">
      <c r="A27" s="6" t="s">
        <v>45</v>
      </c>
      <c r="B27" s="4">
        <v>78</v>
      </c>
      <c r="C27" s="4">
        <v>33</v>
      </c>
      <c r="D27" s="4">
        <v>111</v>
      </c>
    </row>
    <row r="28" spans="1:4" x14ac:dyDescent="0.2">
      <c r="A28" s="6" t="s">
        <v>41</v>
      </c>
      <c r="B28" s="4">
        <v>519</v>
      </c>
      <c r="C28" s="4">
        <v>481</v>
      </c>
      <c r="D28" s="4">
        <v>1000</v>
      </c>
    </row>
    <row r="41" spans="1:4" x14ac:dyDescent="0.2">
      <c r="A41" s="5" t="s">
        <v>44</v>
      </c>
      <c r="B41" s="5" t="s">
        <v>43</v>
      </c>
    </row>
    <row r="42" spans="1:4" x14ac:dyDescent="0.2">
      <c r="A42" s="5" t="s">
        <v>12</v>
      </c>
      <c r="B42" t="s">
        <v>18</v>
      </c>
      <c r="C42" t="s">
        <v>15</v>
      </c>
      <c r="D42" t="s">
        <v>41</v>
      </c>
    </row>
    <row r="43" spans="1:4" x14ac:dyDescent="0.2">
      <c r="A43" s="6" t="s">
        <v>50</v>
      </c>
      <c r="B43" s="4">
        <v>71</v>
      </c>
      <c r="C43" s="4">
        <v>39</v>
      </c>
      <c r="D43" s="4">
        <v>110</v>
      </c>
    </row>
    <row r="44" spans="1:4" x14ac:dyDescent="0.2">
      <c r="A44" s="6" t="s">
        <v>48</v>
      </c>
      <c r="B44" s="4">
        <v>318</v>
      </c>
      <c r="C44" s="4">
        <v>383</v>
      </c>
      <c r="D44" s="4">
        <v>701</v>
      </c>
    </row>
    <row r="45" spans="1:4" x14ac:dyDescent="0.2">
      <c r="A45" s="6" t="s">
        <v>49</v>
      </c>
      <c r="B45" s="4">
        <v>130</v>
      </c>
      <c r="C45" s="4">
        <v>59</v>
      </c>
      <c r="D45" s="4">
        <v>189</v>
      </c>
    </row>
    <row r="46" spans="1:4" x14ac:dyDescent="0.2">
      <c r="A46" s="6" t="s">
        <v>41</v>
      </c>
      <c r="B46" s="4">
        <v>519</v>
      </c>
      <c r="C46" s="4">
        <v>481</v>
      </c>
      <c r="D46" s="4">
        <v>1000</v>
      </c>
    </row>
    <row r="60" spans="1:10" x14ac:dyDescent="0.2">
      <c r="A60" s="5" t="s">
        <v>44</v>
      </c>
      <c r="B60" s="5" t="s">
        <v>43</v>
      </c>
    </row>
    <row r="61" spans="1:10" x14ac:dyDescent="0.2">
      <c r="B61" t="s">
        <v>18</v>
      </c>
      <c r="E61" t="s">
        <v>46</v>
      </c>
      <c r="F61" t="s">
        <v>15</v>
      </c>
      <c r="I61" t="s">
        <v>47</v>
      </c>
      <c r="J61" t="s">
        <v>41</v>
      </c>
    </row>
    <row r="62" spans="1:10" x14ac:dyDescent="0.2">
      <c r="A62" s="5" t="s">
        <v>12</v>
      </c>
      <c r="B62" t="s">
        <v>17</v>
      </c>
      <c r="C62" t="s">
        <v>32</v>
      </c>
      <c r="D62" t="s">
        <v>24</v>
      </c>
      <c r="F62" t="s">
        <v>17</v>
      </c>
      <c r="G62" t="s">
        <v>32</v>
      </c>
      <c r="H62" t="s">
        <v>24</v>
      </c>
    </row>
    <row r="63" spans="1:10" x14ac:dyDescent="0.2">
      <c r="A63" s="6" t="s">
        <v>50</v>
      </c>
      <c r="B63" s="4">
        <v>23</v>
      </c>
      <c r="C63" s="4">
        <v>45</v>
      </c>
      <c r="D63" s="4">
        <v>3</v>
      </c>
      <c r="E63" s="4">
        <v>71</v>
      </c>
      <c r="F63" s="4">
        <v>9</v>
      </c>
      <c r="G63" s="4">
        <v>12</v>
      </c>
      <c r="H63" s="4">
        <v>18</v>
      </c>
      <c r="I63" s="4">
        <v>39</v>
      </c>
      <c r="J63" s="4">
        <v>110</v>
      </c>
    </row>
    <row r="64" spans="1:10" x14ac:dyDescent="0.2">
      <c r="A64" s="6" t="s">
        <v>48</v>
      </c>
      <c r="B64" s="4">
        <v>96</v>
      </c>
      <c r="C64" s="4">
        <v>168</v>
      </c>
      <c r="D64" s="4">
        <v>54</v>
      </c>
      <c r="E64" s="4">
        <v>318</v>
      </c>
      <c r="F64" s="4">
        <v>127</v>
      </c>
      <c r="G64" s="4">
        <v>178</v>
      </c>
      <c r="H64" s="4">
        <v>78</v>
      </c>
      <c r="I64" s="4">
        <v>383</v>
      </c>
      <c r="J64" s="4">
        <v>701</v>
      </c>
    </row>
    <row r="65" spans="1:10" x14ac:dyDescent="0.2">
      <c r="A65" s="6" t="s">
        <v>49</v>
      </c>
      <c r="B65" s="4">
        <v>33</v>
      </c>
      <c r="C65" s="4">
        <v>75</v>
      </c>
      <c r="D65" s="4">
        <v>22</v>
      </c>
      <c r="E65" s="4">
        <v>130</v>
      </c>
      <c r="F65" s="4">
        <v>12</v>
      </c>
      <c r="G65" s="4">
        <v>30</v>
      </c>
      <c r="H65" s="4">
        <v>17</v>
      </c>
      <c r="I65" s="4">
        <v>59</v>
      </c>
      <c r="J65" s="4">
        <v>189</v>
      </c>
    </row>
    <row r="66" spans="1:10" x14ac:dyDescent="0.2">
      <c r="A66" s="6" t="s">
        <v>41</v>
      </c>
      <c r="B66" s="4">
        <v>152</v>
      </c>
      <c r="C66" s="4">
        <v>288</v>
      </c>
      <c r="D66" s="4">
        <v>79</v>
      </c>
      <c r="E66" s="4">
        <v>519</v>
      </c>
      <c r="F66" s="4">
        <v>148</v>
      </c>
      <c r="G66" s="4">
        <v>220</v>
      </c>
      <c r="H66" s="4">
        <v>113</v>
      </c>
      <c r="I66" s="4">
        <v>481</v>
      </c>
      <c r="J6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EB6B7-A265-DD44-8CC0-2F1375333B63}">
  <dimension ref="A1:J4"/>
  <sheetViews>
    <sheetView showGridLines="0" workbookViewId="0">
      <selection activeCell="M14" sqref="M14"/>
    </sheetView>
  </sheetViews>
  <sheetFormatPr baseColWidth="10" defaultRowHeight="15" x14ac:dyDescent="0.2"/>
  <sheetData>
    <row r="1" spans="1:10" ht="15" customHeight="1" x14ac:dyDescent="0.2">
      <c r="A1" s="7" t="s">
        <v>51</v>
      </c>
      <c r="B1" s="7"/>
      <c r="C1" s="7"/>
      <c r="D1" s="7"/>
      <c r="E1" s="7"/>
      <c r="F1" s="7"/>
      <c r="G1" s="7"/>
      <c r="H1" s="7"/>
      <c r="I1" s="7"/>
      <c r="J1" s="7"/>
    </row>
    <row r="2" spans="1:10" ht="15" customHeight="1" x14ac:dyDescent="0.2">
      <c r="A2" s="7"/>
      <c r="B2" s="7"/>
      <c r="C2" s="7"/>
      <c r="D2" s="7"/>
      <c r="E2" s="7"/>
      <c r="F2" s="7"/>
      <c r="G2" s="7"/>
      <c r="H2" s="7"/>
      <c r="I2" s="7"/>
      <c r="J2" s="7"/>
    </row>
    <row r="3" spans="1:10" ht="15" customHeight="1" x14ac:dyDescent="0.2">
      <c r="A3" s="7"/>
      <c r="B3" s="7"/>
      <c r="C3" s="7"/>
      <c r="D3" s="7"/>
      <c r="E3" s="7"/>
      <c r="F3" s="7"/>
      <c r="G3" s="7"/>
      <c r="H3" s="7"/>
      <c r="I3" s="7"/>
      <c r="J3" s="7"/>
    </row>
    <row r="4" spans="1:10" ht="15" customHeight="1" x14ac:dyDescent="0.2">
      <c r="A4" s="7"/>
      <c r="B4" s="7"/>
      <c r="C4" s="7"/>
      <c r="D4" s="7"/>
      <c r="E4" s="7"/>
      <c r="F4" s="7"/>
      <c r="G4" s="7"/>
      <c r="H4" s="7"/>
      <c r="I4" s="7"/>
      <c r="J4" s="7"/>
    </row>
  </sheetData>
  <mergeCells count="1">
    <mergeCell ref="A1:J4"/>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Bike_buyers_Original</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2022-10-20T16:06:35Z</dcterms:modified>
</cp:coreProperties>
</file>