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 defaultThemeVersion="166925"/>
  <xr:revisionPtr revIDLastSave="744" documentId="11_E60897F41BE170836B02CE998F75CCDC64E183C8" xr6:coauthVersionLast="47" xr6:coauthVersionMax="47" xr10:uidLastSave="{23925E55-C94A-4802-A74E-A4A4143B09EC}"/>
  <bookViews>
    <workbookView xWindow="240" yWindow="105" windowWidth="14805" windowHeight="8010" firstSheet="1" activeTab="1" xr2:uid="{00000000-000D-0000-FFFF-FFFF00000000}"/>
  </bookViews>
  <sheets>
    <sheet name="Sunbird" sheetId="1" r:id="rId1"/>
    <sheet name="SPV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F8" i="2"/>
  <c r="G8" i="2"/>
  <c r="H8" i="2"/>
  <c r="D8" i="2"/>
  <c r="I8" i="2"/>
  <c r="R8" i="2"/>
  <c r="Q8" i="2"/>
  <c r="P8" i="2"/>
  <c r="O8" i="2"/>
  <c r="N8" i="2"/>
  <c r="M8" i="2"/>
  <c r="L8" i="2"/>
  <c r="K8" i="2"/>
  <c r="J8" i="2"/>
  <c r="A32" i="1"/>
  <c r="A33" i="1" s="1"/>
  <c r="A34" i="1" s="1"/>
  <c r="A35" i="1" s="1"/>
  <c r="A37" i="1" s="1"/>
  <c r="A38" i="1" s="1"/>
  <c r="A39" i="1" s="1"/>
  <c r="B6" i="1"/>
  <c r="B7" i="1"/>
  <c r="B8" i="1"/>
  <c r="B9" i="1"/>
</calcChain>
</file>

<file path=xl/sharedStrings.xml><?xml version="1.0" encoding="utf-8"?>
<sst xmlns="http://schemas.openxmlformats.org/spreadsheetml/2006/main" count="518" uniqueCount="207">
  <si>
    <t>Maximum</t>
  </si>
  <si>
    <t>Input</t>
  </si>
  <si>
    <t xml:space="preserve">Inner </t>
  </si>
  <si>
    <t>Inner</t>
  </si>
  <si>
    <t xml:space="preserve">Pump Station </t>
  </si>
  <si>
    <t>Water</t>
  </si>
  <si>
    <t xml:space="preserve">Water </t>
  </si>
  <si>
    <t>Element</t>
  </si>
  <si>
    <t>System</t>
  </si>
  <si>
    <t>Tank</t>
  </si>
  <si>
    <t>and Controlle</t>
  </si>
  <si>
    <t>Price</t>
  </si>
  <si>
    <t>Solar</t>
  </si>
  <si>
    <t>Tubes/</t>
  </si>
  <si>
    <t>Tube Area/</t>
  </si>
  <si>
    <t>Gross</t>
  </si>
  <si>
    <t>Net</t>
  </si>
  <si>
    <t>Roof</t>
  </si>
  <si>
    <t>Inlet</t>
  </si>
  <si>
    <t>Output</t>
  </si>
  <si>
    <t xml:space="preserve">Condition </t>
  </si>
  <si>
    <t>Waranty</t>
  </si>
  <si>
    <t xml:space="preserve">Material </t>
  </si>
  <si>
    <t>Thickness</t>
  </si>
  <si>
    <t>5 yr</t>
  </si>
  <si>
    <t>10 yr</t>
  </si>
  <si>
    <t>Model</t>
  </si>
  <si>
    <t>Capacity</t>
  </si>
  <si>
    <t>Users</t>
  </si>
  <si>
    <t>Collector</t>
  </si>
  <si>
    <t>Panels</t>
  </si>
  <si>
    <t>Panel Size</t>
  </si>
  <si>
    <t>Weight</t>
  </si>
  <si>
    <t>Area</t>
  </si>
  <si>
    <t>Pressure</t>
  </si>
  <si>
    <t>Temperature</t>
  </si>
  <si>
    <t>Li 75</t>
  </si>
  <si>
    <t>Flat Panel</t>
  </si>
  <si>
    <t>900x1200</t>
  </si>
  <si>
    <t xml:space="preserve">111kg </t>
  </si>
  <si>
    <t>36kg</t>
  </si>
  <si>
    <t>1730x910</t>
  </si>
  <si>
    <t>Up to 6 Bar</t>
  </si>
  <si>
    <t>55 C-65C</t>
  </si>
  <si>
    <t>Only Portable</t>
  </si>
  <si>
    <t xml:space="preserve">One Year </t>
  </si>
  <si>
    <t>5 / 10 Year</t>
  </si>
  <si>
    <t>SS 304</t>
  </si>
  <si>
    <t xml:space="preserve">1mm </t>
  </si>
  <si>
    <t>Li 100</t>
  </si>
  <si>
    <t>900x1800</t>
  </si>
  <si>
    <t>151KG</t>
  </si>
  <si>
    <t>51Kg</t>
  </si>
  <si>
    <t>2340X1100</t>
  </si>
  <si>
    <t>Li 150</t>
  </si>
  <si>
    <t>1200x1800</t>
  </si>
  <si>
    <t xml:space="preserve">215kg </t>
  </si>
  <si>
    <t xml:space="preserve">65Kg </t>
  </si>
  <si>
    <t>2340x1370</t>
  </si>
  <si>
    <t>Li 225</t>
  </si>
  <si>
    <t xml:space="preserve">317kg </t>
  </si>
  <si>
    <t xml:space="preserve">92kg </t>
  </si>
  <si>
    <t>2340x1980</t>
  </si>
  <si>
    <t>FTP 300</t>
  </si>
  <si>
    <t>Li 300</t>
  </si>
  <si>
    <t xml:space="preserve">416kg </t>
  </si>
  <si>
    <t xml:space="preserve">116Kg </t>
  </si>
  <si>
    <t>2340x2600</t>
  </si>
  <si>
    <t>FTP 450</t>
  </si>
  <si>
    <t>Li 450</t>
  </si>
  <si>
    <t xml:space="preserve">575kg </t>
  </si>
  <si>
    <t xml:space="preserve">125kg </t>
  </si>
  <si>
    <t>2490x2600</t>
  </si>
  <si>
    <t>VTN 80</t>
  </si>
  <si>
    <t>Li 80</t>
  </si>
  <si>
    <t xml:space="preserve"> Vacume Tubes</t>
  </si>
  <si>
    <t>1800 x 464</t>
  </si>
  <si>
    <t xml:space="preserve">112kg </t>
  </si>
  <si>
    <t xml:space="preserve">32kg </t>
  </si>
  <si>
    <t>2410x760</t>
  </si>
  <si>
    <t xml:space="preserve">0.5 Bar </t>
  </si>
  <si>
    <t>90 C- 95c</t>
  </si>
  <si>
    <t>5  Year</t>
  </si>
  <si>
    <t>0.5mm</t>
  </si>
  <si>
    <t>VTN 100</t>
  </si>
  <si>
    <t xml:space="preserve"> Vauume Tubes</t>
  </si>
  <si>
    <t>1800 x 580</t>
  </si>
  <si>
    <t xml:space="preserve">136kg </t>
  </si>
  <si>
    <t>2410x1100</t>
  </si>
  <si>
    <t>VTN 150</t>
  </si>
  <si>
    <t>LI 150</t>
  </si>
  <si>
    <t>1800 x 870</t>
  </si>
  <si>
    <t xml:space="preserve">203kg </t>
  </si>
  <si>
    <t xml:space="preserve">53kg </t>
  </si>
  <si>
    <t>2410x1370</t>
  </si>
  <si>
    <t>VTN 200</t>
  </si>
  <si>
    <t>Li 200</t>
  </si>
  <si>
    <t>1800 x 1160</t>
  </si>
  <si>
    <t xml:space="preserve">268kg </t>
  </si>
  <si>
    <t xml:space="preserve">68kg </t>
  </si>
  <si>
    <t>2410x1980</t>
  </si>
  <si>
    <t>VTN 300</t>
  </si>
  <si>
    <t>LI 300</t>
  </si>
  <si>
    <t>1800 x 1740</t>
  </si>
  <si>
    <t xml:space="preserve">395kg </t>
  </si>
  <si>
    <t xml:space="preserve">95kg </t>
  </si>
  <si>
    <t>2410x2600</t>
  </si>
  <si>
    <t>VTP 80</t>
  </si>
  <si>
    <t xml:space="preserve">Heat Pipe </t>
  </si>
  <si>
    <t xml:space="preserve">116kg </t>
  </si>
  <si>
    <t xml:space="preserve">36kg </t>
  </si>
  <si>
    <t>VTP 100</t>
  </si>
  <si>
    <t xml:space="preserve">144kg </t>
  </si>
  <si>
    <t xml:space="preserve">44kg </t>
  </si>
  <si>
    <t>VTP 150</t>
  </si>
  <si>
    <t xml:space="preserve">255kg </t>
  </si>
  <si>
    <t xml:space="preserve">61kg </t>
  </si>
  <si>
    <t>VTP 200</t>
  </si>
  <si>
    <t xml:space="preserve">278kg </t>
  </si>
  <si>
    <t xml:space="preserve">78kg </t>
  </si>
  <si>
    <t>VTP 300</t>
  </si>
  <si>
    <t xml:space="preserve">412kg </t>
  </si>
  <si>
    <t>VTP 450</t>
  </si>
  <si>
    <t xml:space="preserve">572kg </t>
  </si>
  <si>
    <t xml:space="preserve">122kg </t>
  </si>
  <si>
    <t>2560x2600</t>
  </si>
  <si>
    <t>VPC 80</t>
  </si>
  <si>
    <t>VPC 100</t>
  </si>
  <si>
    <t>VPC 150</t>
  </si>
  <si>
    <t>VPC 200</t>
  </si>
  <si>
    <t>VPC 300</t>
  </si>
  <si>
    <t>CCP 100</t>
  </si>
  <si>
    <t>900 x 1200</t>
  </si>
  <si>
    <t xml:space="preserve">161kg </t>
  </si>
  <si>
    <t>2340x1100</t>
  </si>
  <si>
    <t>Tolerates most water  Conditions</t>
  </si>
  <si>
    <t xml:space="preserve">10 Year </t>
  </si>
  <si>
    <t>Ceramic Coated mild steel</t>
  </si>
  <si>
    <t>5mm</t>
  </si>
  <si>
    <t>CCP 150</t>
  </si>
  <si>
    <t>900 x1800</t>
  </si>
  <si>
    <t xml:space="preserve">230kg </t>
  </si>
  <si>
    <t>80kg</t>
  </si>
  <si>
    <t>CCP 200</t>
  </si>
  <si>
    <t>1200 x1800</t>
  </si>
  <si>
    <t>309kg</t>
  </si>
  <si>
    <t>109kg</t>
  </si>
  <si>
    <t>CCP 300</t>
  </si>
  <si>
    <t xml:space="preserve">409kg </t>
  </si>
  <si>
    <t>PTN 100</t>
  </si>
  <si>
    <t>1800 x 522</t>
  </si>
  <si>
    <t xml:space="preserve">138kg </t>
  </si>
  <si>
    <t xml:space="preserve">38kg </t>
  </si>
  <si>
    <t>(PPR) Polypropylene</t>
  </si>
  <si>
    <t>PTN 150</t>
  </si>
  <si>
    <t>1800 x 812</t>
  </si>
  <si>
    <t xml:space="preserve">104kg </t>
  </si>
  <si>
    <t xml:space="preserve">52kg </t>
  </si>
  <si>
    <t>PTN 200</t>
  </si>
  <si>
    <t>1800 x 1102</t>
  </si>
  <si>
    <t xml:space="preserve">265kg </t>
  </si>
  <si>
    <t xml:space="preserve">65kg </t>
  </si>
  <si>
    <t>CSP 150</t>
  </si>
  <si>
    <t>1000 x1200</t>
  </si>
  <si>
    <t>2000 x1200</t>
  </si>
  <si>
    <t>Up to 10 Bar</t>
  </si>
  <si>
    <t>Ceramkoat Separately installable Tank</t>
  </si>
  <si>
    <t>CSP 200</t>
  </si>
  <si>
    <t>3000x 1200</t>
  </si>
  <si>
    <t>CSP 300</t>
  </si>
  <si>
    <t>4000x 1200</t>
  </si>
  <si>
    <t>2kW</t>
  </si>
  <si>
    <t>3kW</t>
  </si>
  <si>
    <t>4kW</t>
  </si>
  <si>
    <t>5kW</t>
  </si>
  <si>
    <t xml:space="preserve">5kW </t>
  </si>
  <si>
    <t>6kW</t>
  </si>
  <si>
    <t>8kW</t>
  </si>
  <si>
    <t>10kW</t>
  </si>
  <si>
    <t>12kW</t>
  </si>
  <si>
    <t>15kW</t>
  </si>
  <si>
    <t>17kW</t>
  </si>
  <si>
    <t>20kW</t>
  </si>
  <si>
    <t>30kW</t>
  </si>
  <si>
    <t>40kW</t>
  </si>
  <si>
    <t>50kW and above</t>
  </si>
  <si>
    <t>Inverter Capacity</t>
  </si>
  <si>
    <t>2kW Single Phase</t>
  </si>
  <si>
    <t>3kW Single Phase</t>
  </si>
  <si>
    <t>4kW Single Phase</t>
  </si>
  <si>
    <t>5kW Single Phase</t>
  </si>
  <si>
    <t>5kW Three Phase</t>
  </si>
  <si>
    <t>6kW Single Phase</t>
  </si>
  <si>
    <t>6kW Three Phase</t>
  </si>
  <si>
    <t>8kW Three Phase</t>
  </si>
  <si>
    <t>10kW Three Phase</t>
  </si>
  <si>
    <t>12kW Three Phase</t>
  </si>
  <si>
    <t>15kW Three Phase</t>
  </si>
  <si>
    <t>17kW Three Phase</t>
  </si>
  <si>
    <t>20kW Three Phase</t>
  </si>
  <si>
    <t>30kW Three Phase</t>
  </si>
  <si>
    <t>Nos Panels (Standard)</t>
  </si>
  <si>
    <t>Required Roof Area ( SQFT)</t>
  </si>
  <si>
    <t>Expected Montly Average Solar Generation - Units</t>
  </si>
  <si>
    <t xml:space="preserve">PV Module capacity : 550W, 580W and 590W </t>
  </si>
  <si>
    <t>PV Module Brands : KDM, JA, Jinko</t>
  </si>
  <si>
    <t>Inverter Brands : KSolis, Growatt, 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</si>
</sst>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43" fontId="0" fillId="0" borderId="0" xfId="0" applyNumberFormat="1"/>
    <xf numFmtId="43" fontId="1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43" fontId="1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3"/>
  <sheetViews>
    <sheetView topLeftCell="B35" workbookViewId="0">
      <selection activeCell="B5" sqref="B5"/>
    </sheetView>
  </sheetViews>
  <sheetFormatPr defaultRowHeight="15"/>
  <cols>
    <col min="1" max="1" width="9.140625" style="2"/>
    <col min="4" max="4" width="9.140625" style="2"/>
    <col min="5" max="5" width="15.5703125" bestFit="1" customWidth="1"/>
    <col min="6" max="6" width="7" style="4" bestFit="1" customWidth="1"/>
    <col min="7" max="7" width="11.7109375" bestFit="1" customWidth="1"/>
    <col min="10" max="10" width="12" customWidth="1"/>
    <col min="11" max="11" width="11.28515625" customWidth="1"/>
    <col min="12" max="12" width="12.85546875" bestFit="1" customWidth="1"/>
    <col min="13" max="13" width="30.7109375" bestFit="1" customWidth="1"/>
    <col min="15" max="15" width="10.5703125" bestFit="1" customWidth="1"/>
    <col min="16" max="16" width="37.42578125" bestFit="1" customWidth="1"/>
    <col min="18" max="18" width="14.5703125" bestFit="1" customWidth="1"/>
    <col min="19" max="20" width="11.85546875" style="7" bestFit="1" customWidth="1"/>
  </cols>
  <sheetData>
    <row r="2" spans="1:20">
      <c r="K2" s="1" t="s">
        <v>0</v>
      </c>
      <c r="M2" s="1" t="s">
        <v>1</v>
      </c>
      <c r="N2" s="1"/>
      <c r="O2" s="1"/>
      <c r="P2" s="1" t="s">
        <v>2</v>
      </c>
      <c r="Q2" s="1" t="s">
        <v>3</v>
      </c>
      <c r="R2" s="1" t="s">
        <v>4</v>
      </c>
    </row>
    <row r="3" spans="1:20">
      <c r="K3" s="1" t="s">
        <v>5</v>
      </c>
      <c r="L3" s="1" t="s">
        <v>0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9</v>
      </c>
      <c r="R3" s="1" t="s">
        <v>10</v>
      </c>
      <c r="S3" s="15" t="s">
        <v>11</v>
      </c>
      <c r="T3" s="15"/>
    </row>
    <row r="4" spans="1:20">
      <c r="E4" s="1" t="s">
        <v>12</v>
      </c>
      <c r="F4" s="5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21</v>
      </c>
      <c r="P4" s="1" t="s">
        <v>22</v>
      </c>
      <c r="Q4" s="1" t="s">
        <v>23</v>
      </c>
      <c r="R4" s="1" t="s">
        <v>21</v>
      </c>
      <c r="S4" s="8" t="s">
        <v>24</v>
      </c>
      <c r="T4" s="8" t="s">
        <v>25</v>
      </c>
    </row>
    <row r="5" spans="1:20">
      <c r="B5" s="1" t="s">
        <v>26</v>
      </c>
      <c r="C5" s="1" t="s">
        <v>27</v>
      </c>
      <c r="D5" s="3" t="s">
        <v>28</v>
      </c>
      <c r="E5" s="1" t="s">
        <v>29</v>
      </c>
      <c r="F5" s="5" t="s">
        <v>30</v>
      </c>
      <c r="G5" s="1" t="s">
        <v>31</v>
      </c>
      <c r="H5" s="1" t="s">
        <v>32</v>
      </c>
      <c r="I5" s="1" t="s">
        <v>32</v>
      </c>
      <c r="J5" s="1" t="s">
        <v>33</v>
      </c>
      <c r="K5" s="1" t="s">
        <v>34</v>
      </c>
      <c r="L5" s="1" t="s">
        <v>35</v>
      </c>
    </row>
    <row r="6" spans="1:20">
      <c r="A6" s="2">
        <v>1</v>
      </c>
      <c r="B6" t="str">
        <f t="shared" ref="B6:B9" si="0">SUBSTITUTE(C6, "Li", "FTP")</f>
        <v>FTP 75</v>
      </c>
      <c r="C6" t="s">
        <v>36</v>
      </c>
      <c r="D6" s="2">
        <v>2</v>
      </c>
      <c r="E6" t="s">
        <v>37</v>
      </c>
      <c r="F6" s="4">
        <v>1</v>
      </c>
      <c r="G6" t="s">
        <v>38</v>
      </c>
      <c r="H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P6" t="s">
        <v>47</v>
      </c>
      <c r="Q6" t="s">
        <v>48</v>
      </c>
      <c r="S6" s="7">
        <v>171000</v>
      </c>
      <c r="T6" s="7">
        <v>190000</v>
      </c>
    </row>
    <row r="7" spans="1:20">
      <c r="A7" s="2">
        <v>2</v>
      </c>
      <c r="B7" t="str">
        <f t="shared" si="0"/>
        <v>FTP 100</v>
      </c>
      <c r="C7" t="s">
        <v>49</v>
      </c>
      <c r="D7" s="2">
        <v>3</v>
      </c>
      <c r="E7" t="s">
        <v>37</v>
      </c>
      <c r="F7" s="4">
        <v>1</v>
      </c>
      <c r="G7" t="s">
        <v>50</v>
      </c>
      <c r="H7" t="s">
        <v>51</v>
      </c>
      <c r="I7" t="s">
        <v>52</v>
      </c>
      <c r="J7" t="s">
        <v>53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  <c r="P7" t="s">
        <v>47</v>
      </c>
      <c r="Q7" t="s">
        <v>48</v>
      </c>
      <c r="S7" s="7">
        <v>216000</v>
      </c>
      <c r="T7" s="7">
        <v>240000</v>
      </c>
    </row>
    <row r="8" spans="1:20">
      <c r="A8" s="2">
        <v>3</v>
      </c>
      <c r="B8" t="str">
        <f t="shared" si="0"/>
        <v>FTP 150</v>
      </c>
      <c r="C8" t="s">
        <v>54</v>
      </c>
      <c r="D8" s="2">
        <v>4</v>
      </c>
      <c r="E8" t="s">
        <v>37</v>
      </c>
      <c r="F8" s="4">
        <v>1</v>
      </c>
      <c r="G8" t="s">
        <v>55</v>
      </c>
      <c r="H8" t="s">
        <v>56</v>
      </c>
      <c r="I8" t="s">
        <v>57</v>
      </c>
      <c r="J8" t="s">
        <v>58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S8" s="7">
        <v>240000</v>
      </c>
      <c r="T8" s="7">
        <v>260000</v>
      </c>
    </row>
    <row r="9" spans="1:20">
      <c r="A9" s="2">
        <v>4</v>
      </c>
      <c r="B9" t="str">
        <f t="shared" si="0"/>
        <v>FTP 225</v>
      </c>
      <c r="C9" t="s">
        <v>59</v>
      </c>
      <c r="D9" s="2">
        <v>6</v>
      </c>
      <c r="E9" t="s">
        <v>37</v>
      </c>
      <c r="F9" s="4">
        <v>2</v>
      </c>
      <c r="G9" t="s">
        <v>50</v>
      </c>
      <c r="H9" t="s">
        <v>60</v>
      </c>
      <c r="I9" t="s">
        <v>61</v>
      </c>
      <c r="J9" t="s">
        <v>62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s="7">
        <v>362000</v>
      </c>
      <c r="T9" s="7">
        <v>402000</v>
      </c>
    </row>
    <row r="10" spans="1:20">
      <c r="A10" s="2">
        <v>5</v>
      </c>
      <c r="B10" t="s">
        <v>63</v>
      </c>
      <c r="C10" t="s">
        <v>64</v>
      </c>
      <c r="D10" s="2">
        <v>8</v>
      </c>
      <c r="E10" t="s">
        <v>37</v>
      </c>
      <c r="F10" s="4">
        <v>2</v>
      </c>
      <c r="G10" t="s">
        <v>55</v>
      </c>
      <c r="H10" t="s">
        <v>65</v>
      </c>
      <c r="I10" t="s">
        <v>66</v>
      </c>
      <c r="J10" t="s">
        <v>67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47</v>
      </c>
      <c r="Q10" t="s">
        <v>48</v>
      </c>
      <c r="S10" s="7">
        <v>445000</v>
      </c>
      <c r="T10" s="7">
        <v>494000</v>
      </c>
    </row>
    <row r="11" spans="1:20">
      <c r="A11" s="2">
        <v>6</v>
      </c>
      <c r="B11" t="s">
        <v>68</v>
      </c>
      <c r="C11" t="s">
        <v>69</v>
      </c>
      <c r="D11" s="2">
        <v>12</v>
      </c>
      <c r="E11" t="s">
        <v>37</v>
      </c>
      <c r="F11" s="4">
        <v>2</v>
      </c>
      <c r="G11" t="s">
        <v>55</v>
      </c>
      <c r="H11" t="s">
        <v>70</v>
      </c>
      <c r="I11" t="s">
        <v>71</v>
      </c>
      <c r="J11" t="s">
        <v>72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  <c r="P11" t="s">
        <v>47</v>
      </c>
      <c r="Q11" t="s">
        <v>48</v>
      </c>
      <c r="S11" s="7">
        <v>553000</v>
      </c>
      <c r="T11" s="7">
        <v>614000</v>
      </c>
    </row>
    <row r="13" spans="1:20">
      <c r="A13" s="2">
        <v>7</v>
      </c>
      <c r="B13" t="s">
        <v>73</v>
      </c>
      <c r="C13" t="s">
        <v>74</v>
      </c>
      <c r="D13" s="2">
        <v>2</v>
      </c>
      <c r="E13" t="s">
        <v>75</v>
      </c>
      <c r="F13" s="4">
        <v>8</v>
      </c>
      <c r="G13" t="s">
        <v>76</v>
      </c>
      <c r="H13" t="s">
        <v>77</v>
      </c>
      <c r="I13" t="s">
        <v>78</v>
      </c>
      <c r="J13" t="s">
        <v>79</v>
      </c>
      <c r="K13" t="s">
        <v>80</v>
      </c>
      <c r="L13" t="s">
        <v>81</v>
      </c>
      <c r="M13" t="s">
        <v>44</v>
      </c>
      <c r="N13" t="s">
        <v>45</v>
      </c>
      <c r="O13" t="s">
        <v>82</v>
      </c>
      <c r="P13" t="s">
        <v>47</v>
      </c>
      <c r="Q13" t="s">
        <v>83</v>
      </c>
      <c r="S13" s="7">
        <v>110000</v>
      </c>
    </row>
    <row r="14" spans="1:20">
      <c r="A14" s="2">
        <v>8</v>
      </c>
      <c r="B14" t="s">
        <v>84</v>
      </c>
      <c r="C14" t="s">
        <v>49</v>
      </c>
      <c r="D14" s="2">
        <v>3</v>
      </c>
      <c r="E14" t="s">
        <v>85</v>
      </c>
      <c r="F14" s="4">
        <v>10</v>
      </c>
      <c r="G14" t="s">
        <v>86</v>
      </c>
      <c r="H14" t="s">
        <v>87</v>
      </c>
      <c r="I14" t="s">
        <v>40</v>
      </c>
      <c r="J14" t="s">
        <v>88</v>
      </c>
      <c r="K14" t="s">
        <v>80</v>
      </c>
      <c r="L14" t="s">
        <v>81</v>
      </c>
      <c r="M14" t="s">
        <v>44</v>
      </c>
      <c r="N14" t="s">
        <v>45</v>
      </c>
      <c r="O14" t="s">
        <v>82</v>
      </c>
      <c r="P14" t="s">
        <v>47</v>
      </c>
      <c r="Q14" t="s">
        <v>83</v>
      </c>
      <c r="S14" s="7">
        <v>120000</v>
      </c>
    </row>
    <row r="15" spans="1:20">
      <c r="A15" s="2">
        <v>9</v>
      </c>
      <c r="B15" t="s">
        <v>89</v>
      </c>
      <c r="C15" t="s">
        <v>90</v>
      </c>
      <c r="D15" s="2">
        <v>4</v>
      </c>
      <c r="E15" t="s">
        <v>85</v>
      </c>
      <c r="F15" s="4">
        <v>15</v>
      </c>
      <c r="G15" t="s">
        <v>91</v>
      </c>
      <c r="H15" t="s">
        <v>92</v>
      </c>
      <c r="I15" t="s">
        <v>93</v>
      </c>
      <c r="J15" t="s">
        <v>94</v>
      </c>
      <c r="K15" t="s">
        <v>80</v>
      </c>
      <c r="L15" t="s">
        <v>81</v>
      </c>
      <c r="M15" t="s">
        <v>44</v>
      </c>
      <c r="N15" t="s">
        <v>45</v>
      </c>
      <c r="O15" t="s">
        <v>82</v>
      </c>
      <c r="P15" t="s">
        <v>47</v>
      </c>
      <c r="Q15" t="s">
        <v>83</v>
      </c>
      <c r="S15" s="7">
        <v>147000</v>
      </c>
    </row>
    <row r="16" spans="1:20">
      <c r="A16" s="2">
        <v>10</v>
      </c>
      <c r="B16" t="s">
        <v>95</v>
      </c>
      <c r="C16" t="s">
        <v>96</v>
      </c>
      <c r="D16" s="2">
        <v>6</v>
      </c>
      <c r="E16" t="s">
        <v>85</v>
      </c>
      <c r="F16" s="4">
        <v>20</v>
      </c>
      <c r="G16" t="s">
        <v>97</v>
      </c>
      <c r="H16" t="s">
        <v>98</v>
      </c>
      <c r="I16" t="s">
        <v>99</v>
      </c>
      <c r="J16" t="s">
        <v>100</v>
      </c>
      <c r="K16" t="s">
        <v>80</v>
      </c>
      <c r="L16" t="s">
        <v>81</v>
      </c>
      <c r="M16" t="s">
        <v>44</v>
      </c>
      <c r="N16" t="s">
        <v>45</v>
      </c>
      <c r="O16" t="s">
        <v>82</v>
      </c>
      <c r="P16" t="s">
        <v>47</v>
      </c>
      <c r="Q16" t="s">
        <v>83</v>
      </c>
      <c r="S16" s="7">
        <v>176000</v>
      </c>
    </row>
    <row r="17" spans="1:20">
      <c r="A17" s="2">
        <v>11</v>
      </c>
      <c r="B17" t="s">
        <v>101</v>
      </c>
      <c r="C17" t="s">
        <v>102</v>
      </c>
      <c r="D17" s="2">
        <v>8</v>
      </c>
      <c r="E17" t="s">
        <v>85</v>
      </c>
      <c r="F17" s="4">
        <v>30</v>
      </c>
      <c r="G17" t="s">
        <v>103</v>
      </c>
      <c r="H17" t="s">
        <v>104</v>
      </c>
      <c r="I17" t="s">
        <v>105</v>
      </c>
      <c r="J17" t="s">
        <v>106</v>
      </c>
      <c r="K17" t="s">
        <v>80</v>
      </c>
      <c r="L17" t="s">
        <v>81</v>
      </c>
      <c r="M17" t="s">
        <v>44</v>
      </c>
      <c r="N17" t="s">
        <v>45</v>
      </c>
      <c r="O17" t="s">
        <v>82</v>
      </c>
      <c r="P17" t="s">
        <v>47</v>
      </c>
      <c r="Q17" t="s">
        <v>83</v>
      </c>
      <c r="S17" s="7">
        <v>240000</v>
      </c>
    </row>
    <row r="19" spans="1:20">
      <c r="A19" s="2">
        <v>12</v>
      </c>
      <c r="B19" t="s">
        <v>107</v>
      </c>
      <c r="C19" t="s">
        <v>74</v>
      </c>
      <c r="D19" s="2">
        <v>2</v>
      </c>
      <c r="E19" t="s">
        <v>108</v>
      </c>
      <c r="F19" s="4">
        <v>8</v>
      </c>
      <c r="G19" t="s">
        <v>76</v>
      </c>
      <c r="H19" t="s">
        <v>109</v>
      </c>
      <c r="I19" t="s">
        <v>110</v>
      </c>
      <c r="J19" t="s">
        <v>79</v>
      </c>
      <c r="K19" t="s">
        <v>42</v>
      </c>
      <c r="L19" t="s">
        <v>81</v>
      </c>
      <c r="M19" t="s">
        <v>44</v>
      </c>
      <c r="N19" t="s">
        <v>45</v>
      </c>
      <c r="O19" t="s">
        <v>46</v>
      </c>
      <c r="P19" t="s">
        <v>47</v>
      </c>
      <c r="Q19" t="s">
        <v>48</v>
      </c>
      <c r="S19" s="7">
        <v>189000</v>
      </c>
      <c r="T19" s="7">
        <v>210000</v>
      </c>
    </row>
    <row r="20" spans="1:20">
      <c r="A20" s="2">
        <v>13</v>
      </c>
      <c r="B20" t="s">
        <v>111</v>
      </c>
      <c r="C20" t="s">
        <v>49</v>
      </c>
      <c r="D20" s="2">
        <v>3</v>
      </c>
      <c r="E20" t="s">
        <v>108</v>
      </c>
      <c r="F20" s="4">
        <v>10</v>
      </c>
      <c r="G20" t="s">
        <v>86</v>
      </c>
      <c r="H20" t="s">
        <v>112</v>
      </c>
      <c r="I20" t="s">
        <v>113</v>
      </c>
      <c r="J20" t="s">
        <v>88</v>
      </c>
      <c r="K20" t="s">
        <v>42</v>
      </c>
      <c r="L20" t="s">
        <v>81</v>
      </c>
      <c r="M20" t="s">
        <v>44</v>
      </c>
      <c r="N20" t="s">
        <v>45</v>
      </c>
      <c r="O20" t="s">
        <v>46</v>
      </c>
      <c r="P20" t="s">
        <v>47</v>
      </c>
      <c r="Q20" t="s">
        <v>48</v>
      </c>
      <c r="S20" s="7">
        <v>241000</v>
      </c>
      <c r="T20" s="7">
        <v>268000</v>
      </c>
    </row>
    <row r="21" spans="1:20">
      <c r="A21" s="2">
        <v>14</v>
      </c>
      <c r="B21" t="s">
        <v>114</v>
      </c>
      <c r="C21" t="s">
        <v>90</v>
      </c>
      <c r="D21" s="2">
        <v>4</v>
      </c>
      <c r="E21" t="s">
        <v>108</v>
      </c>
      <c r="F21" s="4">
        <v>15</v>
      </c>
      <c r="G21" t="s">
        <v>91</v>
      </c>
      <c r="H21" t="s">
        <v>115</v>
      </c>
      <c r="I21" t="s">
        <v>116</v>
      </c>
      <c r="J21" t="s">
        <v>94</v>
      </c>
      <c r="K21" t="s">
        <v>42</v>
      </c>
      <c r="L21" t="s">
        <v>81</v>
      </c>
      <c r="M21" t="s">
        <v>44</v>
      </c>
      <c r="N21" t="s">
        <v>45</v>
      </c>
      <c r="O21" t="s">
        <v>46</v>
      </c>
      <c r="P21" t="s">
        <v>47</v>
      </c>
      <c r="Q21" t="s">
        <v>48</v>
      </c>
      <c r="S21" s="7">
        <v>269000</v>
      </c>
      <c r="T21" s="7">
        <v>298000</v>
      </c>
    </row>
    <row r="22" spans="1:20">
      <c r="A22" s="2">
        <v>15</v>
      </c>
      <c r="B22" t="s">
        <v>117</v>
      </c>
      <c r="C22" t="s">
        <v>96</v>
      </c>
      <c r="D22" s="2">
        <v>6</v>
      </c>
      <c r="E22" t="s">
        <v>108</v>
      </c>
      <c r="F22" s="4">
        <v>20</v>
      </c>
      <c r="G22" t="s">
        <v>97</v>
      </c>
      <c r="H22" t="s">
        <v>118</v>
      </c>
      <c r="I22" t="s">
        <v>119</v>
      </c>
      <c r="J22" t="s">
        <v>100</v>
      </c>
      <c r="K22" t="s">
        <v>42</v>
      </c>
      <c r="L22" t="s">
        <v>81</v>
      </c>
      <c r="M22" t="s">
        <v>44</v>
      </c>
      <c r="N22" t="s">
        <v>45</v>
      </c>
      <c r="O22" t="s">
        <v>46</v>
      </c>
      <c r="P22" t="s">
        <v>47</v>
      </c>
      <c r="Q22" t="s">
        <v>48</v>
      </c>
      <c r="S22" s="7">
        <v>389000</v>
      </c>
      <c r="T22" s="7">
        <v>433000</v>
      </c>
    </row>
    <row r="23" spans="1:20">
      <c r="A23" s="2">
        <v>16</v>
      </c>
      <c r="B23" t="s">
        <v>120</v>
      </c>
      <c r="C23" t="s">
        <v>102</v>
      </c>
      <c r="D23" s="2">
        <v>8</v>
      </c>
      <c r="E23" t="s">
        <v>108</v>
      </c>
      <c r="F23" s="4">
        <v>30</v>
      </c>
      <c r="G23" t="s">
        <v>103</v>
      </c>
      <c r="H23" t="s">
        <v>121</v>
      </c>
      <c r="I23" t="s">
        <v>77</v>
      </c>
      <c r="J23" t="s">
        <v>106</v>
      </c>
      <c r="K23" t="s">
        <v>42</v>
      </c>
      <c r="L23" t="s">
        <v>81</v>
      </c>
      <c r="M23" t="s">
        <v>44</v>
      </c>
      <c r="N23" t="s">
        <v>45</v>
      </c>
      <c r="O23" t="s">
        <v>46</v>
      </c>
      <c r="P23" t="s">
        <v>47</v>
      </c>
      <c r="Q23" t="s">
        <v>48</v>
      </c>
      <c r="S23" s="7">
        <v>464000</v>
      </c>
      <c r="T23" s="7">
        <v>515000</v>
      </c>
    </row>
    <row r="24" spans="1:20">
      <c r="A24" s="2">
        <v>17</v>
      </c>
      <c r="B24" t="s">
        <v>122</v>
      </c>
      <c r="C24" t="s">
        <v>69</v>
      </c>
      <c r="D24" s="2">
        <v>12</v>
      </c>
      <c r="E24" t="s">
        <v>108</v>
      </c>
      <c r="F24" s="4">
        <v>30</v>
      </c>
      <c r="G24" t="s">
        <v>103</v>
      </c>
      <c r="H24" t="s">
        <v>123</v>
      </c>
      <c r="I24" t="s">
        <v>124</v>
      </c>
      <c r="J24" t="s">
        <v>125</v>
      </c>
      <c r="K24" t="s">
        <v>42</v>
      </c>
      <c r="L24" t="s">
        <v>81</v>
      </c>
      <c r="M24" t="s">
        <v>44</v>
      </c>
      <c r="N24" t="s">
        <v>45</v>
      </c>
      <c r="O24" t="s">
        <v>46</v>
      </c>
      <c r="P24" t="s">
        <v>47</v>
      </c>
      <c r="Q24" t="s">
        <v>48</v>
      </c>
      <c r="S24" s="7">
        <v>573000</v>
      </c>
      <c r="T24" s="7">
        <v>637000</v>
      </c>
    </row>
    <row r="26" spans="1:20">
      <c r="A26" s="2">
        <v>18</v>
      </c>
      <c r="B26" t="s">
        <v>126</v>
      </c>
      <c r="C26" t="s">
        <v>74</v>
      </c>
      <c r="D26" s="2">
        <v>2</v>
      </c>
      <c r="E26" t="s">
        <v>75</v>
      </c>
      <c r="F26" s="4">
        <v>8</v>
      </c>
      <c r="G26" t="s">
        <v>76</v>
      </c>
      <c r="H26" t="s">
        <v>77</v>
      </c>
      <c r="I26" t="s">
        <v>78</v>
      </c>
      <c r="J26" t="s">
        <v>79</v>
      </c>
      <c r="K26" t="s">
        <v>42</v>
      </c>
      <c r="L26" t="s">
        <v>81</v>
      </c>
      <c r="M26" t="s">
        <v>44</v>
      </c>
      <c r="N26" t="s">
        <v>45</v>
      </c>
      <c r="O26" t="s">
        <v>82</v>
      </c>
      <c r="P26" t="s">
        <v>47</v>
      </c>
      <c r="Q26" t="s">
        <v>83</v>
      </c>
      <c r="S26" s="7">
        <v>167000</v>
      </c>
    </row>
    <row r="27" spans="1:20">
      <c r="A27" s="2">
        <v>19</v>
      </c>
      <c r="B27" t="s">
        <v>127</v>
      </c>
      <c r="C27" t="s">
        <v>49</v>
      </c>
      <c r="D27" s="2">
        <v>3</v>
      </c>
      <c r="E27" t="s">
        <v>85</v>
      </c>
      <c r="F27" s="4">
        <v>10</v>
      </c>
      <c r="G27" t="s">
        <v>86</v>
      </c>
      <c r="H27" t="s">
        <v>87</v>
      </c>
      <c r="I27" t="s">
        <v>40</v>
      </c>
      <c r="J27" t="s">
        <v>88</v>
      </c>
      <c r="K27" t="s">
        <v>42</v>
      </c>
      <c r="L27" t="s">
        <v>81</v>
      </c>
      <c r="M27" t="s">
        <v>44</v>
      </c>
      <c r="N27" t="s">
        <v>45</v>
      </c>
      <c r="O27" t="s">
        <v>82</v>
      </c>
      <c r="P27" t="s">
        <v>47</v>
      </c>
      <c r="Q27" t="s">
        <v>83</v>
      </c>
      <c r="S27" s="7">
        <v>180000</v>
      </c>
    </row>
    <row r="28" spans="1:20">
      <c r="A28" s="2">
        <v>20</v>
      </c>
      <c r="B28" t="s">
        <v>128</v>
      </c>
      <c r="C28" t="s">
        <v>90</v>
      </c>
      <c r="D28" s="2">
        <v>4</v>
      </c>
      <c r="E28" t="s">
        <v>85</v>
      </c>
      <c r="F28" s="4">
        <v>15</v>
      </c>
      <c r="G28" t="s">
        <v>91</v>
      </c>
      <c r="H28" t="s">
        <v>92</v>
      </c>
      <c r="I28" t="s">
        <v>93</v>
      </c>
      <c r="J28" t="s">
        <v>94</v>
      </c>
      <c r="K28" t="s">
        <v>42</v>
      </c>
      <c r="L28" t="s">
        <v>81</v>
      </c>
      <c r="M28" t="s">
        <v>44</v>
      </c>
      <c r="N28" t="s">
        <v>45</v>
      </c>
      <c r="O28" t="s">
        <v>82</v>
      </c>
      <c r="P28" t="s">
        <v>47</v>
      </c>
      <c r="Q28" t="s">
        <v>83</v>
      </c>
      <c r="S28" s="7">
        <v>198000</v>
      </c>
    </row>
    <row r="29" spans="1:20">
      <c r="A29" s="2">
        <v>21</v>
      </c>
      <c r="B29" t="s">
        <v>129</v>
      </c>
      <c r="C29" t="s">
        <v>96</v>
      </c>
      <c r="D29" s="2">
        <v>6</v>
      </c>
      <c r="E29" t="s">
        <v>85</v>
      </c>
      <c r="F29" s="4">
        <v>20</v>
      </c>
      <c r="G29" t="s">
        <v>97</v>
      </c>
      <c r="H29" t="s">
        <v>98</v>
      </c>
      <c r="I29" t="s">
        <v>99</v>
      </c>
      <c r="J29" t="s">
        <v>100</v>
      </c>
      <c r="K29" t="s">
        <v>42</v>
      </c>
      <c r="L29" t="s">
        <v>81</v>
      </c>
      <c r="M29" t="s">
        <v>44</v>
      </c>
      <c r="N29" t="s">
        <v>45</v>
      </c>
      <c r="O29" t="s">
        <v>82</v>
      </c>
      <c r="P29" t="s">
        <v>47</v>
      </c>
      <c r="Q29" t="s">
        <v>83</v>
      </c>
      <c r="S29" s="7">
        <v>247000</v>
      </c>
    </row>
    <row r="30" spans="1:20">
      <c r="A30" s="2">
        <v>22</v>
      </c>
      <c r="B30" t="s">
        <v>130</v>
      </c>
      <c r="C30" t="s">
        <v>102</v>
      </c>
      <c r="D30" s="2">
        <v>8</v>
      </c>
      <c r="E30" t="s">
        <v>85</v>
      </c>
      <c r="F30" s="4">
        <v>30</v>
      </c>
      <c r="G30" t="s">
        <v>103</v>
      </c>
      <c r="H30" t="s">
        <v>104</v>
      </c>
      <c r="I30" t="s">
        <v>105</v>
      </c>
      <c r="J30" t="s">
        <v>106</v>
      </c>
      <c r="K30" t="s">
        <v>42</v>
      </c>
      <c r="L30" t="s">
        <v>81</v>
      </c>
      <c r="M30" t="s">
        <v>44</v>
      </c>
      <c r="N30" t="s">
        <v>45</v>
      </c>
      <c r="O30" t="s">
        <v>82</v>
      </c>
      <c r="P30" t="s">
        <v>47</v>
      </c>
      <c r="Q30" t="s">
        <v>83</v>
      </c>
      <c r="S30" s="7">
        <v>310000</v>
      </c>
    </row>
    <row r="32" spans="1:20">
      <c r="A32" s="2">
        <f>A30+1</f>
        <v>23</v>
      </c>
      <c r="B32" t="s">
        <v>131</v>
      </c>
      <c r="C32" t="s">
        <v>49</v>
      </c>
      <c r="D32" s="2">
        <v>2</v>
      </c>
      <c r="E32" t="s">
        <v>37</v>
      </c>
      <c r="F32" s="4">
        <v>1</v>
      </c>
      <c r="G32" t="s">
        <v>132</v>
      </c>
      <c r="H32" t="s">
        <v>133</v>
      </c>
      <c r="I32" t="s">
        <v>116</v>
      </c>
      <c r="J32" t="s">
        <v>134</v>
      </c>
      <c r="K32" t="s">
        <v>42</v>
      </c>
      <c r="L32" t="s">
        <v>43</v>
      </c>
      <c r="M32" t="s">
        <v>135</v>
      </c>
      <c r="N32" t="s">
        <v>45</v>
      </c>
      <c r="O32" t="s">
        <v>136</v>
      </c>
      <c r="P32" t="s">
        <v>137</v>
      </c>
      <c r="Q32" t="s">
        <v>138</v>
      </c>
      <c r="T32" s="7">
        <v>313000</v>
      </c>
    </row>
    <row r="33" spans="1:20">
      <c r="A33" s="2">
        <f>A32+1</f>
        <v>24</v>
      </c>
      <c r="B33" t="s">
        <v>139</v>
      </c>
      <c r="C33" t="s">
        <v>90</v>
      </c>
      <c r="D33" s="2">
        <v>4</v>
      </c>
      <c r="E33" t="s">
        <v>37</v>
      </c>
      <c r="F33" s="4">
        <v>1</v>
      </c>
      <c r="G33" t="s">
        <v>140</v>
      </c>
      <c r="H33" t="s">
        <v>141</v>
      </c>
      <c r="I33" t="s">
        <v>142</v>
      </c>
      <c r="J33" t="s">
        <v>58</v>
      </c>
      <c r="K33" t="s">
        <v>42</v>
      </c>
      <c r="L33" t="s">
        <v>43</v>
      </c>
      <c r="M33" t="s">
        <v>135</v>
      </c>
      <c r="N33" t="s">
        <v>45</v>
      </c>
      <c r="O33" t="s">
        <v>136</v>
      </c>
      <c r="P33" t="s">
        <v>137</v>
      </c>
      <c r="Q33" t="s">
        <v>138</v>
      </c>
      <c r="T33" s="7">
        <v>356000</v>
      </c>
    </row>
    <row r="34" spans="1:20">
      <c r="A34" s="2">
        <f t="shared" ref="A34:A35" si="1">A33+1</f>
        <v>25</v>
      </c>
      <c r="B34" t="s">
        <v>143</v>
      </c>
      <c r="C34" t="s">
        <v>96</v>
      </c>
      <c r="D34" s="2">
        <v>6</v>
      </c>
      <c r="E34" t="s">
        <v>37</v>
      </c>
      <c r="F34" s="4">
        <v>2</v>
      </c>
      <c r="G34" t="s">
        <v>144</v>
      </c>
      <c r="H34" t="s">
        <v>145</v>
      </c>
      <c r="I34" t="s">
        <v>146</v>
      </c>
      <c r="J34" t="s">
        <v>62</v>
      </c>
      <c r="K34" t="s">
        <v>42</v>
      </c>
      <c r="L34" t="s">
        <v>43</v>
      </c>
      <c r="M34" t="s">
        <v>135</v>
      </c>
      <c r="N34" t="s">
        <v>45</v>
      </c>
      <c r="O34" t="s">
        <v>136</v>
      </c>
      <c r="P34" t="s">
        <v>137</v>
      </c>
      <c r="Q34" t="s">
        <v>138</v>
      </c>
      <c r="T34" s="7">
        <v>468000</v>
      </c>
    </row>
    <row r="35" spans="1:20">
      <c r="A35" s="2">
        <f t="shared" si="1"/>
        <v>26</v>
      </c>
      <c r="B35" t="s">
        <v>147</v>
      </c>
      <c r="C35" t="s">
        <v>102</v>
      </c>
      <c r="D35" s="2">
        <v>8</v>
      </c>
      <c r="E35" t="s">
        <v>37</v>
      </c>
      <c r="F35" s="4">
        <v>2</v>
      </c>
      <c r="G35" t="s">
        <v>140</v>
      </c>
      <c r="H35" t="s">
        <v>148</v>
      </c>
      <c r="I35" t="s">
        <v>146</v>
      </c>
      <c r="J35" t="s">
        <v>62</v>
      </c>
      <c r="K35" t="s">
        <v>42</v>
      </c>
      <c r="L35" t="s">
        <v>43</v>
      </c>
      <c r="M35" t="s">
        <v>135</v>
      </c>
      <c r="N35" t="s">
        <v>45</v>
      </c>
      <c r="O35" t="s">
        <v>136</v>
      </c>
      <c r="P35" t="s">
        <v>137</v>
      </c>
      <c r="Q35" t="s">
        <v>138</v>
      </c>
      <c r="T35" s="7">
        <v>554000</v>
      </c>
    </row>
    <row r="37" spans="1:20">
      <c r="A37" s="2">
        <f>A35+1</f>
        <v>27</v>
      </c>
      <c r="B37" t="s">
        <v>149</v>
      </c>
      <c r="C37" t="s">
        <v>49</v>
      </c>
      <c r="D37" s="2">
        <v>3</v>
      </c>
      <c r="E37" t="s">
        <v>85</v>
      </c>
      <c r="F37" s="4">
        <v>9</v>
      </c>
      <c r="G37" t="s">
        <v>150</v>
      </c>
      <c r="H37" t="s">
        <v>151</v>
      </c>
      <c r="I37" t="s">
        <v>152</v>
      </c>
      <c r="J37" t="s">
        <v>88</v>
      </c>
      <c r="L37" t="s">
        <v>81</v>
      </c>
      <c r="M37" t="s">
        <v>135</v>
      </c>
      <c r="N37" t="s">
        <v>45</v>
      </c>
      <c r="O37" t="s">
        <v>136</v>
      </c>
      <c r="P37" t="s">
        <v>153</v>
      </c>
      <c r="T37" s="7">
        <v>155000</v>
      </c>
    </row>
    <row r="38" spans="1:20">
      <c r="A38" s="2">
        <f>A37+1</f>
        <v>28</v>
      </c>
      <c r="B38" t="s">
        <v>154</v>
      </c>
      <c r="C38" t="s">
        <v>90</v>
      </c>
      <c r="D38" s="2">
        <v>4</v>
      </c>
      <c r="E38" t="s">
        <v>85</v>
      </c>
      <c r="F38" s="4">
        <v>14</v>
      </c>
      <c r="G38" t="s">
        <v>155</v>
      </c>
      <c r="H38" t="s">
        <v>156</v>
      </c>
      <c r="I38" t="s">
        <v>157</v>
      </c>
      <c r="J38" t="s">
        <v>94</v>
      </c>
      <c r="L38" t="s">
        <v>81</v>
      </c>
      <c r="M38" t="s">
        <v>135</v>
      </c>
      <c r="N38" t="s">
        <v>45</v>
      </c>
      <c r="O38" t="s">
        <v>136</v>
      </c>
      <c r="P38" t="s">
        <v>153</v>
      </c>
      <c r="T38" s="7">
        <v>178000</v>
      </c>
    </row>
    <row r="39" spans="1:20">
      <c r="A39" s="2">
        <f>A38+1</f>
        <v>29</v>
      </c>
      <c r="B39" t="s">
        <v>158</v>
      </c>
      <c r="C39" t="s">
        <v>96</v>
      </c>
      <c r="D39" s="2">
        <v>6</v>
      </c>
      <c r="E39" t="s">
        <v>85</v>
      </c>
      <c r="F39" s="4">
        <v>19</v>
      </c>
      <c r="G39" t="s">
        <v>159</v>
      </c>
      <c r="H39" t="s">
        <v>160</v>
      </c>
      <c r="I39" t="s">
        <v>161</v>
      </c>
      <c r="J39" t="s">
        <v>100</v>
      </c>
      <c r="L39" t="s">
        <v>81</v>
      </c>
      <c r="M39" t="s">
        <v>135</v>
      </c>
      <c r="N39" t="s">
        <v>45</v>
      </c>
      <c r="O39" t="s">
        <v>136</v>
      </c>
      <c r="P39" t="s">
        <v>153</v>
      </c>
      <c r="T39" s="7">
        <v>211000</v>
      </c>
    </row>
    <row r="41" spans="1:20" ht="15.75">
      <c r="A41" s="2">
        <v>30</v>
      </c>
      <c r="B41" t="s">
        <v>162</v>
      </c>
      <c r="C41" t="s">
        <v>90</v>
      </c>
      <c r="D41" s="2">
        <v>4</v>
      </c>
      <c r="E41" t="s">
        <v>37</v>
      </c>
      <c r="F41" s="4">
        <v>2</v>
      </c>
      <c r="G41" t="s">
        <v>163</v>
      </c>
      <c r="H41" t="s">
        <v>141</v>
      </c>
      <c r="I41" t="s">
        <v>142</v>
      </c>
      <c r="J41" t="s">
        <v>164</v>
      </c>
      <c r="K41" t="s">
        <v>165</v>
      </c>
      <c r="L41" t="s">
        <v>43</v>
      </c>
      <c r="M41" t="s">
        <v>135</v>
      </c>
      <c r="N41" t="s">
        <v>45</v>
      </c>
      <c r="O41" t="s">
        <v>46</v>
      </c>
      <c r="P41" s="6" t="s">
        <v>166</v>
      </c>
      <c r="R41" t="s">
        <v>45</v>
      </c>
    </row>
    <row r="42" spans="1:20" ht="15.75">
      <c r="A42" s="2">
        <v>31</v>
      </c>
      <c r="B42" t="s">
        <v>167</v>
      </c>
      <c r="C42" t="s">
        <v>96</v>
      </c>
      <c r="D42" s="2">
        <v>6</v>
      </c>
      <c r="E42" t="s">
        <v>37</v>
      </c>
      <c r="F42" s="4">
        <v>3</v>
      </c>
      <c r="G42" t="s">
        <v>163</v>
      </c>
      <c r="H42" t="s">
        <v>145</v>
      </c>
      <c r="I42" t="s">
        <v>146</v>
      </c>
      <c r="J42" t="s">
        <v>168</v>
      </c>
      <c r="K42" t="s">
        <v>165</v>
      </c>
      <c r="L42" t="s">
        <v>43</v>
      </c>
      <c r="M42" t="s">
        <v>135</v>
      </c>
      <c r="N42" t="s">
        <v>45</v>
      </c>
      <c r="O42" t="s">
        <v>46</v>
      </c>
      <c r="P42" s="6" t="s">
        <v>166</v>
      </c>
      <c r="R42" t="s">
        <v>45</v>
      </c>
    </row>
    <row r="43" spans="1:20" ht="15.75">
      <c r="A43" s="2">
        <v>32</v>
      </c>
      <c r="B43" t="s">
        <v>169</v>
      </c>
      <c r="C43" t="s">
        <v>102</v>
      </c>
      <c r="D43" s="2">
        <v>8</v>
      </c>
      <c r="E43" t="s">
        <v>37</v>
      </c>
      <c r="F43" s="4">
        <v>4</v>
      </c>
      <c r="G43" t="s">
        <v>163</v>
      </c>
      <c r="H43" t="s">
        <v>148</v>
      </c>
      <c r="I43" t="s">
        <v>146</v>
      </c>
      <c r="J43" t="s">
        <v>170</v>
      </c>
      <c r="K43" t="s">
        <v>165</v>
      </c>
      <c r="L43" t="s">
        <v>43</v>
      </c>
      <c r="M43" t="s">
        <v>135</v>
      </c>
      <c r="N43" t="s">
        <v>45</v>
      </c>
      <c r="O43" t="s">
        <v>46</v>
      </c>
      <c r="P43" s="6" t="s">
        <v>166</v>
      </c>
      <c r="R43" t="s">
        <v>45</v>
      </c>
    </row>
  </sheetData>
  <mergeCells count="1">
    <mergeCell ref="S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84E4-923C-4091-B07B-946CACAC6547}">
  <dimension ref="B4:S14"/>
  <sheetViews>
    <sheetView tabSelected="1" topLeftCell="B7" workbookViewId="0">
      <selection activeCell="D15" sqref="D15"/>
    </sheetView>
  </sheetViews>
  <sheetFormatPr defaultColWidth="9.140625" defaultRowHeight="15"/>
  <cols>
    <col min="2" max="2" width="63.7109375" style="9" customWidth="1"/>
    <col min="3" max="3" width="2.5703125" customWidth="1"/>
    <col min="4" max="7" width="20.85546875" bestFit="1" customWidth="1"/>
    <col min="8" max="8" width="20.7109375" bestFit="1" customWidth="1"/>
    <col min="9" max="9" width="20.85546875" bestFit="1" customWidth="1"/>
    <col min="10" max="11" width="20.7109375" bestFit="1" customWidth="1"/>
    <col min="12" max="17" width="22.140625" bestFit="1" customWidth="1"/>
    <col min="18" max="18" width="20.7109375" bestFit="1" customWidth="1"/>
    <col min="19" max="19" width="25.28515625" customWidth="1"/>
    <col min="20" max="20" width="12.7109375" customWidth="1"/>
  </cols>
  <sheetData>
    <row r="4" spans="2:19" s="11" customFormat="1" ht="21">
      <c r="B4" s="10" t="s">
        <v>8</v>
      </c>
      <c r="D4" s="12" t="s">
        <v>171</v>
      </c>
      <c r="E4" s="12" t="s">
        <v>172</v>
      </c>
      <c r="F4" s="12" t="s">
        <v>173</v>
      </c>
      <c r="G4" s="12" t="s">
        <v>174</v>
      </c>
      <c r="H4" s="12" t="s">
        <v>175</v>
      </c>
      <c r="I4" s="12" t="s">
        <v>176</v>
      </c>
      <c r="J4" s="12" t="s">
        <v>176</v>
      </c>
      <c r="K4" s="12" t="s">
        <v>177</v>
      </c>
      <c r="L4" s="12" t="s">
        <v>178</v>
      </c>
      <c r="M4" s="12" t="s">
        <v>179</v>
      </c>
      <c r="N4" s="12" t="s">
        <v>180</v>
      </c>
      <c r="O4" s="12" t="s">
        <v>181</v>
      </c>
      <c r="P4" s="12" t="s">
        <v>182</v>
      </c>
      <c r="Q4" s="12" t="s">
        <v>183</v>
      </c>
      <c r="R4" s="12" t="s">
        <v>184</v>
      </c>
      <c r="S4" s="12" t="s">
        <v>185</v>
      </c>
    </row>
    <row r="5" spans="2:19" ht="12" customHeight="1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s="14" customFormat="1" ht="21">
      <c r="B6" s="13" t="s">
        <v>186</v>
      </c>
      <c r="D6" s="16" t="s">
        <v>187</v>
      </c>
      <c r="E6" s="16" t="s">
        <v>188</v>
      </c>
      <c r="F6" s="16" t="s">
        <v>189</v>
      </c>
      <c r="G6" s="16" t="s">
        <v>190</v>
      </c>
      <c r="H6" s="16" t="s">
        <v>191</v>
      </c>
      <c r="I6" s="16" t="s">
        <v>192</v>
      </c>
      <c r="J6" s="16" t="s">
        <v>193</v>
      </c>
      <c r="K6" s="16" t="s">
        <v>194</v>
      </c>
      <c r="L6" s="16" t="s">
        <v>195</v>
      </c>
      <c r="M6" s="16" t="s">
        <v>196</v>
      </c>
      <c r="N6" s="16" t="s">
        <v>197</v>
      </c>
      <c r="O6" s="16" t="s">
        <v>198</v>
      </c>
      <c r="P6" s="16" t="s">
        <v>199</v>
      </c>
      <c r="Q6" s="16" t="s">
        <v>200</v>
      </c>
      <c r="R6" s="16" t="s">
        <v>193</v>
      </c>
    </row>
    <row r="7" spans="2:19" s="14" customFormat="1" ht="21">
      <c r="B7" s="13" t="s">
        <v>201</v>
      </c>
      <c r="D7" s="17">
        <v>4</v>
      </c>
      <c r="E7" s="17">
        <v>6</v>
      </c>
      <c r="F7" s="17">
        <v>8</v>
      </c>
      <c r="G7" s="17">
        <v>10</v>
      </c>
      <c r="H7" s="17">
        <v>10</v>
      </c>
      <c r="I7" s="17">
        <v>11</v>
      </c>
      <c r="J7" s="17">
        <v>11</v>
      </c>
      <c r="K7" s="17">
        <v>15</v>
      </c>
      <c r="L7" s="17">
        <v>19</v>
      </c>
      <c r="M7" s="17">
        <v>22</v>
      </c>
      <c r="N7" s="17">
        <v>28</v>
      </c>
      <c r="O7" s="17">
        <v>31</v>
      </c>
      <c r="P7" s="17">
        <v>37</v>
      </c>
      <c r="Q7" s="17">
        <v>55</v>
      </c>
      <c r="R7" s="17">
        <v>73</v>
      </c>
    </row>
    <row r="8" spans="2:19" s="14" customFormat="1" ht="21">
      <c r="B8" s="13" t="s">
        <v>202</v>
      </c>
      <c r="D8" s="17">
        <f>ROUNDUP((30*D7*1.1),-1)</f>
        <v>140</v>
      </c>
      <c r="E8" s="17">
        <f>ROUNDUP((30*E7*1.1),-1)</f>
        <v>200</v>
      </c>
      <c r="F8" s="17">
        <f>ROUNDUP((30*F7*1.1),-1)</f>
        <v>270</v>
      </c>
      <c r="G8" s="17">
        <f>ROUNDUP((30*G7*1.1),-1)</f>
        <v>330</v>
      </c>
      <c r="H8" s="17">
        <f>ROUNDUP((30*H7*1.1),-1)</f>
        <v>330</v>
      </c>
      <c r="I8" s="17">
        <f t="shared" ref="F8:R8" si="0">ROUNDUP((30*I7*1.1),-1)</f>
        <v>370</v>
      </c>
      <c r="J8" s="17">
        <f t="shared" si="0"/>
        <v>370</v>
      </c>
      <c r="K8" s="17">
        <f t="shared" si="0"/>
        <v>500</v>
      </c>
      <c r="L8" s="17">
        <f t="shared" si="0"/>
        <v>630</v>
      </c>
      <c r="M8" s="17">
        <f t="shared" si="0"/>
        <v>730</v>
      </c>
      <c r="N8" s="17">
        <f t="shared" si="0"/>
        <v>930</v>
      </c>
      <c r="O8" s="17">
        <f t="shared" si="0"/>
        <v>1030</v>
      </c>
      <c r="P8" s="17">
        <f t="shared" si="0"/>
        <v>1230</v>
      </c>
      <c r="Q8" s="17">
        <f t="shared" si="0"/>
        <v>1820</v>
      </c>
      <c r="R8" s="17">
        <f t="shared" si="0"/>
        <v>2410</v>
      </c>
    </row>
    <row r="9" spans="2:19" s="14" customFormat="1" ht="21">
      <c r="B9" s="13" t="s">
        <v>203</v>
      </c>
      <c r="D9" s="17">
        <v>210</v>
      </c>
      <c r="E9" s="17">
        <v>315</v>
      </c>
      <c r="F9" s="17">
        <v>420</v>
      </c>
      <c r="G9" s="17">
        <v>525</v>
      </c>
      <c r="H9" s="17">
        <v>525</v>
      </c>
      <c r="I9" s="17">
        <v>630</v>
      </c>
      <c r="J9" s="17">
        <v>630</v>
      </c>
      <c r="K9" s="17">
        <v>840</v>
      </c>
      <c r="L9" s="17">
        <v>1050</v>
      </c>
      <c r="M9" s="17">
        <v>1260</v>
      </c>
      <c r="N9" s="17">
        <v>1575</v>
      </c>
      <c r="O9" s="17">
        <v>1785</v>
      </c>
      <c r="P9" s="17">
        <v>2100</v>
      </c>
      <c r="Q9" s="17">
        <v>3150</v>
      </c>
      <c r="R9" s="17">
        <v>4200</v>
      </c>
    </row>
    <row r="10" spans="2:19" ht="18.75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2:19" ht="18.75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2:19" ht="18.75">
      <c r="D12" s="18" t="s">
        <v>204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2:19" ht="18.75">
      <c r="D13" s="18" t="s">
        <v>205</v>
      </c>
    </row>
    <row r="14" spans="2:19" ht="18.75">
      <c r="D14" s="18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Asiri Edirisinghe</cp:lastModifiedBy>
  <cp:revision/>
  <dcterms:created xsi:type="dcterms:W3CDTF">2024-02-27T09:42:48Z</dcterms:created>
  <dcterms:modified xsi:type="dcterms:W3CDTF">2024-07-24T11:34:13Z</dcterms:modified>
  <cp:category/>
  <cp:contentStatus/>
</cp:coreProperties>
</file>