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Skoring" sheetId="2" r:id="rId1"/>
    <sheet name="3 Graphs" sheetId="7" r:id="rId2"/>
    <sheet name="Grafik Otomatis" sheetId="6" r:id="rId3"/>
    <sheet name="kunci" sheetId="1" r:id="rId4"/>
  </sheets>
  <calcPr calcId="144525"/>
</workbook>
</file>

<file path=xl/sharedStrings.xml><?xml version="1.0" encoding="utf-8"?>
<sst xmlns="http://schemas.openxmlformats.org/spreadsheetml/2006/main" count="651" uniqueCount="82">
  <si>
    <t>SKORING DISC</t>
  </si>
  <si>
    <t>Name</t>
  </si>
  <si>
    <t>:</t>
  </si>
  <si>
    <t>Yogi Pahlevi</t>
  </si>
  <si>
    <t>Position</t>
  </si>
  <si>
    <t>How:</t>
  </si>
  <si>
    <t>M</t>
  </si>
  <si>
    <t>L</t>
  </si>
  <si>
    <t>a. write "1" to related row</t>
  </si>
  <si>
    <t>on each line</t>
  </si>
  <si>
    <t>Score</t>
  </si>
  <si>
    <t>MOST</t>
  </si>
  <si>
    <t>D</t>
  </si>
  <si>
    <t>I</t>
  </si>
  <si>
    <t>S</t>
  </si>
  <si>
    <t>C</t>
  </si>
  <si>
    <t>*</t>
  </si>
  <si>
    <t>Total</t>
  </si>
  <si>
    <t>LEAST</t>
  </si>
  <si>
    <t>CHANGE</t>
  </si>
  <si>
    <t xml:space="preserve">Kezia </t>
  </si>
  <si>
    <t>DISC Report: CDSI</t>
  </si>
  <si>
    <t xml:space="preserve">Finance Staff </t>
  </si>
  <si>
    <t xml:space="preserve"> </t>
  </si>
  <si>
    <t>How?</t>
  </si>
  <si>
    <t xml:space="preserve">Draw a line according to SCORE on Most, Least and Change - on below graphic. </t>
  </si>
  <si>
    <t>Mask</t>
  </si>
  <si>
    <t>Core</t>
  </si>
  <si>
    <t>Mirror</t>
  </si>
  <si>
    <t>+21</t>
  </si>
  <si>
    <t>+19</t>
  </si>
  <si>
    <t>+17</t>
  </si>
  <si>
    <t>+0</t>
  </si>
  <si>
    <t>+18</t>
  </si>
  <si>
    <t>+20</t>
  </si>
  <si>
    <t>+16</t>
  </si>
  <si>
    <t>+13</t>
  </si>
  <si>
    <t>+10</t>
  </si>
  <si>
    <t>+15</t>
  </si>
  <si>
    <t>+11</t>
  </si>
  <si>
    <t>+1</t>
  </si>
  <si>
    <t>+8</t>
  </si>
  <si>
    <t>+6</t>
  </si>
  <si>
    <t>+14</t>
  </si>
  <si>
    <t>+9</t>
  </si>
  <si>
    <t>+2</t>
  </si>
  <si>
    <t>+5</t>
  </si>
  <si>
    <t>+7</t>
  </si>
  <si>
    <t>+4</t>
  </si>
  <si>
    <t>+12</t>
  </si>
  <si>
    <t>+3</t>
  </si>
  <si>
    <t>-1</t>
  </si>
  <si>
    <t>-2</t>
  </si>
  <si>
    <t>-3</t>
  </si>
  <si>
    <t>-4</t>
  </si>
  <si>
    <t>-5</t>
  </si>
  <si>
    <t>-6</t>
  </si>
  <si>
    <t>-7</t>
  </si>
  <si>
    <t>-9</t>
  </si>
  <si>
    <t>-10</t>
  </si>
  <si>
    <t>-8</t>
  </si>
  <si>
    <t>-11</t>
  </si>
  <si>
    <t>-12</t>
  </si>
  <si>
    <t>-13</t>
  </si>
  <si>
    <t>-16</t>
  </si>
  <si>
    <t>-15</t>
  </si>
  <si>
    <t>-20</t>
  </si>
  <si>
    <t>-18</t>
  </si>
  <si>
    <t>-19</t>
  </si>
  <si>
    <t>-22</t>
  </si>
  <si>
    <t xml:space="preserve">Febie </t>
  </si>
  <si>
    <t>DISC Report:</t>
  </si>
  <si>
    <t>CISD</t>
  </si>
  <si>
    <t>TS</t>
  </si>
  <si>
    <t>NS1</t>
  </si>
  <si>
    <t>NS2</t>
  </si>
  <si>
    <t>Posisi</t>
  </si>
  <si>
    <t xml:space="preserve">IT Software Developer </t>
  </si>
  <si>
    <t>NS</t>
  </si>
  <si>
    <t>graph</t>
  </si>
  <si>
    <t>P</t>
  </si>
  <si>
    <t>K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</si>
</sst>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</numFmts>
  <fonts count="30">
    <font>
      <sz val="10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8"/>
      <name val="Arial"/>
      <charset val="134"/>
    </font>
    <font>
      <sz val="12"/>
      <name val="Arial"/>
      <charset val="134"/>
    </font>
    <font>
      <b/>
      <sz val="11"/>
      <color rgb="FFFF0000"/>
      <name val="Arial"/>
      <charset val="134"/>
    </font>
    <font>
      <sz val="10"/>
      <name val="Arial"/>
      <charset val="134"/>
    </font>
    <font>
      <sz val="12"/>
      <color rgb="FFFF0000"/>
      <name val="Arial"/>
      <charset val="134"/>
    </font>
    <font>
      <b/>
      <sz val="12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horizontal="center" vertical="center"/>
    </xf>
    <xf numFmtId="0" fontId="14" fillId="4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5" applyNumberFormat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10" fillId="8" borderId="46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13" fillId="0" borderId="4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1" borderId="47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21" borderId="4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21" borderId="47" applyNumberFormat="0" applyAlignment="0" applyProtection="0">
      <alignment vertical="center"/>
    </xf>
    <xf numFmtId="0" fontId="25" fillId="0" borderId="48" applyNumberFormat="0" applyFill="0" applyAlignment="0" applyProtection="0">
      <alignment vertical="center"/>
    </xf>
    <xf numFmtId="0" fontId="29" fillId="0" borderId="50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96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>
      <alignment horizontal="center" vertical="center"/>
    </xf>
    <xf numFmtId="0" fontId="0" fillId="0" borderId="3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5" xfId="0" applyBorder="1">
      <alignment horizontal="center" vertical="center"/>
    </xf>
    <xf numFmtId="0" fontId="0" fillId="0" borderId="6" xfId="0" applyBorder="1">
      <alignment horizontal="center" vertical="center"/>
    </xf>
    <xf numFmtId="0" fontId="0" fillId="0" borderId="7" xfId="0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8" xfId="0" applyFont="1" applyBorder="1">
      <alignment horizontal="center" vertical="center"/>
    </xf>
    <xf numFmtId="0" fontId="2" fillId="0" borderId="9" xfId="0" applyFont="1" applyBorder="1">
      <alignment horizontal="center" vertical="center"/>
    </xf>
    <xf numFmtId="0" fontId="2" fillId="0" borderId="10" xfId="0" applyFont="1" applyBorder="1">
      <alignment horizontal="center" vertical="center"/>
    </xf>
    <xf numFmtId="0" fontId="2" fillId="0" borderId="11" xfId="0" applyFont="1" applyBorder="1">
      <alignment horizontal="center" vertical="center"/>
    </xf>
    <xf numFmtId="0" fontId="2" fillId="0" borderId="12" xfId="0" applyFont="1" applyBorder="1">
      <alignment horizontal="center" vertical="center"/>
    </xf>
    <xf numFmtId="0" fontId="2" fillId="0" borderId="13" xfId="0" applyFont="1" applyBorder="1">
      <alignment horizontal="center" vertical="center"/>
    </xf>
    <xf numFmtId="0" fontId="2" fillId="0" borderId="14" xfId="0" applyFont="1" applyBorder="1">
      <alignment horizontal="center" vertical="center"/>
    </xf>
    <xf numFmtId="0" fontId="2" fillId="0" borderId="0" xfId="0" applyFont="1">
      <alignment horizontal="center" vertical="center"/>
    </xf>
    <xf numFmtId="0" fontId="2" fillId="0" borderId="15" xfId="0" applyFont="1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2" fillId="0" borderId="16" xfId="0" applyFont="1" applyBorder="1">
      <alignment horizontal="center" vertical="center"/>
    </xf>
    <xf numFmtId="0" fontId="2" fillId="0" borderId="3" xfId="0" applyFont="1" applyBorder="1">
      <alignment horizontal="center" vertical="center"/>
    </xf>
    <xf numFmtId="0" fontId="2" fillId="0" borderId="18" xfId="0" applyFont="1" applyBorder="1">
      <alignment horizontal="center" vertical="center"/>
    </xf>
    <xf numFmtId="0" fontId="0" fillId="0" borderId="12" xfId="0" applyBorder="1">
      <alignment horizontal="center" vertical="center"/>
    </xf>
    <xf numFmtId="0" fontId="2" fillId="0" borderId="19" xfId="0" applyFont="1" applyBorder="1">
      <alignment horizontal="center" vertical="center"/>
    </xf>
    <xf numFmtId="0" fontId="0" fillId="2" borderId="3" xfId="0" applyFill="1" applyBorder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3" fillId="0" borderId="0" xfId="0" applyFo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horizontal="center" vertical="center"/>
    </xf>
    <xf numFmtId="0" fontId="4" fillId="0" borderId="0" xfId="0" applyFont="1" applyAlignment="1">
      <alignment horizontal="left" vertical="center"/>
    </xf>
    <xf numFmtId="0" fontId="0" fillId="2" borderId="0" xfId="0" applyFill="1">
      <alignment horizontal="center" vertical="center"/>
    </xf>
    <xf numFmtId="0" fontId="5" fillId="0" borderId="0" xfId="0" applyFo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horizontal="center" vertical="center"/>
    </xf>
    <xf numFmtId="0" fontId="3" fillId="0" borderId="2" xfId="0" applyFont="1" applyBorder="1">
      <alignment horizontal="center" vertic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21" xfId="0" applyFont="1" applyBorder="1">
      <alignment horizontal="center" vertical="center"/>
    </xf>
    <xf numFmtId="0" fontId="3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4" fillId="0" borderId="0" xfId="0" applyFont="1" applyFill="1">
      <alignment horizontal="center" vertical="center"/>
    </xf>
    <xf numFmtId="0" fontId="3" fillId="0" borderId="0" xfId="0" applyFont="1" applyFill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top" wrapText="1"/>
    </xf>
    <xf numFmtId="0" fontId="3" fillId="0" borderId="22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7" xfId="0" applyFont="1" applyBorder="1">
      <alignment horizontal="center" vertical="center"/>
    </xf>
    <xf numFmtId="0" fontId="3" fillId="0" borderId="26" xfId="0" applyFont="1" applyBorder="1">
      <alignment horizontal="center" vertical="center"/>
    </xf>
    <xf numFmtId="0" fontId="8" fillId="0" borderId="0" xfId="0" applyFo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5" xfId="0" applyFont="1" applyFill="1" applyBorder="1">
      <alignment horizontal="center" vertical="center"/>
    </xf>
    <xf numFmtId="0" fontId="3" fillId="0" borderId="24" xfId="0" applyFont="1" applyFill="1" applyBorder="1">
      <alignment horizontal="center" vertical="center"/>
    </xf>
    <xf numFmtId="0" fontId="3" fillId="0" borderId="6" xfId="0" applyFont="1" applyFill="1" applyBorder="1">
      <alignment horizontal="center" vertical="center"/>
    </xf>
    <xf numFmtId="0" fontId="3" fillId="0" borderId="7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9" fillId="0" borderId="30" xfId="0" applyFont="1" applyBorder="1">
      <alignment horizontal="center" vertical="center"/>
    </xf>
    <xf numFmtId="0" fontId="9" fillId="0" borderId="31" xfId="0" applyFont="1" applyBorder="1">
      <alignment horizontal="center" vertical="center"/>
    </xf>
    <xf numFmtId="0" fontId="9" fillId="0" borderId="0" xfId="0" applyFont="1">
      <alignment horizontal="center" vertical="center"/>
    </xf>
    <xf numFmtId="0" fontId="9" fillId="0" borderId="32" xfId="0" applyFont="1" applyBorder="1">
      <alignment horizontal="center" vertical="center"/>
    </xf>
    <xf numFmtId="0" fontId="9" fillId="0" borderId="33" xfId="0" applyFont="1" applyBorder="1">
      <alignment horizontal="center" vertical="center"/>
    </xf>
    <xf numFmtId="0" fontId="9" fillId="0" borderId="34" xfId="0" applyFont="1" applyBorder="1">
      <alignment horizontal="center" vertical="center"/>
    </xf>
    <xf numFmtId="0" fontId="9" fillId="0" borderId="35" xfId="0" applyFont="1" applyBorder="1">
      <alignment horizontal="center" vertical="center"/>
    </xf>
    <xf numFmtId="0" fontId="9" fillId="0" borderId="36" xfId="0" applyFont="1" applyBorder="1">
      <alignment horizontal="center" vertical="center"/>
    </xf>
    <xf numFmtId="0" fontId="9" fillId="0" borderId="37" xfId="0" applyFont="1" applyBorder="1">
      <alignment horizontal="center" vertical="center"/>
    </xf>
    <xf numFmtId="0" fontId="9" fillId="0" borderId="38" xfId="0" applyFont="1" applyBorder="1">
      <alignment horizontal="center" vertical="center"/>
    </xf>
    <xf numFmtId="0" fontId="9" fillId="0" borderId="39" xfId="0" applyFont="1" applyBorder="1">
      <alignment horizontal="center" vertical="center"/>
    </xf>
    <xf numFmtId="0" fontId="2" fillId="0" borderId="20" xfId="0" applyFont="1" applyBorder="1">
      <alignment horizontal="center" vertical="center"/>
    </xf>
    <xf numFmtId="0" fontId="2" fillId="0" borderId="40" xfId="0" applyFont="1" applyBorder="1">
      <alignment horizontal="center"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2" fontId="0" fillId="0" borderId="0" xfId="0" applyNumberFormat="1">
      <alignment horizontal="center" vertical="center"/>
    </xf>
    <xf numFmtId="0" fontId="3" fillId="0" borderId="4" xfId="0" applyFont="1" applyBorder="1" applyAlignment="1" quotePrefix="1">
      <alignment horizontal="left" vertical="top" wrapText="1"/>
    </xf>
    <xf numFmtId="0" fontId="3" fillId="0" borderId="23" xfId="0" applyFont="1" applyBorder="1" applyAlignment="1" quotePrefix="1">
      <alignment horizontal="left" vertical="top" wrapText="1"/>
    </xf>
    <xf numFmtId="0" fontId="3" fillId="0" borderId="0" xfId="0" applyFont="1" applyAlignment="1" quotePrefix="1">
      <alignment horizontal="left" vertical="top" wrapText="1"/>
    </xf>
    <xf numFmtId="0" fontId="3" fillId="0" borderId="24" xfId="0" applyFont="1" applyBorder="1" applyAlignment="1" quotePrefix="1">
      <alignment horizontal="left" vertical="top" wrapText="1"/>
    </xf>
    <xf numFmtId="0" fontId="3" fillId="0" borderId="0" xfId="0" applyFont="1" applyFill="1" applyAlignment="1" quotePrefix="1">
      <alignment horizontal="left" vertical="top" wrapText="1"/>
    </xf>
    <xf numFmtId="0" fontId="3" fillId="0" borderId="24" xfId="0" applyFont="1" applyFill="1" applyBorder="1" applyAlignment="1" quotePrefix="1">
      <alignment horizontal="left" vertical="top" wrapText="1"/>
    </xf>
    <xf numFmtId="0" fontId="3" fillId="0" borderId="0" xfId="0" applyFont="1" applyFill="1" applyAlignment="1" quotePrefix="1">
      <alignment horizontal="left" vertical="center"/>
    </xf>
    <xf numFmtId="0" fontId="3" fillId="0" borderId="24" xfId="0" applyFont="1" applyFill="1" applyBorder="1" applyAlignment="1" quotePrefix="1">
      <alignment horizontal="left" vertical="center"/>
    </xf>
    <xf numFmtId="0" fontId="3" fillId="0" borderId="24" xfId="0" applyFont="1" applyBorder="1" applyAlignment="1" quotePrefix="1">
      <alignment horizontal="left" vertical="center"/>
    </xf>
    <xf numFmtId="0" fontId="3" fillId="0" borderId="7" xfId="0" applyFont="1" applyFill="1" applyBorder="1" applyAlignment="1" quotePrefix="1">
      <alignment horizontal="left" vertical="top" wrapText="1"/>
    </xf>
    <xf numFmtId="0" fontId="3" fillId="0" borderId="26" xfId="0" applyFont="1" applyBorder="1" applyAlignment="1" quotePrefix="1">
      <alignment horizontal="left" vertical="center"/>
    </xf>
    <xf numFmtId="0" fontId="3" fillId="0" borderId="22" xfId="0" applyFont="1" applyFill="1" applyBorder="1" applyAlignment="1" quotePrefix="1">
      <alignment horizontal="left" vertical="top" wrapText="1"/>
    </xf>
    <xf numFmtId="0" fontId="4" fillId="0" borderId="0" xfId="0" applyFont="1" applyFill="1" quotePrefix="1">
      <alignment horizontal="center" vertical="center"/>
    </xf>
    <xf numFmtId="0" fontId="3" fillId="0" borderId="0" xfId="0" applyFont="1" applyFill="1" quotePrefix="1">
      <alignment horizontal="center" vertical="center"/>
    </xf>
    <xf numFmtId="0" fontId="4" fillId="0" borderId="0" xfId="0" applyFont="1" quotePrefix="1">
      <alignment horizontal="center" vertical="center"/>
    </xf>
    <xf numFmtId="0" fontId="3" fillId="0" borderId="7" xfId="0" applyFont="1" applyBorder="1" applyAlignment="1" quotePrefix="1">
      <alignment horizontal="left" vertical="center"/>
    </xf>
    <xf numFmtId="0" fontId="3" fillId="0" borderId="7" xfId="0" applyFont="1" applyBorder="1" quotePrefix="1">
      <alignment horizontal="center" vertical="center"/>
    </xf>
    <xf numFmtId="0" fontId="3" fillId="0" borderId="26" xfId="0" applyFont="1" applyBorder="1" quotePrefix="1">
      <alignment horizontal="center" vertical="center"/>
    </xf>
    <xf numFmtId="0" fontId="3" fillId="0" borderId="22" xfId="0" applyFont="1" applyBorder="1" applyAlignment="1" quotePrefix="1">
      <alignment horizontal="left" vertical="center"/>
    </xf>
    <xf numFmtId="0" fontId="3" fillId="0" borderId="25" xfId="0" applyFont="1" applyBorder="1" applyAlignment="1" quotePrefix="1">
      <alignment horizontal="left" vertical="center"/>
    </xf>
    <xf numFmtId="0" fontId="3" fillId="0" borderId="0" xfId="0" applyFont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2384076990376"/>
          <c:y val="0.0745487022455526"/>
          <c:w val="0.834769802710831"/>
          <c:h val="0.897198891805191"/>
        </c:manualLayout>
      </c:layout>
      <c:lineChart>
        <c:grouping val="standard"/>
        <c:varyColors val="0"/>
        <c:ser>
          <c:idx val="0"/>
          <c:order val="0"/>
          <c:dLbls>
            <c:delete val="1"/>
          </c:dLbls>
          <c:cat>
            <c:strRef>
              <c:f>'Grafik Otomatis'!$B$12:$E$12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'Grafik Otomatis'!$B$13:$E$13</c:f>
              <c:numCache>
                <c:formatCode>General</c:formatCode>
                <c:ptCount val="4"/>
                <c:pt idx="0">
                  <c:v>-6.5</c:v>
                </c:pt>
                <c:pt idx="1">
                  <c:v>0.66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7184"/>
        <c:axId val="47654400"/>
      </c:lineChart>
      <c:catAx>
        <c:axId val="487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47654400"/>
        <c:crosses val="autoZero"/>
        <c:auto val="1"/>
        <c:lblAlgn val="ctr"/>
        <c:lblOffset val="100"/>
        <c:noMultiLvlLbl val="0"/>
      </c:catAx>
      <c:valAx>
        <c:axId val="476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48717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9525</xdr:colOff>
      <xdr:row>16</xdr:row>
      <xdr:rowOff>9525</xdr:rowOff>
    </xdr:to>
    <xdr:cxnSp>
      <xdr:nvCxnSpPr>
        <xdr:cNvPr id="3" name="Straight Connector 2"/>
        <xdr:cNvCxnSpPr/>
      </xdr:nvCxnSpPr>
      <xdr:spPr>
        <a:xfrm flipV="1">
          <a:off x="628650" y="2584450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32</xdr:row>
      <xdr:rowOff>114300</xdr:rowOff>
    </xdr:from>
    <xdr:to>
      <xdr:col>6</xdr:col>
      <xdr:colOff>0</xdr:colOff>
      <xdr:row>33</xdr:row>
      <xdr:rowOff>0</xdr:rowOff>
    </xdr:to>
    <xdr:cxnSp>
      <xdr:nvCxnSpPr>
        <xdr:cNvPr id="4" name="Straight Connector 3"/>
        <xdr:cNvCxnSpPr/>
      </xdr:nvCxnSpPr>
      <xdr:spPr>
        <a:xfrm flipV="1">
          <a:off x="600075" y="4679950"/>
          <a:ext cx="182245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</xdr:row>
      <xdr:rowOff>0</xdr:rowOff>
    </xdr:from>
    <xdr:to>
      <xdr:col>6</xdr:col>
      <xdr:colOff>19050</xdr:colOff>
      <xdr:row>20</xdr:row>
      <xdr:rowOff>9525</xdr:rowOff>
    </xdr:to>
    <xdr:cxnSp>
      <xdr:nvCxnSpPr>
        <xdr:cNvPr id="5" name="Straight Connector 4"/>
        <xdr:cNvCxnSpPr/>
      </xdr:nvCxnSpPr>
      <xdr:spPr>
        <a:xfrm flipV="1">
          <a:off x="638175" y="3079750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24</xdr:row>
      <xdr:rowOff>66675</xdr:rowOff>
    </xdr:from>
    <xdr:to>
      <xdr:col>6</xdr:col>
      <xdr:colOff>28575</xdr:colOff>
      <xdr:row>24</xdr:row>
      <xdr:rowOff>76200</xdr:rowOff>
    </xdr:to>
    <xdr:cxnSp>
      <xdr:nvCxnSpPr>
        <xdr:cNvPr id="6" name="Straight Connector 5"/>
        <xdr:cNvCxnSpPr/>
      </xdr:nvCxnSpPr>
      <xdr:spPr>
        <a:xfrm flipV="1">
          <a:off x="647700" y="3641725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36</xdr:row>
      <xdr:rowOff>47625</xdr:rowOff>
    </xdr:from>
    <xdr:to>
      <xdr:col>6</xdr:col>
      <xdr:colOff>9525</xdr:colOff>
      <xdr:row>36</xdr:row>
      <xdr:rowOff>57150</xdr:rowOff>
    </xdr:to>
    <xdr:cxnSp>
      <xdr:nvCxnSpPr>
        <xdr:cNvPr id="7" name="Straight Connector 6"/>
        <xdr:cNvCxnSpPr/>
      </xdr:nvCxnSpPr>
      <xdr:spPr>
        <a:xfrm flipV="1">
          <a:off x="628650" y="5108575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9525</xdr:rowOff>
    </xdr:from>
    <xdr:to>
      <xdr:col>6</xdr:col>
      <xdr:colOff>9525</xdr:colOff>
      <xdr:row>42</xdr:row>
      <xdr:rowOff>19050</xdr:rowOff>
    </xdr:to>
    <xdr:cxnSp>
      <xdr:nvCxnSpPr>
        <xdr:cNvPr id="8" name="Straight Connector 7"/>
        <xdr:cNvCxnSpPr/>
      </xdr:nvCxnSpPr>
      <xdr:spPr>
        <a:xfrm flipV="1">
          <a:off x="628650" y="5813425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</xdr:row>
      <xdr:rowOff>9525</xdr:rowOff>
    </xdr:from>
    <xdr:to>
      <xdr:col>14</xdr:col>
      <xdr:colOff>9525</xdr:colOff>
      <xdr:row>16</xdr:row>
      <xdr:rowOff>19050</xdr:rowOff>
    </xdr:to>
    <xdr:cxnSp>
      <xdr:nvCxnSpPr>
        <xdr:cNvPr id="13" name="Straight Connector 12"/>
        <xdr:cNvCxnSpPr/>
      </xdr:nvCxnSpPr>
      <xdr:spPr>
        <a:xfrm flipV="1">
          <a:off x="3848735" y="2593975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9525</xdr:rowOff>
    </xdr:from>
    <xdr:to>
      <xdr:col>14</xdr:col>
      <xdr:colOff>9525</xdr:colOff>
      <xdr:row>33</xdr:row>
      <xdr:rowOff>19050</xdr:rowOff>
    </xdr:to>
    <xdr:cxnSp>
      <xdr:nvCxnSpPr>
        <xdr:cNvPr id="14" name="Straight Connector 13"/>
        <xdr:cNvCxnSpPr/>
      </xdr:nvCxnSpPr>
      <xdr:spPr>
        <a:xfrm flipV="1">
          <a:off x="3848735" y="4699000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20</xdr:row>
      <xdr:rowOff>0</xdr:rowOff>
    </xdr:from>
    <xdr:to>
      <xdr:col>14</xdr:col>
      <xdr:colOff>19050</xdr:colOff>
      <xdr:row>20</xdr:row>
      <xdr:rowOff>9525</xdr:rowOff>
    </xdr:to>
    <xdr:cxnSp>
      <xdr:nvCxnSpPr>
        <xdr:cNvPr id="15" name="Straight Connector 14"/>
        <xdr:cNvCxnSpPr/>
      </xdr:nvCxnSpPr>
      <xdr:spPr>
        <a:xfrm flipV="1">
          <a:off x="3858260" y="3079750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36</xdr:row>
      <xdr:rowOff>104775</xdr:rowOff>
    </xdr:from>
    <xdr:to>
      <xdr:col>14</xdr:col>
      <xdr:colOff>28575</xdr:colOff>
      <xdr:row>36</xdr:row>
      <xdr:rowOff>114300</xdr:rowOff>
    </xdr:to>
    <xdr:cxnSp>
      <xdr:nvCxnSpPr>
        <xdr:cNvPr id="17" name="Straight Connector 16"/>
        <xdr:cNvCxnSpPr/>
      </xdr:nvCxnSpPr>
      <xdr:spPr>
        <a:xfrm flipV="1">
          <a:off x="3867785" y="5165725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41</xdr:row>
      <xdr:rowOff>95250</xdr:rowOff>
    </xdr:from>
    <xdr:to>
      <xdr:col>14</xdr:col>
      <xdr:colOff>0</xdr:colOff>
      <xdr:row>41</xdr:row>
      <xdr:rowOff>104775</xdr:rowOff>
    </xdr:to>
    <xdr:cxnSp>
      <xdr:nvCxnSpPr>
        <xdr:cNvPr id="18" name="Straight Connector 17"/>
        <xdr:cNvCxnSpPr/>
      </xdr:nvCxnSpPr>
      <xdr:spPr>
        <a:xfrm flipV="1">
          <a:off x="3810635" y="5775325"/>
          <a:ext cx="1831975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114300</xdr:rowOff>
    </xdr:from>
    <xdr:to>
      <xdr:col>22</xdr:col>
      <xdr:colOff>9525</xdr:colOff>
      <xdr:row>16</xdr:row>
      <xdr:rowOff>0</xdr:rowOff>
    </xdr:to>
    <xdr:cxnSp>
      <xdr:nvCxnSpPr>
        <xdr:cNvPr id="23" name="Straight Connector 22"/>
        <xdr:cNvCxnSpPr/>
      </xdr:nvCxnSpPr>
      <xdr:spPr>
        <a:xfrm flipV="1">
          <a:off x="6969760" y="2574925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33</xdr:row>
      <xdr:rowOff>19050</xdr:rowOff>
    </xdr:from>
    <xdr:to>
      <xdr:col>22</xdr:col>
      <xdr:colOff>0</xdr:colOff>
      <xdr:row>33</xdr:row>
      <xdr:rowOff>28575</xdr:rowOff>
    </xdr:to>
    <xdr:cxnSp>
      <xdr:nvCxnSpPr>
        <xdr:cNvPr id="24" name="Straight Connector 23"/>
        <xdr:cNvCxnSpPr/>
      </xdr:nvCxnSpPr>
      <xdr:spPr>
        <a:xfrm flipV="1">
          <a:off x="6941185" y="4708525"/>
          <a:ext cx="182245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25</xdr:row>
      <xdr:rowOff>9525</xdr:rowOff>
    </xdr:from>
    <xdr:to>
      <xdr:col>22</xdr:col>
      <xdr:colOff>28575</xdr:colOff>
      <xdr:row>25</xdr:row>
      <xdr:rowOff>19050</xdr:rowOff>
    </xdr:to>
    <xdr:cxnSp>
      <xdr:nvCxnSpPr>
        <xdr:cNvPr id="26" name="Straight Connector 25"/>
        <xdr:cNvCxnSpPr/>
      </xdr:nvCxnSpPr>
      <xdr:spPr>
        <a:xfrm flipV="1">
          <a:off x="6988810" y="3708400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114300</xdr:rowOff>
    </xdr:from>
    <xdr:to>
      <xdr:col>22</xdr:col>
      <xdr:colOff>9525</xdr:colOff>
      <xdr:row>37</xdr:row>
      <xdr:rowOff>0</xdr:rowOff>
    </xdr:to>
    <xdr:cxnSp>
      <xdr:nvCxnSpPr>
        <xdr:cNvPr id="27" name="Straight Connector 26"/>
        <xdr:cNvCxnSpPr/>
      </xdr:nvCxnSpPr>
      <xdr:spPr>
        <a:xfrm flipV="1">
          <a:off x="6969760" y="5175250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41</xdr:row>
      <xdr:rowOff>114300</xdr:rowOff>
    </xdr:from>
    <xdr:to>
      <xdr:col>22</xdr:col>
      <xdr:colOff>9525</xdr:colOff>
      <xdr:row>42</xdr:row>
      <xdr:rowOff>0</xdr:rowOff>
    </xdr:to>
    <xdr:cxnSp>
      <xdr:nvCxnSpPr>
        <xdr:cNvPr id="28" name="Straight Connector 27"/>
        <xdr:cNvCxnSpPr/>
      </xdr:nvCxnSpPr>
      <xdr:spPr>
        <a:xfrm flipV="1">
          <a:off x="6969760" y="5794375"/>
          <a:ext cx="1803400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15</xdr:row>
      <xdr:rowOff>76200</xdr:rowOff>
    </xdr:from>
    <xdr:to>
      <xdr:col>6</xdr:col>
      <xdr:colOff>104775</xdr:colOff>
      <xdr:row>40</xdr:row>
      <xdr:rowOff>38100</xdr:rowOff>
    </xdr:to>
    <xdr:graphicFrame>
      <xdr:nvGraphicFramePr>
        <xdr:cNvPr id="3073" name="Chart 11"/>
        <xdr:cNvGraphicFramePr/>
      </xdr:nvGraphicFramePr>
      <xdr:xfrm>
        <a:off x="0" y="3105150"/>
        <a:ext cx="288671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18</xdr:row>
      <xdr:rowOff>66675</xdr:rowOff>
    </xdr:from>
    <xdr:to>
      <xdr:col>18</xdr:col>
      <xdr:colOff>28575</xdr:colOff>
      <xdr:row>44</xdr:row>
      <xdr:rowOff>9525</xdr:rowOff>
    </xdr:to>
    <xdr:grpSp>
      <xdr:nvGrpSpPr>
        <xdr:cNvPr id="3074" name="Group 27"/>
        <xdr:cNvGrpSpPr/>
      </xdr:nvGrpSpPr>
      <xdr:grpSpPr>
        <a:xfrm>
          <a:off x="6532880" y="3467100"/>
          <a:ext cx="0" cy="3162300"/>
          <a:chOff x="600075" y="2514600"/>
          <a:chExt cx="1752600" cy="3162301"/>
        </a:xfrm>
      </xdr:grpSpPr>
      <xdr:cxnSp>
        <xdr:nvCxnSpPr>
          <xdr:cNvPr id="3" name="Straight Connector 2"/>
          <xdr:cNvCxnSpPr/>
        </xdr:nvCxnSpPr>
        <xdr:spPr>
          <a:xfrm flipV="1">
            <a:off x="6276975" y="37823775"/>
            <a:ext cx="0" cy="9525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 flipV="1">
            <a:off x="6276975" y="39919275"/>
            <a:ext cx="0" cy="9525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5" name="Straight Connector 4"/>
          <xdr:cNvCxnSpPr/>
        </xdr:nvCxnSpPr>
        <xdr:spPr>
          <a:xfrm flipV="1">
            <a:off x="6276975" y="38376225"/>
            <a:ext cx="0" cy="9525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6" name="Straight Connector 5"/>
          <xdr:cNvCxnSpPr/>
        </xdr:nvCxnSpPr>
        <xdr:spPr>
          <a:xfrm flipV="1">
            <a:off x="6276975" y="38938200"/>
            <a:ext cx="0" cy="9525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7" name="Straight Connector 6"/>
          <xdr:cNvCxnSpPr/>
        </xdr:nvCxnSpPr>
        <xdr:spPr>
          <a:xfrm flipV="1">
            <a:off x="6276975" y="40405050"/>
            <a:ext cx="0" cy="9525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 flipV="1">
            <a:off x="6276975" y="40976550"/>
            <a:ext cx="0" cy="9525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64"/>
  <sheetViews>
    <sheetView topLeftCell="A34" workbookViewId="0">
      <selection activeCell="M12" sqref="M12"/>
    </sheetView>
  </sheetViews>
  <sheetFormatPr defaultColWidth="9" defaultRowHeight="12.5"/>
  <cols>
    <col min="1" max="1" width="28.2818181818182" customWidth="1"/>
    <col min="2" max="2" width="8.57272727272727" customWidth="1"/>
    <col min="3" max="9" width="5.57272727272727" customWidth="1"/>
  </cols>
  <sheetData>
    <row r="1" ht="14" spans="2:9">
      <c r="B1" s="1" t="s">
        <v>0</v>
      </c>
      <c r="C1" s="1"/>
      <c r="D1" s="1"/>
      <c r="E1" s="1"/>
      <c r="F1" s="1"/>
      <c r="G1" s="1"/>
      <c r="H1" s="1"/>
      <c r="I1" s="1"/>
    </row>
    <row r="2" ht="14" spans="2:9">
      <c r="B2" s="1"/>
      <c r="C2" s="1"/>
      <c r="D2" s="1"/>
      <c r="E2" s="1"/>
      <c r="F2" s="1"/>
      <c r="G2" s="1"/>
      <c r="H2" s="1"/>
      <c r="I2" s="1"/>
    </row>
    <row r="3" ht="14" spans="2:9">
      <c r="B3" s="1" t="s">
        <v>1</v>
      </c>
      <c r="C3" s="1" t="s">
        <v>2</v>
      </c>
      <c r="D3" s="76" t="s">
        <v>3</v>
      </c>
      <c r="E3" s="1"/>
      <c r="F3" s="1"/>
      <c r="G3" s="1"/>
      <c r="H3" s="1"/>
      <c r="I3" s="1"/>
    </row>
    <row r="4" ht="14" spans="2:9">
      <c r="B4" s="1" t="s">
        <v>4</v>
      </c>
      <c r="C4" s="1" t="s">
        <v>2</v>
      </c>
      <c r="D4" s="76"/>
      <c r="E4" s="1"/>
      <c r="F4" s="1"/>
      <c r="G4" s="1"/>
      <c r="H4" s="1"/>
      <c r="I4" s="1"/>
    </row>
    <row r="5" ht="13.25"/>
    <row r="6" ht="14.5" spans="1:9">
      <c r="A6" s="69" t="s">
        <v>5</v>
      </c>
      <c r="B6" s="77" t="s">
        <v>6</v>
      </c>
      <c r="C6" s="78" t="s">
        <v>7</v>
      </c>
      <c r="E6" s="77" t="s">
        <v>6</v>
      </c>
      <c r="F6" s="79" t="s">
        <v>7</v>
      </c>
      <c r="H6" s="77" t="s">
        <v>6</v>
      </c>
      <c r="I6" s="79" t="s">
        <v>7</v>
      </c>
    </row>
    <row r="7" ht="13.75" spans="1:9">
      <c r="A7" s="69" t="s">
        <v>8</v>
      </c>
      <c r="B7" s="80"/>
      <c r="C7" s="81"/>
      <c r="D7" s="82"/>
      <c r="E7" s="80"/>
      <c r="F7" s="81">
        <v>1</v>
      </c>
      <c r="G7" s="82"/>
      <c r="H7" s="80"/>
      <c r="I7" s="81"/>
    </row>
    <row r="8" ht="13" spans="1:9">
      <c r="A8" s="69" t="s">
        <v>9</v>
      </c>
      <c r="B8" s="83"/>
      <c r="C8" s="84"/>
      <c r="D8" s="82"/>
      <c r="E8" s="83"/>
      <c r="F8" s="84"/>
      <c r="G8" s="82"/>
      <c r="H8" s="83"/>
      <c r="I8" s="84">
        <v>1</v>
      </c>
    </row>
    <row r="9" spans="2:9">
      <c r="B9" s="83"/>
      <c r="C9" s="84"/>
      <c r="D9" s="82"/>
      <c r="E9" s="83"/>
      <c r="F9" s="84"/>
      <c r="G9" s="82"/>
      <c r="H9" s="83">
        <v>1</v>
      </c>
      <c r="I9" s="84"/>
    </row>
    <row r="10" ht="13.25" spans="2:9">
      <c r="B10" s="85">
        <v>1</v>
      </c>
      <c r="C10" s="86">
        <v>1</v>
      </c>
      <c r="D10" s="82"/>
      <c r="E10" s="87">
        <v>1</v>
      </c>
      <c r="F10" s="88"/>
      <c r="G10" s="82"/>
      <c r="H10" s="85"/>
      <c r="I10" s="86"/>
    </row>
    <row r="11" ht="13.25" spans="2:9">
      <c r="B11" s="89"/>
      <c r="C11" s="90">
        <v>1</v>
      </c>
      <c r="D11" s="82"/>
      <c r="E11" s="89">
        <v>1</v>
      </c>
      <c r="F11" s="90"/>
      <c r="G11" s="82"/>
      <c r="H11" s="89"/>
      <c r="I11" s="90"/>
    </row>
    <row r="12" spans="2:9">
      <c r="B12" s="83"/>
      <c r="C12" s="84"/>
      <c r="D12" s="82"/>
      <c r="E12" s="83"/>
      <c r="F12" s="84">
        <v>1</v>
      </c>
      <c r="G12" s="82"/>
      <c r="H12" s="83">
        <v>1</v>
      </c>
      <c r="I12" s="84"/>
    </row>
    <row r="13" spans="2:9">
      <c r="B13" s="83">
        <v>1</v>
      </c>
      <c r="C13" s="84"/>
      <c r="D13" s="82"/>
      <c r="E13" s="83"/>
      <c r="F13" s="84"/>
      <c r="G13" s="82"/>
      <c r="H13" s="83"/>
      <c r="I13" s="84">
        <v>1</v>
      </c>
    </row>
    <row r="14" ht="13.25" spans="2:9">
      <c r="B14" s="85"/>
      <c r="C14" s="86"/>
      <c r="D14" s="82"/>
      <c r="E14" s="85"/>
      <c r="F14" s="86"/>
      <c r="G14" s="82"/>
      <c r="H14" s="85"/>
      <c r="I14" s="86"/>
    </row>
    <row r="15" ht="13.25" spans="2:9">
      <c r="B15" s="89"/>
      <c r="C15" s="90">
        <v>1</v>
      </c>
      <c r="D15" s="82"/>
      <c r="E15" s="89"/>
      <c r="F15" s="90"/>
      <c r="G15" s="82"/>
      <c r="H15" s="89"/>
      <c r="I15" s="90">
        <v>1</v>
      </c>
    </row>
    <row r="16" spans="2:9">
      <c r="B16" s="83"/>
      <c r="C16" s="84"/>
      <c r="D16" s="82"/>
      <c r="E16" s="83"/>
      <c r="F16" s="84"/>
      <c r="G16" s="82"/>
      <c r="H16" s="83"/>
      <c r="I16" s="84"/>
    </row>
    <row r="17" spans="2:9">
      <c r="B17" s="83">
        <v>1</v>
      </c>
      <c r="C17" s="84"/>
      <c r="D17" s="82"/>
      <c r="E17" s="83"/>
      <c r="F17" s="84">
        <v>1</v>
      </c>
      <c r="G17" s="82"/>
      <c r="H17" s="83"/>
      <c r="I17" s="84"/>
    </row>
    <row r="18" ht="13.25" spans="2:9">
      <c r="B18" s="85"/>
      <c r="C18" s="86"/>
      <c r="D18" s="82"/>
      <c r="E18" s="85">
        <v>1</v>
      </c>
      <c r="F18" s="86"/>
      <c r="G18" s="82"/>
      <c r="H18" s="85">
        <v>1</v>
      </c>
      <c r="I18" s="86"/>
    </row>
    <row r="19" ht="13.25" spans="2:9">
      <c r="B19" s="89"/>
      <c r="C19" s="90"/>
      <c r="D19" s="82"/>
      <c r="E19" s="89"/>
      <c r="F19" s="90"/>
      <c r="G19" s="82"/>
      <c r="H19" s="89"/>
      <c r="I19" s="90"/>
    </row>
    <row r="20" spans="2:9">
      <c r="B20" s="83"/>
      <c r="C20" s="84"/>
      <c r="D20" s="82"/>
      <c r="E20" s="83">
        <v>1</v>
      </c>
      <c r="F20" s="84"/>
      <c r="G20" s="82"/>
      <c r="H20" s="83"/>
      <c r="I20" s="84">
        <v>1</v>
      </c>
    </row>
    <row r="21" spans="2:9">
      <c r="B21" s="83">
        <v>1</v>
      </c>
      <c r="C21" s="84"/>
      <c r="D21" s="82"/>
      <c r="E21" s="83"/>
      <c r="F21" s="84">
        <v>1</v>
      </c>
      <c r="G21" s="82"/>
      <c r="H21" s="83">
        <v>1</v>
      </c>
      <c r="I21" s="84"/>
    </row>
    <row r="22" ht="13.25" spans="2:9">
      <c r="B22" s="85"/>
      <c r="C22" s="86">
        <v>1</v>
      </c>
      <c r="D22" s="82"/>
      <c r="E22" s="85"/>
      <c r="F22" s="86"/>
      <c r="G22" s="82"/>
      <c r="H22" s="85"/>
      <c r="I22" s="86"/>
    </row>
    <row r="23" ht="13.25" spans="2:9">
      <c r="B23" s="89"/>
      <c r="C23" s="90"/>
      <c r="D23" s="82"/>
      <c r="E23" s="89"/>
      <c r="F23" s="90">
        <v>1</v>
      </c>
      <c r="G23" s="82"/>
      <c r="H23" s="89"/>
      <c r="I23" s="90"/>
    </row>
    <row r="24" spans="2:9">
      <c r="B24" s="83"/>
      <c r="C24" s="84">
        <v>1</v>
      </c>
      <c r="D24" s="82"/>
      <c r="E24" s="83"/>
      <c r="F24" s="84"/>
      <c r="G24" s="82"/>
      <c r="H24" s="83"/>
      <c r="I24" s="84">
        <v>1</v>
      </c>
    </row>
    <row r="25" spans="2:9">
      <c r="B25" s="83"/>
      <c r="C25" s="84"/>
      <c r="D25" s="82"/>
      <c r="E25" s="83">
        <v>1</v>
      </c>
      <c r="F25" s="84"/>
      <c r="G25" s="82"/>
      <c r="H25" s="83">
        <v>1</v>
      </c>
      <c r="I25" s="84"/>
    </row>
    <row r="26" ht="13.25" spans="2:9">
      <c r="B26" s="85">
        <v>1</v>
      </c>
      <c r="C26" s="86"/>
      <c r="D26" s="82"/>
      <c r="E26" s="85"/>
      <c r="F26" s="86"/>
      <c r="G26" s="82"/>
      <c r="H26" s="85"/>
      <c r="I26" s="86"/>
    </row>
    <row r="27" ht="13.25" spans="2:9">
      <c r="B27" s="89"/>
      <c r="C27" s="90"/>
      <c r="D27" s="82"/>
      <c r="E27" s="80"/>
      <c r="F27" s="81">
        <v>1</v>
      </c>
      <c r="G27" s="82"/>
      <c r="H27" s="89"/>
      <c r="I27" s="90"/>
    </row>
    <row r="28" spans="2:9">
      <c r="B28" s="83"/>
      <c r="C28" s="84">
        <v>1</v>
      </c>
      <c r="D28" s="82"/>
      <c r="E28" s="83"/>
      <c r="F28" s="84"/>
      <c r="G28" s="82"/>
      <c r="H28" s="83"/>
      <c r="I28" s="84"/>
    </row>
    <row r="29" spans="2:9">
      <c r="B29" s="83"/>
      <c r="C29" s="84"/>
      <c r="D29" s="82"/>
      <c r="E29" s="83">
        <v>1</v>
      </c>
      <c r="F29" s="84"/>
      <c r="G29" s="82"/>
      <c r="H29" s="83"/>
      <c r="I29" s="84">
        <v>1</v>
      </c>
    </row>
    <row r="30" ht="13.25" spans="2:9">
      <c r="B30" s="85">
        <v>1</v>
      </c>
      <c r="C30" s="86"/>
      <c r="D30" s="82"/>
      <c r="E30" s="85"/>
      <c r="F30" s="86"/>
      <c r="G30" s="82"/>
      <c r="H30" s="85">
        <v>1</v>
      </c>
      <c r="I30" s="86"/>
    </row>
    <row r="31" ht="13.25" spans="2:9">
      <c r="B31" s="89"/>
      <c r="C31" s="90">
        <v>1</v>
      </c>
      <c r="D31" s="82"/>
      <c r="E31" s="89"/>
      <c r="F31" s="90"/>
      <c r="G31" s="82"/>
      <c r="H31" s="89"/>
      <c r="I31" s="90"/>
    </row>
    <row r="32" spans="2:9">
      <c r="B32" s="83"/>
      <c r="C32" s="84"/>
      <c r="D32" s="82"/>
      <c r="E32" s="83">
        <v>1</v>
      </c>
      <c r="F32" s="84"/>
      <c r="G32" s="82"/>
      <c r="H32" s="83"/>
      <c r="I32" s="84"/>
    </row>
    <row r="33" spans="2:9">
      <c r="B33" s="83"/>
      <c r="C33" s="84"/>
      <c r="D33" s="82"/>
      <c r="E33" s="83"/>
      <c r="F33" s="84"/>
      <c r="G33" s="82"/>
      <c r="H33" s="83">
        <v>1</v>
      </c>
      <c r="I33" s="84"/>
    </row>
    <row r="34" ht="13.25" spans="2:9">
      <c r="B34" s="85">
        <v>1</v>
      </c>
      <c r="C34" s="86"/>
      <c r="D34" s="82"/>
      <c r="E34" s="85"/>
      <c r="F34" s="86">
        <v>1</v>
      </c>
      <c r="G34" s="82"/>
      <c r="H34" s="85"/>
      <c r="I34" s="86">
        <v>1</v>
      </c>
    </row>
    <row r="35" ht="13.25" spans="2:9">
      <c r="B35" s="89">
        <v>1</v>
      </c>
      <c r="C35" s="90"/>
      <c r="D35" s="82"/>
      <c r="E35" s="89"/>
      <c r="F35" s="90"/>
      <c r="G35" s="82"/>
      <c r="H35" s="89">
        <v>1</v>
      </c>
      <c r="I35" s="90"/>
    </row>
    <row r="36" spans="2:9">
      <c r="B36" s="83"/>
      <c r="C36" s="84"/>
      <c r="D36" s="82"/>
      <c r="E36" s="83">
        <v>1</v>
      </c>
      <c r="F36" s="84"/>
      <c r="G36" s="82"/>
      <c r="H36" s="83"/>
      <c r="I36" s="84"/>
    </row>
    <row r="37" spans="2:9">
      <c r="B37" s="83"/>
      <c r="C37" s="84"/>
      <c r="D37" s="82"/>
      <c r="E37" s="83"/>
      <c r="F37" s="84">
        <v>1</v>
      </c>
      <c r="G37" s="82"/>
      <c r="H37" s="83"/>
      <c r="I37" s="84">
        <v>1</v>
      </c>
    </row>
    <row r="38" ht="13.25" spans="2:9">
      <c r="B38" s="85"/>
      <c r="C38" s="86">
        <v>1</v>
      </c>
      <c r="D38" s="82"/>
      <c r="E38" s="85"/>
      <c r="F38" s="86"/>
      <c r="G38" s="82"/>
      <c r="H38" s="85"/>
      <c r="I38" s="86"/>
    </row>
    <row r="39" ht="14"/>
    <row r="40" ht="13.75" spans="2:7">
      <c r="B40" s="12" t="s">
        <v>10</v>
      </c>
      <c r="C40" s="13"/>
      <c r="D40" s="13"/>
      <c r="E40" s="13"/>
      <c r="F40" s="13"/>
      <c r="G40" s="14"/>
    </row>
    <row r="41" ht="13.75" spans="1:9">
      <c r="A41" s="91" t="s">
        <v>11</v>
      </c>
      <c r="B41" s="16" t="s">
        <v>12</v>
      </c>
      <c r="C41" s="17" t="s">
        <v>13</v>
      </c>
      <c r="D41" s="17" t="s">
        <v>14</v>
      </c>
      <c r="E41" s="17" t="s">
        <v>15</v>
      </c>
      <c r="F41" s="18" t="s">
        <v>16</v>
      </c>
      <c r="G41" s="19" t="s">
        <v>17</v>
      </c>
      <c r="I41" s="20"/>
    </row>
    <row r="42" ht="13.25" spans="1:7">
      <c r="A42" s="92"/>
      <c r="B42" s="22">
        <f>SUM(B12+B18+B22+B24+B28+B38+E7+E12+E17+E22+E23+E30+E34+H8+H11+H15+H19+H24+H29+H37)</f>
        <v>0</v>
      </c>
      <c r="C42" s="7">
        <f>SUM(B8+B15+B23+B29+B32+B35+E14+E21+E25+E28+E33+E37+H10+H17+H21+H25+H32+H36)</f>
        <v>4</v>
      </c>
      <c r="D42" s="7">
        <f>SUM(B7+B14+B20+B25+B30+B31+B36+E13+E15+E24+E29+E31+E38+H9+H16+H20+H23+H27+H33)</f>
        <v>4</v>
      </c>
      <c r="E42" s="7">
        <f>SUM(B10+B11+B19+B27+B37+E8+E18+E20+E27+E32+E36+H14+H22+H30+H38)</f>
        <v>6</v>
      </c>
      <c r="F42" s="7">
        <f>SUM(B9+B13+B16+B17+B21+B26+B33+B34+E9+E10+E11+E16+E19+E26+E35+H7+H12+H13+H18+H26+H28+H31+H34+H35)</f>
        <v>10</v>
      </c>
      <c r="G42" s="23">
        <f>SUM(B42:F42)</f>
        <v>24</v>
      </c>
    </row>
    <row r="43" ht="13.75" spans="1:9">
      <c r="A43" s="91" t="s">
        <v>18</v>
      </c>
      <c r="B43" s="24" t="s">
        <v>12</v>
      </c>
      <c r="C43" s="25" t="s">
        <v>13</v>
      </c>
      <c r="D43" s="25" t="s">
        <v>14</v>
      </c>
      <c r="E43" s="25" t="s">
        <v>15</v>
      </c>
      <c r="F43" s="26" t="s">
        <v>16</v>
      </c>
      <c r="G43" s="19" t="s">
        <v>17</v>
      </c>
      <c r="I43" s="20"/>
    </row>
    <row r="44" ht="13.25" spans="1:7">
      <c r="A44" s="92"/>
      <c r="B44" s="22">
        <f>SUM(C9+C12+C22+C24+C28+C34+C38+F7+F12+F17+F22+F23+F30+F34+F35+I8+I11+I15+I24+I29+I31)</f>
        <v>13</v>
      </c>
      <c r="C44" s="7">
        <f>SUM(C8+C13+C15+C21+C29+C32+C35+F9+F16+F21+F28+F33+F37+I12+I17+I21+I25+I28+I36)</f>
        <v>3</v>
      </c>
      <c r="D44" s="7">
        <f>SUM(C7+C14+C17+C20+C25+C30+C36+F10+F13+F19+F31+F38+I9+I13+I20+I23+I27+I33+I35)</f>
        <v>2</v>
      </c>
      <c r="E44" s="7">
        <f>SUM(C10+C16+C19+C26+C33+C37+F8+F11+F18+F26+F27+I7+I18+I26+I30+I34)</f>
        <v>3</v>
      </c>
      <c r="F44" s="7">
        <f>SUM(C11+C18+C23+C27+C31+F14+F15+F20+F24+F25+F29+F32+F36+I10+I14+I16+I19+I22+I32+I37+I38)</f>
        <v>3</v>
      </c>
      <c r="G44" s="27">
        <f>SUM(B44:F44)</f>
        <v>24</v>
      </c>
    </row>
    <row r="45" ht="13" spans="1:9">
      <c r="A45" s="91" t="s">
        <v>19</v>
      </c>
      <c r="B45" s="24" t="s">
        <v>12</v>
      </c>
      <c r="C45" s="25" t="s">
        <v>13</v>
      </c>
      <c r="D45" s="25" t="s">
        <v>14</v>
      </c>
      <c r="E45" s="25" t="s">
        <v>15</v>
      </c>
      <c r="F45" s="25" t="s">
        <v>16</v>
      </c>
      <c r="G45" s="93"/>
      <c r="I45" s="20"/>
    </row>
    <row r="46" ht="13.25" spans="1:7">
      <c r="A46" s="92"/>
      <c r="B46" s="22">
        <f>SUM(B42-B44)</f>
        <v>-13</v>
      </c>
      <c r="C46" s="7">
        <f>SUM(C42-C44)</f>
        <v>1</v>
      </c>
      <c r="D46" s="7">
        <f>SUM(D42-D44)</f>
        <v>2</v>
      </c>
      <c r="E46" s="7">
        <f>SUM(E42-E44)</f>
        <v>3</v>
      </c>
      <c r="F46" s="29"/>
      <c r="G46" s="94"/>
    </row>
    <row r="52" spans="3:6">
      <c r="C52" s="95"/>
      <c r="D52" s="95"/>
      <c r="E52" s="95"/>
      <c r="F52" s="95"/>
    </row>
    <row r="53" spans="3:6">
      <c r="C53" s="95"/>
      <c r="D53" s="95"/>
      <c r="E53" s="95"/>
      <c r="F53" s="95"/>
    </row>
    <row r="54" spans="3:6">
      <c r="C54" s="95"/>
      <c r="D54" s="95"/>
      <c r="E54" s="95"/>
      <c r="F54" s="95"/>
    </row>
    <row r="55" spans="3:6">
      <c r="C55" s="95"/>
      <c r="D55" s="95"/>
      <c r="E55" s="95"/>
      <c r="F55" s="95"/>
    </row>
    <row r="56" spans="3:6">
      <c r="C56" s="95"/>
      <c r="D56" s="95"/>
      <c r="E56" s="95"/>
      <c r="F56" s="95"/>
    </row>
    <row r="57" spans="3:6">
      <c r="C57" s="95"/>
      <c r="D57" s="95"/>
      <c r="E57" s="95"/>
      <c r="F57" s="95"/>
    </row>
    <row r="58" spans="3:6">
      <c r="C58" s="95"/>
      <c r="D58" s="95"/>
      <c r="E58" s="95"/>
      <c r="F58" s="95"/>
    </row>
    <row r="59" spans="3:6">
      <c r="C59" s="95"/>
      <c r="D59" s="95"/>
      <c r="E59" s="95"/>
      <c r="F59" s="95"/>
    </row>
    <row r="60" spans="3:6">
      <c r="C60" s="95"/>
      <c r="D60" s="95"/>
      <c r="E60" s="95"/>
      <c r="F60" s="95"/>
    </row>
    <row r="61" spans="3:6">
      <c r="C61" s="95"/>
      <c r="D61" s="95"/>
      <c r="E61" s="95"/>
      <c r="F61" s="95"/>
    </row>
    <row r="62" spans="3:6">
      <c r="C62" s="95"/>
      <c r="D62" s="95"/>
      <c r="E62" s="95"/>
      <c r="F62" s="95"/>
    </row>
    <row r="63" spans="3:6">
      <c r="C63" s="95"/>
      <c r="D63" s="95"/>
      <c r="E63" s="95"/>
      <c r="F63" s="95"/>
    </row>
    <row r="64" spans="3:6">
      <c r="C64" s="95"/>
      <c r="D64" s="95"/>
      <c r="E64" s="95"/>
      <c r="F64" s="95"/>
    </row>
  </sheetData>
  <mergeCells count="5">
    <mergeCell ref="B1:I1"/>
    <mergeCell ref="B40:G40"/>
    <mergeCell ref="A41:A42"/>
    <mergeCell ref="A43:A44"/>
    <mergeCell ref="A45:A46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1:W46"/>
  <sheetViews>
    <sheetView topLeftCell="A28" workbookViewId="0">
      <selection activeCell="H12" sqref="H12"/>
    </sheetView>
  </sheetViews>
  <sheetFormatPr defaultColWidth="9" defaultRowHeight="12.5"/>
  <cols>
    <col min="2" max="6" width="5.13636363636364" customWidth="1"/>
    <col min="7" max="7" width="6.57272727272727" customWidth="1"/>
    <col min="8" max="8" width="4.70909090909091" customWidth="1"/>
    <col min="9" max="9" width="9.13636363636364" style="33"/>
    <col min="10" max="14" width="5.13636363636364" customWidth="1"/>
    <col min="15" max="15" width="6.57272727272727" customWidth="1"/>
    <col min="16" max="16" width="3.42727272727273" customWidth="1"/>
    <col min="18" max="22" width="5.13636363636364" customWidth="1"/>
    <col min="23" max="23" width="6.57272727272727" customWidth="1"/>
  </cols>
  <sheetData>
    <row r="1" ht="15.5" spans="1:11">
      <c r="A1" s="35" t="s">
        <v>1</v>
      </c>
      <c r="B1" s="34" t="s">
        <v>2</v>
      </c>
      <c r="C1" s="55" t="s">
        <v>20</v>
      </c>
      <c r="I1" s="35" t="s">
        <v>21</v>
      </c>
      <c r="J1" s="34"/>
      <c r="K1" s="67"/>
    </row>
    <row r="2" ht="15.5" spans="1:9">
      <c r="A2" s="35" t="s">
        <v>4</v>
      </c>
      <c r="B2" s="34" t="s">
        <v>2</v>
      </c>
      <c r="C2" s="55" t="s">
        <v>22</v>
      </c>
      <c r="I2" s="68" t="s">
        <v>23</v>
      </c>
    </row>
    <row r="3" ht="13.75" spans="9:9">
      <c r="I3" s="69" t="s">
        <v>24</v>
      </c>
    </row>
    <row r="4" ht="13.75" spans="2:9">
      <c r="B4" s="12" t="s">
        <v>10</v>
      </c>
      <c r="C4" s="13"/>
      <c r="D4" s="13"/>
      <c r="E4" s="13"/>
      <c r="F4" s="13"/>
      <c r="G4" s="14"/>
      <c r="I4" s="69" t="s">
        <v>25</v>
      </c>
    </row>
    <row r="5" ht="13.75" spans="1:9">
      <c r="A5" s="15" t="s">
        <v>11</v>
      </c>
      <c r="B5" s="16" t="s">
        <v>12</v>
      </c>
      <c r="C5" s="17" t="s">
        <v>13</v>
      </c>
      <c r="D5" s="17" t="s">
        <v>14</v>
      </c>
      <c r="E5" s="17" t="s">
        <v>15</v>
      </c>
      <c r="F5" s="18" t="s">
        <v>16</v>
      </c>
      <c r="G5" s="19" t="s">
        <v>17</v>
      </c>
      <c r="I5" s="38"/>
    </row>
    <row r="6" ht="13.25" spans="1:9">
      <c r="A6" s="21"/>
      <c r="B6" s="22">
        <f>Skoring!B42</f>
        <v>0</v>
      </c>
      <c r="C6" s="22">
        <f>Skoring!C42</f>
        <v>4</v>
      </c>
      <c r="D6" s="22">
        <f>Skoring!D42</f>
        <v>4</v>
      </c>
      <c r="E6" s="22">
        <f>Skoring!E42</f>
        <v>6</v>
      </c>
      <c r="F6" s="22">
        <f>Skoring!F42</f>
        <v>10</v>
      </c>
      <c r="G6" s="22">
        <f>Skoring!G42</f>
        <v>24</v>
      </c>
      <c r="I6" s="38"/>
    </row>
    <row r="7" ht="13.75" spans="1:9">
      <c r="A7" s="15" t="s">
        <v>18</v>
      </c>
      <c r="B7" s="24" t="s">
        <v>12</v>
      </c>
      <c r="C7" s="25" t="s">
        <v>13</v>
      </c>
      <c r="D7" s="25" t="s">
        <v>14</v>
      </c>
      <c r="E7" s="25" t="s">
        <v>15</v>
      </c>
      <c r="F7" s="26" t="s">
        <v>16</v>
      </c>
      <c r="G7" s="19" t="s">
        <v>17</v>
      </c>
      <c r="I7" s="38"/>
    </row>
    <row r="8" ht="13.25" spans="1:9">
      <c r="A8" s="21"/>
      <c r="B8" s="22">
        <f>Skoring!B44</f>
        <v>13</v>
      </c>
      <c r="C8" s="22">
        <f>Skoring!C44</f>
        <v>3</v>
      </c>
      <c r="D8" s="22">
        <f>Skoring!D44</f>
        <v>2</v>
      </c>
      <c r="E8" s="22">
        <f>Skoring!E44</f>
        <v>3</v>
      </c>
      <c r="F8" s="22">
        <f>Skoring!F44</f>
        <v>3</v>
      </c>
      <c r="G8" s="22">
        <f>Skoring!G44</f>
        <v>24</v>
      </c>
      <c r="I8" s="38"/>
    </row>
    <row r="9" ht="13" spans="1:9">
      <c r="A9" s="28" t="s">
        <v>19</v>
      </c>
      <c r="B9" s="24" t="s">
        <v>12</v>
      </c>
      <c r="C9" s="25" t="s">
        <v>13</v>
      </c>
      <c r="D9" s="25" t="s">
        <v>14</v>
      </c>
      <c r="E9" s="25" t="s">
        <v>15</v>
      </c>
      <c r="F9" s="25" t="s">
        <v>16</v>
      </c>
      <c r="I9" s="38"/>
    </row>
    <row r="10" ht="13.25" spans="1:9">
      <c r="A10" s="21"/>
      <c r="B10" s="22">
        <f>SUM(B6-B8)</f>
        <v>-13</v>
      </c>
      <c r="C10" s="7">
        <f>SUM(C6-C8)</f>
        <v>1</v>
      </c>
      <c r="D10" s="7">
        <f>SUM(D6-D8)</f>
        <v>2</v>
      </c>
      <c r="E10" s="7">
        <f>SUM(E6-E8)</f>
        <v>3</v>
      </c>
      <c r="F10" s="7">
        <f>SUM(F6-F8)</f>
        <v>7</v>
      </c>
      <c r="I10" s="38"/>
    </row>
    <row r="11" spans="9:9">
      <c r="I11" s="38"/>
    </row>
    <row r="12" ht="13.25" spans="1:22">
      <c r="A12" s="39" t="s">
        <v>26</v>
      </c>
      <c r="C12" s="39" t="s">
        <v>12</v>
      </c>
      <c r="D12" s="39" t="s">
        <v>13</v>
      </c>
      <c r="E12" s="39" t="s">
        <v>14</v>
      </c>
      <c r="F12" s="39" t="s">
        <v>15</v>
      </c>
      <c r="I12" s="39" t="s">
        <v>27</v>
      </c>
      <c r="K12" s="39" t="s">
        <v>12</v>
      </c>
      <c r="L12" s="39" t="s">
        <v>13</v>
      </c>
      <c r="M12" s="39" t="s">
        <v>14</v>
      </c>
      <c r="N12" s="39" t="s">
        <v>15</v>
      </c>
      <c r="Q12" s="39" t="s">
        <v>28</v>
      </c>
      <c r="S12" s="39" t="s">
        <v>12</v>
      </c>
      <c r="T12" s="39" t="s">
        <v>13</v>
      </c>
      <c r="U12" s="39" t="s">
        <v>14</v>
      </c>
      <c r="V12" s="39" t="s">
        <v>15</v>
      </c>
    </row>
    <row r="13" s="32" customFormat="1" ht="9.75" customHeight="1" spans="2:23">
      <c r="B13" s="40"/>
      <c r="C13" s="96" t="s">
        <v>29</v>
      </c>
      <c r="D13" s="96" t="s">
        <v>30</v>
      </c>
      <c r="E13" s="41"/>
      <c r="F13" s="97" t="s">
        <v>31</v>
      </c>
      <c r="G13" s="34">
        <v>8</v>
      </c>
      <c r="J13" s="40"/>
      <c r="K13" s="96" t="s">
        <v>32</v>
      </c>
      <c r="L13" s="41"/>
      <c r="M13" s="41"/>
      <c r="N13" s="49"/>
      <c r="O13" s="34">
        <v>8</v>
      </c>
      <c r="R13" s="40"/>
      <c r="S13" s="96" t="s">
        <v>29</v>
      </c>
      <c r="T13" s="96" t="s">
        <v>33</v>
      </c>
      <c r="U13" s="96" t="s">
        <v>34</v>
      </c>
      <c r="V13" s="97" t="s">
        <v>31</v>
      </c>
      <c r="W13" s="34">
        <v>8</v>
      </c>
    </row>
    <row r="14" s="32" customFormat="1" ht="9.75" customHeight="1" spans="2:23">
      <c r="B14" s="42"/>
      <c r="C14" s="98" t="s">
        <v>35</v>
      </c>
      <c r="D14" s="43"/>
      <c r="E14" s="98" t="s">
        <v>34</v>
      </c>
      <c r="F14" s="99" t="s">
        <v>36</v>
      </c>
      <c r="G14" s="34"/>
      <c r="J14" s="42"/>
      <c r="K14" s="43"/>
      <c r="L14" s="98" t="s">
        <v>32</v>
      </c>
      <c r="M14" s="98" t="s">
        <v>32</v>
      </c>
      <c r="N14" s="99" t="s">
        <v>32</v>
      </c>
      <c r="O14" s="34"/>
      <c r="R14" s="42"/>
      <c r="S14" s="98" t="s">
        <v>33</v>
      </c>
      <c r="T14" s="98" t="s">
        <v>37</v>
      </c>
      <c r="U14" s="98" t="s">
        <v>38</v>
      </c>
      <c r="V14" s="99" t="s">
        <v>37</v>
      </c>
      <c r="W14" s="34"/>
    </row>
    <row r="15" s="32" customFormat="1" ht="9.75" customHeight="1" spans="2:23">
      <c r="B15" s="42"/>
      <c r="C15" s="100" t="s">
        <v>38</v>
      </c>
      <c r="D15" s="100" t="s">
        <v>39</v>
      </c>
      <c r="E15" s="56"/>
      <c r="F15" s="101" t="s">
        <v>39</v>
      </c>
      <c r="G15" s="58"/>
      <c r="H15" s="59"/>
      <c r="I15" s="59"/>
      <c r="J15" s="70"/>
      <c r="K15" s="56"/>
      <c r="L15" s="59"/>
      <c r="M15" s="100" t="s">
        <v>40</v>
      </c>
      <c r="N15" s="101" t="s">
        <v>40</v>
      </c>
      <c r="O15" s="58"/>
      <c r="P15" s="59"/>
      <c r="Q15" s="59"/>
      <c r="R15" s="70"/>
      <c r="S15" s="100" t="s">
        <v>38</v>
      </c>
      <c r="T15" s="100" t="s">
        <v>41</v>
      </c>
      <c r="U15" s="100" t="s">
        <v>39</v>
      </c>
      <c r="V15" s="101" t="s">
        <v>42</v>
      </c>
      <c r="W15" s="34"/>
    </row>
    <row r="16" s="32" customFormat="1" ht="9.75" customHeight="1" spans="2:23">
      <c r="B16" s="42"/>
      <c r="C16" s="56"/>
      <c r="D16" s="56"/>
      <c r="E16" s="100" t="s">
        <v>43</v>
      </c>
      <c r="F16" s="101" t="s">
        <v>44</v>
      </c>
      <c r="G16" s="58">
        <v>6</v>
      </c>
      <c r="H16" s="59"/>
      <c r="I16" s="59"/>
      <c r="J16" s="70"/>
      <c r="K16" s="100" t="s">
        <v>40</v>
      </c>
      <c r="L16" s="100" t="s">
        <v>40</v>
      </c>
      <c r="M16" s="100" t="s">
        <v>45</v>
      </c>
      <c r="N16" s="71"/>
      <c r="O16" s="58">
        <v>6</v>
      </c>
      <c r="P16" s="59"/>
      <c r="Q16" s="59"/>
      <c r="R16" s="70"/>
      <c r="S16" s="100" t="s">
        <v>43</v>
      </c>
      <c r="T16" s="56"/>
      <c r="U16" s="100" t="s">
        <v>37</v>
      </c>
      <c r="V16" s="99" t="s">
        <v>46</v>
      </c>
      <c r="W16" s="34">
        <v>6</v>
      </c>
    </row>
    <row r="17" s="32" customFormat="1" ht="9.75" customHeight="1" spans="2:23">
      <c r="B17" s="42"/>
      <c r="C17" s="56"/>
      <c r="D17" s="100" t="s">
        <v>44</v>
      </c>
      <c r="E17" s="56"/>
      <c r="F17" s="101" t="s">
        <v>41</v>
      </c>
      <c r="G17" s="58"/>
      <c r="H17" s="59"/>
      <c r="I17" s="59"/>
      <c r="J17" s="70"/>
      <c r="K17" s="56"/>
      <c r="L17" s="59"/>
      <c r="M17" s="59"/>
      <c r="N17" s="101" t="s">
        <v>45</v>
      </c>
      <c r="O17" s="58"/>
      <c r="P17" s="59"/>
      <c r="Q17" s="59"/>
      <c r="R17" s="70"/>
      <c r="S17" s="100" t="s">
        <v>36</v>
      </c>
      <c r="T17" s="100" t="s">
        <v>47</v>
      </c>
      <c r="U17" s="100" t="s">
        <v>44</v>
      </c>
      <c r="V17" s="99" t="s">
        <v>48</v>
      </c>
      <c r="W17" s="34"/>
    </row>
    <row r="18" s="32" customFormat="1" ht="9.75" customHeight="1" spans="2:23">
      <c r="B18" s="42"/>
      <c r="C18" s="100" t="s">
        <v>43</v>
      </c>
      <c r="D18" s="100" t="s">
        <v>41</v>
      </c>
      <c r="E18" s="100" t="s">
        <v>49</v>
      </c>
      <c r="F18" s="101" t="s">
        <v>47</v>
      </c>
      <c r="G18" s="58"/>
      <c r="H18" s="59"/>
      <c r="I18" s="59"/>
      <c r="J18" s="70"/>
      <c r="K18" s="56"/>
      <c r="L18" s="59"/>
      <c r="M18" s="59"/>
      <c r="N18" s="71"/>
      <c r="O18" s="58"/>
      <c r="P18" s="59"/>
      <c r="Q18" s="59"/>
      <c r="R18" s="70"/>
      <c r="S18" s="100" t="s">
        <v>49</v>
      </c>
      <c r="T18" s="100" t="s">
        <v>42</v>
      </c>
      <c r="U18" s="100" t="s">
        <v>41</v>
      </c>
      <c r="V18" s="50"/>
      <c r="W18" s="34"/>
    </row>
    <row r="19" s="32" customFormat="1" ht="9.75" customHeight="1" spans="2:23">
      <c r="B19" s="42"/>
      <c r="C19" s="100" t="s">
        <v>36</v>
      </c>
      <c r="D19" s="100" t="s">
        <v>47</v>
      </c>
      <c r="E19" s="56"/>
      <c r="F19" s="57"/>
      <c r="G19" s="58"/>
      <c r="H19" s="59"/>
      <c r="I19" s="59"/>
      <c r="J19" s="70"/>
      <c r="K19" s="56"/>
      <c r="L19" s="59"/>
      <c r="M19" s="59"/>
      <c r="N19" s="71"/>
      <c r="O19" s="58"/>
      <c r="P19" s="59"/>
      <c r="Q19" s="59"/>
      <c r="R19" s="70"/>
      <c r="S19" s="100" t="s">
        <v>37</v>
      </c>
      <c r="T19" s="56"/>
      <c r="U19" s="100" t="s">
        <v>47</v>
      </c>
      <c r="V19" s="50"/>
      <c r="W19" s="34"/>
    </row>
    <row r="20" s="32" customFormat="1" ht="9.75" customHeight="1" spans="2:23">
      <c r="B20" s="42"/>
      <c r="C20" s="56"/>
      <c r="D20" s="56"/>
      <c r="E20" s="100" t="s">
        <v>37</v>
      </c>
      <c r="F20" s="57"/>
      <c r="G20" s="58">
        <v>4</v>
      </c>
      <c r="H20" s="59"/>
      <c r="I20" s="59"/>
      <c r="J20" s="70"/>
      <c r="K20" s="100" t="s">
        <v>45</v>
      </c>
      <c r="L20" s="100" t="s">
        <v>45</v>
      </c>
      <c r="M20" s="100" t="s">
        <v>50</v>
      </c>
      <c r="N20" s="71"/>
      <c r="O20" s="58">
        <v>4</v>
      </c>
      <c r="P20" s="59"/>
      <c r="Q20" s="59"/>
      <c r="R20" s="70"/>
      <c r="S20" s="56"/>
      <c r="T20" s="100" t="s">
        <v>46</v>
      </c>
      <c r="U20" s="56"/>
      <c r="V20" s="99" t="s">
        <v>50</v>
      </c>
      <c r="W20" s="34">
        <v>4</v>
      </c>
    </row>
    <row r="21" s="32" customFormat="1" ht="9.75" customHeight="1" spans="2:23">
      <c r="B21" s="42"/>
      <c r="C21" s="100" t="s">
        <v>49</v>
      </c>
      <c r="D21" s="100" t="s">
        <v>42</v>
      </c>
      <c r="E21" s="100" t="s">
        <v>44</v>
      </c>
      <c r="F21" s="57"/>
      <c r="G21" s="58"/>
      <c r="H21" s="59"/>
      <c r="I21" s="59"/>
      <c r="J21" s="70"/>
      <c r="K21" s="56"/>
      <c r="L21" s="59"/>
      <c r="M21" s="59"/>
      <c r="N21" s="101" t="s">
        <v>50</v>
      </c>
      <c r="O21" s="58"/>
      <c r="P21" s="59"/>
      <c r="Q21" s="59"/>
      <c r="R21" s="70"/>
      <c r="S21" s="100" t="s">
        <v>44</v>
      </c>
      <c r="T21" s="100" t="s">
        <v>48</v>
      </c>
      <c r="U21" s="100" t="s">
        <v>46</v>
      </c>
      <c r="V21" s="99" t="s">
        <v>45</v>
      </c>
      <c r="W21" s="34"/>
    </row>
    <row r="22" s="32" customFormat="1" ht="9.75" customHeight="1" spans="2:23">
      <c r="B22" s="42"/>
      <c r="C22" s="100" t="s">
        <v>39</v>
      </c>
      <c r="D22" s="102" t="s">
        <v>46</v>
      </c>
      <c r="E22" s="56"/>
      <c r="F22" s="103" t="s">
        <v>42</v>
      </c>
      <c r="G22" s="58"/>
      <c r="H22" s="59"/>
      <c r="I22" s="59"/>
      <c r="J22" s="70"/>
      <c r="K22" s="56"/>
      <c r="L22" s="59"/>
      <c r="M22" s="59"/>
      <c r="N22" s="71"/>
      <c r="O22" s="58"/>
      <c r="P22" s="59"/>
      <c r="Q22" s="59"/>
      <c r="R22" s="70"/>
      <c r="S22" s="100" t="s">
        <v>41</v>
      </c>
      <c r="T22" s="60"/>
      <c r="U22" s="100" t="s">
        <v>48</v>
      </c>
      <c r="V22" s="51"/>
      <c r="W22" s="34"/>
    </row>
    <row r="23" s="32" customFormat="1" ht="9.75" customHeight="1" spans="2:23">
      <c r="B23" s="42"/>
      <c r="C23" s="100" t="s">
        <v>37</v>
      </c>
      <c r="D23" s="60"/>
      <c r="E23" s="100" t="s">
        <v>41</v>
      </c>
      <c r="F23" s="61"/>
      <c r="G23" s="58"/>
      <c r="H23" s="59"/>
      <c r="I23" s="59"/>
      <c r="J23" s="70"/>
      <c r="K23" s="100" t="s">
        <v>50</v>
      </c>
      <c r="L23" s="59"/>
      <c r="M23" s="59"/>
      <c r="N23" s="71"/>
      <c r="O23" s="58"/>
      <c r="P23" s="59"/>
      <c r="Q23" s="59"/>
      <c r="R23" s="70"/>
      <c r="S23" s="56"/>
      <c r="T23" s="102" t="s">
        <v>50</v>
      </c>
      <c r="U23" s="100" t="s">
        <v>50</v>
      </c>
      <c r="V23" s="104" t="s">
        <v>40</v>
      </c>
      <c r="W23" s="34"/>
    </row>
    <row r="24" s="32" customFormat="1" ht="9.75" customHeight="1" spans="2:23">
      <c r="B24" s="42"/>
      <c r="C24" s="56"/>
      <c r="D24" s="60"/>
      <c r="E24" s="102" t="s">
        <v>47</v>
      </c>
      <c r="F24" s="61"/>
      <c r="G24" s="58"/>
      <c r="H24" s="59"/>
      <c r="I24" s="59"/>
      <c r="J24" s="70"/>
      <c r="K24" s="56"/>
      <c r="L24" s="100" t="s">
        <v>50</v>
      </c>
      <c r="M24" s="100" t="s">
        <v>48</v>
      </c>
      <c r="N24" s="101" t="s">
        <v>48</v>
      </c>
      <c r="O24" s="58"/>
      <c r="P24" s="59"/>
      <c r="Q24" s="59"/>
      <c r="R24" s="70"/>
      <c r="S24" s="100" t="s">
        <v>47</v>
      </c>
      <c r="T24" s="60"/>
      <c r="U24" s="60"/>
      <c r="V24" s="51"/>
      <c r="W24" s="34"/>
    </row>
    <row r="25" s="32" customFormat="1" ht="9.75" customHeight="1" spans="2:23">
      <c r="B25" s="42"/>
      <c r="C25" s="100" t="s">
        <v>44</v>
      </c>
      <c r="D25" s="60"/>
      <c r="E25" s="56"/>
      <c r="F25" s="103" t="s">
        <v>46</v>
      </c>
      <c r="G25" s="58">
        <v>2</v>
      </c>
      <c r="H25" s="59"/>
      <c r="I25" s="59"/>
      <c r="J25" s="70"/>
      <c r="K25" s="56"/>
      <c r="L25" s="59"/>
      <c r="M25" s="59"/>
      <c r="N25" s="71"/>
      <c r="O25" s="58">
        <v>2</v>
      </c>
      <c r="P25" s="59"/>
      <c r="Q25" s="59"/>
      <c r="R25" s="70"/>
      <c r="S25" s="56"/>
      <c r="T25" s="60"/>
      <c r="U25" s="100" t="s">
        <v>45</v>
      </c>
      <c r="V25" s="51"/>
      <c r="W25" s="34">
        <v>2</v>
      </c>
    </row>
    <row r="26" s="32" customFormat="1" ht="9.75" customHeight="1" spans="2:23">
      <c r="B26" s="42"/>
      <c r="C26" s="100" t="s">
        <v>41</v>
      </c>
      <c r="D26" s="102" t="s">
        <v>48</v>
      </c>
      <c r="E26" s="100" t="s">
        <v>42</v>
      </c>
      <c r="F26" s="61"/>
      <c r="G26" s="58"/>
      <c r="H26" s="59"/>
      <c r="I26" s="59"/>
      <c r="J26" s="70"/>
      <c r="K26" s="100" t="s">
        <v>48</v>
      </c>
      <c r="L26" s="59"/>
      <c r="M26" s="100" t="s">
        <v>46</v>
      </c>
      <c r="N26" s="101" t="s">
        <v>46</v>
      </c>
      <c r="O26" s="58"/>
      <c r="P26" s="59"/>
      <c r="Q26" s="59"/>
      <c r="R26" s="70"/>
      <c r="S26" s="100" t="s">
        <v>46</v>
      </c>
      <c r="T26" s="102" t="s">
        <v>45</v>
      </c>
      <c r="U26" s="100" t="s">
        <v>40</v>
      </c>
      <c r="V26" s="51">
        <v>0</v>
      </c>
      <c r="W26" s="34"/>
    </row>
    <row r="27" s="32" customFormat="1" ht="9.75" customHeight="1" spans="2:23">
      <c r="B27" s="42"/>
      <c r="C27" s="100" t="s">
        <v>47</v>
      </c>
      <c r="D27" s="60"/>
      <c r="E27" s="100" t="s">
        <v>46</v>
      </c>
      <c r="F27" s="103" t="s">
        <v>48</v>
      </c>
      <c r="G27" s="58"/>
      <c r="H27" s="59"/>
      <c r="I27" s="59"/>
      <c r="J27" s="70"/>
      <c r="K27" s="100" t="s">
        <v>46</v>
      </c>
      <c r="L27" s="100" t="s">
        <v>48</v>
      </c>
      <c r="M27" s="100" t="s">
        <v>42</v>
      </c>
      <c r="N27" s="101" t="s">
        <v>42</v>
      </c>
      <c r="O27" s="58"/>
      <c r="P27" s="59"/>
      <c r="Q27" s="59"/>
      <c r="R27" s="70"/>
      <c r="S27" s="100" t="s">
        <v>50</v>
      </c>
      <c r="T27" s="102" t="s">
        <v>40</v>
      </c>
      <c r="U27" s="56">
        <v>0</v>
      </c>
      <c r="V27" s="104" t="s">
        <v>51</v>
      </c>
      <c r="W27" s="34"/>
    </row>
    <row r="28" s="32" customFormat="1" ht="9.75" customHeight="1" spans="2:23">
      <c r="B28" s="42"/>
      <c r="C28" s="56"/>
      <c r="D28" s="60"/>
      <c r="E28" s="60"/>
      <c r="F28" s="61"/>
      <c r="G28" s="58">
        <v>0</v>
      </c>
      <c r="H28" s="59"/>
      <c r="I28" s="59"/>
      <c r="J28" s="72"/>
      <c r="K28" s="73"/>
      <c r="L28" s="73"/>
      <c r="M28" s="74"/>
      <c r="N28" s="75"/>
      <c r="O28" s="58">
        <v>0</v>
      </c>
      <c r="P28" s="59"/>
      <c r="Q28" s="59"/>
      <c r="R28" s="72"/>
      <c r="S28" s="105" t="s">
        <v>40</v>
      </c>
      <c r="T28" s="74">
        <v>0</v>
      </c>
      <c r="U28" s="74"/>
      <c r="V28" s="106" t="s">
        <v>52</v>
      </c>
      <c r="W28" s="34">
        <v>0</v>
      </c>
    </row>
    <row r="29" s="32" customFormat="1" ht="9.75" customHeight="1" spans="2:23">
      <c r="B29" s="44"/>
      <c r="C29" s="107" t="s">
        <v>42</v>
      </c>
      <c r="D29" s="63"/>
      <c r="E29" s="63"/>
      <c r="F29" s="64"/>
      <c r="G29" s="58"/>
      <c r="H29" s="59"/>
      <c r="I29" s="59"/>
      <c r="J29" s="70"/>
      <c r="K29" s="100" t="s">
        <v>42</v>
      </c>
      <c r="L29" s="100" t="s">
        <v>46</v>
      </c>
      <c r="M29" s="60"/>
      <c r="N29" s="103" t="s">
        <v>47</v>
      </c>
      <c r="O29" s="58"/>
      <c r="P29" s="59"/>
      <c r="Q29" s="59"/>
      <c r="R29" s="70"/>
      <c r="S29" s="56">
        <v>0</v>
      </c>
      <c r="T29" s="102" t="s">
        <v>51</v>
      </c>
      <c r="U29" s="102" t="s">
        <v>51</v>
      </c>
      <c r="V29" s="104" t="s">
        <v>53</v>
      </c>
      <c r="W29" s="34"/>
    </row>
    <row r="30" s="32" customFormat="1" ht="9.75" customHeight="1" spans="2:23">
      <c r="B30" s="42"/>
      <c r="C30" s="56"/>
      <c r="D30" s="60"/>
      <c r="E30" s="60"/>
      <c r="F30" s="61"/>
      <c r="G30" s="58"/>
      <c r="H30" s="59"/>
      <c r="I30" s="59"/>
      <c r="J30" s="70"/>
      <c r="K30" s="56"/>
      <c r="L30" s="59"/>
      <c r="M30" s="60"/>
      <c r="N30" s="61"/>
      <c r="O30" s="58"/>
      <c r="P30" s="59"/>
      <c r="Q30" s="59"/>
      <c r="R30" s="70"/>
      <c r="S30" s="100" t="s">
        <v>52</v>
      </c>
      <c r="T30" s="60"/>
      <c r="U30" s="102" t="s">
        <v>52</v>
      </c>
      <c r="V30" s="104" t="s">
        <v>54</v>
      </c>
      <c r="W30" s="34"/>
    </row>
    <row r="31" s="32" customFormat="1" ht="9.75" customHeight="1" spans="2:23">
      <c r="B31" s="42"/>
      <c r="C31" s="100" t="s">
        <v>46</v>
      </c>
      <c r="D31" s="102" t="s">
        <v>50</v>
      </c>
      <c r="E31" s="102" t="s">
        <v>48</v>
      </c>
      <c r="F31" s="61"/>
      <c r="G31" s="58"/>
      <c r="H31" s="59"/>
      <c r="I31" s="59"/>
      <c r="J31" s="70"/>
      <c r="K31" s="100" t="s">
        <v>47</v>
      </c>
      <c r="L31" s="59"/>
      <c r="M31" s="102" t="s">
        <v>47</v>
      </c>
      <c r="N31" s="103" t="s">
        <v>41</v>
      </c>
      <c r="O31" s="58"/>
      <c r="P31" s="59"/>
      <c r="Q31" s="59"/>
      <c r="R31" s="70"/>
      <c r="S31" s="100" t="s">
        <v>53</v>
      </c>
      <c r="T31" s="60"/>
      <c r="U31" s="102" t="s">
        <v>53</v>
      </c>
      <c r="V31" s="51"/>
      <c r="W31" s="34"/>
    </row>
    <row r="32" s="32" customFormat="1" ht="9.75" customHeight="1" spans="2:23">
      <c r="B32" s="42"/>
      <c r="C32" s="100" t="s">
        <v>48</v>
      </c>
      <c r="D32" s="60"/>
      <c r="E32" s="60"/>
      <c r="F32" s="103" t="s">
        <v>50</v>
      </c>
      <c r="G32" s="58"/>
      <c r="H32" s="59"/>
      <c r="I32" s="59"/>
      <c r="J32" s="70"/>
      <c r="K32" s="100" t="s">
        <v>41</v>
      </c>
      <c r="L32" s="59"/>
      <c r="M32" s="59"/>
      <c r="N32" s="61"/>
      <c r="O32" s="58"/>
      <c r="P32" s="59"/>
      <c r="Q32" s="59"/>
      <c r="R32" s="70"/>
      <c r="S32" s="100" t="s">
        <v>54</v>
      </c>
      <c r="T32" s="102" t="s">
        <v>52</v>
      </c>
      <c r="U32" s="102" t="s">
        <v>54</v>
      </c>
      <c r="V32" s="51"/>
      <c r="W32" s="34"/>
    </row>
    <row r="33" s="32" customFormat="1" ht="9.75" customHeight="1" spans="2:23">
      <c r="B33" s="42"/>
      <c r="C33" s="56"/>
      <c r="D33" s="60"/>
      <c r="E33" s="102" t="s">
        <v>50</v>
      </c>
      <c r="F33" s="61"/>
      <c r="G33" s="108" t="s">
        <v>52</v>
      </c>
      <c r="H33" s="59"/>
      <c r="I33" s="59"/>
      <c r="J33" s="70"/>
      <c r="K33" s="56"/>
      <c r="L33" s="109" t="s">
        <v>42</v>
      </c>
      <c r="M33" s="102" t="s">
        <v>41</v>
      </c>
      <c r="N33" s="61"/>
      <c r="O33" s="108" t="s">
        <v>52</v>
      </c>
      <c r="P33" s="59"/>
      <c r="Q33" s="59"/>
      <c r="R33" s="70"/>
      <c r="S33" s="56"/>
      <c r="T33" s="102" t="s">
        <v>53</v>
      </c>
      <c r="U33" s="102" t="s">
        <v>55</v>
      </c>
      <c r="V33" s="51"/>
      <c r="W33" s="110" t="s">
        <v>52</v>
      </c>
    </row>
    <row r="34" s="32" customFormat="1" ht="9.75" customHeight="1" spans="2:23">
      <c r="B34" s="42"/>
      <c r="C34" s="100" t="s">
        <v>50</v>
      </c>
      <c r="D34" s="60"/>
      <c r="E34" s="60"/>
      <c r="F34" s="61"/>
      <c r="G34" s="58"/>
      <c r="H34" s="59"/>
      <c r="I34" s="59"/>
      <c r="J34" s="70"/>
      <c r="K34" s="100" t="s">
        <v>44</v>
      </c>
      <c r="L34" s="59"/>
      <c r="M34" s="59"/>
      <c r="N34" s="103" t="s">
        <v>44</v>
      </c>
      <c r="O34" s="58"/>
      <c r="P34" s="59"/>
      <c r="Q34" s="59"/>
      <c r="R34" s="70"/>
      <c r="S34" s="100" t="s">
        <v>56</v>
      </c>
      <c r="T34" s="60"/>
      <c r="U34" s="60"/>
      <c r="V34" s="104" t="s">
        <v>55</v>
      </c>
      <c r="W34" s="34"/>
    </row>
    <row r="35" s="32" customFormat="1" ht="9.75" customHeight="1" spans="2:23">
      <c r="B35" s="42"/>
      <c r="C35" s="56"/>
      <c r="D35" s="102" t="s">
        <v>45</v>
      </c>
      <c r="E35" s="60"/>
      <c r="F35" s="61"/>
      <c r="G35" s="58"/>
      <c r="H35" s="59"/>
      <c r="I35" s="59"/>
      <c r="J35" s="70"/>
      <c r="K35" s="100" t="s">
        <v>37</v>
      </c>
      <c r="L35" s="59"/>
      <c r="M35" s="102" t="s">
        <v>44</v>
      </c>
      <c r="N35" s="61"/>
      <c r="O35" s="58"/>
      <c r="P35" s="59"/>
      <c r="Q35" s="59"/>
      <c r="R35" s="70"/>
      <c r="S35" s="100" t="s">
        <v>57</v>
      </c>
      <c r="T35" s="102" t="s">
        <v>54</v>
      </c>
      <c r="U35" s="102" t="s">
        <v>56</v>
      </c>
      <c r="V35" s="104" t="s">
        <v>56</v>
      </c>
      <c r="W35" s="34"/>
    </row>
    <row r="36" s="32" customFormat="1" ht="9.75" customHeight="1" spans="2:23">
      <c r="B36" s="42"/>
      <c r="C36" s="56"/>
      <c r="D36" s="60"/>
      <c r="E36" s="102" t="s">
        <v>45</v>
      </c>
      <c r="F36" s="103" t="s">
        <v>45</v>
      </c>
      <c r="G36" s="58"/>
      <c r="H36" s="59"/>
      <c r="I36" s="59"/>
      <c r="J36" s="70"/>
      <c r="K36" s="100" t="s">
        <v>39</v>
      </c>
      <c r="L36" s="59"/>
      <c r="M36" s="59"/>
      <c r="N36" s="103" t="s">
        <v>37</v>
      </c>
      <c r="O36" s="58"/>
      <c r="P36" s="59"/>
      <c r="Q36" s="59"/>
      <c r="R36" s="70"/>
      <c r="S36" s="100" t="s">
        <v>58</v>
      </c>
      <c r="T36" s="102" t="s">
        <v>55</v>
      </c>
      <c r="U36" s="102" t="s">
        <v>57</v>
      </c>
      <c r="V36" s="104" t="s">
        <v>57</v>
      </c>
      <c r="W36" s="34"/>
    </row>
    <row r="37" s="32" customFormat="1" ht="9.75" customHeight="1" spans="2:23">
      <c r="B37" s="42"/>
      <c r="C37" s="56"/>
      <c r="D37" s="60"/>
      <c r="E37" s="60"/>
      <c r="F37" s="61"/>
      <c r="G37" s="108" t="s">
        <v>54</v>
      </c>
      <c r="H37" s="59"/>
      <c r="I37" s="59"/>
      <c r="J37" s="70"/>
      <c r="K37" s="59"/>
      <c r="L37" s="100" t="s">
        <v>47</v>
      </c>
      <c r="M37" s="59"/>
      <c r="N37" s="61"/>
      <c r="O37" s="108" t="s">
        <v>54</v>
      </c>
      <c r="P37" s="59"/>
      <c r="Q37" s="59"/>
      <c r="R37" s="70"/>
      <c r="S37" s="56"/>
      <c r="T37" s="60"/>
      <c r="U37" s="60"/>
      <c r="V37" s="51"/>
      <c r="W37" s="110" t="s">
        <v>54</v>
      </c>
    </row>
    <row r="38" s="32" customFormat="1" ht="9.75" customHeight="1" spans="2:23">
      <c r="B38" s="42"/>
      <c r="C38" s="100" t="s">
        <v>45</v>
      </c>
      <c r="D38" s="60"/>
      <c r="E38" s="60"/>
      <c r="F38" s="61"/>
      <c r="G38" s="58"/>
      <c r="H38" s="59"/>
      <c r="I38" s="59"/>
      <c r="J38" s="70"/>
      <c r="K38" s="100" t="s">
        <v>49</v>
      </c>
      <c r="L38" s="100" t="s">
        <v>41</v>
      </c>
      <c r="M38" s="102" t="s">
        <v>37</v>
      </c>
      <c r="N38" s="61"/>
      <c r="O38" s="58"/>
      <c r="P38" s="59"/>
      <c r="Q38" s="59"/>
      <c r="R38" s="70"/>
      <c r="S38" s="100" t="s">
        <v>59</v>
      </c>
      <c r="T38" s="102" t="s">
        <v>56</v>
      </c>
      <c r="U38" s="102" t="s">
        <v>60</v>
      </c>
      <c r="V38" s="104" t="s">
        <v>60</v>
      </c>
      <c r="W38" s="34"/>
    </row>
    <row r="39" s="32" customFormat="1" ht="9.75" customHeight="1" spans="2:23">
      <c r="B39" s="42"/>
      <c r="C39" s="56"/>
      <c r="D39" s="60"/>
      <c r="E39" s="102" t="s">
        <v>40</v>
      </c>
      <c r="F39" s="61"/>
      <c r="G39" s="58"/>
      <c r="H39" s="59"/>
      <c r="I39" s="59"/>
      <c r="J39" s="70"/>
      <c r="K39" s="56"/>
      <c r="L39" s="56"/>
      <c r="M39" s="60"/>
      <c r="N39" s="61"/>
      <c r="O39" s="58"/>
      <c r="P39" s="59"/>
      <c r="Q39" s="59"/>
      <c r="R39" s="70"/>
      <c r="S39" s="56"/>
      <c r="T39" s="102" t="s">
        <v>57</v>
      </c>
      <c r="U39" s="102" t="s">
        <v>58</v>
      </c>
      <c r="V39" s="104" t="s">
        <v>58</v>
      </c>
      <c r="W39" s="34"/>
    </row>
    <row r="40" s="32" customFormat="1" ht="9.75" customHeight="1" spans="2:23">
      <c r="B40" s="42"/>
      <c r="C40" s="60"/>
      <c r="D40" s="102" t="s">
        <v>40</v>
      </c>
      <c r="E40" s="60"/>
      <c r="F40" s="103" t="s">
        <v>40</v>
      </c>
      <c r="G40" s="58"/>
      <c r="H40" s="59"/>
      <c r="I40" s="59"/>
      <c r="J40" s="70"/>
      <c r="K40" s="102" t="s">
        <v>36</v>
      </c>
      <c r="L40" s="56"/>
      <c r="M40" s="102" t="s">
        <v>39</v>
      </c>
      <c r="N40" s="61"/>
      <c r="O40" s="58"/>
      <c r="P40" s="59"/>
      <c r="Q40" s="59"/>
      <c r="R40" s="70"/>
      <c r="S40" s="102" t="s">
        <v>61</v>
      </c>
      <c r="T40" s="60"/>
      <c r="U40" s="60"/>
      <c r="V40" s="51"/>
      <c r="W40" s="34"/>
    </row>
    <row r="41" s="32" customFormat="1" ht="9.75" customHeight="1" spans="2:23">
      <c r="B41" s="42"/>
      <c r="C41" s="102" t="s">
        <v>40</v>
      </c>
      <c r="D41" s="60"/>
      <c r="E41" s="60"/>
      <c r="F41" s="61"/>
      <c r="G41" s="108" t="s">
        <v>56</v>
      </c>
      <c r="H41" s="59"/>
      <c r="I41" s="59"/>
      <c r="J41" s="70"/>
      <c r="K41" s="102" t="s">
        <v>43</v>
      </c>
      <c r="L41" s="100" t="s">
        <v>44</v>
      </c>
      <c r="M41" s="59"/>
      <c r="N41" s="103" t="s">
        <v>39</v>
      </c>
      <c r="O41" s="108" t="s">
        <v>56</v>
      </c>
      <c r="P41" s="59"/>
      <c r="Q41" s="59"/>
      <c r="R41" s="70"/>
      <c r="S41" s="102" t="s">
        <v>62</v>
      </c>
      <c r="T41" s="102" t="s">
        <v>60</v>
      </c>
      <c r="U41" s="60"/>
      <c r="V41" s="104" t="s">
        <v>59</v>
      </c>
      <c r="W41" s="110" t="s">
        <v>56</v>
      </c>
    </row>
    <row r="42" s="32" customFormat="1" ht="9.75" customHeight="1" spans="2:23">
      <c r="B42" s="42"/>
      <c r="C42" s="60"/>
      <c r="D42" s="60"/>
      <c r="E42" s="60">
        <v>0</v>
      </c>
      <c r="F42" s="61"/>
      <c r="G42" s="58"/>
      <c r="H42" s="59"/>
      <c r="I42" s="59"/>
      <c r="J42" s="70"/>
      <c r="K42" s="60"/>
      <c r="L42" s="56"/>
      <c r="M42" s="59"/>
      <c r="N42" s="103" t="s">
        <v>49</v>
      </c>
      <c r="O42" s="58"/>
      <c r="P42" s="59"/>
      <c r="Q42" s="59"/>
      <c r="R42" s="70"/>
      <c r="S42" s="60"/>
      <c r="T42" s="102" t="s">
        <v>58</v>
      </c>
      <c r="U42" s="102" t="s">
        <v>59</v>
      </c>
      <c r="V42" s="104" t="s">
        <v>63</v>
      </c>
      <c r="W42" s="34"/>
    </row>
    <row r="43" s="32" customFormat="1" ht="9.75" customHeight="1" spans="2:23">
      <c r="B43" s="42"/>
      <c r="C43" s="60">
        <v>0</v>
      </c>
      <c r="D43" s="60"/>
      <c r="E43" s="60"/>
      <c r="F43" s="61">
        <v>0</v>
      </c>
      <c r="G43" s="58"/>
      <c r="H43" s="59"/>
      <c r="I43" s="59"/>
      <c r="J43" s="70"/>
      <c r="K43" s="102" t="s">
        <v>38</v>
      </c>
      <c r="L43" s="100" t="s">
        <v>37</v>
      </c>
      <c r="M43" s="102" t="s">
        <v>49</v>
      </c>
      <c r="N43" s="103" t="s">
        <v>36</v>
      </c>
      <c r="O43" s="58"/>
      <c r="P43" s="59"/>
      <c r="Q43" s="59"/>
      <c r="R43" s="70"/>
      <c r="S43" s="102" t="s">
        <v>64</v>
      </c>
      <c r="T43" s="102" t="s">
        <v>59</v>
      </c>
      <c r="U43" s="60"/>
      <c r="V43" s="104" t="s">
        <v>65</v>
      </c>
      <c r="W43" s="34"/>
    </row>
    <row r="44" s="32" customFormat="1" ht="9.75" customHeight="1" spans="2:23">
      <c r="B44" s="42"/>
      <c r="C44" s="60"/>
      <c r="D44" s="60">
        <v>0</v>
      </c>
      <c r="E44" s="60"/>
      <c r="F44" s="61"/>
      <c r="G44" s="58"/>
      <c r="H44" s="59"/>
      <c r="I44" s="59"/>
      <c r="J44" s="70"/>
      <c r="K44" s="102" t="s">
        <v>35</v>
      </c>
      <c r="L44" s="100" t="s">
        <v>39</v>
      </c>
      <c r="M44" s="102" t="s">
        <v>36</v>
      </c>
      <c r="N44" s="61"/>
      <c r="O44" s="58"/>
      <c r="P44" s="59"/>
      <c r="Q44" s="59"/>
      <c r="R44" s="70"/>
      <c r="S44" s="102" t="s">
        <v>66</v>
      </c>
      <c r="T44" s="102" t="s">
        <v>67</v>
      </c>
      <c r="U44" s="102" t="s">
        <v>65</v>
      </c>
      <c r="V44" s="104" t="s">
        <v>68</v>
      </c>
      <c r="W44" s="34"/>
    </row>
    <row r="45" s="32" customFormat="1" ht="9.75" customHeight="1" spans="2:23">
      <c r="B45" s="42"/>
      <c r="C45" s="60"/>
      <c r="D45" s="60"/>
      <c r="E45" s="60"/>
      <c r="F45" s="61"/>
      <c r="G45" s="108" t="s">
        <v>60</v>
      </c>
      <c r="H45" s="59"/>
      <c r="I45" s="59"/>
      <c r="J45" s="70"/>
      <c r="K45" s="60"/>
      <c r="L45" s="100" t="s">
        <v>49</v>
      </c>
      <c r="M45" s="102" t="s">
        <v>35</v>
      </c>
      <c r="N45" s="103" t="s">
        <v>38</v>
      </c>
      <c r="O45" s="108" t="s">
        <v>60</v>
      </c>
      <c r="P45" s="59"/>
      <c r="Q45" s="59"/>
      <c r="R45" s="70"/>
      <c r="S45" s="60"/>
      <c r="T45" s="60"/>
      <c r="U45" s="102" t="s">
        <v>67</v>
      </c>
      <c r="V45" s="104" t="s">
        <v>69</v>
      </c>
      <c r="W45" s="110" t="s">
        <v>60</v>
      </c>
    </row>
    <row r="46" s="32" customFormat="1" ht="9.75" customHeight="1" spans="2:22">
      <c r="B46" s="47"/>
      <c r="C46" s="65"/>
      <c r="D46" s="65"/>
      <c r="E46" s="65"/>
      <c r="F46" s="66"/>
      <c r="I46" s="46"/>
      <c r="J46" s="47"/>
      <c r="K46" s="111" t="s">
        <v>34</v>
      </c>
      <c r="L46" s="112" t="s">
        <v>30</v>
      </c>
      <c r="M46" s="112" t="s">
        <v>30</v>
      </c>
      <c r="N46" s="113" t="s">
        <v>31</v>
      </c>
      <c r="R46" s="47"/>
      <c r="S46" s="65"/>
      <c r="T46" s="65"/>
      <c r="U46" s="65"/>
      <c r="V46" s="66"/>
    </row>
  </sheetData>
  <mergeCells count="5">
    <mergeCell ref="B4:G4"/>
    <mergeCell ref="A5:A6"/>
    <mergeCell ref="A7:A8"/>
    <mergeCell ref="A9:A10"/>
    <mergeCell ref="G9:G10"/>
  </mergeCells>
  <pageMargins left="0.7" right="0.7" top="0.75" bottom="0.75" header="0.3" footer="0.3"/>
  <pageSetup paperSize="9" orientation="landscape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E49"/>
  <sheetViews>
    <sheetView workbookViewId="0">
      <selection activeCell="K19" sqref="K19"/>
    </sheetView>
  </sheetViews>
  <sheetFormatPr defaultColWidth="9" defaultRowHeight="12.5"/>
  <cols>
    <col min="2" max="2" width="10.2818181818182" customWidth="1"/>
    <col min="3" max="6" width="5.13636363636364" customWidth="1"/>
    <col min="7" max="7" width="6.57272727272727" customWidth="1"/>
    <col min="8" max="9" width="4.70909090909091" customWidth="1"/>
    <col min="10" max="10" width="10.7090909090909" style="33" customWidth="1"/>
    <col min="14" max="19" width="9" hidden="1" customWidth="1"/>
    <col min="21" max="31" width="9" hidden="1" customWidth="1"/>
  </cols>
  <sheetData>
    <row r="1" ht="15.5" spans="1:31">
      <c r="A1" s="34" t="s">
        <v>1</v>
      </c>
      <c r="B1" s="34" t="s">
        <v>2</v>
      </c>
      <c r="C1" s="35" t="s">
        <v>70</v>
      </c>
      <c r="J1" s="35" t="s">
        <v>71</v>
      </c>
      <c r="L1" s="37" t="s">
        <v>72</v>
      </c>
      <c r="U1" t="s">
        <v>12</v>
      </c>
      <c r="V1" t="s">
        <v>73</v>
      </c>
      <c r="W1" t="s">
        <v>13</v>
      </c>
      <c r="X1" t="s">
        <v>73</v>
      </c>
      <c r="Y1" t="s">
        <v>14</v>
      </c>
      <c r="Z1" t="s">
        <v>73</v>
      </c>
      <c r="AA1" t="s">
        <v>15</v>
      </c>
      <c r="AB1" t="s">
        <v>73</v>
      </c>
      <c r="AD1" t="s">
        <v>74</v>
      </c>
      <c r="AE1" t="s">
        <v>75</v>
      </c>
    </row>
    <row r="2" ht="15.5" spans="1:31">
      <c r="A2" s="34" t="s">
        <v>76</v>
      </c>
      <c r="B2" s="34" t="s">
        <v>2</v>
      </c>
      <c r="C2" s="35" t="s">
        <v>77</v>
      </c>
      <c r="J2" s="38"/>
      <c r="U2" s="32">
        <v>21</v>
      </c>
      <c r="V2" s="32">
        <v>33</v>
      </c>
      <c r="W2" s="32">
        <v>18</v>
      </c>
      <c r="X2" s="32">
        <v>33</v>
      </c>
      <c r="Y2" s="32">
        <v>20</v>
      </c>
      <c r="Z2" s="32">
        <v>33</v>
      </c>
      <c r="AA2" s="32">
        <v>17</v>
      </c>
      <c r="AB2" s="32">
        <v>33</v>
      </c>
      <c r="AC2" s="32"/>
      <c r="AD2" s="32">
        <v>33</v>
      </c>
      <c r="AE2" s="34">
        <v>8</v>
      </c>
    </row>
    <row r="3" ht="16.25" spans="10:31">
      <c r="J3" s="38"/>
      <c r="U3" s="32">
        <v>20</v>
      </c>
      <c r="V3" s="32">
        <v>33</v>
      </c>
      <c r="W3" s="32">
        <v>17</v>
      </c>
      <c r="X3" s="32">
        <v>33</v>
      </c>
      <c r="Y3" s="32">
        <v>19</v>
      </c>
      <c r="Z3" s="32">
        <v>33</v>
      </c>
      <c r="AA3" s="32">
        <v>16</v>
      </c>
      <c r="AB3" s="32">
        <v>33</v>
      </c>
      <c r="AC3" s="32"/>
      <c r="AD3" s="32">
        <v>32</v>
      </c>
      <c r="AE3" s="34">
        <v>7.33</v>
      </c>
    </row>
    <row r="4" ht="16.25" spans="2:31">
      <c r="B4" s="12" t="s">
        <v>10</v>
      </c>
      <c r="C4" s="13"/>
      <c r="D4" s="13"/>
      <c r="E4" s="13"/>
      <c r="F4" s="13"/>
      <c r="G4" s="14"/>
      <c r="J4" s="38"/>
      <c r="U4" s="32">
        <v>19</v>
      </c>
      <c r="V4" s="32">
        <v>32</v>
      </c>
      <c r="W4" s="32">
        <v>16</v>
      </c>
      <c r="X4" s="32">
        <v>33</v>
      </c>
      <c r="Y4" s="32">
        <v>18</v>
      </c>
      <c r="Z4" s="32">
        <v>33</v>
      </c>
      <c r="AA4" s="32">
        <v>15</v>
      </c>
      <c r="AB4" s="32">
        <v>33</v>
      </c>
      <c r="AC4" s="32"/>
      <c r="AD4" s="32">
        <v>31</v>
      </c>
      <c r="AE4" s="34">
        <v>6.66</v>
      </c>
    </row>
    <row r="5" ht="16.25" spans="1:31">
      <c r="A5" s="15" t="s">
        <v>11</v>
      </c>
      <c r="B5" s="16" t="s">
        <v>12</v>
      </c>
      <c r="C5" s="17" t="s">
        <v>13</v>
      </c>
      <c r="D5" s="17" t="s">
        <v>14</v>
      </c>
      <c r="E5" s="17" t="s">
        <v>15</v>
      </c>
      <c r="F5" s="18" t="s">
        <v>16</v>
      </c>
      <c r="G5" s="19" t="s">
        <v>17</v>
      </c>
      <c r="J5" s="38"/>
      <c r="U5" s="32">
        <v>18</v>
      </c>
      <c r="V5" s="32">
        <v>32</v>
      </c>
      <c r="W5" s="32">
        <v>15</v>
      </c>
      <c r="X5" s="32">
        <v>33</v>
      </c>
      <c r="Y5" s="32">
        <v>17</v>
      </c>
      <c r="Z5" s="32">
        <v>32</v>
      </c>
      <c r="AA5" s="32">
        <v>14</v>
      </c>
      <c r="AB5" s="32">
        <v>33</v>
      </c>
      <c r="AC5" s="32"/>
      <c r="AD5" s="32">
        <v>30</v>
      </c>
      <c r="AE5" s="34">
        <v>6</v>
      </c>
    </row>
    <row r="6" ht="16.25" spans="1:31">
      <c r="A6" s="21"/>
      <c r="B6" s="22">
        <f>Skoring!B42</f>
        <v>0</v>
      </c>
      <c r="C6" s="22">
        <f>Skoring!C42</f>
        <v>4</v>
      </c>
      <c r="D6" s="22">
        <f>Skoring!D42</f>
        <v>4</v>
      </c>
      <c r="E6" s="22">
        <f>Skoring!E42</f>
        <v>6</v>
      </c>
      <c r="F6" s="22">
        <f>Skoring!F42</f>
        <v>10</v>
      </c>
      <c r="G6" s="22">
        <f>Skoring!G42</f>
        <v>24</v>
      </c>
      <c r="J6" s="38"/>
      <c r="U6" s="32">
        <v>17</v>
      </c>
      <c r="V6" s="32">
        <v>32</v>
      </c>
      <c r="W6" s="32">
        <v>14</v>
      </c>
      <c r="X6" s="32">
        <v>32</v>
      </c>
      <c r="Y6" s="32">
        <v>16</v>
      </c>
      <c r="Z6" s="32">
        <v>32</v>
      </c>
      <c r="AA6" s="32">
        <v>13</v>
      </c>
      <c r="AB6" s="32">
        <v>32</v>
      </c>
      <c r="AC6" s="32"/>
      <c r="AD6" s="32">
        <v>29</v>
      </c>
      <c r="AE6" s="34">
        <v>5.5</v>
      </c>
    </row>
    <row r="7" ht="16.25" spans="1:31">
      <c r="A7" s="15" t="s">
        <v>18</v>
      </c>
      <c r="B7" s="24" t="s">
        <v>12</v>
      </c>
      <c r="C7" s="25" t="s">
        <v>13</v>
      </c>
      <c r="D7" s="25" t="s">
        <v>14</v>
      </c>
      <c r="E7" s="25" t="s">
        <v>15</v>
      </c>
      <c r="F7" s="26" t="s">
        <v>16</v>
      </c>
      <c r="G7" s="19" t="s">
        <v>17</v>
      </c>
      <c r="J7" s="38"/>
      <c r="U7" s="32">
        <v>16</v>
      </c>
      <c r="V7" s="32">
        <v>31</v>
      </c>
      <c r="W7" s="32">
        <v>13</v>
      </c>
      <c r="X7" s="32">
        <v>32</v>
      </c>
      <c r="Y7" s="32">
        <v>15</v>
      </c>
      <c r="Z7" s="32">
        <v>32</v>
      </c>
      <c r="AA7" s="32">
        <v>12</v>
      </c>
      <c r="AB7" s="32">
        <v>32</v>
      </c>
      <c r="AC7" s="32"/>
      <c r="AD7" s="32">
        <v>28</v>
      </c>
      <c r="AE7" s="34">
        <v>5</v>
      </c>
    </row>
    <row r="8" ht="16.25" spans="1:31">
      <c r="A8" s="21"/>
      <c r="B8" s="22">
        <f>Skoring!B44</f>
        <v>13</v>
      </c>
      <c r="C8" s="22">
        <f>Skoring!C44</f>
        <v>3</v>
      </c>
      <c r="D8" s="22">
        <f>Skoring!D44</f>
        <v>2</v>
      </c>
      <c r="E8" s="22">
        <f>Skoring!E44</f>
        <v>3</v>
      </c>
      <c r="F8" s="22">
        <f>Skoring!F44</f>
        <v>3</v>
      </c>
      <c r="G8" s="22">
        <f>Skoring!G44</f>
        <v>24</v>
      </c>
      <c r="J8" s="38"/>
      <c r="U8" s="32">
        <v>15</v>
      </c>
      <c r="V8" s="32">
        <v>31</v>
      </c>
      <c r="W8" s="32">
        <v>12</v>
      </c>
      <c r="X8" s="32">
        <v>32</v>
      </c>
      <c r="Y8" s="32">
        <v>14</v>
      </c>
      <c r="Z8" s="32">
        <v>32</v>
      </c>
      <c r="AA8" s="32">
        <v>11</v>
      </c>
      <c r="AB8" s="32">
        <v>32</v>
      </c>
      <c r="AC8" s="32"/>
      <c r="AD8" s="32">
        <v>27</v>
      </c>
      <c r="AE8" s="34">
        <v>4.5</v>
      </c>
    </row>
    <row r="9" ht="15.5" spans="1:31">
      <c r="A9" s="28" t="s">
        <v>19</v>
      </c>
      <c r="B9" s="24" t="s">
        <v>12</v>
      </c>
      <c r="C9" s="25" t="s">
        <v>13</v>
      </c>
      <c r="D9" s="25" t="s">
        <v>14</v>
      </c>
      <c r="E9" s="25" t="s">
        <v>15</v>
      </c>
      <c r="F9" s="25" t="s">
        <v>16</v>
      </c>
      <c r="J9" s="38"/>
      <c r="U9" s="32">
        <v>14</v>
      </c>
      <c r="V9" s="32">
        <v>30</v>
      </c>
      <c r="W9" s="32">
        <v>11</v>
      </c>
      <c r="X9" s="32">
        <v>32</v>
      </c>
      <c r="Y9" s="32">
        <v>13</v>
      </c>
      <c r="Z9" s="32">
        <v>31</v>
      </c>
      <c r="AA9" s="32">
        <v>10</v>
      </c>
      <c r="AB9" s="32">
        <v>32</v>
      </c>
      <c r="AC9" s="32"/>
      <c r="AD9" s="32">
        <v>26</v>
      </c>
      <c r="AE9" s="34">
        <v>4</v>
      </c>
    </row>
    <row r="10" ht="16.25" spans="1:31">
      <c r="A10" s="21"/>
      <c r="B10" s="22">
        <f>B6-B8</f>
        <v>-13</v>
      </c>
      <c r="C10" s="22">
        <f>C6-C8</f>
        <v>1</v>
      </c>
      <c r="D10" s="22">
        <f>D6-D8</f>
        <v>2</v>
      </c>
      <c r="E10" s="22">
        <f>E6-E8</f>
        <v>3</v>
      </c>
      <c r="F10" s="29"/>
      <c r="J10" s="38"/>
      <c r="U10" s="32">
        <v>13</v>
      </c>
      <c r="V10" s="32">
        <v>29</v>
      </c>
      <c r="W10" s="32">
        <v>10</v>
      </c>
      <c r="X10" s="32">
        <v>32</v>
      </c>
      <c r="Y10" s="32">
        <v>12</v>
      </c>
      <c r="Z10" s="32">
        <v>31</v>
      </c>
      <c r="AA10" s="32">
        <v>9</v>
      </c>
      <c r="AB10" s="32">
        <v>32</v>
      </c>
      <c r="AC10" s="32"/>
      <c r="AD10" s="32">
        <v>25</v>
      </c>
      <c r="AE10" s="34">
        <v>3.6</v>
      </c>
    </row>
    <row r="11" ht="15.5" spans="1:31">
      <c r="A11" s="20" t="s">
        <v>78</v>
      </c>
      <c r="B11">
        <f>VLOOKUP(B10,$U$1:$V$43,2,FALSE)</f>
        <v>4</v>
      </c>
      <c r="C11">
        <f>VLOOKUP(C10,$W$1:$X$38,2,FALSE)</f>
        <v>19</v>
      </c>
      <c r="D11">
        <f>VLOOKUP(D10,$Y$1:$Z$40,2,FALSE)</f>
        <v>21</v>
      </c>
      <c r="E11">
        <f>VLOOKUP(E10,$AA$1:$AB$41,2,FALSE)</f>
        <v>26</v>
      </c>
      <c r="F11" s="36"/>
      <c r="J11" s="38"/>
      <c r="U11" s="32">
        <v>12</v>
      </c>
      <c r="V11" s="32">
        <v>28</v>
      </c>
      <c r="W11" s="32">
        <v>9</v>
      </c>
      <c r="X11" s="32">
        <v>32</v>
      </c>
      <c r="Y11" s="32">
        <v>11</v>
      </c>
      <c r="Z11" s="32">
        <v>31</v>
      </c>
      <c r="AA11" s="32">
        <v>8</v>
      </c>
      <c r="AB11" s="32">
        <v>31</v>
      </c>
      <c r="AC11" s="32"/>
      <c r="AD11" s="32">
        <v>24</v>
      </c>
      <c r="AE11" s="34">
        <v>3.2</v>
      </c>
    </row>
    <row r="12" ht="15.5" spans="1:31">
      <c r="A12" s="20"/>
      <c r="B12" t="s">
        <v>12</v>
      </c>
      <c r="C12" t="s">
        <v>13</v>
      </c>
      <c r="D12" t="s">
        <v>14</v>
      </c>
      <c r="E12" t="s">
        <v>15</v>
      </c>
      <c r="F12" s="36"/>
      <c r="J12" s="38"/>
      <c r="U12" s="32">
        <v>11</v>
      </c>
      <c r="V12" s="32">
        <v>28</v>
      </c>
      <c r="W12" s="32">
        <v>8</v>
      </c>
      <c r="X12" s="32">
        <v>31</v>
      </c>
      <c r="Y12" s="32">
        <v>10</v>
      </c>
      <c r="Z12" s="32">
        <v>30</v>
      </c>
      <c r="AA12" s="32">
        <v>7</v>
      </c>
      <c r="AB12" s="32">
        <v>31</v>
      </c>
      <c r="AC12" s="32"/>
      <c r="AD12" s="32">
        <v>23</v>
      </c>
      <c r="AE12" s="34">
        <v>2.8</v>
      </c>
    </row>
    <row r="13" ht="15.5" spans="1:31">
      <c r="A13" s="20" t="s">
        <v>75</v>
      </c>
      <c r="B13">
        <f>VLOOKUP(B11,$AD$2:$AE$34,2,FALSE)</f>
        <v>-6.5</v>
      </c>
      <c r="C13">
        <f>VLOOKUP(C11,$AD$2:$AE$34,2,FALSE)</f>
        <v>0.66</v>
      </c>
      <c r="D13">
        <f>VLOOKUP(D11,$AD$2:$AE$34,2,FALSE)</f>
        <v>2</v>
      </c>
      <c r="E13">
        <f>VLOOKUP(E11,$AD$2:$AE$34,2,FALSE)</f>
        <v>4</v>
      </c>
      <c r="F13" s="36"/>
      <c r="J13" s="38"/>
      <c r="U13" s="32">
        <v>10</v>
      </c>
      <c r="V13" s="32">
        <v>27</v>
      </c>
      <c r="W13" s="32">
        <v>7</v>
      </c>
      <c r="X13" s="32">
        <v>29</v>
      </c>
      <c r="Y13" s="32">
        <v>9</v>
      </c>
      <c r="Z13" s="32">
        <v>29</v>
      </c>
      <c r="AA13" s="32">
        <v>6</v>
      </c>
      <c r="AB13" s="32">
        <v>31</v>
      </c>
      <c r="AC13" s="32"/>
      <c r="AD13" s="32">
        <v>22</v>
      </c>
      <c r="AE13" s="34">
        <v>2.4</v>
      </c>
    </row>
    <row r="14" ht="15.5" spans="10:31">
      <c r="J14" s="38"/>
      <c r="U14" s="32">
        <v>9</v>
      </c>
      <c r="V14" s="32">
        <v>25</v>
      </c>
      <c r="W14" s="32">
        <v>6</v>
      </c>
      <c r="X14" s="32">
        <v>28</v>
      </c>
      <c r="Y14" s="32">
        <v>8</v>
      </c>
      <c r="Z14" s="32">
        <v>28</v>
      </c>
      <c r="AA14" s="32">
        <v>5</v>
      </c>
      <c r="AB14" s="32">
        <v>30</v>
      </c>
      <c r="AC14" s="32"/>
      <c r="AD14" s="32">
        <v>21</v>
      </c>
      <c r="AE14" s="34">
        <v>2</v>
      </c>
    </row>
    <row r="15" ht="16.25" spans="10:31">
      <c r="J15" s="38"/>
      <c r="N15" s="39" t="s">
        <v>79</v>
      </c>
      <c r="P15" s="39" t="s">
        <v>12</v>
      </c>
      <c r="Q15" s="39" t="s">
        <v>14</v>
      </c>
      <c r="R15" s="39" t="s">
        <v>15</v>
      </c>
      <c r="U15" s="32">
        <v>8</v>
      </c>
      <c r="V15" s="32">
        <v>24</v>
      </c>
      <c r="W15" s="32">
        <v>5</v>
      </c>
      <c r="X15" s="32">
        <v>26</v>
      </c>
      <c r="Y15" s="32">
        <v>7</v>
      </c>
      <c r="Z15" s="32">
        <v>27</v>
      </c>
      <c r="AA15" s="32">
        <v>4</v>
      </c>
      <c r="AB15" s="32">
        <v>29</v>
      </c>
      <c r="AC15" s="32"/>
      <c r="AD15" s="32">
        <v>20</v>
      </c>
      <c r="AE15" s="34">
        <v>1.33</v>
      </c>
    </row>
    <row r="16" s="32" customFormat="1" ht="9.75" customHeight="1" spans="14:31">
      <c r="N16" s="32">
        <v>33</v>
      </c>
      <c r="O16" s="40"/>
      <c r="P16" s="96" t="s">
        <v>29</v>
      </c>
      <c r="Q16" s="96" t="s">
        <v>34</v>
      </c>
      <c r="R16" s="97" t="s">
        <v>31</v>
      </c>
      <c r="S16" s="34">
        <v>8</v>
      </c>
      <c r="U16" s="32">
        <v>7</v>
      </c>
      <c r="V16" s="32">
        <v>22</v>
      </c>
      <c r="W16" s="32">
        <v>4</v>
      </c>
      <c r="X16" s="32">
        <v>25</v>
      </c>
      <c r="Y16" s="32">
        <v>6</v>
      </c>
      <c r="Z16" s="32">
        <v>26</v>
      </c>
      <c r="AA16" s="32">
        <v>3</v>
      </c>
      <c r="AB16" s="32">
        <v>26</v>
      </c>
      <c r="AD16" s="32">
        <v>19</v>
      </c>
      <c r="AE16" s="34">
        <v>0.66</v>
      </c>
    </row>
    <row r="17" s="32" customFormat="1" ht="9.75" customHeight="1" spans="14:31">
      <c r="N17" s="32">
        <v>32</v>
      </c>
      <c r="O17" s="42"/>
      <c r="P17" s="98" t="s">
        <v>33</v>
      </c>
      <c r="Q17" s="98" t="s">
        <v>38</v>
      </c>
      <c r="R17" s="99" t="s">
        <v>37</v>
      </c>
      <c r="S17" s="34"/>
      <c r="U17" s="32">
        <v>6</v>
      </c>
      <c r="V17" s="32">
        <v>21</v>
      </c>
      <c r="W17" s="32">
        <v>3</v>
      </c>
      <c r="X17" s="32">
        <v>23</v>
      </c>
      <c r="Y17" s="32">
        <v>5</v>
      </c>
      <c r="Z17" s="32">
        <v>25</v>
      </c>
      <c r="AA17" s="32">
        <v>2</v>
      </c>
      <c r="AB17" s="32">
        <v>25</v>
      </c>
      <c r="AD17" s="32">
        <v>18</v>
      </c>
      <c r="AE17" s="34">
        <v>0</v>
      </c>
    </row>
    <row r="18" s="32" customFormat="1" ht="9.75" customHeight="1" spans="14:31">
      <c r="N18" s="32">
        <v>31</v>
      </c>
      <c r="O18" s="42"/>
      <c r="P18" s="98" t="s">
        <v>38</v>
      </c>
      <c r="Q18" s="98" t="s">
        <v>39</v>
      </c>
      <c r="R18" s="99" t="s">
        <v>42</v>
      </c>
      <c r="S18" s="34"/>
      <c r="U18" s="32">
        <v>5</v>
      </c>
      <c r="V18" s="32">
        <v>20</v>
      </c>
      <c r="W18" s="32">
        <v>2</v>
      </c>
      <c r="X18" s="32">
        <v>20</v>
      </c>
      <c r="Y18" s="32">
        <v>4</v>
      </c>
      <c r="Z18" s="32">
        <v>24</v>
      </c>
      <c r="AA18" s="32">
        <v>1</v>
      </c>
      <c r="AB18" s="32">
        <v>23</v>
      </c>
      <c r="AD18" s="32">
        <v>17</v>
      </c>
      <c r="AE18" s="34">
        <v>-0.4</v>
      </c>
    </row>
    <row r="19" s="32" customFormat="1" ht="9.75" customHeight="1" spans="14:31">
      <c r="N19" s="32">
        <v>30</v>
      </c>
      <c r="O19" s="42"/>
      <c r="P19" s="98" t="s">
        <v>43</v>
      </c>
      <c r="Q19" s="98" t="s">
        <v>37</v>
      </c>
      <c r="R19" s="99" t="s">
        <v>46</v>
      </c>
      <c r="S19" s="34">
        <v>6</v>
      </c>
      <c r="U19" s="32">
        <v>4</v>
      </c>
      <c r="V19" s="32">
        <v>20</v>
      </c>
      <c r="W19" s="32">
        <v>1</v>
      </c>
      <c r="X19" s="32">
        <v>19</v>
      </c>
      <c r="Y19" s="32">
        <v>3</v>
      </c>
      <c r="Z19" s="32">
        <v>23</v>
      </c>
      <c r="AA19" s="32">
        <v>0</v>
      </c>
      <c r="AB19" s="32">
        <v>20</v>
      </c>
      <c r="AD19" s="32">
        <v>16</v>
      </c>
      <c r="AE19" s="34">
        <v>-0.8</v>
      </c>
    </row>
    <row r="20" s="32" customFormat="1" ht="9.75" customHeight="1" spans="14:31">
      <c r="N20" s="32">
        <v>29</v>
      </c>
      <c r="O20" s="42"/>
      <c r="P20" s="98" t="s">
        <v>36</v>
      </c>
      <c r="Q20" s="98" t="s">
        <v>44</v>
      </c>
      <c r="R20" s="99" t="s">
        <v>48</v>
      </c>
      <c r="S20" s="34"/>
      <c r="U20" s="32">
        <v>3</v>
      </c>
      <c r="V20" s="32">
        <v>19</v>
      </c>
      <c r="W20" s="32">
        <v>0</v>
      </c>
      <c r="X20" s="32">
        <v>18</v>
      </c>
      <c r="Y20" s="32">
        <v>2</v>
      </c>
      <c r="Z20" s="32">
        <v>21</v>
      </c>
      <c r="AA20" s="32">
        <v>-1</v>
      </c>
      <c r="AB20" s="32">
        <v>19</v>
      </c>
      <c r="AD20" s="32">
        <v>15</v>
      </c>
      <c r="AE20" s="34">
        <v>-1.2</v>
      </c>
    </row>
    <row r="21" s="32" customFormat="1" ht="9.75" customHeight="1" spans="14:31">
      <c r="N21" s="32">
        <v>28</v>
      </c>
      <c r="O21" s="42"/>
      <c r="P21" s="98" t="s">
        <v>49</v>
      </c>
      <c r="Q21" s="98" t="s">
        <v>41</v>
      </c>
      <c r="R21" s="50"/>
      <c r="S21" s="34"/>
      <c r="U21" s="32">
        <v>2</v>
      </c>
      <c r="V21" s="32">
        <v>19</v>
      </c>
      <c r="W21" s="32">
        <v>-1</v>
      </c>
      <c r="X21" s="32">
        <v>17</v>
      </c>
      <c r="Y21" s="32">
        <v>1</v>
      </c>
      <c r="Z21" s="32">
        <v>20</v>
      </c>
      <c r="AA21" s="32">
        <v>-2</v>
      </c>
      <c r="AB21" s="32">
        <v>18</v>
      </c>
      <c r="AD21" s="32">
        <v>14</v>
      </c>
      <c r="AE21" s="34">
        <v>-1.6</v>
      </c>
    </row>
    <row r="22" s="32" customFormat="1" ht="9.75" customHeight="1" spans="14:31">
      <c r="N22" s="32">
        <v>27</v>
      </c>
      <c r="O22" s="42"/>
      <c r="P22" s="98" t="s">
        <v>37</v>
      </c>
      <c r="Q22" s="98" t="s">
        <v>47</v>
      </c>
      <c r="R22" s="50"/>
      <c r="S22" s="34"/>
      <c r="U22" s="32">
        <v>1</v>
      </c>
      <c r="V22" s="32">
        <v>18</v>
      </c>
      <c r="W22" s="32">
        <v>-2</v>
      </c>
      <c r="X22" s="32">
        <v>14</v>
      </c>
      <c r="Y22" s="32">
        <v>0</v>
      </c>
      <c r="Z22" s="32">
        <v>19</v>
      </c>
      <c r="AA22" s="32">
        <v>-3</v>
      </c>
      <c r="AB22" s="32">
        <v>17</v>
      </c>
      <c r="AD22" s="32">
        <v>13</v>
      </c>
      <c r="AE22" s="34">
        <v>-2</v>
      </c>
    </row>
    <row r="23" s="32" customFormat="1" ht="9.75" customHeight="1" spans="14:31">
      <c r="N23" s="32">
        <v>26</v>
      </c>
      <c r="O23" s="42"/>
      <c r="P23" s="43"/>
      <c r="Q23" s="43"/>
      <c r="R23" s="99" t="s">
        <v>50</v>
      </c>
      <c r="S23" s="34">
        <v>4</v>
      </c>
      <c r="U23" s="32">
        <v>0</v>
      </c>
      <c r="V23" s="32">
        <v>17</v>
      </c>
      <c r="W23" s="32">
        <v>-3</v>
      </c>
      <c r="X23" s="32">
        <v>13</v>
      </c>
      <c r="Y23" s="32">
        <v>-1</v>
      </c>
      <c r="Z23" s="32">
        <v>17</v>
      </c>
      <c r="AA23" s="32">
        <v>-4</v>
      </c>
      <c r="AB23" s="32">
        <v>16</v>
      </c>
      <c r="AD23" s="32">
        <v>12</v>
      </c>
      <c r="AE23" s="34">
        <v>-2.5</v>
      </c>
    </row>
    <row r="24" s="32" customFormat="1" ht="9.75" customHeight="1" spans="14:31">
      <c r="N24" s="32">
        <v>25</v>
      </c>
      <c r="O24" s="42"/>
      <c r="P24" s="98" t="s">
        <v>44</v>
      </c>
      <c r="Q24" s="98" t="s">
        <v>46</v>
      </c>
      <c r="R24" s="99" t="s">
        <v>45</v>
      </c>
      <c r="S24" s="34"/>
      <c r="U24" s="32">
        <v>-1</v>
      </c>
      <c r="V24" s="32">
        <v>17</v>
      </c>
      <c r="W24" s="32">
        <v>-4</v>
      </c>
      <c r="X24" s="32">
        <v>11</v>
      </c>
      <c r="Y24" s="32">
        <v>-2</v>
      </c>
      <c r="Z24" s="32">
        <v>16</v>
      </c>
      <c r="AA24" s="32">
        <v>-5</v>
      </c>
      <c r="AB24" s="32">
        <v>12</v>
      </c>
      <c r="AD24" s="32">
        <v>11</v>
      </c>
      <c r="AE24" s="34">
        <v>-3</v>
      </c>
    </row>
    <row r="25" s="32" customFormat="1" ht="9.75" customHeight="1" spans="14:31">
      <c r="N25" s="32">
        <v>24</v>
      </c>
      <c r="O25" s="42"/>
      <c r="P25" s="98" t="s">
        <v>41</v>
      </c>
      <c r="Q25" s="98" t="s">
        <v>48</v>
      </c>
      <c r="R25" s="51"/>
      <c r="S25" s="34"/>
      <c r="U25" s="32">
        <v>-2</v>
      </c>
      <c r="V25" s="32">
        <v>16</v>
      </c>
      <c r="W25" s="32">
        <v>-5</v>
      </c>
      <c r="X25" s="32">
        <v>10</v>
      </c>
      <c r="Y25" s="32">
        <v>-3</v>
      </c>
      <c r="Z25" s="32">
        <v>15</v>
      </c>
      <c r="AA25" s="32">
        <v>-6</v>
      </c>
      <c r="AB25" s="32">
        <v>11</v>
      </c>
      <c r="AD25" s="32">
        <v>10</v>
      </c>
      <c r="AE25" s="34">
        <v>-3.5</v>
      </c>
    </row>
    <row r="26" s="32" customFormat="1" ht="9.75" customHeight="1" spans="14:31">
      <c r="N26" s="32">
        <v>23</v>
      </c>
      <c r="O26" s="42"/>
      <c r="P26" s="43"/>
      <c r="Q26" s="98" t="s">
        <v>50</v>
      </c>
      <c r="R26" s="104" t="s">
        <v>40</v>
      </c>
      <c r="S26" s="34"/>
      <c r="U26" s="32">
        <v>-3</v>
      </c>
      <c r="V26" s="32">
        <v>15</v>
      </c>
      <c r="W26" s="32">
        <v>-6</v>
      </c>
      <c r="X26" s="32">
        <v>8</v>
      </c>
      <c r="Y26" s="32">
        <v>-4</v>
      </c>
      <c r="Z26" s="32">
        <v>14</v>
      </c>
      <c r="AA26" s="32">
        <v>-7</v>
      </c>
      <c r="AB26" s="32">
        <v>10</v>
      </c>
      <c r="AD26" s="32">
        <v>9</v>
      </c>
      <c r="AE26" s="34">
        <v>-4</v>
      </c>
    </row>
    <row r="27" s="32" customFormat="1" ht="9.75" customHeight="1" spans="14:31">
      <c r="N27" s="32">
        <v>22</v>
      </c>
      <c r="O27" s="42"/>
      <c r="P27" s="98" t="s">
        <v>47</v>
      </c>
      <c r="Q27" s="46"/>
      <c r="R27" s="51"/>
      <c r="S27" s="34"/>
      <c r="U27" s="32">
        <v>-4</v>
      </c>
      <c r="V27" s="32">
        <v>14</v>
      </c>
      <c r="W27" s="32">
        <v>-7</v>
      </c>
      <c r="X27" s="32">
        <v>7</v>
      </c>
      <c r="Y27" s="32">
        <v>-5</v>
      </c>
      <c r="Z27" s="32">
        <v>13</v>
      </c>
      <c r="AA27" s="32">
        <v>-8</v>
      </c>
      <c r="AB27" s="32">
        <v>8</v>
      </c>
      <c r="AD27" s="32">
        <v>8</v>
      </c>
      <c r="AE27" s="34">
        <v>-4.5</v>
      </c>
    </row>
    <row r="28" s="32" customFormat="1" ht="9.75" customHeight="1" spans="14:31">
      <c r="N28" s="32">
        <v>21</v>
      </c>
      <c r="O28" s="42"/>
      <c r="P28" s="43"/>
      <c r="Q28" s="98" t="s">
        <v>45</v>
      </c>
      <c r="R28" s="51"/>
      <c r="S28" s="34">
        <v>2</v>
      </c>
      <c r="U28" s="32">
        <v>-5</v>
      </c>
      <c r="V28" s="32">
        <v>13</v>
      </c>
      <c r="W28" s="32">
        <v>-8</v>
      </c>
      <c r="X28" s="32">
        <v>5</v>
      </c>
      <c r="Y28" s="32">
        <v>-6</v>
      </c>
      <c r="Z28" s="32">
        <v>11</v>
      </c>
      <c r="AA28" s="32">
        <v>-9</v>
      </c>
      <c r="AB28" s="32">
        <v>7</v>
      </c>
      <c r="AD28" s="32">
        <v>7</v>
      </c>
      <c r="AE28" s="34">
        <v>-5</v>
      </c>
    </row>
    <row r="29" s="32" customFormat="1" ht="9.75" customHeight="1" spans="14:31">
      <c r="N29" s="32">
        <v>20</v>
      </c>
      <c r="O29" s="42"/>
      <c r="P29" s="98" t="s">
        <v>46</v>
      </c>
      <c r="Q29" s="98" t="s">
        <v>40</v>
      </c>
      <c r="R29" s="51">
        <v>0</v>
      </c>
      <c r="S29" s="34"/>
      <c r="U29" s="32">
        <v>-6</v>
      </c>
      <c r="V29" s="32">
        <v>12</v>
      </c>
      <c r="W29" s="32">
        <v>-9</v>
      </c>
      <c r="X29" s="32">
        <v>4</v>
      </c>
      <c r="Y29" s="32">
        <v>-7</v>
      </c>
      <c r="Z29" s="32">
        <v>10</v>
      </c>
      <c r="AA29" s="32">
        <v>-10</v>
      </c>
      <c r="AB29" s="32">
        <v>5</v>
      </c>
      <c r="AD29" s="32">
        <v>6</v>
      </c>
      <c r="AE29" s="34">
        <v>-5.5</v>
      </c>
    </row>
    <row r="30" s="32" customFormat="1" ht="9.75" customHeight="1" spans="14:31">
      <c r="N30" s="32">
        <v>19</v>
      </c>
      <c r="O30" s="42"/>
      <c r="P30" s="98" t="s">
        <v>50</v>
      </c>
      <c r="Q30" s="43">
        <v>0</v>
      </c>
      <c r="R30" s="104" t="s">
        <v>51</v>
      </c>
      <c r="S30" s="34"/>
      <c r="U30" s="32">
        <v>-7</v>
      </c>
      <c r="V30" s="32">
        <v>11</v>
      </c>
      <c r="W30" s="32">
        <v>-10</v>
      </c>
      <c r="X30" s="32">
        <v>3</v>
      </c>
      <c r="Y30" s="32">
        <v>-8</v>
      </c>
      <c r="Z30" s="32">
        <v>8</v>
      </c>
      <c r="AA30" s="32">
        <v>-11</v>
      </c>
      <c r="AB30" s="32">
        <v>5</v>
      </c>
      <c r="AD30" s="32">
        <v>5</v>
      </c>
      <c r="AE30" s="34">
        <v>-6</v>
      </c>
    </row>
    <row r="31" s="32" customFormat="1" ht="9.75" customHeight="1" spans="14:31">
      <c r="N31" s="32">
        <v>18</v>
      </c>
      <c r="O31" s="42"/>
      <c r="P31" s="98" t="s">
        <v>40</v>
      </c>
      <c r="Q31" s="46"/>
      <c r="R31" s="104" t="s">
        <v>52</v>
      </c>
      <c r="S31" s="34">
        <v>0</v>
      </c>
      <c r="U31" s="32">
        <v>-8</v>
      </c>
      <c r="V31" s="32">
        <v>11</v>
      </c>
      <c r="W31" s="32">
        <v>-11</v>
      </c>
      <c r="X31" s="32">
        <v>3</v>
      </c>
      <c r="Y31" s="32">
        <v>-9</v>
      </c>
      <c r="Z31" s="32">
        <v>7</v>
      </c>
      <c r="AA31" s="32">
        <v>-12</v>
      </c>
      <c r="AB31" s="32">
        <v>4</v>
      </c>
      <c r="AD31" s="32">
        <v>4</v>
      </c>
      <c r="AE31" s="34">
        <v>-6.5</v>
      </c>
    </row>
    <row r="32" s="32" customFormat="1" ht="9.75" customHeight="1" spans="14:31">
      <c r="N32" s="32">
        <v>17</v>
      </c>
      <c r="O32" s="44"/>
      <c r="P32" s="45">
        <v>0</v>
      </c>
      <c r="Q32" s="114" t="s">
        <v>51</v>
      </c>
      <c r="R32" s="115" t="s">
        <v>53</v>
      </c>
      <c r="S32" s="34"/>
      <c r="U32" s="32">
        <v>-9</v>
      </c>
      <c r="V32" s="32">
        <v>10</v>
      </c>
      <c r="W32" s="32">
        <v>-12</v>
      </c>
      <c r="X32" s="32">
        <v>3</v>
      </c>
      <c r="Y32" s="32">
        <v>-10</v>
      </c>
      <c r="Z32" s="32">
        <v>4</v>
      </c>
      <c r="AA32" s="32">
        <v>-13</v>
      </c>
      <c r="AB32" s="32">
        <v>4</v>
      </c>
      <c r="AD32" s="32">
        <v>3</v>
      </c>
      <c r="AE32" s="34">
        <v>-7</v>
      </c>
    </row>
    <row r="33" s="32" customFormat="1" ht="9.75" customHeight="1" spans="14:31">
      <c r="N33" s="32">
        <v>16</v>
      </c>
      <c r="O33" s="42"/>
      <c r="P33" s="98" t="s">
        <v>52</v>
      </c>
      <c r="Q33" s="116" t="s">
        <v>52</v>
      </c>
      <c r="R33" s="104" t="s">
        <v>54</v>
      </c>
      <c r="S33" s="34"/>
      <c r="U33" s="32">
        <v>-10</v>
      </c>
      <c r="V33" s="32">
        <v>8</v>
      </c>
      <c r="W33" s="32">
        <v>-13</v>
      </c>
      <c r="X33" s="32">
        <v>3</v>
      </c>
      <c r="Y33" s="32">
        <v>-11</v>
      </c>
      <c r="Z33" s="32">
        <v>4</v>
      </c>
      <c r="AA33" s="32">
        <v>-14</v>
      </c>
      <c r="AB33" s="32">
        <v>4</v>
      </c>
      <c r="AD33" s="32">
        <v>2</v>
      </c>
      <c r="AE33" s="34">
        <v>-7.5</v>
      </c>
    </row>
    <row r="34" s="32" customFormat="1" ht="9.75" customHeight="1" spans="14:31">
      <c r="N34" s="32">
        <v>15</v>
      </c>
      <c r="O34" s="42"/>
      <c r="P34" s="98" t="s">
        <v>53</v>
      </c>
      <c r="Q34" s="116" t="s">
        <v>53</v>
      </c>
      <c r="R34" s="51"/>
      <c r="S34" s="34"/>
      <c r="U34" s="32">
        <v>-11</v>
      </c>
      <c r="V34" s="32">
        <v>6</v>
      </c>
      <c r="W34" s="32">
        <v>-14</v>
      </c>
      <c r="X34" s="32">
        <v>3</v>
      </c>
      <c r="Y34" s="32">
        <v>-12</v>
      </c>
      <c r="Z34" s="32">
        <v>3</v>
      </c>
      <c r="AA34" s="32">
        <v>-15</v>
      </c>
      <c r="AB34" s="32">
        <v>3</v>
      </c>
      <c r="AD34" s="32">
        <v>1</v>
      </c>
      <c r="AE34" s="34">
        <v>-8</v>
      </c>
    </row>
    <row r="35" s="32" customFormat="1" ht="9.75" customHeight="1" spans="14:28">
      <c r="N35" s="32">
        <v>14</v>
      </c>
      <c r="O35" s="42"/>
      <c r="P35" s="98" t="s">
        <v>54</v>
      </c>
      <c r="Q35" s="116" t="s">
        <v>54</v>
      </c>
      <c r="R35" s="51"/>
      <c r="S35" s="34"/>
      <c r="U35" s="32">
        <v>-12</v>
      </c>
      <c r="V35" s="32">
        <v>5</v>
      </c>
      <c r="W35" s="32">
        <v>-15</v>
      </c>
      <c r="X35" s="32">
        <v>2</v>
      </c>
      <c r="Y35" s="32">
        <v>-13</v>
      </c>
      <c r="Z35" s="32">
        <v>3</v>
      </c>
      <c r="AA35" s="32">
        <v>-16</v>
      </c>
      <c r="AB35" s="32">
        <v>3</v>
      </c>
    </row>
    <row r="36" s="32" customFormat="1" ht="9.75" customHeight="1" spans="14:28">
      <c r="N36" s="32">
        <v>13</v>
      </c>
      <c r="O36" s="42"/>
      <c r="P36" s="43"/>
      <c r="Q36" s="116" t="s">
        <v>55</v>
      </c>
      <c r="R36" s="51"/>
      <c r="S36" s="110" t="s">
        <v>52</v>
      </c>
      <c r="U36" s="32">
        <v>-13</v>
      </c>
      <c r="V36" s="32">
        <v>4</v>
      </c>
      <c r="W36" s="32">
        <v>-16</v>
      </c>
      <c r="X36" s="32">
        <v>2</v>
      </c>
      <c r="Y36" s="32">
        <v>-14</v>
      </c>
      <c r="Z36" s="32">
        <v>2</v>
      </c>
      <c r="AA36" s="32">
        <v>-17</v>
      </c>
      <c r="AB36" s="32">
        <v>3</v>
      </c>
    </row>
    <row r="37" s="32" customFormat="1" ht="9.75" customHeight="1" spans="14:28">
      <c r="N37" s="32">
        <v>12</v>
      </c>
      <c r="O37" s="42"/>
      <c r="P37" s="98" t="s">
        <v>56</v>
      </c>
      <c r="Q37" s="46"/>
      <c r="R37" s="104" t="s">
        <v>55</v>
      </c>
      <c r="S37" s="34"/>
      <c r="U37" s="32">
        <v>-14</v>
      </c>
      <c r="V37" s="32">
        <v>4</v>
      </c>
      <c r="W37" s="32">
        <v>-17</v>
      </c>
      <c r="X37" s="32">
        <v>2</v>
      </c>
      <c r="Y37" s="32">
        <v>-15</v>
      </c>
      <c r="Z37" s="32">
        <v>2</v>
      </c>
      <c r="AA37" s="32">
        <v>-18</v>
      </c>
      <c r="AB37" s="32">
        <v>2</v>
      </c>
    </row>
    <row r="38" s="32" customFormat="1" ht="9.75" customHeight="1" spans="14:28">
      <c r="N38" s="32">
        <v>11</v>
      </c>
      <c r="O38" s="42"/>
      <c r="P38" s="98" t="s">
        <v>57</v>
      </c>
      <c r="Q38" s="116" t="s">
        <v>56</v>
      </c>
      <c r="R38" s="104" t="s">
        <v>56</v>
      </c>
      <c r="S38" s="34"/>
      <c r="U38" s="32">
        <v>-15</v>
      </c>
      <c r="V38" s="32">
        <v>3</v>
      </c>
      <c r="W38" s="32">
        <v>-18</v>
      </c>
      <c r="X38" s="32">
        <v>2</v>
      </c>
      <c r="Y38" s="32">
        <v>-16</v>
      </c>
      <c r="Z38" s="32">
        <v>2</v>
      </c>
      <c r="AA38" s="32">
        <v>-19</v>
      </c>
      <c r="AB38" s="32">
        <v>2</v>
      </c>
    </row>
    <row r="39" s="32" customFormat="1" ht="9.75" customHeight="1" spans="14:28">
      <c r="N39" s="32">
        <v>10</v>
      </c>
      <c r="O39" s="42"/>
      <c r="P39" s="98" t="s">
        <v>58</v>
      </c>
      <c r="Q39" s="116" t="s">
        <v>57</v>
      </c>
      <c r="R39" s="104" t="s">
        <v>57</v>
      </c>
      <c r="S39" s="34"/>
      <c r="U39" s="32">
        <v>-16</v>
      </c>
      <c r="V39" s="32">
        <v>3</v>
      </c>
      <c r="W39"/>
      <c r="X39"/>
      <c r="Y39" s="32">
        <v>-17</v>
      </c>
      <c r="Z39" s="32">
        <v>1</v>
      </c>
      <c r="AA39" s="32">
        <v>-20</v>
      </c>
      <c r="AB39" s="32">
        <v>2</v>
      </c>
    </row>
    <row r="40" s="32" customFormat="1" ht="9.75" customHeight="1" spans="14:28">
      <c r="N40" s="32">
        <v>9</v>
      </c>
      <c r="O40" s="42"/>
      <c r="P40" s="43"/>
      <c r="Q40" s="46"/>
      <c r="R40" s="51"/>
      <c r="S40" s="110" t="s">
        <v>54</v>
      </c>
      <c r="U40" s="32">
        <v>-17</v>
      </c>
      <c r="V40" s="32">
        <v>3</v>
      </c>
      <c r="W40"/>
      <c r="X40"/>
      <c r="Y40" s="32">
        <v>-18</v>
      </c>
      <c r="Z40" s="32">
        <v>1</v>
      </c>
      <c r="AA40" s="32">
        <v>-21</v>
      </c>
      <c r="AB40" s="32">
        <v>1</v>
      </c>
    </row>
    <row r="41" s="32" customFormat="1" ht="9.75" customHeight="1" spans="14:28">
      <c r="N41" s="32">
        <v>8</v>
      </c>
      <c r="O41" s="42"/>
      <c r="P41" s="98" t="s">
        <v>59</v>
      </c>
      <c r="Q41" s="116" t="s">
        <v>60</v>
      </c>
      <c r="R41" s="104" t="s">
        <v>60</v>
      </c>
      <c r="S41" s="34"/>
      <c r="U41" s="32">
        <v>-18</v>
      </c>
      <c r="V41" s="32">
        <v>3</v>
      </c>
      <c r="W41"/>
      <c r="X41"/>
      <c r="Y41"/>
      <c r="Z41"/>
      <c r="AA41" s="32">
        <v>-22</v>
      </c>
      <c r="AB41" s="32">
        <v>1</v>
      </c>
    </row>
    <row r="42" s="32" customFormat="1" ht="9.75" customHeight="1" spans="14:31">
      <c r="N42" s="32">
        <v>7</v>
      </c>
      <c r="O42" s="42"/>
      <c r="P42" s="43"/>
      <c r="Q42" s="116" t="s">
        <v>58</v>
      </c>
      <c r="R42" s="104" t="s">
        <v>58</v>
      </c>
      <c r="S42" s="34"/>
      <c r="U42" s="32">
        <v>-19</v>
      </c>
      <c r="V42" s="32">
        <v>2</v>
      </c>
      <c r="W42"/>
      <c r="X42"/>
      <c r="Y42"/>
      <c r="Z42"/>
      <c r="AA42"/>
      <c r="AB42"/>
      <c r="AC42"/>
      <c r="AD42"/>
      <c r="AE42"/>
    </row>
    <row r="43" s="32" customFormat="1" ht="9.75" customHeight="1" spans="14:31">
      <c r="N43" s="32">
        <v>6</v>
      </c>
      <c r="O43" s="42"/>
      <c r="P43" s="116" t="s">
        <v>61</v>
      </c>
      <c r="Q43" s="46"/>
      <c r="R43" s="51"/>
      <c r="S43" s="34"/>
      <c r="U43" s="32">
        <v>-20</v>
      </c>
      <c r="V43" s="32">
        <v>2</v>
      </c>
      <c r="W43"/>
      <c r="X43"/>
      <c r="Y43"/>
      <c r="Z43"/>
      <c r="AA43"/>
      <c r="AB43"/>
      <c r="AC43"/>
      <c r="AD43"/>
      <c r="AE43"/>
    </row>
    <row r="44" s="32" customFormat="1" ht="9.75" customHeight="1" spans="14:19">
      <c r="N44" s="32">
        <v>5</v>
      </c>
      <c r="O44" s="42"/>
      <c r="P44" s="116" t="s">
        <v>62</v>
      </c>
      <c r="Q44" s="46"/>
      <c r="R44" s="104" t="s">
        <v>59</v>
      </c>
      <c r="S44" s="110" t="s">
        <v>56</v>
      </c>
    </row>
    <row r="45" s="32" customFormat="1" ht="9.75" customHeight="1" spans="14:19">
      <c r="N45" s="32">
        <v>4</v>
      </c>
      <c r="O45" s="42"/>
      <c r="P45" s="46"/>
      <c r="Q45" s="116" t="s">
        <v>59</v>
      </c>
      <c r="R45" s="104" t="s">
        <v>63</v>
      </c>
      <c r="S45" s="34"/>
    </row>
    <row r="46" s="32" customFormat="1" ht="9.75" customHeight="1" spans="14:19">
      <c r="N46" s="32">
        <v>3</v>
      </c>
      <c r="O46" s="42"/>
      <c r="P46" s="116" t="s">
        <v>64</v>
      </c>
      <c r="Q46" s="46"/>
      <c r="R46" s="104" t="s">
        <v>65</v>
      </c>
      <c r="S46" s="34"/>
    </row>
    <row r="47" s="32" customFormat="1" ht="9.75" customHeight="1" spans="14:19">
      <c r="N47" s="32">
        <v>2</v>
      </c>
      <c r="O47" s="42"/>
      <c r="P47" s="116" t="s">
        <v>66</v>
      </c>
      <c r="Q47" s="116" t="s">
        <v>65</v>
      </c>
      <c r="R47" s="104" t="s">
        <v>68</v>
      </c>
      <c r="S47" s="34"/>
    </row>
    <row r="48" s="32" customFormat="1" ht="9.75" customHeight="1" spans="14:19">
      <c r="N48" s="32">
        <v>1</v>
      </c>
      <c r="O48" s="47"/>
      <c r="P48" s="48"/>
      <c r="Q48" s="111" t="s">
        <v>67</v>
      </c>
      <c r="R48" s="106" t="s">
        <v>69</v>
      </c>
      <c r="S48" s="110" t="s">
        <v>60</v>
      </c>
    </row>
    <row r="49" s="32" customFormat="1" ht="9.75" customHeight="1" spans="10:10">
      <c r="J49" s="46"/>
    </row>
  </sheetData>
  <mergeCells count="5">
    <mergeCell ref="B4:G4"/>
    <mergeCell ref="A5:A6"/>
    <mergeCell ref="A7:A8"/>
    <mergeCell ref="A9:A10"/>
    <mergeCell ref="G9:G10"/>
  </mergeCells>
  <pageMargins left="0.7" right="0.7" top="0.75" bottom="0.75" header="0.3" footer="0.3"/>
  <pageSetup paperSize="9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abSelected="1" topLeftCell="A31" workbookViewId="0">
      <selection activeCell="W20" sqref="W20"/>
    </sheetView>
  </sheetViews>
  <sheetFormatPr defaultColWidth="9" defaultRowHeight="12.5"/>
  <cols>
    <col min="1" max="1" width="8.70909090909091" customWidth="1"/>
    <col min="2" max="3" width="4.13636363636364" customWidth="1"/>
    <col min="4" max="6" width="4.70909090909091" customWidth="1"/>
    <col min="7" max="7" width="6.28181818181818" customWidth="1"/>
    <col min="8" max="9" width="4.57272727272727" customWidth="1"/>
    <col min="10" max="12" width="4.85454545454545" customWidth="1"/>
    <col min="13" max="13" width="5.42727272727273" customWidth="1"/>
    <col min="14" max="15" width="4.28181818181818" customWidth="1"/>
    <col min="16" max="18" width="5" customWidth="1"/>
  </cols>
  <sheetData>
    <row r="1" ht="14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3.25"/>
    <row r="3" ht="13.75" spans="2:18">
      <c r="B3" s="2" t="s">
        <v>80</v>
      </c>
      <c r="C3" s="3" t="s">
        <v>14</v>
      </c>
      <c r="D3" s="2" t="s">
        <v>81</v>
      </c>
      <c r="E3" s="4" t="s">
        <v>14</v>
      </c>
      <c r="F3" s="5"/>
      <c r="G3" s="5"/>
      <c r="H3" s="2" t="s">
        <v>80</v>
      </c>
      <c r="I3" s="3" t="s">
        <v>14</v>
      </c>
      <c r="J3" s="30" t="s">
        <v>81</v>
      </c>
      <c r="K3" s="31" t="s">
        <v>14</v>
      </c>
      <c r="L3" s="5"/>
      <c r="M3" s="5"/>
      <c r="N3" s="2" t="s">
        <v>80</v>
      </c>
      <c r="O3" s="3" t="s">
        <v>14</v>
      </c>
      <c r="P3" s="30" t="s">
        <v>81</v>
      </c>
      <c r="Q3" s="31" t="s">
        <v>14</v>
      </c>
      <c r="R3" s="5"/>
    </row>
    <row r="4" spans="2:17">
      <c r="B4" s="6" t="s">
        <v>14</v>
      </c>
      <c r="C4" s="7">
        <v>1</v>
      </c>
      <c r="D4" s="8" t="s">
        <v>14</v>
      </c>
      <c r="E4" s="7">
        <v>1</v>
      </c>
      <c r="H4" s="6" t="s">
        <v>12</v>
      </c>
      <c r="I4" s="7">
        <v>1</v>
      </c>
      <c r="J4" s="8" t="s">
        <v>12</v>
      </c>
      <c r="K4" s="7">
        <v>1</v>
      </c>
      <c r="N4" s="6" t="s">
        <v>16</v>
      </c>
      <c r="O4" s="7">
        <v>1</v>
      </c>
      <c r="P4" s="8" t="s">
        <v>15</v>
      </c>
      <c r="Q4" s="7">
        <v>1</v>
      </c>
    </row>
    <row r="5" spans="2:17">
      <c r="B5" s="9" t="s">
        <v>13</v>
      </c>
      <c r="C5" s="7">
        <v>1</v>
      </c>
      <c r="D5" t="s">
        <v>13</v>
      </c>
      <c r="E5" s="7">
        <v>1</v>
      </c>
      <c r="H5" s="9" t="s">
        <v>15</v>
      </c>
      <c r="I5" s="7">
        <v>1</v>
      </c>
      <c r="J5" t="s">
        <v>15</v>
      </c>
      <c r="K5" s="7">
        <v>1</v>
      </c>
      <c r="N5" s="9" t="s">
        <v>12</v>
      </c>
      <c r="O5" s="7">
        <v>1</v>
      </c>
      <c r="P5" t="s">
        <v>12</v>
      </c>
      <c r="Q5" s="7">
        <v>1</v>
      </c>
    </row>
    <row r="6" spans="2:17">
      <c r="B6" s="9" t="s">
        <v>16</v>
      </c>
      <c r="C6" s="7">
        <v>1</v>
      </c>
      <c r="D6" t="s">
        <v>12</v>
      </c>
      <c r="E6" s="7">
        <v>1</v>
      </c>
      <c r="H6" s="9" t="s">
        <v>16</v>
      </c>
      <c r="I6" s="7">
        <v>1</v>
      </c>
      <c r="J6" t="s">
        <v>13</v>
      </c>
      <c r="K6" s="7">
        <v>1</v>
      </c>
      <c r="N6" s="9" t="s">
        <v>14</v>
      </c>
      <c r="O6" s="7">
        <v>1</v>
      </c>
      <c r="P6" t="s">
        <v>14</v>
      </c>
      <c r="Q6" s="7">
        <v>1</v>
      </c>
    </row>
    <row r="7" ht="13.25" spans="2:17">
      <c r="B7" s="10" t="s">
        <v>15</v>
      </c>
      <c r="C7" s="7">
        <v>1</v>
      </c>
      <c r="D7" s="11" t="s">
        <v>15</v>
      </c>
      <c r="E7" s="7">
        <v>1</v>
      </c>
      <c r="H7" s="10" t="s">
        <v>16</v>
      </c>
      <c r="I7" s="7">
        <v>1</v>
      </c>
      <c r="J7" s="11" t="s">
        <v>14</v>
      </c>
      <c r="K7" s="7">
        <v>1</v>
      </c>
      <c r="N7" s="10" t="s">
        <v>13</v>
      </c>
      <c r="O7" s="7">
        <v>1</v>
      </c>
      <c r="P7" s="11" t="s">
        <v>16</v>
      </c>
      <c r="Q7" s="7">
        <v>1</v>
      </c>
    </row>
    <row r="8" spans="2:17">
      <c r="B8" s="6" t="s">
        <v>15</v>
      </c>
      <c r="C8" s="7">
        <v>1</v>
      </c>
      <c r="D8" s="8" t="s">
        <v>16</v>
      </c>
      <c r="E8" s="7">
        <v>1</v>
      </c>
      <c r="H8" s="6" t="s">
        <v>16</v>
      </c>
      <c r="I8" s="7">
        <v>1</v>
      </c>
      <c r="J8" s="8" t="s">
        <v>15</v>
      </c>
      <c r="K8" s="7">
        <v>1</v>
      </c>
      <c r="N8" s="6" t="s">
        <v>12</v>
      </c>
      <c r="O8" s="7">
        <v>1</v>
      </c>
      <c r="P8" s="8" t="s">
        <v>12</v>
      </c>
      <c r="Q8" s="7">
        <v>1</v>
      </c>
    </row>
    <row r="9" spans="2:17">
      <c r="B9" s="9" t="s">
        <v>12</v>
      </c>
      <c r="C9" s="7">
        <v>1</v>
      </c>
      <c r="D9" t="s">
        <v>12</v>
      </c>
      <c r="E9" s="7">
        <v>1</v>
      </c>
      <c r="H9" s="9" t="s">
        <v>12</v>
      </c>
      <c r="I9" s="7">
        <v>1</v>
      </c>
      <c r="J9" t="s">
        <v>12</v>
      </c>
      <c r="K9" s="7">
        <v>1</v>
      </c>
      <c r="N9" s="9" t="s">
        <v>16</v>
      </c>
      <c r="O9" s="7">
        <v>1</v>
      </c>
      <c r="P9" t="s">
        <v>13</v>
      </c>
      <c r="Q9" s="7">
        <v>1</v>
      </c>
    </row>
    <row r="10" spans="2:17">
      <c r="B10" s="9" t="s">
        <v>16</v>
      </c>
      <c r="C10" s="7">
        <v>1</v>
      </c>
      <c r="D10" t="s">
        <v>13</v>
      </c>
      <c r="E10" s="7">
        <v>1</v>
      </c>
      <c r="H10" s="9" t="s">
        <v>14</v>
      </c>
      <c r="I10" s="7">
        <v>1</v>
      </c>
      <c r="J10" t="s">
        <v>14</v>
      </c>
      <c r="K10" s="7">
        <v>1</v>
      </c>
      <c r="N10" s="9" t="s">
        <v>16</v>
      </c>
      <c r="O10" s="7">
        <v>1</v>
      </c>
      <c r="P10" t="s">
        <v>14</v>
      </c>
      <c r="Q10" s="7">
        <v>1</v>
      </c>
    </row>
    <row r="11" ht="13.25" spans="2:17">
      <c r="B11" s="10" t="s">
        <v>14</v>
      </c>
      <c r="C11" s="7">
        <v>1</v>
      </c>
      <c r="D11" s="11" t="s">
        <v>14</v>
      </c>
      <c r="E11" s="7">
        <v>1</v>
      </c>
      <c r="H11" s="10" t="s">
        <v>13</v>
      </c>
      <c r="I11" s="7">
        <f>+K10</f>
        <v>1</v>
      </c>
      <c r="J11" s="11" t="s">
        <v>16</v>
      </c>
      <c r="K11" s="7">
        <v>1</v>
      </c>
      <c r="N11" s="10" t="s">
        <v>15</v>
      </c>
      <c r="O11" s="7">
        <v>1</v>
      </c>
      <c r="P11" s="11" t="s">
        <v>16</v>
      </c>
      <c r="Q11" s="7">
        <v>1</v>
      </c>
    </row>
    <row r="12" spans="2:17">
      <c r="B12" s="6" t="s">
        <v>13</v>
      </c>
      <c r="C12" s="7">
        <v>1</v>
      </c>
      <c r="D12" s="8" t="s">
        <v>13</v>
      </c>
      <c r="E12" s="7">
        <v>1</v>
      </c>
      <c r="H12" s="6" t="s">
        <v>14</v>
      </c>
      <c r="I12" s="7">
        <v>1</v>
      </c>
      <c r="J12" s="8" t="s">
        <v>16</v>
      </c>
      <c r="K12" s="7">
        <v>1</v>
      </c>
      <c r="N12" s="6" t="s">
        <v>12</v>
      </c>
      <c r="O12" s="7">
        <v>1</v>
      </c>
      <c r="P12" s="8" t="s">
        <v>12</v>
      </c>
      <c r="Q12" s="7">
        <v>1</v>
      </c>
    </row>
    <row r="13" spans="2:17">
      <c r="B13" s="9" t="s">
        <v>16</v>
      </c>
      <c r="C13" s="7">
        <v>1</v>
      </c>
      <c r="D13" t="s">
        <v>15</v>
      </c>
      <c r="E13" s="7">
        <v>1</v>
      </c>
      <c r="H13" s="9" t="s">
        <v>16</v>
      </c>
      <c r="I13" s="7">
        <v>1</v>
      </c>
      <c r="J13" t="s">
        <v>13</v>
      </c>
      <c r="K13" s="7">
        <v>1</v>
      </c>
      <c r="N13" s="9" t="s">
        <v>14</v>
      </c>
      <c r="O13" s="7">
        <v>1</v>
      </c>
      <c r="P13" t="s">
        <v>16</v>
      </c>
      <c r="Q13" s="7">
        <v>1</v>
      </c>
    </row>
    <row r="14" spans="2:17">
      <c r="B14" s="9" t="s">
        <v>16</v>
      </c>
      <c r="C14" s="7">
        <v>1</v>
      </c>
      <c r="D14" t="s">
        <v>14</v>
      </c>
      <c r="E14" s="7">
        <v>1</v>
      </c>
      <c r="H14" s="9" t="s">
        <v>12</v>
      </c>
      <c r="I14" s="7">
        <v>1</v>
      </c>
      <c r="J14" t="s">
        <v>12</v>
      </c>
      <c r="K14" s="7">
        <v>1</v>
      </c>
      <c r="N14" s="9" t="s">
        <v>13</v>
      </c>
      <c r="O14" s="7">
        <v>1</v>
      </c>
      <c r="P14" t="s">
        <v>13</v>
      </c>
      <c r="Q14" s="7">
        <v>1</v>
      </c>
    </row>
    <row r="15" ht="13.25" spans="2:17">
      <c r="B15" s="10" t="s">
        <v>12</v>
      </c>
      <c r="C15" s="7">
        <v>1</v>
      </c>
      <c r="D15" s="11" t="s">
        <v>16</v>
      </c>
      <c r="E15" s="7">
        <v>1</v>
      </c>
      <c r="H15" s="10" t="s">
        <v>15</v>
      </c>
      <c r="I15" s="7">
        <v>1</v>
      </c>
      <c r="J15" s="11" t="s">
        <v>15</v>
      </c>
      <c r="K15" s="7">
        <v>1</v>
      </c>
      <c r="N15" s="10" t="s">
        <v>16</v>
      </c>
      <c r="O15" s="7">
        <v>1</v>
      </c>
      <c r="P15" s="11" t="s">
        <v>15</v>
      </c>
      <c r="Q15" s="7">
        <v>1</v>
      </c>
    </row>
    <row r="16" spans="2:17">
      <c r="B16" s="6" t="s">
        <v>15</v>
      </c>
      <c r="C16" s="7">
        <v>1</v>
      </c>
      <c r="D16" s="8" t="s">
        <v>15</v>
      </c>
      <c r="E16" s="7">
        <v>1</v>
      </c>
      <c r="H16" s="6" t="s">
        <v>16</v>
      </c>
      <c r="I16" s="7">
        <v>1</v>
      </c>
      <c r="J16" s="8" t="s">
        <v>14</v>
      </c>
      <c r="K16" s="7">
        <v>1</v>
      </c>
      <c r="N16" s="6" t="s">
        <v>12</v>
      </c>
      <c r="O16" s="7">
        <v>1</v>
      </c>
      <c r="P16" s="8" t="s">
        <v>16</v>
      </c>
      <c r="Q16" s="7">
        <v>1</v>
      </c>
    </row>
    <row r="17" spans="2:17">
      <c r="B17" s="9" t="s">
        <v>14</v>
      </c>
      <c r="C17" s="7">
        <v>1</v>
      </c>
      <c r="D17" t="s">
        <v>14</v>
      </c>
      <c r="E17" s="7">
        <v>1</v>
      </c>
      <c r="H17" s="9" t="s">
        <v>15</v>
      </c>
      <c r="I17" s="7">
        <v>1</v>
      </c>
      <c r="J17" t="s">
        <v>16</v>
      </c>
      <c r="K17" s="7">
        <v>1</v>
      </c>
      <c r="N17" s="9" t="s">
        <v>14</v>
      </c>
      <c r="O17" s="7">
        <v>1</v>
      </c>
      <c r="P17" t="s">
        <v>14</v>
      </c>
      <c r="Q17" s="7">
        <v>1</v>
      </c>
    </row>
    <row r="18" spans="2:17">
      <c r="B18" s="9" t="s">
        <v>16</v>
      </c>
      <c r="C18" s="7">
        <v>1</v>
      </c>
      <c r="D18" t="s">
        <v>13</v>
      </c>
      <c r="E18" s="7">
        <v>1</v>
      </c>
      <c r="H18" s="9" t="s">
        <v>13</v>
      </c>
      <c r="I18" s="7">
        <v>1</v>
      </c>
      <c r="J18" t="s">
        <v>13</v>
      </c>
      <c r="K18" s="7">
        <v>1</v>
      </c>
      <c r="N18" s="9" t="s">
        <v>13</v>
      </c>
      <c r="O18" s="7">
        <v>1</v>
      </c>
      <c r="P18" t="s">
        <v>13</v>
      </c>
      <c r="Q18" s="7">
        <v>1</v>
      </c>
    </row>
    <row r="19" ht="13.25" spans="2:17">
      <c r="B19" s="10" t="s">
        <v>12</v>
      </c>
      <c r="C19" s="7">
        <v>1</v>
      </c>
      <c r="D19" s="11" t="s">
        <v>12</v>
      </c>
      <c r="E19" s="7">
        <v>1</v>
      </c>
      <c r="H19" s="10" t="s">
        <v>12</v>
      </c>
      <c r="I19" s="7">
        <v>1</v>
      </c>
      <c r="J19" s="11" t="s">
        <v>12</v>
      </c>
      <c r="K19" s="7">
        <v>1</v>
      </c>
      <c r="N19" s="10" t="s">
        <v>15</v>
      </c>
      <c r="O19" s="7">
        <v>1</v>
      </c>
      <c r="P19" s="11" t="s">
        <v>16</v>
      </c>
      <c r="Q19" s="7">
        <v>1</v>
      </c>
    </row>
    <row r="20" spans="2:17">
      <c r="B20" s="6" t="s">
        <v>13</v>
      </c>
      <c r="C20" s="7">
        <v>1</v>
      </c>
      <c r="D20" s="8" t="s">
        <v>16</v>
      </c>
      <c r="E20" s="7">
        <v>1</v>
      </c>
      <c r="H20" s="6" t="s">
        <v>12</v>
      </c>
      <c r="I20" s="7">
        <v>1</v>
      </c>
      <c r="J20" s="8" t="s">
        <v>12</v>
      </c>
      <c r="K20" s="7">
        <v>1</v>
      </c>
      <c r="N20" s="6" t="s">
        <v>14</v>
      </c>
      <c r="O20" s="7">
        <v>1</v>
      </c>
      <c r="P20" s="8" t="s">
        <v>14</v>
      </c>
      <c r="Q20" s="7">
        <v>1</v>
      </c>
    </row>
    <row r="21" spans="2:17">
      <c r="B21" s="9" t="s">
        <v>12</v>
      </c>
      <c r="C21" s="7">
        <v>1</v>
      </c>
      <c r="D21" t="s">
        <v>12</v>
      </c>
      <c r="E21" s="7">
        <v>1</v>
      </c>
      <c r="H21" s="9" t="s">
        <v>14</v>
      </c>
      <c r="I21" s="7">
        <v>1</v>
      </c>
      <c r="J21" t="s">
        <v>16</v>
      </c>
      <c r="K21" s="7">
        <v>1</v>
      </c>
      <c r="N21" s="9" t="s">
        <v>12</v>
      </c>
      <c r="O21" s="7">
        <v>1</v>
      </c>
      <c r="P21" t="s">
        <v>12</v>
      </c>
      <c r="Q21" s="7">
        <v>1</v>
      </c>
    </row>
    <row r="22" spans="2:17">
      <c r="B22" s="9" t="s">
        <v>14</v>
      </c>
      <c r="C22" s="7">
        <v>1</v>
      </c>
      <c r="D22" t="s">
        <v>14</v>
      </c>
      <c r="E22" s="7">
        <v>1</v>
      </c>
      <c r="H22" s="9" t="s">
        <v>13</v>
      </c>
      <c r="I22" s="7">
        <v>1</v>
      </c>
      <c r="J22" t="s">
        <v>16</v>
      </c>
      <c r="K22" s="7">
        <v>1</v>
      </c>
      <c r="N22" s="9" t="s">
        <v>13</v>
      </c>
      <c r="O22" s="7">
        <v>1</v>
      </c>
      <c r="P22" t="s">
        <v>13</v>
      </c>
      <c r="Q22" s="7">
        <v>1</v>
      </c>
    </row>
    <row r="23" ht="13.25" spans="2:17">
      <c r="B23" s="10" t="s">
        <v>16</v>
      </c>
      <c r="C23" s="7">
        <v>1</v>
      </c>
      <c r="D23" s="11" t="s">
        <v>15</v>
      </c>
      <c r="E23" s="7">
        <v>1</v>
      </c>
      <c r="H23" s="10" t="s">
        <v>16</v>
      </c>
      <c r="I23" s="7">
        <v>1</v>
      </c>
      <c r="J23" s="11" t="s">
        <v>15</v>
      </c>
      <c r="K23" s="7">
        <v>1</v>
      </c>
      <c r="N23" s="10" t="s">
        <v>16</v>
      </c>
      <c r="O23" s="7">
        <v>1</v>
      </c>
      <c r="P23" s="11" t="s">
        <v>15</v>
      </c>
      <c r="Q23" s="7">
        <v>1</v>
      </c>
    </row>
    <row r="24" spans="2:17">
      <c r="B24" s="6" t="s">
        <v>15</v>
      </c>
      <c r="C24" s="7">
        <v>1</v>
      </c>
      <c r="D24" s="8" t="s">
        <v>16</v>
      </c>
      <c r="E24" s="7">
        <v>1</v>
      </c>
      <c r="H24" s="6" t="s">
        <v>15</v>
      </c>
      <c r="I24" s="7">
        <v>1</v>
      </c>
      <c r="J24" s="8" t="s">
        <v>15</v>
      </c>
      <c r="K24" s="7">
        <v>1</v>
      </c>
      <c r="N24" s="6" t="s">
        <v>14</v>
      </c>
      <c r="O24" s="7">
        <v>1</v>
      </c>
      <c r="P24" s="8" t="s">
        <v>14</v>
      </c>
      <c r="Q24" s="7">
        <v>1</v>
      </c>
    </row>
    <row r="25" spans="2:17">
      <c r="B25" s="9" t="s">
        <v>12</v>
      </c>
      <c r="C25" s="7">
        <v>1</v>
      </c>
      <c r="D25" t="s">
        <v>12</v>
      </c>
      <c r="E25" s="7">
        <v>1</v>
      </c>
      <c r="H25" s="9" t="s">
        <v>13</v>
      </c>
      <c r="I25" s="7">
        <v>1</v>
      </c>
      <c r="J25" t="s">
        <v>13</v>
      </c>
      <c r="K25" s="7">
        <v>1</v>
      </c>
      <c r="N25" s="9" t="s">
        <v>16</v>
      </c>
      <c r="O25" s="7">
        <v>1</v>
      </c>
      <c r="P25" t="s">
        <v>13</v>
      </c>
      <c r="Q25" s="7">
        <v>1</v>
      </c>
    </row>
    <row r="26" spans="2:17">
      <c r="B26" s="9" t="s">
        <v>13</v>
      </c>
      <c r="C26" s="7">
        <v>1</v>
      </c>
      <c r="D26" t="s">
        <v>13</v>
      </c>
      <c r="E26" s="7">
        <v>1</v>
      </c>
      <c r="H26" s="9" t="s">
        <v>14</v>
      </c>
      <c r="I26" s="7">
        <v>1</v>
      </c>
      <c r="J26" t="s">
        <v>16</v>
      </c>
      <c r="K26" s="7">
        <v>1</v>
      </c>
      <c r="N26" s="9" t="s">
        <v>12</v>
      </c>
      <c r="O26" s="7">
        <v>1</v>
      </c>
      <c r="P26" t="s">
        <v>12</v>
      </c>
      <c r="Q26" s="7">
        <v>1</v>
      </c>
    </row>
    <row r="27" ht="13.25" spans="2:17">
      <c r="B27" s="10" t="s">
        <v>14</v>
      </c>
      <c r="C27" s="7">
        <v>1</v>
      </c>
      <c r="D27" s="11" t="s">
        <v>14</v>
      </c>
      <c r="E27" s="7">
        <v>1</v>
      </c>
      <c r="H27" s="10" t="s">
        <v>12</v>
      </c>
      <c r="I27" s="7">
        <v>1</v>
      </c>
      <c r="J27" s="11" t="s">
        <v>12</v>
      </c>
      <c r="K27" s="7">
        <v>1</v>
      </c>
      <c r="N27" s="10" t="s">
        <v>15</v>
      </c>
      <c r="O27" s="7">
        <v>1</v>
      </c>
      <c r="P27" s="11" t="s">
        <v>15</v>
      </c>
      <c r="Q27" s="7">
        <v>1</v>
      </c>
    </row>
    <row r="28" spans="2:17">
      <c r="B28" s="6" t="s">
        <v>14</v>
      </c>
      <c r="C28" s="7">
        <v>1</v>
      </c>
      <c r="D28" s="8" t="s">
        <v>16</v>
      </c>
      <c r="E28" s="7">
        <v>1</v>
      </c>
      <c r="H28" s="6" t="s">
        <v>14</v>
      </c>
      <c r="I28" s="7">
        <v>1</v>
      </c>
      <c r="J28" s="8" t="s">
        <v>14</v>
      </c>
      <c r="K28" s="7">
        <v>1</v>
      </c>
      <c r="N28" s="6" t="s">
        <v>16</v>
      </c>
      <c r="O28" s="7">
        <v>1</v>
      </c>
      <c r="P28" s="8" t="s">
        <v>12</v>
      </c>
      <c r="Q28" s="7">
        <v>1</v>
      </c>
    </row>
    <row r="29" spans="2:17">
      <c r="B29" s="9" t="s">
        <v>13</v>
      </c>
      <c r="C29" s="7">
        <v>1</v>
      </c>
      <c r="D29" t="s">
        <v>13</v>
      </c>
      <c r="E29" s="7">
        <v>1</v>
      </c>
      <c r="H29" s="9" t="s">
        <v>15</v>
      </c>
      <c r="I29" s="7">
        <v>1</v>
      </c>
      <c r="J29" t="s">
        <v>16</v>
      </c>
      <c r="K29" s="7">
        <v>1</v>
      </c>
      <c r="N29" s="9" t="s">
        <v>13</v>
      </c>
      <c r="O29" s="7">
        <v>1</v>
      </c>
      <c r="P29" t="s">
        <v>16</v>
      </c>
      <c r="Q29" s="7">
        <v>1</v>
      </c>
    </row>
    <row r="30" spans="2:17">
      <c r="B30" s="9" t="s">
        <v>16</v>
      </c>
      <c r="C30" s="7">
        <v>1</v>
      </c>
      <c r="D30" t="s">
        <v>15</v>
      </c>
      <c r="E30" s="7">
        <v>1</v>
      </c>
      <c r="H30" s="9" t="s">
        <v>13</v>
      </c>
      <c r="I30" s="7">
        <v>1</v>
      </c>
      <c r="J30" t="s">
        <v>13</v>
      </c>
      <c r="K30" s="7">
        <v>1</v>
      </c>
      <c r="N30" s="9" t="s">
        <v>14</v>
      </c>
      <c r="O30" s="7">
        <v>1</v>
      </c>
      <c r="P30" t="s">
        <v>14</v>
      </c>
      <c r="Q30" s="7">
        <v>1</v>
      </c>
    </row>
    <row r="31" ht="13.25" spans="2:17">
      <c r="B31" s="10" t="s">
        <v>16</v>
      </c>
      <c r="C31" s="7">
        <v>1</v>
      </c>
      <c r="D31" s="11" t="s">
        <v>12</v>
      </c>
      <c r="E31" s="7">
        <v>1</v>
      </c>
      <c r="H31" s="10" t="s">
        <v>12</v>
      </c>
      <c r="I31" s="7">
        <v>1</v>
      </c>
      <c r="J31" s="11" t="s">
        <v>12</v>
      </c>
      <c r="K31" s="7">
        <v>1</v>
      </c>
      <c r="N31" s="10" t="s">
        <v>16</v>
      </c>
      <c r="O31" s="7">
        <v>1</v>
      </c>
      <c r="P31" s="11" t="s">
        <v>15</v>
      </c>
      <c r="Q31" s="7">
        <v>1</v>
      </c>
    </row>
    <row r="32" spans="2:17">
      <c r="B32" s="6" t="s">
        <v>13</v>
      </c>
      <c r="C32" s="7">
        <v>1</v>
      </c>
      <c r="D32" s="8" t="s">
        <v>13</v>
      </c>
      <c r="E32" s="7">
        <v>1</v>
      </c>
      <c r="H32" s="6" t="s">
        <v>16</v>
      </c>
      <c r="I32" s="7">
        <v>1</v>
      </c>
      <c r="J32" s="8" t="s">
        <v>12</v>
      </c>
      <c r="K32" s="7">
        <v>1</v>
      </c>
      <c r="N32" s="6" t="s">
        <v>16</v>
      </c>
      <c r="O32" s="7">
        <v>1</v>
      </c>
      <c r="P32" s="8" t="s">
        <v>14</v>
      </c>
      <c r="Q32" s="7">
        <v>1</v>
      </c>
    </row>
    <row r="33" spans="2:17">
      <c r="B33" s="9" t="s">
        <v>14</v>
      </c>
      <c r="C33" s="7">
        <v>1</v>
      </c>
      <c r="D33" t="s">
        <v>14</v>
      </c>
      <c r="E33" s="7">
        <v>1</v>
      </c>
      <c r="H33" s="9" t="s">
        <v>15</v>
      </c>
      <c r="I33" s="7">
        <v>1</v>
      </c>
      <c r="J33" t="s">
        <v>16</v>
      </c>
      <c r="K33" s="7">
        <v>1</v>
      </c>
      <c r="N33" s="9" t="s">
        <v>13</v>
      </c>
      <c r="O33" s="7">
        <v>1</v>
      </c>
      <c r="P33" t="s">
        <v>13</v>
      </c>
      <c r="Q33" s="7">
        <v>1</v>
      </c>
    </row>
    <row r="34" spans="2:17">
      <c r="B34" s="9" t="s">
        <v>15</v>
      </c>
      <c r="C34" s="7">
        <v>1</v>
      </c>
      <c r="D34" t="s">
        <v>15</v>
      </c>
      <c r="E34" s="7">
        <v>1</v>
      </c>
      <c r="H34" s="9" t="s">
        <v>13</v>
      </c>
      <c r="I34" s="7">
        <v>1</v>
      </c>
      <c r="J34" t="s">
        <v>13</v>
      </c>
      <c r="K34" s="7">
        <v>1</v>
      </c>
      <c r="N34" s="9" t="s">
        <v>12</v>
      </c>
      <c r="O34" s="7">
        <v>1</v>
      </c>
      <c r="P34" t="s">
        <v>16</v>
      </c>
      <c r="Q34" s="7">
        <v>1</v>
      </c>
    </row>
    <row r="35" ht="13.25" spans="2:17">
      <c r="B35" s="10" t="s">
        <v>12</v>
      </c>
      <c r="C35" s="7">
        <v>1</v>
      </c>
      <c r="D35" s="11" t="s">
        <v>12</v>
      </c>
      <c r="E35" s="7">
        <v>1</v>
      </c>
      <c r="H35" s="10" t="s">
        <v>14</v>
      </c>
      <c r="I35" s="7">
        <v>1</v>
      </c>
      <c r="J35" s="11" t="s">
        <v>14</v>
      </c>
      <c r="K35" s="7">
        <v>1</v>
      </c>
      <c r="N35" s="10" t="s">
        <v>15</v>
      </c>
      <c r="O35" s="7">
        <v>1</v>
      </c>
      <c r="P35" s="11" t="s">
        <v>16</v>
      </c>
      <c r="Q35" s="7">
        <v>1</v>
      </c>
    </row>
    <row r="36" ht="13.25"/>
    <row r="37" ht="13.75" spans="2:7">
      <c r="B37" s="12" t="s">
        <v>10</v>
      </c>
      <c r="C37" s="13"/>
      <c r="D37" s="13"/>
      <c r="E37" s="13"/>
      <c r="F37" s="13"/>
      <c r="G37" s="14"/>
    </row>
    <row r="38" ht="13.75" spans="1:16">
      <c r="A38" s="15" t="s">
        <v>11</v>
      </c>
      <c r="B38" s="16" t="s">
        <v>12</v>
      </c>
      <c r="C38" s="17" t="s">
        <v>13</v>
      </c>
      <c r="D38" s="17" t="s">
        <v>14</v>
      </c>
      <c r="E38" s="17" t="s">
        <v>15</v>
      </c>
      <c r="F38" s="18" t="s">
        <v>16</v>
      </c>
      <c r="G38" s="19" t="s">
        <v>17</v>
      </c>
      <c r="H38" s="20"/>
      <c r="J38" s="20"/>
      <c r="N38" s="20"/>
      <c r="P38" s="20"/>
    </row>
    <row r="39" ht="13.25" spans="1:7">
      <c r="A39" s="21"/>
      <c r="B39" s="22">
        <f>SUM(C9+C15+C19+C21+C25+C35+I4+I9+I14+I19+I20+I27+I31+O5+O8+O12+O16+O21+O26+O34)</f>
        <v>20</v>
      </c>
      <c r="C39" s="7">
        <f>SUM(C5+C12+C20+C26+C29+C32+I11+I18+I22+I25+I30+I34+O7+O14+O18+O22+O29+O33)</f>
        <v>18</v>
      </c>
      <c r="D39" s="7">
        <f>SUM(C4+C11+C17+C22+C27+C28+C33+I10+I12+I21+I26+I28+I35+O6+O13+O17+O20+O24+O30)</f>
        <v>19</v>
      </c>
      <c r="E39" s="7">
        <f>SUM(C7+C8+C16+C24+C34+I5+I15+I17+I24+I29+I33+O11+O19+O27+O35)</f>
        <v>15</v>
      </c>
      <c r="F39" s="7">
        <f>SUM(C6+C10+C13+C14+C18+C23+C30+C31+I6+I7+I8+I13+I16+I23+I32+O4+O9+O10+O15+O23+O25+O28+O31+O32)</f>
        <v>24</v>
      </c>
      <c r="G39" s="23">
        <f>SUM(B39:F39)</f>
        <v>96</v>
      </c>
    </row>
    <row r="40" ht="13.75" spans="1:16">
      <c r="A40" s="15" t="s">
        <v>18</v>
      </c>
      <c r="B40" s="24" t="s">
        <v>12</v>
      </c>
      <c r="C40" s="25" t="s">
        <v>13</v>
      </c>
      <c r="D40" s="25" t="s">
        <v>14</v>
      </c>
      <c r="E40" s="25" t="s">
        <v>15</v>
      </c>
      <c r="F40" s="26" t="s">
        <v>16</v>
      </c>
      <c r="G40" s="19" t="s">
        <v>17</v>
      </c>
      <c r="H40" s="20"/>
      <c r="J40" s="20"/>
      <c r="N40" s="20"/>
      <c r="P40" s="20"/>
    </row>
    <row r="41" ht="13.25" spans="1:7">
      <c r="A41" s="21"/>
      <c r="B41" s="22">
        <f>SUM(E6+E9+E19+E21+E25+E31+E35+K4+K9+K14+K19+K20+K27+K31+K32+Q5+Q8+Q12+Q21+Q26+Q28)</f>
        <v>21</v>
      </c>
      <c r="C41" s="7">
        <f>SUM(E5+E10+E12+E18+E26+E29+E32+K6+K13+K18+K25+K30+K34+Q9+Q14+Q18+Q22+Q25+Q33)</f>
        <v>19</v>
      </c>
      <c r="D41" s="7">
        <f>SUM(E4+E11+E14+E17+E22+E27+E33+K7+K10+K16+K28+K35+Q6+Q10+Q17+Q20+Q24+Q30+Q32)</f>
        <v>19</v>
      </c>
      <c r="E41" s="7">
        <f>SUM(E7+E13+E16+E23+E30+E34+K5+K8+K15+K23+K24+Q4+Q15+Q23+Q27+Q31)</f>
        <v>16</v>
      </c>
      <c r="F41" s="7">
        <f>SUM(E8+E15+E20+E24+E28+K11+K12+K17+K21+K22+K26+K29+K33+Q7+Q11+Q13+Q16+Q19+Q29+Q34+Q35)</f>
        <v>21</v>
      </c>
      <c r="G41" s="27">
        <f>SUM(B41:F41)</f>
        <v>96</v>
      </c>
    </row>
    <row r="42" ht="13" spans="1:16">
      <c r="A42" s="28" t="s">
        <v>19</v>
      </c>
      <c r="B42" s="24" t="s">
        <v>12</v>
      </c>
      <c r="C42" s="25" t="s">
        <v>13</v>
      </c>
      <c r="D42" s="25" t="s">
        <v>14</v>
      </c>
      <c r="E42" s="25" t="s">
        <v>15</v>
      </c>
      <c r="F42" s="25" t="s">
        <v>16</v>
      </c>
      <c r="H42" s="20"/>
      <c r="J42" s="20"/>
      <c r="N42" s="20"/>
      <c r="P42" s="20"/>
    </row>
    <row r="43" ht="13.25" spans="1:6">
      <c r="A43" s="21"/>
      <c r="B43" s="22">
        <f>SUM(B39-B41)</f>
        <v>-1</v>
      </c>
      <c r="C43" s="7">
        <f>SUM(C39-C41)</f>
        <v>-1</v>
      </c>
      <c r="D43" s="7">
        <f>SUM(D39-D41)</f>
        <v>0</v>
      </c>
      <c r="E43" s="7">
        <f>SUM(E39-E41)</f>
        <v>-1</v>
      </c>
      <c r="F43" s="29"/>
    </row>
  </sheetData>
  <mergeCells count="6">
    <mergeCell ref="A1:Q1"/>
    <mergeCell ref="B37:G37"/>
    <mergeCell ref="A38:A39"/>
    <mergeCell ref="A40:A41"/>
    <mergeCell ref="A42:A43"/>
    <mergeCell ref="G42:G43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adirarental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Skoring</vt:lpstr>
      <vt:lpstr>3 Graphs</vt:lpstr>
      <vt:lpstr>Grafik Otomatis</vt:lpstr>
      <vt:lpstr>kunci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matius</dc:creator>
  <cp:lastModifiedBy>Dell</cp:lastModifiedBy>
  <dcterms:created xsi:type="dcterms:W3CDTF">2005-09-13T08:10:00Z</dcterms:created>
  <cp:lastPrinted>2020-12-28T04:18:00Z</cp:lastPrinted>
  <dcterms:modified xsi:type="dcterms:W3CDTF">2021-03-18T10:27:27Z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