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tpius.sharepoint.com/sites/HZN-72H124CompanionGenAI/Shared Documents/General/Sprint Plan/"/>
    </mc:Choice>
  </mc:AlternateContent>
  <xr:revisionPtr revIDLastSave="400" documentId="8_{D7E9F8E3-9EB2-41DD-9C1D-28D2E68E7D77}" xr6:coauthVersionLast="47" xr6:coauthVersionMax="47" xr10:uidLastSave="{8D07C911-48FD-4A6D-B73F-A4BF781D51F3}"/>
  <bookViews>
    <workbookView xWindow="-110" yWindow="-110" windowWidth="19420" windowHeight="11500" xr2:uid="{C5A54180-C2FC-EB47-95A0-9A3B94F03C6B}"/>
  </bookViews>
  <sheets>
    <sheet name="Exhaustive feature list" sheetId="6" r:id="rId1"/>
    <sheet name="Sprint 4 timeline" sheetId="9" r:id="rId2"/>
    <sheet name="Companion Admin Portal" sheetId="5" r:id="rId3"/>
    <sheet name="Screenshot" sheetId="7" r:id="rId4"/>
  </sheets>
  <definedNames>
    <definedName name="_xlnm._FilterDatabase" localSheetId="0" hidden="1">'Exhaustive feature list'!$B$3:$L$42</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6" l="1"/>
  <c r="F45" i="6" s="1"/>
  <c r="H43" i="6"/>
  <c r="H44" i="6" s="1"/>
  <c r="H45" i="6" s="1"/>
  <c r="G43" i="6"/>
  <c r="G44" i="6" s="1"/>
  <c r="G45" i="6" s="1"/>
  <c r="F43" i="6"/>
  <c r="E15" i="9"/>
  <c r="E16" i="9" s="1"/>
  <c r="E17" i="9" s="1"/>
  <c r="C15" i="9"/>
  <c r="C16" i="9" s="1"/>
  <c r="C17" i="9" s="1"/>
  <c r="D15" i="9"/>
  <c r="D16" i="9" s="1"/>
  <c r="D17" i="9" s="1"/>
</calcChain>
</file>

<file path=xl/sharedStrings.xml><?xml version="1.0" encoding="utf-8"?>
<sst xmlns="http://schemas.openxmlformats.org/spreadsheetml/2006/main" count="296" uniqueCount="173">
  <si>
    <t>Please Note: Deployed Features Will Be Visible Across All Business Units. Partial Deployment Is Not Feasible.</t>
  </si>
  <si>
    <t>Category</t>
  </si>
  <si>
    <t>#</t>
  </si>
  <si>
    <t>Features</t>
  </si>
  <si>
    <t>Trinity's Comments</t>
  </si>
  <si>
    <t>Development Complexity</t>
  </si>
  <si>
    <t>High</t>
  </si>
  <si>
    <t>Strategies to Mitigate Latency</t>
  </si>
  <si>
    <t>Predefine Responses for Organic Questions</t>
  </si>
  <si>
    <t>User Engagement - Real-time Backend Operation Status Display</t>
  </si>
  <si>
    <t>User Engagement - Live Streaming of Response Generation</t>
  </si>
  <si>
    <t>User Engagement - Source Display at the Beginning of Response Generation</t>
  </si>
  <si>
    <t>Multitasking: Chat Switching for Seamless Conversation Continuation</t>
  </si>
  <si>
    <t>Pubmed Use case</t>
  </si>
  <si>
    <t>Need clarity on pubmed use case</t>
  </si>
  <si>
    <t>Response Functionality Enhancement</t>
  </si>
  <si>
    <t>Ability to Modify Response</t>
  </si>
  <si>
    <t>Template based response - SRL etc.</t>
  </si>
  <si>
    <t>Source citations</t>
  </si>
  <si>
    <t>Highlight chunk in the PDF</t>
  </si>
  <si>
    <t>User Authentication</t>
  </si>
  <si>
    <t xml:space="preserve">Scalable UI changes </t>
  </si>
  <si>
    <t>Phase 1 - Tokens: Color, typography,spacing etc.
Components: Buttons, text Field, card etc.
themed Sections: landing page</t>
  </si>
  <si>
    <t>Phase 2 - Components: Menu, Icons etc.
Themed Sections: Feedback, Upload doc flow etc.
Evolved Designs: Chat, Database selector etc.</t>
  </si>
  <si>
    <t>Need figma design for estimation</t>
  </si>
  <si>
    <t>Chat functionality</t>
  </si>
  <si>
    <t>Edit Chat title</t>
  </si>
  <si>
    <t>Delete Chat history</t>
  </si>
  <si>
    <t>Export Respone</t>
  </si>
  <si>
    <t>Import Functionality</t>
  </si>
  <si>
    <t>Application tracking system</t>
  </si>
  <si>
    <t>Automated User Report Generation and Distribution to Administrators</t>
  </si>
  <si>
    <t>Application/BI Dashboard for Real-time Application Utilization Monitoring</t>
  </si>
  <si>
    <t xml:space="preserve"> Application for Tracking User Feedback and Troubleshooting GenAI Operations</t>
  </si>
  <si>
    <t>High - Very High</t>
  </si>
  <si>
    <t>Mid - High</t>
  </si>
  <si>
    <t>Mid</t>
  </si>
  <si>
    <t>UnKnown</t>
  </si>
  <si>
    <t>Must Have</t>
  </si>
  <si>
    <t>Good To have</t>
  </si>
  <si>
    <t xml:space="preserve">Caching the Response </t>
  </si>
  <si>
    <t>Unknown</t>
  </si>
  <si>
    <t>Mid (UnKnown)</t>
  </si>
  <si>
    <t>Trinity's perspective</t>
  </si>
  <si>
    <t>Based on Time and Effort</t>
  </si>
  <si>
    <t>Amgen's Comments</t>
  </si>
  <si>
    <t>Upload Handwritten notes</t>
  </si>
  <si>
    <t xml:space="preserve">Application Accessibility </t>
  </si>
  <si>
    <t>Response Type</t>
  </si>
  <si>
    <t>Companion Admin Portal</t>
  </si>
  <si>
    <t>Knowledge Base Management</t>
  </si>
  <si>
    <t>User Access Management</t>
  </si>
  <si>
    <t>Add User</t>
  </si>
  <si>
    <t>Delete User</t>
  </si>
  <si>
    <t>View User List</t>
  </si>
  <si>
    <t>User Name</t>
  </si>
  <si>
    <t>Email ID</t>
  </si>
  <si>
    <t>BU</t>
  </si>
  <si>
    <t>Deepti Yadav</t>
  </si>
  <si>
    <t>Abhay Patel</t>
  </si>
  <si>
    <t>apatel27@amgen.com</t>
  </si>
  <si>
    <t>Vinaya Shankara</t>
  </si>
  <si>
    <t>vshank02@amgen.com</t>
  </si>
  <si>
    <t>Nikunj Aggarwal</t>
  </si>
  <si>
    <t>naggar02@amgen.com</t>
  </si>
  <si>
    <t>Krishna Shukla</t>
  </si>
  <si>
    <t>kshukl03@amgen.com</t>
  </si>
  <si>
    <t>Dyadav07@amgen.com</t>
  </si>
  <si>
    <t>TEPEZZA</t>
  </si>
  <si>
    <t>UPLIZNA</t>
  </si>
  <si>
    <t>Business Unit</t>
  </si>
  <si>
    <t xml:space="preserve">Name </t>
  </si>
  <si>
    <t>Add</t>
  </si>
  <si>
    <t>View</t>
  </si>
  <si>
    <t>Delete</t>
  </si>
  <si>
    <t>Change BU</t>
  </si>
  <si>
    <t>Application to Companion Admin Portal</t>
  </si>
  <si>
    <t>View/Add/delete user and change BU</t>
  </si>
  <si>
    <t>View/Add/delete Knowledge base document</t>
  </si>
  <si>
    <t>UI</t>
  </si>
  <si>
    <t>Backend</t>
  </si>
  <si>
    <t>Displaying Sources while the response is being generated. Move the sources to the top of the response</t>
  </si>
  <si>
    <t>NA</t>
  </si>
  <si>
    <t>Need to discuss the approach.</t>
  </si>
  <si>
    <t>Need Figma design for other devices.</t>
  </si>
  <si>
    <t>Archietectural changes - Model Upgrade - GPT 4 Turbo</t>
  </si>
  <si>
    <t>Comparing the Uploaded vs Internal Knowledge base (Basic format)</t>
  </si>
  <si>
    <t>DE/DS/GenAI</t>
  </si>
  <si>
    <t>Roll up the chunk in more and display if click on more</t>
  </si>
  <si>
    <t>Display sources document wise</t>
  </si>
  <si>
    <t>Shall we also delete from the backend/our record?</t>
  </si>
  <si>
    <t>Export response as Excel</t>
  </si>
  <si>
    <t>Export response as Pdf/doc</t>
  </si>
  <si>
    <t>Export response as PPT (Basic structure and content)</t>
  </si>
  <si>
    <t>Can't evaluate</t>
  </si>
  <si>
    <t>Image and link based output with response - to include Complex doc  -  PPT, Graph, Inforgraphics, Graphs etc. - Only Knowledge base</t>
  </si>
  <si>
    <t>Upload PPT</t>
  </si>
  <si>
    <t>Upload docx</t>
  </si>
  <si>
    <t>Increase upload limit by size</t>
  </si>
  <si>
    <t xml:space="preserve"> Increase upload limit  # docs</t>
  </si>
  <si>
    <t>Need to discuss the tech requirements</t>
  </si>
  <si>
    <r>
      <rPr>
        <sz val="12"/>
        <color rgb="FF000000"/>
        <rFont val="Aptos Narrow"/>
        <family val="2"/>
        <scheme val="minor"/>
      </rPr>
      <t xml:space="preserve">Ability to access application on Iphone, </t>
    </r>
    <r>
      <rPr>
        <b/>
        <sz val="12"/>
        <color rgb="FF000000"/>
        <rFont val="Aptos Narrow"/>
        <family val="2"/>
        <scheme val="minor"/>
      </rPr>
      <t>Ipad</t>
    </r>
    <r>
      <rPr>
        <sz val="12"/>
        <color rgb="FF000000"/>
        <rFont val="Aptos Narrow"/>
        <family val="2"/>
        <scheme val="minor"/>
      </rPr>
      <t>, Tablets etc.</t>
    </r>
  </si>
  <si>
    <t>Pubmed Integration - showing relevant pubmed link from Knowledge base</t>
  </si>
  <si>
    <t>GenAI Model Upgrade</t>
  </si>
  <si>
    <t>Need Clarity on this use case with examples</t>
  </si>
  <si>
    <t>Display only sources from which response has been prepared</t>
  </si>
  <si>
    <t>Effort Estimation (in hours)</t>
  </si>
  <si>
    <t>Email insights/response to user group</t>
  </si>
  <si>
    <t>Total Hours</t>
  </si>
  <si>
    <t>Total days</t>
  </si>
  <si>
    <t>Resources</t>
  </si>
  <si>
    <t>Upgrade the underlying architecture to GPT 4 Turbo with enhanced capabilities for generating responses.</t>
  </si>
  <si>
    <t>Predefine responses for commonly asked organic questions to provide quicker and more consistent answers.</t>
  </si>
  <si>
    <t>Display real-time backend operation status to keep users informed about system performance and availability.</t>
  </si>
  <si>
    <t>Engage users by live streaming the response generation process, allowing them to see how answers are formed in real-time.</t>
  </si>
  <si>
    <t xml:space="preserve">Display the sources at beginning of response generation such that there will no user latency
</t>
  </si>
  <si>
    <t>Allow users to seamlessly switch between multiple chats for uninterrupted conversation continuation.</t>
  </si>
  <si>
    <t>Cache responses to improve performance and reduce latency, ensuring quicker access to frequently requested information.</t>
  </si>
  <si>
    <t>Integrate with PubMed to display relevant articles from the Pubmed knowledge base</t>
  </si>
  <si>
    <t>Provide related articles from the PubMed directly</t>
  </si>
  <si>
    <t>Enable users to compare uploaded documents with the internal knowledge base in a basic format for content verification.</t>
  </si>
  <si>
    <t>Showing related article from pubmed (Customization)</t>
  </si>
  <si>
    <t>Description</t>
  </si>
  <si>
    <t>Image based response - display image with response present in  pdf Research article - Only Knowledge base</t>
  </si>
  <si>
    <t xml:space="preserve">Extract relevant images from the article and display them alongside the response. </t>
  </si>
  <si>
    <t>Enable inclusion of both images and links in responses from the knowledge base for complex documents such as videos, PowerPoint presentations, graphs, infographics, etc., which couldn't be parsed due to their high complexity. This provides users with supplementary visual content and direct access to the source material for further exploration.</t>
  </si>
  <si>
    <t>Allow users to modify responses as needed for accuracy or customization.</t>
  </si>
  <si>
    <t>Offer template-based responses, including SRL, to provide structured answers for specific types of queries.</t>
  </si>
  <si>
    <t>Truncate lengthy chunks of text in "+ More" sections and display only the first two lines for improved readability.</t>
  </si>
  <si>
    <t>Organize and display sources document-wise to provide users with a clear reference for each page.</t>
  </si>
  <si>
    <t>Show only the sources that were used to prepare a response</t>
  </si>
  <si>
    <t>Highlight specific chunks of text in PDF documents for easier reference and analysis.</t>
  </si>
  <si>
    <t>Allow users to edit the title of a chat for better organization and context.</t>
  </si>
  <si>
    <t>Enable users to delete chat history for privacy or organizational purposes.</t>
  </si>
  <si>
    <t>Provide the option to export responses as PowerPoint presentations with basic structure and content intact.</t>
  </si>
  <si>
    <t>Allow users to export responses as Excel spreadsheets for further analysis and manipulation.</t>
  </si>
  <si>
    <t>Offer the ability to export responses as PDF or Word documents for easy sharing and offline access.</t>
  </si>
  <si>
    <t>Feature no : 16 , Display sources document wise</t>
  </si>
  <si>
    <t>Increase the upload limit for documents by number to accommodate multiple uploads.</t>
  </si>
  <si>
    <t xml:space="preserve">Increase the upload limit for documents by size accommodate larger files </t>
  </si>
  <si>
    <t>Ensure compatibility with mobile devices such as iPhones, iPads, and tablets for convenient access to the application.</t>
  </si>
  <si>
    <t>Create an application for tracking user feedback and troubleshooting GenAI operations to continuously improve user experience and system efficiency.</t>
  </si>
  <si>
    <t>Develop a dashboard for real-time monitoring of application utilization and performance metrics, facilitating data-driven decision-making.</t>
  </si>
  <si>
    <t>Feature no : 15 , Display sources document wise</t>
  </si>
  <si>
    <t>https://www.phind.com/search?home=true</t>
  </si>
  <si>
    <t>Feature no : 5 , User Engagement - Source Display at the Beginning of Response Generation</t>
  </si>
  <si>
    <t>Next Query suggestions for Iterative Process Improvement</t>
  </si>
  <si>
    <t>Follow-up Question Suggestions: Companion suggests follow-up questions to enhance user _x000B_experience and foster an educational, iterative process.</t>
  </si>
  <si>
    <t>Feature no : 23, Next Query suggestions for Iterative Process Improvement</t>
  </si>
  <si>
    <t>Feature no : 12 , Image and link based output with response - to include Complex doc  -  PPT, Graph, Inforgraphics, Graphs etc. - Only Knowledge base</t>
  </si>
  <si>
    <t>Feature no : 3 , User Engagement - Real-time Backend Operation Status Display</t>
  </si>
  <si>
    <t>Independent Basic Application</t>
  </si>
  <si>
    <t>W1</t>
  </si>
  <si>
    <t>W2</t>
  </si>
  <si>
    <t>W3</t>
  </si>
  <si>
    <t>W4</t>
  </si>
  <si>
    <t>Deployment to Production</t>
  </si>
  <si>
    <t>Notification Model</t>
  </si>
  <si>
    <t xml:space="preserve">Notify the user of any enhancement </t>
  </si>
  <si>
    <t>Notify the user if BU has added</t>
  </si>
  <si>
    <t>Notify user if knowledge base has updated</t>
  </si>
  <si>
    <t>Archietectural Changes - Model Upgrade - GPT 4 Turbo</t>
  </si>
  <si>
    <t>Feature Importance</t>
  </si>
  <si>
    <t xml:space="preserve">Deprioritize it </t>
  </si>
  <si>
    <t>Medical congess - What we know, what's new  , Uplizna Example</t>
  </si>
  <si>
    <t>First three sources and view more</t>
  </si>
  <si>
    <t xml:space="preserve">Can Deprioritize it </t>
  </si>
  <si>
    <t>Can think about it</t>
  </si>
  <si>
    <t>Need to do research , Investigate it through and Implement it in the Same Sprint</t>
  </si>
  <si>
    <t>Keep Role and Brand, TBD</t>
  </si>
  <si>
    <t>Okta Integration - Login with Okta button</t>
  </si>
  <si>
    <t xml:space="preserve"> Increase upload limit  # docs/Size</t>
  </si>
  <si>
    <t>Truncate chunk in "+ more" and display only first two lines of chunk in the Source citations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</si>
</sst>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1"/>
      <color theme="1"/>
      <name val="Aptos Narrow"/>
      <family val="2"/>
      <scheme val="minor"/>
    </font>
    <font>
      <b/>
      <sz val="12"/>
      <color theme="1"/>
      <name val="Aptos Narrow"/>
      <family val="2"/>
      <scheme val="minor"/>
    </font>
    <font>
      <b/>
      <sz val="12"/>
      <color theme="5" tint="-0.249977111117893"/>
      <name val="Aptos Narrow"/>
      <family val="2"/>
      <scheme val="minor"/>
    </font>
    <font>
      <b/>
      <sz val="11"/>
      <color rgb="FF3F3F3F"/>
      <name val="Aptos Narrow"/>
      <family val="2"/>
      <scheme val="minor"/>
    </font>
    <font>
      <b/>
      <sz val="11"/>
      <color theme="0"/>
      <name val="Aptos Narrow"/>
      <family val="2"/>
      <scheme val="minor"/>
    </font>
    <font>
      <u/>
      <sz val="12"/>
      <color theme="10"/>
      <name val="Aptos Narrow"/>
      <family val="2"/>
      <scheme val="minor"/>
    </font>
    <font>
      <sz val="11"/>
      <color rgb="FF000000"/>
      <name val="Calibri"/>
      <family val="2"/>
    </font>
    <font>
      <sz val="12"/>
      <color rgb="FF000000"/>
      <name val="Aptos Narrow"/>
      <family val="2"/>
      <scheme val="minor"/>
    </font>
    <font>
      <b/>
      <sz val="12"/>
      <color rgb="FF000000"/>
      <name val="Aptos Narrow"/>
      <family val="2"/>
      <scheme val="minor"/>
    </font>
    <font>
      <sz val="8"/>
      <name val="Aptos Narrow"/>
      <family val="2"/>
      <scheme val="minor"/>
    </font>
    <font>
      <b/>
      <sz val="12"/>
      <color rgb="FF000000"/>
      <name val="Aptos Narrow"/>
      <family val="2"/>
    </font>
    <font>
      <sz val="12"/>
      <color rgb="FF000000"/>
      <name val="Aptos Narrow"/>
      <family val="2"/>
    </font>
    <font>
      <strike/>
      <sz val="12"/>
      <color theme="1"/>
      <name val="Aptos Narrow"/>
      <family val="2"/>
      <scheme val="minor"/>
    </font>
  </fonts>
  <fills count="12">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2F2F2"/>
      </patternFill>
    </fill>
    <fill>
      <patternFill patternType="solid">
        <fgColor rgb="FFA5A5A5"/>
      </patternFill>
    </fill>
    <fill>
      <patternFill patternType="solid">
        <fgColor theme="7" tint="0.79998168889431442"/>
        <bgColor indexed="65"/>
      </patternFill>
    </fill>
    <fill>
      <patternFill patternType="solid">
        <fgColor theme="8" tint="0.79998168889431442"/>
        <bgColor indexed="64"/>
      </patternFill>
    </fill>
    <fill>
      <patternFill patternType="solid">
        <fgColor theme="5" tint="0.79998168889431442"/>
        <bgColor indexed="64"/>
      </patternFill>
    </fill>
  </fills>
  <borders count="8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style="medium">
        <color rgb="FF000000"/>
      </top>
      <bottom/>
      <diagonal/>
    </border>
    <border>
      <left style="thin">
        <color rgb="FF000000"/>
      </left>
      <right style="medium">
        <color indexed="64"/>
      </right>
      <top style="medium">
        <color rgb="FF000000"/>
      </top>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medium">
        <color indexed="64"/>
      </right>
      <top style="medium">
        <color rgb="FF000000"/>
      </top>
      <bottom style="thin">
        <color rgb="FF000000"/>
      </bottom>
      <diagonal/>
    </border>
    <border>
      <left/>
      <right style="medium">
        <color indexed="64"/>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A3A3A3"/>
      </left>
      <right style="medium">
        <color rgb="FFA3A3A3"/>
      </right>
      <top style="medium">
        <color rgb="FFA3A3A3"/>
      </top>
      <bottom style="medium">
        <color rgb="FFA3A3A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double">
        <color rgb="FF3F3F3F"/>
      </left>
      <right style="double">
        <color rgb="FF3F3F3F"/>
      </right>
      <top/>
      <bottom style="double">
        <color rgb="FF3F3F3F"/>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medium">
        <color indexed="64"/>
      </right>
      <top/>
      <bottom/>
      <diagonal/>
    </border>
    <border>
      <left/>
      <right style="medium">
        <color indexed="64"/>
      </right>
      <top style="medium">
        <color rgb="FF000000"/>
      </top>
      <bottom/>
      <diagonal/>
    </border>
    <border>
      <left/>
      <right style="thin">
        <color indexed="64"/>
      </right>
      <top style="thin">
        <color indexed="64"/>
      </top>
      <bottom style="thin">
        <color indexed="64"/>
      </bottom>
      <diagonal/>
    </border>
    <border>
      <left style="medium">
        <color indexed="64"/>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style="thin">
        <color rgb="FF000000"/>
      </top>
      <bottom style="thin">
        <color rgb="FF000000"/>
      </bottom>
      <diagonal/>
    </border>
    <border>
      <left/>
      <right style="medium">
        <color indexed="64"/>
      </right>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0" fontId="4" fillId="7" borderId="41" applyNumberFormat="0" applyAlignment="0" applyProtection="0"/>
    <xf numFmtId="0" fontId="5" fillId="8" borderId="42" applyNumberFormat="0" applyAlignment="0" applyProtection="0"/>
    <xf numFmtId="0" fontId="1" fillId="9" borderId="0" applyNumberFormat="0" applyBorder="0" applyAlignment="0" applyProtection="0"/>
    <xf numFmtId="0" fontId="6" fillId="0" borderId="0" applyNumberFormat="0" applyFill="0" applyBorder="0" applyAlignment="0" applyProtection="0"/>
  </cellStyleXfs>
  <cellXfs count="206">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xf numFmtId="0" fontId="0" fillId="3" borderId="0" xfId="0" applyFill="1" applyAlignment="1">
      <alignment horizontal="center" wrapText="1"/>
    </xf>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5" borderId="3" xfId="0" applyFill="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7" xfId="0" applyBorder="1" applyAlignment="1">
      <alignment horizontal="center" vertical="center" wrapText="1"/>
    </xf>
    <xf numFmtId="0" fontId="0" fillId="5" borderId="3" xfId="0" applyFill="1"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5" borderId="1" xfId="0" applyFill="1" applyBorder="1" applyAlignment="1">
      <alignment horizontal="left" vertical="center" wrapText="1"/>
    </xf>
    <xf numFmtId="0" fontId="0" fillId="0" borderId="5" xfId="0"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0" fillId="0" borderId="4" xfId="0" applyBorder="1" applyAlignment="1">
      <alignment horizontal="left" vertical="center" wrapText="1"/>
    </xf>
    <xf numFmtId="0" fontId="0" fillId="0" borderId="11" xfId="0" applyBorder="1" applyAlignment="1">
      <alignment horizontal="center" vertical="center" wrapText="1"/>
    </xf>
    <xf numFmtId="0" fontId="2" fillId="0" borderId="12" xfId="0" applyFont="1" applyBorder="1" applyAlignment="1">
      <alignment horizontal="center" vertical="center" wrapText="1"/>
    </xf>
    <xf numFmtId="0" fontId="0" fillId="0" borderId="13" xfId="0" applyBorder="1" applyAlignment="1">
      <alignment horizontal="center" vertical="center" wrapText="1"/>
    </xf>
    <xf numFmtId="0" fontId="0" fillId="5" borderId="13" xfId="0" applyFill="1" applyBorder="1" applyAlignment="1">
      <alignment horizontal="left"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0" fontId="0" fillId="6" borderId="0" xfId="0" applyFill="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5" borderId="30" xfId="0" applyFill="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5" borderId="36"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34" xfId="0" applyFill="1" applyBorder="1" applyAlignment="1">
      <alignment horizontal="center" vertical="center" wrapText="1"/>
    </xf>
    <xf numFmtId="15" fontId="0" fillId="0" borderId="33" xfId="0" applyNumberFormat="1"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39" xfId="0" applyBorder="1" applyAlignment="1">
      <alignment horizontal="center" vertical="center" wrapText="1"/>
    </xf>
    <xf numFmtId="0" fontId="0" fillId="0" borderId="39" xfId="0" applyBorder="1" applyAlignment="1">
      <alignment horizontal="left" vertical="center" wrapText="1"/>
    </xf>
    <xf numFmtId="0" fontId="0" fillId="0" borderId="40" xfId="0" applyBorder="1" applyAlignment="1">
      <alignment horizontal="center" vertical="center" wrapText="1"/>
    </xf>
    <xf numFmtId="0" fontId="0" fillId="5" borderId="21" xfId="0" applyFill="1" applyBorder="1" applyAlignment="1">
      <alignment horizontal="center" vertical="center" wrapText="1"/>
    </xf>
    <xf numFmtId="0" fontId="0" fillId="0" borderId="43" xfId="0" applyBorder="1"/>
    <xf numFmtId="0" fontId="0" fillId="0" borderId="37" xfId="0" applyBorder="1"/>
    <xf numFmtId="0" fontId="0" fillId="0" borderId="44" xfId="0" applyBorder="1"/>
    <xf numFmtId="0" fontId="0" fillId="0" borderId="45" xfId="0" applyBorder="1"/>
    <xf numFmtId="0" fontId="0" fillId="0" borderId="46" xfId="0" applyBorder="1"/>
    <xf numFmtId="0" fontId="5" fillId="8" borderId="42" xfId="2"/>
    <xf numFmtId="0" fontId="4" fillId="7" borderId="41" xfId="1"/>
    <xf numFmtId="0" fontId="0" fillId="0" borderId="49" xfId="0" applyBorder="1"/>
    <xf numFmtId="0" fontId="7" fillId="0" borderId="50" xfId="0" applyFont="1" applyBorder="1" applyAlignment="1">
      <alignment vertical="center" wrapText="1"/>
    </xf>
    <xf numFmtId="0" fontId="6" fillId="0" borderId="50" xfId="4" applyBorder="1" applyAlignment="1">
      <alignment vertical="center" wrapText="1"/>
    </xf>
    <xf numFmtId="0" fontId="2" fillId="0" borderId="49" xfId="0" applyFont="1" applyBorder="1"/>
    <xf numFmtId="0" fontId="2" fillId="0" borderId="0" xfId="0" applyFont="1"/>
    <xf numFmtId="0" fontId="7" fillId="0" borderId="0" xfId="0" applyFont="1" applyAlignment="1">
      <alignment vertical="center" wrapText="1"/>
    </xf>
    <xf numFmtId="0" fontId="6" fillId="0" borderId="0" xfId="4" applyBorder="1" applyAlignment="1">
      <alignment vertical="center" wrapText="1"/>
    </xf>
    <xf numFmtId="0" fontId="1" fillId="9" borderId="51" xfId="3" applyBorder="1" applyAlignment="1">
      <alignment horizontal="center" vertical="center"/>
    </xf>
    <xf numFmtId="0" fontId="0" fillId="3" borderId="49" xfId="0" applyFill="1" applyBorder="1"/>
    <xf numFmtId="0" fontId="7" fillId="3" borderId="50" xfId="0" applyFont="1" applyFill="1" applyBorder="1" applyAlignment="1">
      <alignment vertical="center" wrapText="1"/>
    </xf>
    <xf numFmtId="0" fontId="6" fillId="3" borderId="50" xfId="4" applyFill="1" applyBorder="1" applyAlignment="1">
      <alignment vertical="center" wrapText="1"/>
    </xf>
    <xf numFmtId="0" fontId="2" fillId="0" borderId="55" xfId="0" applyFont="1" applyBorder="1" applyAlignment="1">
      <alignment horizontal="center" vertical="center" wrapText="1"/>
    </xf>
    <xf numFmtId="0" fontId="0" fillId="0" borderId="56" xfId="0" applyBorder="1" applyAlignment="1">
      <alignment horizontal="center" vertical="center" wrapText="1"/>
    </xf>
    <xf numFmtId="0" fontId="0" fillId="5" borderId="56" xfId="0" applyFill="1" applyBorder="1" applyAlignment="1">
      <alignment horizontal="left" vertical="center" wrapText="1"/>
    </xf>
    <xf numFmtId="0" fontId="0" fillId="5" borderId="56" xfId="0" applyFill="1" applyBorder="1" applyAlignment="1">
      <alignment horizontal="center" vertical="center" wrapText="1"/>
    </xf>
    <xf numFmtId="0" fontId="0" fillId="5" borderId="16" xfId="0" applyFill="1" applyBorder="1" applyAlignment="1">
      <alignment horizontal="left" vertical="center" wrapText="1"/>
    </xf>
    <xf numFmtId="0" fontId="0" fillId="5" borderId="16" xfId="0" applyFill="1" applyBorder="1" applyAlignment="1">
      <alignment horizontal="center" vertical="center" wrapText="1"/>
    </xf>
    <xf numFmtId="0" fontId="0" fillId="5" borderId="17" xfId="0" applyFill="1" applyBorder="1" applyAlignment="1">
      <alignment horizontal="center" vertical="center" wrapText="1"/>
    </xf>
    <xf numFmtId="0" fontId="0" fillId="0" borderId="37" xfId="0" applyBorder="1" applyAlignment="1">
      <alignment horizontal="center" vertical="center" wrapText="1"/>
    </xf>
    <xf numFmtId="0" fontId="2" fillId="10" borderId="23" xfId="0" applyFont="1" applyFill="1" applyBorder="1" applyAlignment="1">
      <alignment horizontal="center" vertical="center" wrapText="1"/>
    </xf>
    <xf numFmtId="0" fontId="2" fillId="0" borderId="35" xfId="0" applyFont="1" applyBorder="1" applyAlignment="1">
      <alignment horizontal="center" vertical="center" wrapText="1"/>
    </xf>
    <xf numFmtId="0" fontId="0" fillId="0" borderId="59" xfId="0" applyBorder="1" applyAlignment="1">
      <alignment horizontal="center" vertical="center" wrapText="1"/>
    </xf>
    <xf numFmtId="0" fontId="0" fillId="0" borderId="59" xfId="0" applyBorder="1" applyAlignment="1">
      <alignment horizontal="left"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5" borderId="26" xfId="0" applyFill="1" applyBorder="1" applyAlignment="1">
      <alignment horizontal="center" vertical="center" wrapText="1"/>
    </xf>
    <xf numFmtId="0" fontId="0" fillId="0" borderId="49" xfId="0" applyBorder="1" applyAlignment="1">
      <alignment horizontal="left" vertical="center" wrapText="1"/>
    </xf>
    <xf numFmtId="0" fontId="0" fillId="0" borderId="49" xfId="0" applyBorder="1" applyAlignment="1">
      <alignment horizontal="center" vertical="center" wrapText="1"/>
    </xf>
    <xf numFmtId="0" fontId="0" fillId="0" borderId="63" xfId="0" applyBorder="1" applyAlignment="1">
      <alignment horizontal="center" vertical="center" wrapText="1"/>
    </xf>
    <xf numFmtId="0" fontId="8" fillId="0" borderId="56" xfId="0" applyFont="1" applyBorder="1" applyAlignment="1">
      <alignment horizontal="left" vertical="center" wrapText="1"/>
    </xf>
    <xf numFmtId="0" fontId="0" fillId="0" borderId="57" xfId="0" applyBorder="1" applyAlignment="1">
      <alignment horizontal="center" vertical="center" wrapText="1"/>
    </xf>
    <xf numFmtId="0" fontId="0" fillId="11" borderId="7" xfId="0" applyFill="1" applyBorder="1" applyAlignment="1">
      <alignment horizontal="center" vertical="center" wrapText="1"/>
    </xf>
    <xf numFmtId="0" fontId="0" fillId="11" borderId="7" xfId="0" applyFill="1" applyBorder="1" applyAlignment="1">
      <alignment horizontal="left" vertical="center" wrapText="1"/>
    </xf>
    <xf numFmtId="0" fontId="0" fillId="11" borderId="8" xfId="0" applyFill="1" applyBorder="1" applyAlignment="1">
      <alignment horizontal="center" vertical="center" wrapText="1"/>
    </xf>
    <xf numFmtId="0" fontId="0" fillId="11" borderId="39" xfId="0" applyFill="1" applyBorder="1" applyAlignment="1">
      <alignment horizontal="center" vertical="center" wrapText="1"/>
    </xf>
    <xf numFmtId="0" fontId="0" fillId="11" borderId="39" xfId="0" applyFill="1" applyBorder="1" applyAlignment="1">
      <alignment horizontal="left" vertical="center" wrapText="1"/>
    </xf>
    <xf numFmtId="0" fontId="0" fillId="11" borderId="40" xfId="0" applyFill="1" applyBorder="1" applyAlignment="1">
      <alignment horizontal="center" vertical="center" wrapText="1"/>
    </xf>
    <xf numFmtId="0" fontId="2" fillId="2" borderId="66" xfId="0" applyFont="1" applyFill="1" applyBorder="1" applyAlignment="1">
      <alignment horizontal="center" vertical="center" wrapText="1"/>
    </xf>
    <xf numFmtId="15" fontId="0" fillId="5" borderId="62" xfId="0" applyNumberFormat="1" applyFill="1" applyBorder="1" applyAlignment="1">
      <alignment horizontal="center" vertical="center" wrapText="1"/>
    </xf>
    <xf numFmtId="0" fontId="0" fillId="0" borderId="67" xfId="0" applyBorder="1" applyAlignment="1">
      <alignment horizontal="center" vertical="center" wrapText="1"/>
    </xf>
    <xf numFmtId="0" fontId="0" fillId="5" borderId="67" xfId="0" applyFill="1" applyBorder="1" applyAlignment="1">
      <alignment horizontal="center" vertical="center" wrapText="1"/>
    </xf>
    <xf numFmtId="0" fontId="0" fillId="0" borderId="68" xfId="0" applyBorder="1" applyAlignment="1">
      <alignment horizontal="center" vertical="center" wrapText="1"/>
    </xf>
    <xf numFmtId="0" fontId="0" fillId="5" borderId="68" xfId="0" applyFill="1" applyBorder="1" applyAlignment="1">
      <alignment horizontal="center" vertical="center" wrapText="1"/>
    </xf>
    <xf numFmtId="0" fontId="0" fillId="5" borderId="69" xfId="0" applyFill="1" applyBorder="1" applyAlignment="1">
      <alignment horizontal="center" vertical="center" wrapText="1"/>
    </xf>
    <xf numFmtId="0" fontId="0" fillId="0" borderId="70" xfId="0" applyBorder="1" applyAlignment="1">
      <alignment horizontal="center" vertical="center" wrapText="1"/>
    </xf>
    <xf numFmtId="0" fontId="0" fillId="0" borderId="66" xfId="0" applyBorder="1" applyAlignment="1">
      <alignment horizontal="center" vertical="center" wrapText="1"/>
    </xf>
    <xf numFmtId="0" fontId="0" fillId="11" borderId="71" xfId="0" applyFill="1" applyBorder="1" applyAlignment="1">
      <alignment horizontal="center" vertical="center" wrapText="1"/>
    </xf>
    <xf numFmtId="0" fontId="0" fillId="11" borderId="72" xfId="0" applyFill="1" applyBorder="1" applyAlignment="1">
      <alignment horizontal="center" vertical="center" wrapText="1"/>
    </xf>
    <xf numFmtId="0" fontId="0" fillId="0" borderId="73" xfId="0" applyBorder="1" applyAlignment="1">
      <alignment horizontal="center" vertical="center" wrapText="1"/>
    </xf>
    <xf numFmtId="0" fontId="8" fillId="0" borderId="56" xfId="0" applyFont="1" applyBorder="1" applyAlignment="1">
      <alignment horizontal="center" vertical="center" wrapText="1"/>
    </xf>
    <xf numFmtId="0" fontId="0" fillId="10" borderId="0" xfId="0" applyFill="1" applyAlignment="1">
      <alignment horizontal="right" wrapText="1"/>
    </xf>
    <xf numFmtId="0" fontId="0" fillId="10" borderId="0" xfId="0" applyFill="1"/>
    <xf numFmtId="0" fontId="6" fillId="0" borderId="4" xfId="4" applyBorder="1" applyAlignment="1">
      <alignment horizontal="left" vertical="center" wrapText="1"/>
    </xf>
    <xf numFmtId="0" fontId="6" fillId="5" borderId="16" xfId="4" applyFill="1" applyBorder="1" applyAlignment="1">
      <alignment horizontal="left" vertical="center" wrapText="1"/>
    </xf>
    <xf numFmtId="0" fontId="6" fillId="0" borderId="0" xfId="4"/>
    <xf numFmtId="0" fontId="0" fillId="0" borderId="74" xfId="0" applyBorder="1"/>
    <xf numFmtId="0" fontId="2" fillId="0" borderId="65" xfId="0" applyFont="1" applyBorder="1" applyAlignment="1">
      <alignment vertical="center" wrapText="1"/>
    </xf>
    <xf numFmtId="0" fontId="2" fillId="0" borderId="0" xfId="0" applyFont="1" applyAlignment="1">
      <alignment vertical="center"/>
    </xf>
    <xf numFmtId="0" fontId="2" fillId="0" borderId="74" xfId="0" applyFont="1" applyBorder="1" applyAlignment="1">
      <alignment vertical="center"/>
    </xf>
    <xf numFmtId="0" fontId="6" fillId="0" borderId="1" xfId="4" applyBorder="1" applyAlignment="1">
      <alignment horizontal="left" vertical="center" wrapText="1"/>
    </xf>
    <xf numFmtId="0" fontId="6" fillId="5" borderId="1" xfId="4" applyFill="1" applyBorder="1" applyAlignment="1">
      <alignment horizontal="left" vertical="center" wrapText="1"/>
    </xf>
    <xf numFmtId="0" fontId="6" fillId="5" borderId="4" xfId="4" applyFill="1" applyBorder="1" applyAlignment="1">
      <alignment horizontal="left" vertical="center" wrapText="1"/>
    </xf>
    <xf numFmtId="0" fontId="6" fillId="0" borderId="59" xfId="4" applyBorder="1" applyAlignment="1">
      <alignment horizontal="left" vertical="center" wrapText="1"/>
    </xf>
    <xf numFmtId="0" fontId="0" fillId="0" borderId="75" xfId="0" applyBorder="1"/>
    <xf numFmtId="0" fontId="0" fillId="0" borderId="75" xfId="0" applyBorder="1" applyAlignment="1">
      <alignment wrapText="1"/>
    </xf>
    <xf numFmtId="0" fontId="0" fillId="0" borderId="75" xfId="0" applyBorder="1" applyAlignment="1">
      <alignment horizontal="center" vertical="center"/>
    </xf>
    <xf numFmtId="0" fontId="0" fillId="4" borderId="75" xfId="0" applyFill="1" applyBorder="1"/>
    <xf numFmtId="0" fontId="2" fillId="3" borderId="75" xfId="0" applyFont="1" applyFill="1" applyBorder="1" applyAlignment="1">
      <alignment wrapText="1"/>
    </xf>
    <xf numFmtId="0" fontId="2" fillId="3" borderId="75" xfId="0" applyFont="1" applyFill="1" applyBorder="1" applyAlignment="1">
      <alignment horizontal="center" vertical="center"/>
    </xf>
    <xf numFmtId="0" fontId="2" fillId="3" borderId="75" xfId="0" applyFont="1" applyFill="1" applyBorder="1"/>
    <xf numFmtId="0" fontId="12" fillId="0" borderId="49" xfId="0" applyFont="1" applyBorder="1" applyAlignment="1">
      <alignment horizontal="center" vertical="center" wrapText="1"/>
    </xf>
    <xf numFmtId="0" fontId="12" fillId="0" borderId="49" xfId="0" applyFont="1" applyBorder="1" applyAlignment="1">
      <alignment vertical="center" wrapText="1"/>
    </xf>
    <xf numFmtId="0" fontId="0" fillId="0" borderId="49" xfId="0" applyBorder="1" applyAlignment="1">
      <alignment wrapText="1"/>
    </xf>
    <xf numFmtId="0" fontId="12" fillId="0" borderId="7" xfId="0" applyFont="1" applyBorder="1" applyAlignment="1">
      <alignment horizontal="center" vertical="center" wrapText="1"/>
    </xf>
    <xf numFmtId="0" fontId="12" fillId="0" borderId="7" xfId="0" applyFont="1" applyBorder="1" applyAlignment="1">
      <alignment vertical="center" wrapText="1"/>
    </xf>
    <xf numFmtId="0" fontId="0" fillId="0" borderId="7" xfId="0" applyBorder="1" applyAlignment="1">
      <alignment wrapText="1"/>
    </xf>
    <xf numFmtId="0" fontId="0" fillId="0" borderId="8" xfId="0" applyBorder="1" applyAlignment="1">
      <alignment wrapText="1"/>
    </xf>
    <xf numFmtId="0" fontId="0" fillId="0" borderId="73" xfId="0" applyBorder="1" applyAlignment="1">
      <alignment wrapText="1"/>
    </xf>
    <xf numFmtId="0" fontId="12" fillId="0" borderId="39" xfId="0" applyFont="1" applyBorder="1" applyAlignment="1">
      <alignment horizontal="center" vertical="center" wrapText="1"/>
    </xf>
    <xf numFmtId="0" fontId="12" fillId="0" borderId="39" xfId="0" applyFont="1" applyBorder="1" applyAlignment="1">
      <alignment vertical="center" wrapText="1"/>
    </xf>
    <xf numFmtId="0" fontId="0" fillId="0" borderId="39" xfId="0" applyBorder="1" applyAlignment="1">
      <alignment wrapText="1"/>
    </xf>
    <xf numFmtId="0" fontId="0" fillId="0" borderId="40" xfId="0" applyBorder="1" applyAlignment="1">
      <alignment wrapText="1"/>
    </xf>
    <xf numFmtId="0" fontId="0" fillId="0" borderId="77" xfId="0" applyBorder="1" applyAlignment="1">
      <alignment wrapText="1"/>
    </xf>
    <xf numFmtId="0" fontId="0" fillId="0" borderId="78" xfId="0" applyBorder="1" applyAlignment="1">
      <alignment wrapText="1"/>
    </xf>
    <xf numFmtId="0" fontId="0" fillId="0" borderId="79" xfId="0" applyBorder="1" applyAlignment="1">
      <alignment wrapText="1"/>
    </xf>
    <xf numFmtId="0" fontId="11" fillId="0" borderId="6" xfId="0" applyFont="1" applyBorder="1" applyAlignment="1">
      <alignment horizontal="center" vertical="center" wrapText="1"/>
    </xf>
    <xf numFmtId="0" fontId="11" fillId="0" borderId="76" xfId="0" applyFont="1" applyBorder="1" applyAlignment="1">
      <alignment horizontal="center" vertical="center" wrapText="1"/>
    </xf>
    <xf numFmtId="0" fontId="11" fillId="0" borderId="38" xfId="0" applyFont="1" applyBorder="1" applyAlignment="1">
      <alignment horizontal="center" vertical="center" wrapText="1"/>
    </xf>
    <xf numFmtId="0" fontId="0" fillId="10" borderId="45" xfId="0" applyFill="1" applyBorder="1" applyAlignment="1">
      <alignment horizontal="center" wrapText="1"/>
    </xf>
    <xf numFmtId="0" fontId="2" fillId="0" borderId="2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6" fillId="11" borderId="6" xfId="4" applyFill="1" applyBorder="1" applyAlignment="1">
      <alignment horizontal="center" vertical="center" wrapText="1"/>
    </xf>
    <xf numFmtId="0" fontId="6" fillId="11" borderId="38" xfId="4" applyFill="1" applyBorder="1" applyAlignment="1">
      <alignment horizontal="center" vertical="center" wrapText="1"/>
    </xf>
    <xf numFmtId="0" fontId="2" fillId="0" borderId="35"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64" xfId="0" applyFont="1" applyBorder="1" applyAlignment="1">
      <alignment horizontal="center" vertical="center" wrapText="1"/>
    </xf>
    <xf numFmtId="0" fontId="0" fillId="2" borderId="47" xfId="0" applyFill="1" applyBorder="1" applyAlignment="1">
      <alignment horizontal="center"/>
    </xf>
    <xf numFmtId="0" fontId="0" fillId="2" borderId="48" xfId="0" applyFill="1" applyBorder="1" applyAlignment="1">
      <alignment horizontal="center"/>
    </xf>
    <xf numFmtId="0" fontId="0" fillId="2" borderId="21" xfId="0" applyFill="1" applyBorder="1" applyAlignment="1">
      <alignment horizontal="center"/>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5" fillId="8" borderId="54" xfId="2" applyBorder="1" applyAlignment="1">
      <alignment horizontal="center"/>
    </xf>
    <xf numFmtId="0" fontId="4" fillId="7" borderId="41" xfId="1" applyAlignment="1">
      <alignment horizontal="center"/>
    </xf>
    <xf numFmtId="0" fontId="0" fillId="0" borderId="80" xfId="0" applyBorder="1" applyAlignment="1">
      <alignment horizontal="center" vertical="center" wrapText="1"/>
    </xf>
    <xf numFmtId="0" fontId="0" fillId="5" borderId="81" xfId="0" applyFill="1" applyBorder="1" applyAlignment="1">
      <alignment horizontal="center" vertical="center" wrapText="1"/>
    </xf>
    <xf numFmtId="0" fontId="0" fillId="5" borderId="83" xfId="0" applyFill="1" applyBorder="1" applyAlignment="1">
      <alignment horizontal="center" vertical="center" wrapText="1"/>
    </xf>
    <xf numFmtId="0" fontId="0" fillId="0" borderId="78" xfId="0" applyBorder="1" applyAlignment="1">
      <alignment horizontal="center" vertical="center" wrapText="1"/>
    </xf>
    <xf numFmtId="0" fontId="2" fillId="0" borderId="16" xfId="0" applyFont="1" applyFill="1" applyBorder="1" applyAlignment="1">
      <alignment horizontal="left" vertical="center" wrapText="1"/>
    </xf>
    <xf numFmtId="0" fontId="2" fillId="0" borderId="16"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 xfId="0" applyFill="1" applyBorder="1" applyAlignment="1">
      <alignment horizontal="left" vertical="center" wrapText="1"/>
    </xf>
    <xf numFmtId="0" fontId="0" fillId="0" borderId="3"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11" xfId="0" applyFill="1" applyBorder="1" applyAlignment="1">
      <alignment horizontal="left" vertical="center" wrapText="1"/>
    </xf>
    <xf numFmtId="0" fontId="0" fillId="0" borderId="11" xfId="0" applyFill="1" applyBorder="1" applyAlignment="1">
      <alignment horizontal="center" vertical="center" wrapText="1"/>
    </xf>
    <xf numFmtId="0" fontId="0" fillId="0" borderId="82" xfId="0" applyFill="1" applyBorder="1" applyAlignment="1">
      <alignment horizontal="center" vertical="center" wrapText="1"/>
    </xf>
    <xf numFmtId="0" fontId="0" fillId="0" borderId="84" xfId="0" applyFill="1" applyBorder="1" applyAlignment="1">
      <alignment horizontal="center" vertical="center" wrapText="1"/>
    </xf>
    <xf numFmtId="0" fontId="2" fillId="5" borderId="49" xfId="0" applyFont="1" applyFill="1" applyBorder="1" applyAlignment="1">
      <alignment horizontal="left" vertical="center" wrapText="1"/>
    </xf>
    <xf numFmtId="0" fontId="2" fillId="5" borderId="49" xfId="0" applyFont="1" applyFill="1" applyBorder="1" applyAlignment="1">
      <alignment horizontal="center" vertical="center" wrapText="1"/>
    </xf>
    <xf numFmtId="0" fontId="2" fillId="5" borderId="80" xfId="0" applyFont="1" applyFill="1" applyBorder="1" applyAlignment="1">
      <alignment horizontal="center" vertical="center" wrapText="1"/>
    </xf>
    <xf numFmtId="0" fontId="2" fillId="5" borderId="78" xfId="0" applyFont="1" applyFill="1" applyBorder="1" applyAlignment="1">
      <alignment horizontal="center" vertical="center" wrapText="1"/>
    </xf>
    <xf numFmtId="0" fontId="13" fillId="0" borderId="75" xfId="0" applyFont="1" applyBorder="1" applyAlignment="1">
      <alignment wrapText="1"/>
    </xf>
    <xf numFmtId="0" fontId="13" fillId="0" borderId="75" xfId="0" applyFont="1" applyBorder="1" applyAlignment="1">
      <alignment horizontal="center" vertical="center"/>
    </xf>
    <xf numFmtId="0" fontId="13" fillId="0" borderId="75" xfId="0" applyFont="1" applyBorder="1"/>
    <xf numFmtId="0" fontId="13" fillId="4" borderId="75" xfId="0" applyFont="1" applyFill="1" applyBorder="1"/>
    <xf numFmtId="0" fontId="0" fillId="0" borderId="75" xfId="0" applyFont="1" applyBorder="1" applyAlignment="1">
      <alignment wrapText="1"/>
    </xf>
    <xf numFmtId="0" fontId="0" fillId="0" borderId="75" xfId="0" applyFont="1" applyBorder="1" applyAlignment="1">
      <alignment horizontal="center" vertical="center"/>
    </xf>
    <xf numFmtId="0" fontId="0" fillId="0" borderId="75" xfId="0" applyFont="1" applyBorder="1"/>
    <xf numFmtId="0" fontId="0" fillId="4" borderId="75" xfId="0" applyFont="1" applyFill="1" applyBorder="1"/>
  </cellXfs>
  <cellStyles count="5">
    <cellStyle name="20% - Accent4" xfId="3" builtinId="42"/>
    <cellStyle name="Check Cell" xfId="2" builtinId="23"/>
    <cellStyle name="Hyperlink" xfId="4" builtinId="8"/>
    <cellStyle name="Normal" xfId="0" builtinId="0"/>
    <cellStyle name="Output" xfId="1" builtinId="21"/>
  </cellStyles>
  <dxfs count="3">
    <dxf>
      <font>
        <b/>
        <i val="0"/>
        <color auto="1"/>
      </font>
      <fill>
        <patternFill>
          <bgColor theme="5" tint="0.39994506668294322"/>
        </patternFill>
      </fill>
    </dxf>
    <dxf>
      <fill>
        <patternFill>
          <bgColor theme="9" tint="0.39994506668294322"/>
        </patternFill>
      </fill>
    </dxf>
    <dxf>
      <font>
        <b val="0"/>
        <i/>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173181</xdr:colOff>
      <xdr:row>3</xdr:row>
      <xdr:rowOff>101023</xdr:rowOff>
    </xdr:from>
    <xdr:to>
      <xdr:col>24</xdr:col>
      <xdr:colOff>475672</xdr:colOff>
      <xdr:row>13</xdr:row>
      <xdr:rowOff>158172</xdr:rowOff>
    </xdr:to>
    <xdr:pic>
      <xdr:nvPicPr>
        <xdr:cNvPr id="2" name="Picture 1">
          <a:extLst>
            <a:ext uri="{FF2B5EF4-FFF2-40B4-BE49-F238E27FC236}">
              <a16:creationId xmlns:a16="http://schemas.microsoft.com/office/drawing/2014/main" id="{4C9A1F8C-5BB2-338C-6D9E-0407FBA79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67272" y="923637"/>
          <a:ext cx="4357831" cy="2077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151534</xdr:colOff>
      <xdr:row>14</xdr:row>
      <xdr:rowOff>21646</xdr:rowOff>
    </xdr:from>
    <xdr:to>
      <xdr:col>25</xdr:col>
      <xdr:colOff>212726</xdr:colOff>
      <xdr:row>42</xdr:row>
      <xdr:rowOff>154996</xdr:rowOff>
    </xdr:to>
    <xdr:pic>
      <xdr:nvPicPr>
        <xdr:cNvPr id="3" name="Picture 2">
          <a:extLst>
            <a:ext uri="{FF2B5EF4-FFF2-40B4-BE49-F238E27FC236}">
              <a16:creationId xmlns:a16="http://schemas.microsoft.com/office/drawing/2014/main" id="{F44DA118-3390-095D-2218-78780B24F1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45625" y="3066760"/>
          <a:ext cx="4780396" cy="5790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96497</xdr:colOff>
      <xdr:row>4</xdr:row>
      <xdr:rowOff>144317</xdr:rowOff>
    </xdr:from>
    <xdr:to>
      <xdr:col>19</xdr:col>
      <xdr:colOff>40085</xdr:colOff>
      <xdr:row>11</xdr:row>
      <xdr:rowOff>93435</xdr:rowOff>
    </xdr:to>
    <xdr:pic>
      <xdr:nvPicPr>
        <xdr:cNvPr id="4" name="Picture 3">
          <a:extLst>
            <a:ext uri="{FF2B5EF4-FFF2-40B4-BE49-F238E27FC236}">
              <a16:creationId xmlns:a16="http://schemas.microsoft.com/office/drawing/2014/main" id="{A8FD080B-2A5C-017E-2897-BE4DA909B55C}"/>
            </a:ext>
          </a:extLst>
        </xdr:cNvPr>
        <xdr:cNvPicPr>
          <a:picLocks noChangeAspect="1"/>
        </xdr:cNvPicPr>
      </xdr:nvPicPr>
      <xdr:blipFill rotWithShape="1">
        <a:blip xmlns:r="http://schemas.openxmlformats.org/officeDocument/2006/relationships" r:embed="rId3"/>
        <a:srcRect t="8255"/>
        <a:stretch/>
      </xdr:blipFill>
      <xdr:spPr>
        <a:xfrm>
          <a:off x="7417673" y="2796376"/>
          <a:ext cx="4923980" cy="1343628"/>
        </a:xfrm>
        <a:prstGeom prst="rect">
          <a:avLst/>
        </a:prstGeom>
      </xdr:spPr>
    </xdr:pic>
    <xdr:clientData/>
  </xdr:twoCellAnchor>
  <xdr:twoCellAnchor editAs="oneCell">
    <xdr:from>
      <xdr:col>26</xdr:col>
      <xdr:colOff>643075</xdr:colOff>
      <xdr:row>4</xdr:row>
      <xdr:rowOff>163843</xdr:rowOff>
    </xdr:from>
    <xdr:to>
      <xdr:col>32</xdr:col>
      <xdr:colOff>398368</xdr:colOff>
      <xdr:row>28</xdr:row>
      <xdr:rowOff>49803</xdr:rowOff>
    </xdr:to>
    <xdr:pic>
      <xdr:nvPicPr>
        <xdr:cNvPr id="5" name="Picture 4">
          <a:extLst>
            <a:ext uri="{FF2B5EF4-FFF2-40B4-BE49-F238E27FC236}">
              <a16:creationId xmlns:a16="http://schemas.microsoft.com/office/drawing/2014/main" id="{F9C258DC-856A-8E6C-11D4-E4252986C17E}"/>
            </a:ext>
          </a:extLst>
        </xdr:cNvPr>
        <xdr:cNvPicPr>
          <a:picLocks noChangeAspect="1"/>
        </xdr:cNvPicPr>
      </xdr:nvPicPr>
      <xdr:blipFill>
        <a:blip xmlns:r="http://schemas.openxmlformats.org/officeDocument/2006/relationships" r:embed="rId4"/>
        <a:stretch>
          <a:fillRect/>
        </a:stretch>
      </xdr:blipFill>
      <xdr:spPr>
        <a:xfrm>
          <a:off x="23590232" y="1595706"/>
          <a:ext cx="6167548" cy="4667136"/>
        </a:xfrm>
        <a:prstGeom prst="rect">
          <a:avLst/>
        </a:prstGeom>
      </xdr:spPr>
    </xdr:pic>
    <xdr:clientData/>
  </xdr:twoCellAnchor>
  <xdr:twoCellAnchor editAs="oneCell">
    <xdr:from>
      <xdr:col>9</xdr:col>
      <xdr:colOff>24902</xdr:colOff>
      <xdr:row>9</xdr:row>
      <xdr:rowOff>99607</xdr:rowOff>
    </xdr:from>
    <xdr:to>
      <xdr:col>12</xdr:col>
      <xdr:colOff>604124</xdr:colOff>
      <xdr:row>29</xdr:row>
      <xdr:rowOff>68720</xdr:rowOff>
    </xdr:to>
    <xdr:pic>
      <xdr:nvPicPr>
        <xdr:cNvPr id="6" name="Picture 5">
          <a:extLst>
            <a:ext uri="{FF2B5EF4-FFF2-40B4-BE49-F238E27FC236}">
              <a16:creationId xmlns:a16="http://schemas.microsoft.com/office/drawing/2014/main" id="{5CB47112-B8C9-69F4-9C6A-BC0B7754B6C7}"/>
            </a:ext>
          </a:extLst>
        </xdr:cNvPr>
        <xdr:cNvPicPr>
          <a:picLocks noChangeAspect="1"/>
        </xdr:cNvPicPr>
      </xdr:nvPicPr>
      <xdr:blipFill>
        <a:blip xmlns:r="http://schemas.openxmlformats.org/officeDocument/2006/relationships" r:embed="rId5"/>
        <a:stretch>
          <a:fillRect/>
        </a:stretch>
      </xdr:blipFill>
      <xdr:spPr>
        <a:xfrm>
          <a:off x="4469902" y="3747744"/>
          <a:ext cx="5372850" cy="3953427"/>
        </a:xfrm>
        <a:prstGeom prst="rect">
          <a:avLst/>
        </a:prstGeom>
      </xdr:spPr>
    </xdr:pic>
    <xdr:clientData/>
  </xdr:twoCellAnchor>
  <xdr:twoCellAnchor editAs="oneCell">
    <xdr:from>
      <xdr:col>1</xdr:col>
      <xdr:colOff>136961</xdr:colOff>
      <xdr:row>7</xdr:row>
      <xdr:rowOff>149412</xdr:rowOff>
    </xdr:from>
    <xdr:to>
      <xdr:col>3</xdr:col>
      <xdr:colOff>1430574</xdr:colOff>
      <xdr:row>25</xdr:row>
      <xdr:rowOff>21588</xdr:rowOff>
    </xdr:to>
    <xdr:pic>
      <xdr:nvPicPr>
        <xdr:cNvPr id="7" name="Picture 6">
          <a:extLst>
            <a:ext uri="{FF2B5EF4-FFF2-40B4-BE49-F238E27FC236}">
              <a16:creationId xmlns:a16="http://schemas.microsoft.com/office/drawing/2014/main" id="{FC1A03AA-5D6D-D1F1-C263-DBC51B6232A7}"/>
            </a:ext>
          </a:extLst>
        </xdr:cNvPr>
        <xdr:cNvPicPr>
          <a:picLocks noChangeAspect="1"/>
        </xdr:cNvPicPr>
      </xdr:nvPicPr>
      <xdr:blipFill>
        <a:blip xmlns:r="http://schemas.openxmlformats.org/officeDocument/2006/relationships" r:embed="rId6"/>
        <a:stretch>
          <a:fillRect/>
        </a:stretch>
      </xdr:blipFill>
      <xdr:spPr>
        <a:xfrm>
          <a:off x="1070785" y="2178922"/>
          <a:ext cx="5925377" cy="34580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naggar02@amgen.com" TargetMode="External"/><Relationship Id="rId2" Type="http://schemas.openxmlformats.org/officeDocument/2006/relationships/hyperlink" Target="mailto:kshukl03@amgen.com" TargetMode="External"/><Relationship Id="rId1" Type="http://schemas.openxmlformats.org/officeDocument/2006/relationships/hyperlink" Target="mailto:Dyadav07@amgen.com" TargetMode="External"/><Relationship Id="rId6" Type="http://schemas.openxmlformats.org/officeDocument/2006/relationships/hyperlink" Target="mailto:apatel27@amgen.com" TargetMode="External"/><Relationship Id="rId5" Type="http://schemas.openxmlformats.org/officeDocument/2006/relationships/hyperlink" Target="mailto:apatel27@amgen.com" TargetMode="External"/><Relationship Id="rId4" Type="http://schemas.openxmlformats.org/officeDocument/2006/relationships/hyperlink" Target="mailto:vshank02@amgen.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hind.com/search?home=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88B2-A198-4E6A-A30C-4A9F74BBC267}">
  <dimension ref="B1:L45"/>
  <sheetViews>
    <sheetView showGridLines="0" tabSelected="1" zoomScale="75" zoomScaleNormal="90" workbookViewId="0">
      <pane xSplit="4" ySplit="3" topLeftCell="E4" activePane="bottomRight" state="frozen"/>
      <selection pane="topRight" activeCell="E1" sqref="E1"/>
      <selection pane="bottomLeft" activeCell="A4" sqref="A4"/>
      <selection pane="bottomRight" activeCell="L10" sqref="L10"/>
    </sheetView>
  </sheetViews>
  <sheetFormatPr defaultColWidth="8.58203125" defaultRowHeight="16" x14ac:dyDescent="0.4"/>
  <cols>
    <col min="1" max="1" width="2.5" style="1" customWidth="1"/>
    <col min="2" max="2" width="16.58203125" style="1" customWidth="1"/>
    <col min="3" max="3" width="3.08203125" style="3" bestFit="1" customWidth="1"/>
    <col min="4" max="4" width="55" style="1" customWidth="1"/>
    <col min="5" max="5" width="75.1640625" style="1" customWidth="1"/>
    <col min="6" max="8" width="14.58203125" style="1" hidden="1" customWidth="1"/>
    <col min="9" max="9" width="17.75" style="1" bestFit="1" customWidth="1"/>
    <col min="10" max="10" width="23.1640625" style="1" customWidth="1"/>
    <col min="11" max="11" width="40.58203125" style="1" customWidth="1"/>
    <col min="12" max="12" width="17.75" style="1" bestFit="1" customWidth="1"/>
    <col min="13" max="16384" width="8.58203125" style="1"/>
  </cols>
  <sheetData>
    <row r="1" spans="2:12" x14ac:dyDescent="0.4">
      <c r="B1" s="5" t="s">
        <v>0</v>
      </c>
      <c r="C1" s="4"/>
      <c r="D1"/>
      <c r="E1"/>
      <c r="F1"/>
      <c r="G1"/>
      <c r="H1"/>
      <c r="I1"/>
      <c r="K1"/>
      <c r="L1"/>
    </row>
    <row r="2" spans="2:12" ht="16.5" thickBot="1" x14ac:dyDescent="0.45">
      <c r="F2" s="154" t="s">
        <v>106</v>
      </c>
      <c r="G2" s="154"/>
      <c r="H2" s="154"/>
      <c r="I2" s="6" t="s">
        <v>43</v>
      </c>
      <c r="J2" s="32" t="s">
        <v>44</v>
      </c>
      <c r="L2" s="16"/>
    </row>
    <row r="3" spans="2:12" s="2" customFormat="1" ht="32.5" thickBot="1" x14ac:dyDescent="0.45">
      <c r="B3" s="37" t="s">
        <v>1</v>
      </c>
      <c r="C3" s="38" t="s">
        <v>2</v>
      </c>
      <c r="D3" s="38" t="s">
        <v>3</v>
      </c>
      <c r="E3" s="38" t="s">
        <v>122</v>
      </c>
      <c r="F3" s="85" t="s">
        <v>79</v>
      </c>
      <c r="G3" s="85" t="s">
        <v>80</v>
      </c>
      <c r="H3" s="85" t="s">
        <v>87</v>
      </c>
      <c r="I3" s="38" t="s">
        <v>162</v>
      </c>
      <c r="J3" s="39" t="s">
        <v>5</v>
      </c>
      <c r="K3" s="40" t="s">
        <v>4</v>
      </c>
      <c r="L3" s="103" t="s">
        <v>45</v>
      </c>
    </row>
    <row r="4" spans="2:12" ht="32.5" thickBot="1" x14ac:dyDescent="0.45">
      <c r="B4" s="41" t="s">
        <v>103</v>
      </c>
      <c r="C4" s="14">
        <v>1</v>
      </c>
      <c r="D4" s="18" t="s">
        <v>161</v>
      </c>
      <c r="E4" s="18" t="s">
        <v>111</v>
      </c>
      <c r="F4" s="9" t="s">
        <v>82</v>
      </c>
      <c r="G4" s="9" t="s">
        <v>82</v>
      </c>
      <c r="H4" s="9">
        <v>32</v>
      </c>
      <c r="I4" s="9" t="s">
        <v>38</v>
      </c>
      <c r="J4" s="9" t="s">
        <v>6</v>
      </c>
      <c r="K4" s="91"/>
      <c r="L4" s="104"/>
    </row>
    <row r="5" spans="2:12" ht="32" x14ac:dyDescent="0.4">
      <c r="B5" s="155" t="s">
        <v>7</v>
      </c>
      <c r="C5" s="10">
        <v>2</v>
      </c>
      <c r="D5" s="19" t="s">
        <v>8</v>
      </c>
      <c r="E5" s="19" t="s">
        <v>112</v>
      </c>
      <c r="F5" s="10"/>
      <c r="G5" s="10"/>
      <c r="H5" s="10"/>
      <c r="I5" s="10" t="s">
        <v>39</v>
      </c>
      <c r="J5" s="10" t="s">
        <v>36</v>
      </c>
      <c r="K5" s="42"/>
      <c r="L5" s="46"/>
    </row>
    <row r="6" spans="2:12" ht="32" x14ac:dyDescent="0.4">
      <c r="B6" s="164"/>
      <c r="C6" s="8">
        <v>3</v>
      </c>
      <c r="D6" s="125" t="s">
        <v>9</v>
      </c>
      <c r="E6" s="20" t="s">
        <v>113</v>
      </c>
      <c r="F6" s="8"/>
      <c r="G6" s="8"/>
      <c r="H6" s="8"/>
      <c r="I6" s="8" t="s">
        <v>39</v>
      </c>
      <c r="J6" s="8" t="s">
        <v>6</v>
      </c>
      <c r="K6" s="43"/>
      <c r="L6" s="105"/>
    </row>
    <row r="7" spans="2:12" ht="32" x14ac:dyDescent="0.4">
      <c r="B7" s="164"/>
      <c r="C7" s="8">
        <v>4</v>
      </c>
      <c r="D7" s="20" t="s">
        <v>10</v>
      </c>
      <c r="E7" s="20" t="s">
        <v>114</v>
      </c>
      <c r="F7" s="8"/>
      <c r="G7" s="8"/>
      <c r="H7" s="8"/>
      <c r="I7" s="8" t="s">
        <v>39</v>
      </c>
      <c r="J7" s="8" t="s">
        <v>34</v>
      </c>
      <c r="K7" s="43"/>
      <c r="L7" s="105"/>
    </row>
    <row r="8" spans="2:12" ht="48" x14ac:dyDescent="0.4">
      <c r="B8" s="164"/>
      <c r="C8" s="8">
        <v>5</v>
      </c>
      <c r="D8" s="126" t="s">
        <v>11</v>
      </c>
      <c r="E8" s="21" t="s">
        <v>115</v>
      </c>
      <c r="F8" s="7">
        <v>32</v>
      </c>
      <c r="G8" s="7">
        <v>32</v>
      </c>
      <c r="H8" s="7">
        <v>24</v>
      </c>
      <c r="I8" s="7" t="s">
        <v>38</v>
      </c>
      <c r="J8" s="7" t="s">
        <v>35</v>
      </c>
      <c r="K8" s="44" t="s">
        <v>81</v>
      </c>
      <c r="L8" s="106"/>
    </row>
    <row r="9" spans="2:12" ht="32" x14ac:dyDescent="0.4">
      <c r="B9" s="164"/>
      <c r="C9" s="8">
        <v>6</v>
      </c>
      <c r="D9" s="20" t="s">
        <v>12</v>
      </c>
      <c r="E9" s="20" t="s">
        <v>116</v>
      </c>
      <c r="F9" s="8"/>
      <c r="G9" s="8"/>
      <c r="H9" s="8"/>
      <c r="I9" s="8" t="s">
        <v>39</v>
      </c>
      <c r="J9" s="8" t="s">
        <v>36</v>
      </c>
      <c r="K9" s="43"/>
      <c r="L9" s="105"/>
    </row>
    <row r="10" spans="2:12" ht="32.5" thickBot="1" x14ac:dyDescent="0.45">
      <c r="B10" s="157"/>
      <c r="C10" s="11">
        <v>7</v>
      </c>
      <c r="D10" s="22" t="s">
        <v>40</v>
      </c>
      <c r="E10" s="22" t="s">
        <v>117</v>
      </c>
      <c r="F10" s="11"/>
      <c r="G10" s="11"/>
      <c r="H10" s="11"/>
      <c r="I10" s="11" t="s">
        <v>39</v>
      </c>
      <c r="J10" s="11" t="s">
        <v>6</v>
      </c>
      <c r="K10" s="45"/>
      <c r="L10" s="47"/>
    </row>
    <row r="11" spans="2:12" ht="32" x14ac:dyDescent="0.4">
      <c r="B11" s="165" t="s">
        <v>13</v>
      </c>
      <c r="C11" s="33">
        <v>8</v>
      </c>
      <c r="D11" s="181" t="s">
        <v>102</v>
      </c>
      <c r="E11" s="181" t="s">
        <v>118</v>
      </c>
      <c r="F11" s="182" t="s">
        <v>82</v>
      </c>
      <c r="G11" s="182" t="s">
        <v>82</v>
      </c>
      <c r="H11" s="182">
        <v>40</v>
      </c>
      <c r="I11" s="183" t="s">
        <v>39</v>
      </c>
      <c r="J11" s="183" t="s">
        <v>37</v>
      </c>
      <c r="K11" s="184" t="s">
        <v>14</v>
      </c>
      <c r="L11" s="185" t="s">
        <v>163</v>
      </c>
    </row>
    <row r="12" spans="2:12" ht="16.5" thickBot="1" x14ac:dyDescent="0.45">
      <c r="B12" s="166"/>
      <c r="C12" s="34">
        <v>9</v>
      </c>
      <c r="D12" s="35" t="s">
        <v>121</v>
      </c>
      <c r="E12" s="35" t="s">
        <v>119</v>
      </c>
      <c r="F12" s="34"/>
      <c r="G12" s="34"/>
      <c r="H12" s="34"/>
      <c r="I12" s="34" t="s">
        <v>39</v>
      </c>
      <c r="J12" s="34" t="s">
        <v>37</v>
      </c>
      <c r="K12" s="36" t="s">
        <v>14</v>
      </c>
      <c r="L12" s="47"/>
    </row>
    <row r="13" spans="2:12" ht="64.5" thickBot="1" x14ac:dyDescent="0.45">
      <c r="B13" s="27" t="s">
        <v>48</v>
      </c>
      <c r="C13" s="28">
        <v>10</v>
      </c>
      <c r="D13" s="29" t="s">
        <v>86</v>
      </c>
      <c r="E13" s="29" t="s">
        <v>120</v>
      </c>
      <c r="F13" s="30" t="s">
        <v>82</v>
      </c>
      <c r="G13" s="30" t="s">
        <v>82</v>
      </c>
      <c r="H13" s="30">
        <v>32</v>
      </c>
      <c r="I13" s="30" t="s">
        <v>38</v>
      </c>
      <c r="J13" s="30" t="s">
        <v>34</v>
      </c>
      <c r="K13" s="31" t="s">
        <v>104</v>
      </c>
      <c r="L13" s="58" t="s">
        <v>164</v>
      </c>
    </row>
    <row r="14" spans="2:12" ht="32" x14ac:dyDescent="0.4">
      <c r="B14" s="163" t="s">
        <v>15</v>
      </c>
      <c r="C14" s="15">
        <v>11</v>
      </c>
      <c r="D14" s="25" t="s">
        <v>123</v>
      </c>
      <c r="E14" s="25" t="s">
        <v>124</v>
      </c>
      <c r="F14" s="15"/>
      <c r="G14" s="15"/>
      <c r="H14" s="15"/>
      <c r="I14" s="15" t="s">
        <v>39</v>
      </c>
      <c r="J14" s="15" t="s">
        <v>35</v>
      </c>
      <c r="K14" s="48"/>
      <c r="L14" s="107"/>
    </row>
    <row r="15" spans="2:12" ht="64" x14ac:dyDescent="0.4">
      <c r="B15" s="163"/>
      <c r="C15" s="15">
        <v>12</v>
      </c>
      <c r="D15" s="127" t="s">
        <v>95</v>
      </c>
      <c r="E15" s="23" t="s">
        <v>125</v>
      </c>
      <c r="F15" s="12">
        <v>20</v>
      </c>
      <c r="G15" s="12">
        <v>40</v>
      </c>
      <c r="H15" s="12">
        <v>100</v>
      </c>
      <c r="I15" s="12" t="s">
        <v>39</v>
      </c>
      <c r="J15" s="12" t="s">
        <v>35</v>
      </c>
      <c r="K15" s="49" t="s">
        <v>168</v>
      </c>
      <c r="L15" s="108"/>
    </row>
    <row r="16" spans="2:12" x14ac:dyDescent="0.4">
      <c r="B16" s="164"/>
      <c r="C16" s="8">
        <v>13</v>
      </c>
      <c r="D16" s="20" t="s">
        <v>16</v>
      </c>
      <c r="E16" s="20" t="s">
        <v>126</v>
      </c>
      <c r="F16" s="8"/>
      <c r="G16" s="8"/>
      <c r="H16" s="8"/>
      <c r="I16" s="8" t="s">
        <v>41</v>
      </c>
      <c r="J16" s="8" t="s">
        <v>36</v>
      </c>
      <c r="K16" s="43"/>
      <c r="L16" s="105"/>
    </row>
    <row r="17" spans="2:12" ht="32.5" thickBot="1" x14ac:dyDescent="0.45">
      <c r="B17" s="157"/>
      <c r="C17" s="11">
        <v>14</v>
      </c>
      <c r="D17" s="22" t="s">
        <v>17</v>
      </c>
      <c r="E17" s="22" t="s">
        <v>127</v>
      </c>
      <c r="F17" s="11"/>
      <c r="G17" s="11"/>
      <c r="H17" s="11"/>
      <c r="I17" s="11" t="s">
        <v>39</v>
      </c>
      <c r="J17" s="11" t="s">
        <v>42</v>
      </c>
      <c r="K17" s="45"/>
      <c r="L17" s="47"/>
    </row>
    <row r="18" spans="2:12" ht="32" x14ac:dyDescent="0.4">
      <c r="B18" s="168" t="s">
        <v>18</v>
      </c>
      <c r="C18" s="33">
        <v>15</v>
      </c>
      <c r="D18" s="119" t="s">
        <v>172</v>
      </c>
      <c r="E18" s="81" t="s">
        <v>128</v>
      </c>
      <c r="F18" s="82">
        <v>24</v>
      </c>
      <c r="G18" s="82" t="s">
        <v>82</v>
      </c>
      <c r="H18" s="82" t="s">
        <v>82</v>
      </c>
      <c r="I18" s="82" t="s">
        <v>38</v>
      </c>
      <c r="J18" s="82" t="s">
        <v>35</v>
      </c>
      <c r="K18" s="83"/>
      <c r="L18" s="109" t="s">
        <v>165</v>
      </c>
    </row>
    <row r="19" spans="2:12" ht="32" x14ac:dyDescent="0.4">
      <c r="B19" s="156"/>
      <c r="C19" s="15">
        <v>16</v>
      </c>
      <c r="D19" s="118" t="s">
        <v>89</v>
      </c>
      <c r="E19" s="25" t="s">
        <v>129</v>
      </c>
      <c r="F19" s="15"/>
      <c r="G19" s="15"/>
      <c r="H19" s="15"/>
      <c r="I19" s="15"/>
      <c r="J19" s="15"/>
      <c r="K19" s="48"/>
      <c r="L19" s="107"/>
    </row>
    <row r="20" spans="2:12" x14ac:dyDescent="0.4">
      <c r="B20" s="156"/>
      <c r="C20" s="87">
        <v>17</v>
      </c>
      <c r="D20" s="88" t="s">
        <v>105</v>
      </c>
      <c r="E20" s="88" t="s">
        <v>130</v>
      </c>
      <c r="F20" s="87"/>
      <c r="G20" s="87"/>
      <c r="H20" s="87"/>
      <c r="I20" s="87"/>
      <c r="J20" s="87"/>
      <c r="K20" s="90"/>
      <c r="L20" s="84"/>
    </row>
    <row r="21" spans="2:12" ht="16.5" thickBot="1" x14ac:dyDescent="0.45">
      <c r="B21" s="169"/>
      <c r="C21" s="34">
        <v>18</v>
      </c>
      <c r="D21" s="35" t="s">
        <v>19</v>
      </c>
      <c r="E21" s="35" t="s">
        <v>131</v>
      </c>
      <c r="F21" s="34"/>
      <c r="G21" s="34"/>
      <c r="H21" s="34"/>
      <c r="I21" s="34" t="s">
        <v>39</v>
      </c>
      <c r="J21" s="34" t="s">
        <v>35</v>
      </c>
      <c r="K21" s="36" t="s">
        <v>83</v>
      </c>
      <c r="L21" s="110"/>
    </row>
    <row r="22" spans="2:12" ht="32.5" thickBot="1" x14ac:dyDescent="0.45">
      <c r="B22" s="86" t="s">
        <v>20</v>
      </c>
      <c r="C22" s="15">
        <v>19</v>
      </c>
      <c r="D22" s="25" t="s">
        <v>170</v>
      </c>
      <c r="E22" s="25"/>
      <c r="F22" s="15"/>
      <c r="G22" s="15"/>
      <c r="H22" s="15"/>
      <c r="I22" s="15" t="s">
        <v>39</v>
      </c>
      <c r="J22" s="15" t="s">
        <v>35</v>
      </c>
      <c r="K22" s="48"/>
      <c r="L22" s="107"/>
    </row>
    <row r="23" spans="2:12" ht="48" x14ac:dyDescent="0.4">
      <c r="B23" s="158" t="s">
        <v>21</v>
      </c>
      <c r="C23" s="17">
        <v>20</v>
      </c>
      <c r="D23" s="53" t="s">
        <v>22</v>
      </c>
      <c r="E23" s="53"/>
      <c r="F23" s="17"/>
      <c r="G23" s="17"/>
      <c r="H23" s="17"/>
      <c r="I23" s="17" t="s">
        <v>39</v>
      </c>
      <c r="J23" s="17" t="s">
        <v>35</v>
      </c>
      <c r="K23" s="54"/>
      <c r="L23" s="52"/>
    </row>
    <row r="24" spans="2:12" ht="48.5" thickBot="1" x14ac:dyDescent="0.45">
      <c r="B24" s="167"/>
      <c r="C24" s="55">
        <v>21</v>
      </c>
      <c r="D24" s="56" t="s">
        <v>23</v>
      </c>
      <c r="E24" s="56"/>
      <c r="F24" s="55"/>
      <c r="G24" s="55"/>
      <c r="H24" s="55"/>
      <c r="I24" s="55" t="s">
        <v>39</v>
      </c>
      <c r="J24" s="55" t="s">
        <v>35</v>
      </c>
      <c r="K24" s="57" t="s">
        <v>24</v>
      </c>
      <c r="L24" s="47"/>
    </row>
    <row r="25" spans="2:12" x14ac:dyDescent="0.4">
      <c r="B25" s="163" t="s">
        <v>25</v>
      </c>
      <c r="C25" s="15">
        <v>22</v>
      </c>
      <c r="D25" s="25" t="s">
        <v>26</v>
      </c>
      <c r="E25" s="25" t="s">
        <v>132</v>
      </c>
      <c r="F25" s="15"/>
      <c r="G25" s="15"/>
      <c r="H25" s="15"/>
      <c r="I25" s="15" t="s">
        <v>39</v>
      </c>
      <c r="J25" s="15" t="s">
        <v>35</v>
      </c>
      <c r="K25" s="48"/>
      <c r="L25" s="46"/>
    </row>
    <row r="26" spans="2:12" ht="32" x14ac:dyDescent="0.4">
      <c r="B26" s="156"/>
      <c r="C26" s="87">
        <v>23</v>
      </c>
      <c r="D26" s="128" t="s">
        <v>146</v>
      </c>
      <c r="E26" s="88" t="s">
        <v>147</v>
      </c>
      <c r="F26" s="87"/>
      <c r="G26" s="87"/>
      <c r="H26" s="87"/>
      <c r="I26" s="87"/>
      <c r="J26" s="87"/>
      <c r="K26" s="90"/>
      <c r="L26" s="84"/>
    </row>
    <row r="27" spans="2:12" ht="32.5" thickBot="1" x14ac:dyDescent="0.45">
      <c r="B27" s="157"/>
      <c r="C27" s="11">
        <v>24</v>
      </c>
      <c r="D27" s="24" t="s">
        <v>27</v>
      </c>
      <c r="E27" s="24" t="s">
        <v>133</v>
      </c>
      <c r="F27" s="13">
        <v>24</v>
      </c>
      <c r="G27" s="13">
        <v>24</v>
      </c>
      <c r="H27" s="13" t="s">
        <v>82</v>
      </c>
      <c r="I27" s="13" t="s">
        <v>38</v>
      </c>
      <c r="J27" s="13" t="s">
        <v>35</v>
      </c>
      <c r="K27" s="50" t="s">
        <v>90</v>
      </c>
      <c r="L27" s="51" t="s">
        <v>169</v>
      </c>
    </row>
    <row r="28" spans="2:12" ht="32" x14ac:dyDescent="0.4">
      <c r="B28" s="155" t="s">
        <v>28</v>
      </c>
      <c r="C28" s="10">
        <v>25</v>
      </c>
      <c r="D28" s="186" t="s">
        <v>93</v>
      </c>
      <c r="E28" s="186" t="s">
        <v>134</v>
      </c>
      <c r="F28" s="187">
        <v>16</v>
      </c>
      <c r="G28" s="187">
        <v>16</v>
      </c>
      <c r="H28" s="187">
        <v>24</v>
      </c>
      <c r="I28" s="187" t="s">
        <v>39</v>
      </c>
      <c r="J28" s="187" t="s">
        <v>34</v>
      </c>
      <c r="K28" s="188"/>
      <c r="L28" s="189" t="s">
        <v>166</v>
      </c>
    </row>
    <row r="29" spans="2:12" ht="38.5" customHeight="1" x14ac:dyDescent="0.4">
      <c r="B29" s="156"/>
      <c r="C29" s="89">
        <v>26</v>
      </c>
      <c r="D29" s="92" t="s">
        <v>91</v>
      </c>
      <c r="E29" s="92" t="s">
        <v>135</v>
      </c>
      <c r="F29" s="93"/>
      <c r="G29" s="93"/>
      <c r="H29" s="93"/>
      <c r="I29" s="93"/>
      <c r="J29" s="93"/>
      <c r="K29" s="114"/>
      <c r="L29" s="94"/>
    </row>
    <row r="30" spans="2:12" ht="32" x14ac:dyDescent="0.4">
      <c r="B30" s="156"/>
      <c r="C30" s="87">
        <v>27</v>
      </c>
      <c r="D30" s="88" t="s">
        <v>92</v>
      </c>
      <c r="E30" s="88" t="s">
        <v>136</v>
      </c>
      <c r="F30" s="87"/>
      <c r="G30" s="87"/>
      <c r="H30" s="87"/>
      <c r="I30" s="87"/>
      <c r="J30" s="87"/>
      <c r="K30" s="90"/>
      <c r="L30" s="84"/>
    </row>
    <row r="31" spans="2:12" ht="16.5" thickBot="1" x14ac:dyDescent="0.45">
      <c r="B31" s="157"/>
      <c r="C31" s="11">
        <v>28</v>
      </c>
      <c r="D31" s="22" t="s">
        <v>107</v>
      </c>
      <c r="E31" s="22"/>
      <c r="F31" s="11"/>
      <c r="G31" s="11"/>
      <c r="H31" s="11"/>
      <c r="I31" s="11" t="s">
        <v>39</v>
      </c>
      <c r="J31" s="11" t="s">
        <v>34</v>
      </c>
      <c r="K31" s="45"/>
      <c r="L31" s="47"/>
    </row>
    <row r="32" spans="2:12" x14ac:dyDescent="0.4">
      <c r="B32" s="158" t="s">
        <v>29</v>
      </c>
      <c r="C32" s="17">
        <v>29</v>
      </c>
      <c r="D32" s="79" t="s">
        <v>97</v>
      </c>
      <c r="E32" s="79"/>
      <c r="F32" s="80">
        <v>12</v>
      </c>
      <c r="G32" s="80">
        <v>12</v>
      </c>
      <c r="H32" s="80">
        <v>24</v>
      </c>
      <c r="I32" s="80" t="s">
        <v>38</v>
      </c>
      <c r="J32" s="80" t="s">
        <v>35</v>
      </c>
      <c r="K32" s="178"/>
      <c r="L32" s="179"/>
    </row>
    <row r="33" spans="2:12" x14ac:dyDescent="0.4">
      <c r="B33" s="159"/>
      <c r="C33" s="93">
        <v>30</v>
      </c>
      <c r="D33" s="92" t="s">
        <v>96</v>
      </c>
      <c r="E33" s="92"/>
      <c r="F33" s="93"/>
      <c r="G33" s="93"/>
      <c r="H33" s="93"/>
      <c r="I33" s="93"/>
      <c r="J33" s="93"/>
      <c r="K33" s="177"/>
      <c r="L33" s="180"/>
    </row>
    <row r="34" spans="2:12" x14ac:dyDescent="0.4">
      <c r="B34" s="159"/>
      <c r="C34" s="93">
        <v>31</v>
      </c>
      <c r="D34" s="92" t="s">
        <v>46</v>
      </c>
      <c r="E34" s="92"/>
      <c r="F34" s="93"/>
      <c r="G34" s="93"/>
      <c r="H34" s="93"/>
      <c r="I34" s="93" t="s">
        <v>39</v>
      </c>
      <c r="J34" s="93" t="s">
        <v>35</v>
      </c>
      <c r="K34" s="177"/>
      <c r="L34" s="180"/>
    </row>
    <row r="35" spans="2:12" x14ac:dyDescent="0.4">
      <c r="B35" s="159"/>
      <c r="C35" s="93">
        <v>32</v>
      </c>
      <c r="D35" s="194" t="s">
        <v>98</v>
      </c>
      <c r="E35" s="194" t="s">
        <v>139</v>
      </c>
      <c r="F35" s="195"/>
      <c r="G35" s="195"/>
      <c r="H35" s="195"/>
      <c r="I35" s="195"/>
      <c r="J35" s="195"/>
      <c r="K35" s="196"/>
      <c r="L35" s="197" t="s">
        <v>167</v>
      </c>
    </row>
    <row r="36" spans="2:12" ht="16.5" thickBot="1" x14ac:dyDescent="0.45">
      <c r="B36" s="160"/>
      <c r="C36" s="26">
        <v>33</v>
      </c>
      <c r="D36" s="190" t="s">
        <v>99</v>
      </c>
      <c r="E36" s="190" t="s">
        <v>138</v>
      </c>
      <c r="F36" s="191" t="s">
        <v>82</v>
      </c>
      <c r="G36" s="191" t="s">
        <v>82</v>
      </c>
      <c r="H36" s="191">
        <v>32</v>
      </c>
      <c r="I36" s="191" t="s">
        <v>38</v>
      </c>
      <c r="J36" s="191" t="s">
        <v>6</v>
      </c>
      <c r="K36" s="192"/>
      <c r="L36" s="193" t="s">
        <v>166</v>
      </c>
    </row>
    <row r="37" spans="2:12" ht="32.5" thickBot="1" x14ac:dyDescent="0.45">
      <c r="B37" s="77" t="s">
        <v>47</v>
      </c>
      <c r="C37" s="78">
        <v>34</v>
      </c>
      <c r="D37" s="95" t="s">
        <v>101</v>
      </c>
      <c r="E37" s="95" t="s">
        <v>140</v>
      </c>
      <c r="F37" s="115" t="s">
        <v>94</v>
      </c>
      <c r="G37" s="115" t="s">
        <v>82</v>
      </c>
      <c r="H37" s="115" t="s">
        <v>82</v>
      </c>
      <c r="I37" s="78" t="s">
        <v>39</v>
      </c>
      <c r="J37" s="78" t="s">
        <v>35</v>
      </c>
      <c r="K37" s="96" t="s">
        <v>84</v>
      </c>
      <c r="L37" s="111"/>
    </row>
    <row r="38" spans="2:12" x14ac:dyDescent="0.4">
      <c r="B38" s="161" t="s">
        <v>76</v>
      </c>
      <c r="C38" s="97">
        <v>35</v>
      </c>
      <c r="D38" s="98" t="s">
        <v>77</v>
      </c>
      <c r="E38" s="98" t="s">
        <v>151</v>
      </c>
      <c r="F38" s="97"/>
      <c r="G38" s="97"/>
      <c r="H38" s="97"/>
      <c r="I38" s="97" t="s">
        <v>39</v>
      </c>
      <c r="J38" s="97" t="s">
        <v>35</v>
      </c>
      <c r="K38" s="99"/>
      <c r="L38" s="112"/>
    </row>
    <row r="39" spans="2:12" ht="16.5" thickBot="1" x14ac:dyDescent="0.45">
      <c r="B39" s="162"/>
      <c r="C39" s="100">
        <v>36</v>
      </c>
      <c r="D39" s="101" t="s">
        <v>78</v>
      </c>
      <c r="E39" s="101"/>
      <c r="F39" s="100"/>
      <c r="G39" s="100"/>
      <c r="H39" s="100"/>
      <c r="I39" s="100" t="s">
        <v>39</v>
      </c>
      <c r="J39" s="100" t="s">
        <v>35</v>
      </c>
      <c r="K39" s="102"/>
      <c r="L39" s="113"/>
    </row>
    <row r="40" spans="2:12" ht="32" x14ac:dyDescent="0.4">
      <c r="B40" s="163" t="s">
        <v>30</v>
      </c>
      <c r="C40" s="15">
        <v>37</v>
      </c>
      <c r="D40" s="25" t="s">
        <v>31</v>
      </c>
      <c r="E40" s="25"/>
      <c r="F40" s="15"/>
      <c r="G40" s="15"/>
      <c r="H40" s="15"/>
      <c r="I40" s="15" t="s">
        <v>39</v>
      </c>
      <c r="J40" s="15" t="s">
        <v>34</v>
      </c>
      <c r="K40" s="48"/>
      <c r="L40" s="107"/>
    </row>
    <row r="41" spans="2:12" ht="32" x14ac:dyDescent="0.4">
      <c r="B41" s="164"/>
      <c r="C41" s="8">
        <v>38</v>
      </c>
      <c r="D41" s="20" t="s">
        <v>32</v>
      </c>
      <c r="E41" s="20" t="s">
        <v>142</v>
      </c>
      <c r="F41" s="8"/>
      <c r="G41" s="8"/>
      <c r="H41" s="8"/>
      <c r="I41" s="8" t="s">
        <v>39</v>
      </c>
      <c r="J41" s="8" t="s">
        <v>6</v>
      </c>
      <c r="K41" s="43"/>
      <c r="L41" s="105"/>
    </row>
    <row r="42" spans="2:12" ht="32.5" thickBot="1" x14ac:dyDescent="0.45">
      <c r="B42" s="157"/>
      <c r="C42" s="11">
        <v>39</v>
      </c>
      <c r="D42" s="24" t="s">
        <v>33</v>
      </c>
      <c r="E42" s="24" t="s">
        <v>141</v>
      </c>
      <c r="F42" s="13" t="s">
        <v>82</v>
      </c>
      <c r="G42" s="13" t="s">
        <v>82</v>
      </c>
      <c r="H42" s="13">
        <v>32</v>
      </c>
      <c r="I42" s="13" t="s">
        <v>38</v>
      </c>
      <c r="J42" s="13" t="s">
        <v>6</v>
      </c>
      <c r="K42" s="50" t="s">
        <v>100</v>
      </c>
      <c r="L42" s="51"/>
    </row>
    <row r="43" spans="2:12" x14ac:dyDescent="0.4">
      <c r="B43" s="151" t="s">
        <v>157</v>
      </c>
      <c r="C43" s="139">
        <v>40</v>
      </c>
      <c r="D43" s="140" t="s">
        <v>158</v>
      </c>
      <c r="E43" s="141"/>
      <c r="F43" s="141">
        <f>SUM(F4:F42)</f>
        <v>128</v>
      </c>
      <c r="G43" s="141">
        <f>SUM(G4:G42)</f>
        <v>124</v>
      </c>
      <c r="H43" s="141">
        <f>SUM(H4:H42)</f>
        <v>340</v>
      </c>
      <c r="I43" s="141"/>
      <c r="J43" s="141"/>
      <c r="K43" s="142"/>
      <c r="L43" s="148"/>
    </row>
    <row r="44" spans="2:12" x14ac:dyDescent="0.4">
      <c r="B44" s="152"/>
      <c r="C44" s="136">
        <v>41</v>
      </c>
      <c r="D44" s="137" t="s">
        <v>159</v>
      </c>
      <c r="E44" s="138"/>
      <c r="F44" s="138">
        <f>F43/8</f>
        <v>16</v>
      </c>
      <c r="G44" s="138">
        <f>G43/8</f>
        <v>15.5</v>
      </c>
      <c r="H44" s="138">
        <f>H43/8</f>
        <v>42.5</v>
      </c>
      <c r="I44" s="138"/>
      <c r="J44" s="138"/>
      <c r="K44" s="143"/>
      <c r="L44" s="149"/>
    </row>
    <row r="45" spans="2:12" ht="16.5" thickBot="1" x14ac:dyDescent="0.45">
      <c r="B45" s="153"/>
      <c r="C45" s="144">
        <v>42</v>
      </c>
      <c r="D45" s="145" t="s">
        <v>160</v>
      </c>
      <c r="E45" s="146"/>
      <c r="F45" s="146">
        <f>F44/20</f>
        <v>0.8</v>
      </c>
      <c r="G45" s="146">
        <f>G44/20</f>
        <v>0.77500000000000002</v>
      </c>
      <c r="H45" s="146">
        <f>H44/20</f>
        <v>2.125</v>
      </c>
      <c r="I45" s="146"/>
      <c r="J45" s="146"/>
      <c r="K45" s="147"/>
      <c r="L45" s="150"/>
    </row>
  </sheetData>
  <mergeCells count="12">
    <mergeCell ref="B43:B45"/>
    <mergeCell ref="F2:H2"/>
    <mergeCell ref="B28:B31"/>
    <mergeCell ref="B32:B36"/>
    <mergeCell ref="B38:B39"/>
    <mergeCell ref="B40:B42"/>
    <mergeCell ref="B5:B10"/>
    <mergeCell ref="B11:B12"/>
    <mergeCell ref="B14:B17"/>
    <mergeCell ref="B23:B24"/>
    <mergeCell ref="B25:B27"/>
    <mergeCell ref="B18:B21"/>
  </mergeCells>
  <conditionalFormatting sqref="L4:L42">
    <cfRule type="containsText" dxfId="2" priority="1" operator="containsText" text="Low">
      <formula>NOT(ISERROR(SEARCH("Low",L4)))</formula>
    </cfRule>
    <cfRule type="containsText" dxfId="1" priority="2" operator="containsText" text="Medium">
      <formula>NOT(ISERROR(SEARCH("Medium",L4)))</formula>
    </cfRule>
    <cfRule type="containsText" dxfId="0" priority="3" operator="containsText" text="High">
      <formula>NOT(ISERROR(SEARCH("High",L4)))</formula>
    </cfRule>
  </conditionalFormatting>
  <hyperlinks>
    <hyperlink ref="D19" location="Screenshot!V3" display="Display sources document wise" xr:uid="{0CE3A5F6-7B38-4333-842F-C68A1B5B4E5F}"/>
    <hyperlink ref="D6" location="Screenshot!B3" display="User Engagement - Real-time Backend Operation Status Display" xr:uid="{5DD3C65B-369F-4472-9E7E-242EFD361C5D}"/>
    <hyperlink ref="D8" location="Screenshot!F3" display="User Engagement - Source Display at the Beginning of Response Generation" xr:uid="{C795304A-EA05-4B22-915C-B3E1B02D3CCB}"/>
    <hyperlink ref="D15" location="Screenshot!J3" display="Image and link based output with response - to include Complex doc  -  PPT, Graph, Inforgraphics, Graphs etc. - Only Knowledge base" xr:uid="{6E97684B-9BB0-4112-B646-2D22B920E12E}"/>
    <hyperlink ref="D18" location="Screenshot!P3" display="Truncate chunk in &quot;+ more&quot; and display only first two lines of chunk" xr:uid="{9E259A72-9EDD-4CCE-8FF1-C7F4E03EFC89}"/>
    <hyperlink ref="D26" location="Screenshot!AB3" display="Next Query suggestions for Iterative Process Improvement" xr:uid="{8947F5C7-CE93-4C2F-9830-C15E93B4CD3F}"/>
    <hyperlink ref="B38:B39" location="'Companion Admin Portal'!A1" display="Application to Companion Admin Portal" xr:uid="{502DAE84-6BD3-4411-A839-E68BF34608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5537F-3CEB-4808-8208-EB68445A0B99}">
  <sheetPr>
    <tabColor theme="6" tint="0.79998168889431442"/>
  </sheetPr>
  <dimension ref="B2:I17"/>
  <sheetViews>
    <sheetView showGridLines="0" zoomScale="74" workbookViewId="0">
      <selection activeCell="K22" sqref="K22"/>
    </sheetView>
  </sheetViews>
  <sheetFormatPr defaultRowHeight="16" x14ac:dyDescent="0.4"/>
  <cols>
    <col min="2" max="2" width="47.6640625" style="1" customWidth="1"/>
    <col min="3" max="3" width="8.58203125" customWidth="1"/>
    <col min="4" max="4" width="10.83203125" customWidth="1"/>
    <col min="5" max="5" width="12" customWidth="1"/>
  </cols>
  <sheetData>
    <row r="2" spans="2:9" x14ac:dyDescent="0.4">
      <c r="B2" s="133" t="s">
        <v>3</v>
      </c>
      <c r="C2" s="134" t="s">
        <v>79</v>
      </c>
      <c r="D2" s="134" t="s">
        <v>80</v>
      </c>
      <c r="E2" s="134" t="s">
        <v>87</v>
      </c>
      <c r="F2" s="135" t="s">
        <v>152</v>
      </c>
      <c r="G2" s="135" t="s">
        <v>153</v>
      </c>
      <c r="H2" s="135" t="s">
        <v>154</v>
      </c>
      <c r="I2" s="135" t="s">
        <v>155</v>
      </c>
    </row>
    <row r="3" spans="2:9" x14ac:dyDescent="0.4">
      <c r="B3" s="130" t="s">
        <v>85</v>
      </c>
      <c r="C3" s="131" t="s">
        <v>82</v>
      </c>
      <c r="D3" s="131" t="s">
        <v>82</v>
      </c>
      <c r="E3" s="131">
        <v>32</v>
      </c>
      <c r="F3" s="132"/>
      <c r="G3" s="129"/>
      <c r="H3" s="129"/>
      <c r="I3" s="129"/>
    </row>
    <row r="4" spans="2:9" ht="32" x14ac:dyDescent="0.4">
      <c r="B4" s="130" t="s">
        <v>11</v>
      </c>
      <c r="C4" s="131">
        <v>32</v>
      </c>
      <c r="D4" s="131">
        <v>32</v>
      </c>
      <c r="E4" s="131">
        <v>24</v>
      </c>
      <c r="F4" s="132"/>
      <c r="G4" s="129"/>
      <c r="H4" s="129"/>
      <c r="I4" s="129"/>
    </row>
    <row r="5" spans="2:9" ht="48" x14ac:dyDescent="0.4">
      <c r="B5" s="130" t="s">
        <v>95</v>
      </c>
      <c r="C5" s="131">
        <v>20</v>
      </c>
      <c r="D5" s="131">
        <v>40</v>
      </c>
      <c r="E5" s="131">
        <v>80</v>
      </c>
      <c r="F5" s="132"/>
      <c r="G5" s="132"/>
      <c r="H5" s="129"/>
      <c r="I5" s="129"/>
    </row>
    <row r="6" spans="2:9" x14ac:dyDescent="0.4">
      <c r="B6" s="130" t="s">
        <v>88</v>
      </c>
      <c r="C6" s="131">
        <v>24</v>
      </c>
      <c r="D6" s="131" t="s">
        <v>82</v>
      </c>
      <c r="E6" s="131" t="s">
        <v>82</v>
      </c>
      <c r="F6" s="129"/>
      <c r="G6" s="132"/>
      <c r="H6" s="129"/>
      <c r="I6" s="129"/>
    </row>
    <row r="7" spans="2:9" ht="32" x14ac:dyDescent="0.4">
      <c r="B7" s="198" t="s">
        <v>102</v>
      </c>
      <c r="C7" s="199" t="s">
        <v>82</v>
      </c>
      <c r="D7" s="199" t="s">
        <v>82</v>
      </c>
      <c r="E7" s="199">
        <v>40</v>
      </c>
      <c r="F7" s="200"/>
      <c r="G7" s="201"/>
      <c r="H7" s="201"/>
      <c r="I7" s="200"/>
    </row>
    <row r="8" spans="2:9" ht="32" x14ac:dyDescent="0.4">
      <c r="B8" s="130" t="s">
        <v>86</v>
      </c>
      <c r="C8" s="131" t="s">
        <v>82</v>
      </c>
      <c r="D8" s="131" t="s">
        <v>82</v>
      </c>
      <c r="E8" s="131">
        <v>32</v>
      </c>
      <c r="F8" s="129"/>
      <c r="G8" s="129"/>
      <c r="H8" s="132"/>
      <c r="I8" s="129"/>
    </row>
    <row r="9" spans="2:9" x14ac:dyDescent="0.4">
      <c r="B9" s="130" t="s">
        <v>27</v>
      </c>
      <c r="C9" s="131">
        <v>24</v>
      </c>
      <c r="D9" s="131">
        <v>24</v>
      </c>
      <c r="E9" s="131" t="s">
        <v>82</v>
      </c>
      <c r="F9" s="129"/>
      <c r="G9" s="129"/>
      <c r="H9" s="132"/>
      <c r="I9" s="132"/>
    </row>
    <row r="10" spans="2:9" x14ac:dyDescent="0.4">
      <c r="B10" s="198" t="s">
        <v>93</v>
      </c>
      <c r="C10" s="199">
        <v>16</v>
      </c>
      <c r="D10" s="199">
        <v>16</v>
      </c>
      <c r="E10" s="199">
        <v>24</v>
      </c>
      <c r="F10" s="200"/>
      <c r="G10" s="200"/>
      <c r="H10" s="200"/>
      <c r="I10" s="201"/>
    </row>
    <row r="11" spans="2:9" x14ac:dyDescent="0.4">
      <c r="B11" s="130" t="s">
        <v>97</v>
      </c>
      <c r="C11" s="131">
        <v>12</v>
      </c>
      <c r="D11" s="131">
        <v>12</v>
      </c>
      <c r="E11" s="131">
        <v>24</v>
      </c>
      <c r="F11" s="129"/>
      <c r="G11" s="129"/>
      <c r="H11" s="129"/>
      <c r="I11" s="132"/>
    </row>
    <row r="12" spans="2:9" x14ac:dyDescent="0.4">
      <c r="B12" s="202" t="s">
        <v>171</v>
      </c>
      <c r="C12" s="203" t="s">
        <v>82</v>
      </c>
      <c r="D12" s="203" t="s">
        <v>82</v>
      </c>
      <c r="E12" s="203">
        <v>32</v>
      </c>
      <c r="F12" s="204"/>
      <c r="G12" s="204"/>
      <c r="H12" s="204"/>
      <c r="I12" s="205"/>
    </row>
    <row r="13" spans="2:9" ht="32" x14ac:dyDescent="0.4">
      <c r="B13" s="130" t="s">
        <v>33</v>
      </c>
      <c r="C13" s="131" t="s">
        <v>82</v>
      </c>
      <c r="D13" s="131" t="s">
        <v>82</v>
      </c>
      <c r="E13" s="131">
        <v>32</v>
      </c>
      <c r="F13" s="129"/>
      <c r="G13" s="129"/>
      <c r="H13" s="129"/>
      <c r="I13" s="132"/>
    </row>
    <row r="14" spans="2:9" x14ac:dyDescent="0.4">
      <c r="B14" s="130" t="s">
        <v>156</v>
      </c>
      <c r="C14" s="131"/>
      <c r="D14" s="131"/>
      <c r="E14" s="131"/>
      <c r="F14" s="129"/>
      <c r="G14" s="129"/>
      <c r="H14" s="129"/>
      <c r="I14" s="132"/>
    </row>
    <row r="15" spans="2:9" hidden="1" x14ac:dyDescent="0.4">
      <c r="B15" s="116" t="s">
        <v>108</v>
      </c>
      <c r="C15" s="117">
        <f>SUM(C3:C13)</f>
        <v>128</v>
      </c>
      <c r="D15" s="117">
        <f>SUM(D3:D13)</f>
        <v>124</v>
      </c>
      <c r="E15" s="117">
        <f>SUM(E3:E13)</f>
        <v>320</v>
      </c>
    </row>
    <row r="16" spans="2:9" hidden="1" x14ac:dyDescent="0.4">
      <c r="B16" s="116" t="s">
        <v>109</v>
      </c>
      <c r="C16" s="117">
        <f>C15/8</f>
        <v>16</v>
      </c>
      <c r="D16" s="117">
        <f>D15/8</f>
        <v>15.5</v>
      </c>
      <c r="E16" s="117">
        <f>E15/8</f>
        <v>40</v>
      </c>
    </row>
    <row r="17" spans="2:5" hidden="1" x14ac:dyDescent="0.4">
      <c r="B17" s="116" t="s">
        <v>110</v>
      </c>
      <c r="C17" s="117">
        <f>C16/20</f>
        <v>0.8</v>
      </c>
      <c r="D17" s="117">
        <f t="shared" ref="D17:E17" si="0">D16/20</f>
        <v>0.77500000000000002</v>
      </c>
      <c r="E17" s="117">
        <f t="shared" si="0"/>
        <v>2</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8502-0F41-43AA-BDD1-DE3CD3AEC741}">
  <sheetPr>
    <tabColor theme="5" tint="0.79998168889431442"/>
  </sheetPr>
  <dimension ref="C2:AI24"/>
  <sheetViews>
    <sheetView showGridLines="0" zoomScale="56" workbookViewId="0">
      <selection activeCell="Z3" sqref="Z3:AI3"/>
    </sheetView>
  </sheetViews>
  <sheetFormatPr defaultRowHeight="17.5" customHeight="1" x14ac:dyDescent="0.4"/>
  <cols>
    <col min="1" max="1" width="3.83203125" customWidth="1"/>
    <col min="2" max="2" width="3.33203125" customWidth="1"/>
    <col min="4" max="4" width="15.75" customWidth="1"/>
    <col min="5" max="5" width="2" customWidth="1"/>
    <col min="6" max="6" width="6.6640625" customWidth="1"/>
    <col min="7" max="7" width="11.83203125" bestFit="1" customWidth="1"/>
    <col min="8" max="8" width="14.75" bestFit="1" customWidth="1"/>
    <col min="9" max="9" width="21.5" customWidth="1"/>
    <col min="10" max="10" width="10.75" bestFit="1" customWidth="1"/>
    <col min="14" max="14" width="12.83203125" customWidth="1"/>
    <col min="15" max="15" width="11.4140625" customWidth="1"/>
    <col min="16" max="17" width="8.33203125" customWidth="1"/>
    <col min="18" max="18" width="12.08203125" bestFit="1" customWidth="1"/>
    <col min="19" max="19" width="7.83203125" bestFit="1" customWidth="1"/>
    <col min="20" max="20" width="10" bestFit="1" customWidth="1"/>
    <col min="21" max="21" width="10.75" bestFit="1" customWidth="1"/>
    <col min="22" max="23" width="8.33203125" customWidth="1"/>
    <col min="25" max="25" width="7.4140625" customWidth="1"/>
    <col min="27" max="27" width="15.5" customWidth="1"/>
    <col min="30" max="30" width="11.83203125" bestFit="1" customWidth="1"/>
    <col min="31" max="31" width="10.9140625" bestFit="1" customWidth="1"/>
    <col min="32" max="32" width="22.6640625" customWidth="1"/>
    <col min="33" max="33" width="10.75" bestFit="1" customWidth="1"/>
  </cols>
  <sheetData>
    <row r="2" spans="3:35" ht="17.5" customHeight="1" thickBot="1" x14ac:dyDescent="0.45"/>
    <row r="3" spans="3:35" ht="16.5" thickBot="1" x14ac:dyDescent="0.45">
      <c r="C3" s="170" t="s">
        <v>49</v>
      </c>
      <c r="D3" s="171"/>
      <c r="E3" s="171"/>
      <c r="F3" s="171"/>
      <c r="G3" s="171"/>
      <c r="H3" s="171"/>
      <c r="I3" s="171"/>
      <c r="J3" s="171"/>
      <c r="K3" s="171"/>
      <c r="L3" s="172"/>
      <c r="N3" s="170" t="s">
        <v>49</v>
      </c>
      <c r="O3" s="171"/>
      <c r="P3" s="171"/>
      <c r="Q3" s="171"/>
      <c r="R3" s="171"/>
      <c r="S3" s="171"/>
      <c r="T3" s="171"/>
      <c r="U3" s="171"/>
      <c r="V3" s="171"/>
      <c r="W3" s="172"/>
      <c r="Z3" s="170" t="s">
        <v>49</v>
      </c>
      <c r="AA3" s="171"/>
      <c r="AB3" s="171"/>
      <c r="AC3" s="171"/>
      <c r="AD3" s="171"/>
      <c r="AE3" s="171"/>
      <c r="AF3" s="171"/>
      <c r="AG3" s="171"/>
      <c r="AH3" s="171"/>
      <c r="AI3" s="172"/>
    </row>
    <row r="4" spans="3:35" ht="17.5" customHeight="1" thickBot="1" x14ac:dyDescent="0.45">
      <c r="C4" s="175" t="s">
        <v>51</v>
      </c>
      <c r="D4" s="175"/>
      <c r="E4" s="60"/>
      <c r="F4" s="59"/>
      <c r="L4" s="60"/>
      <c r="N4" s="175" t="s">
        <v>51</v>
      </c>
      <c r="O4" s="175"/>
      <c r="P4" s="60"/>
      <c r="W4" s="60"/>
      <c r="Z4" s="175" t="s">
        <v>51</v>
      </c>
      <c r="AA4" s="175"/>
      <c r="AB4" s="60"/>
      <c r="AI4" s="60"/>
    </row>
    <row r="5" spans="3:35" ht="17.5" customHeight="1" thickTop="1" thickBot="1" x14ac:dyDescent="0.45">
      <c r="C5" s="176" t="s">
        <v>50</v>
      </c>
      <c r="D5" s="176"/>
      <c r="E5" s="60"/>
      <c r="G5" s="64" t="s">
        <v>54</v>
      </c>
      <c r="H5" s="65" t="s">
        <v>52</v>
      </c>
      <c r="I5" s="65" t="s">
        <v>53</v>
      </c>
      <c r="J5" s="65" t="s">
        <v>75</v>
      </c>
      <c r="L5" s="60"/>
      <c r="N5" s="176" t="s">
        <v>50</v>
      </c>
      <c r="O5" s="176"/>
      <c r="P5" s="60"/>
      <c r="R5" s="65" t="s">
        <v>54</v>
      </c>
      <c r="S5" s="64" t="s">
        <v>52</v>
      </c>
      <c r="T5" s="65" t="s">
        <v>53</v>
      </c>
      <c r="U5" s="65" t="s">
        <v>75</v>
      </c>
      <c r="W5" s="60"/>
      <c r="Z5" s="176" t="s">
        <v>50</v>
      </c>
      <c r="AA5" s="176"/>
      <c r="AB5" s="60"/>
      <c r="AD5" s="65" t="s">
        <v>54</v>
      </c>
      <c r="AE5" s="65" t="s">
        <v>52</v>
      </c>
      <c r="AF5" s="64" t="s">
        <v>53</v>
      </c>
      <c r="AG5" s="65" t="s">
        <v>75</v>
      </c>
      <c r="AI5" s="60"/>
    </row>
    <row r="6" spans="3:35" ht="17.5" customHeight="1" thickTop="1" x14ac:dyDescent="0.4">
      <c r="C6" s="59"/>
      <c r="E6" s="60"/>
      <c r="L6" s="60"/>
      <c r="N6" s="59"/>
      <c r="P6" s="60"/>
      <c r="W6" s="60"/>
      <c r="Z6" s="59"/>
      <c r="AB6" s="60"/>
      <c r="AI6" s="60"/>
    </row>
    <row r="7" spans="3:35" ht="17.5" customHeight="1" thickBot="1" x14ac:dyDescent="0.45">
      <c r="C7" s="59"/>
      <c r="E7" s="60"/>
      <c r="G7" s="69" t="s">
        <v>2</v>
      </c>
      <c r="H7" s="69" t="s">
        <v>55</v>
      </c>
      <c r="I7" s="69" t="s">
        <v>56</v>
      </c>
      <c r="J7" s="69" t="s">
        <v>57</v>
      </c>
      <c r="L7" s="60"/>
      <c r="N7" s="59"/>
      <c r="P7" s="60"/>
      <c r="R7" s="70"/>
      <c r="S7" s="70"/>
      <c r="T7" s="70"/>
      <c r="U7" s="70"/>
      <c r="W7" s="60"/>
      <c r="Z7" s="59"/>
      <c r="AB7" s="60"/>
      <c r="AD7" s="70"/>
      <c r="AE7" s="70"/>
      <c r="AF7" s="70"/>
      <c r="AG7" s="70"/>
      <c r="AI7" s="60"/>
    </row>
    <row r="8" spans="3:35" ht="17.5" customHeight="1" thickBot="1" x14ac:dyDescent="0.45">
      <c r="C8" s="59"/>
      <c r="E8" s="60"/>
      <c r="G8" s="66">
        <v>1</v>
      </c>
      <c r="H8" s="67" t="s">
        <v>59</v>
      </c>
      <c r="I8" s="68" t="s">
        <v>60</v>
      </c>
      <c r="J8" s="66" t="s">
        <v>68</v>
      </c>
      <c r="L8" s="60"/>
      <c r="N8" s="59"/>
      <c r="P8" s="60"/>
      <c r="R8" t="s">
        <v>71</v>
      </c>
      <c r="S8" s="173"/>
      <c r="T8" s="174"/>
      <c r="W8" s="60"/>
      <c r="Z8" s="59"/>
      <c r="AB8" s="60"/>
      <c r="AD8" t="s">
        <v>56</v>
      </c>
      <c r="AE8" s="173"/>
      <c r="AF8" s="174"/>
      <c r="AG8" s="73" t="s">
        <v>73</v>
      </c>
      <c r="AI8" s="60"/>
    </row>
    <row r="9" spans="3:35" ht="17.5" customHeight="1" thickBot="1" x14ac:dyDescent="0.45">
      <c r="C9" s="59"/>
      <c r="E9" s="60"/>
      <c r="G9" s="66">
        <v>2</v>
      </c>
      <c r="H9" s="67" t="s">
        <v>61</v>
      </c>
      <c r="I9" s="68" t="s">
        <v>62</v>
      </c>
      <c r="J9" s="66" t="s">
        <v>69</v>
      </c>
      <c r="L9" s="60"/>
      <c r="N9" s="59"/>
      <c r="P9" s="60"/>
      <c r="S9" s="71"/>
      <c r="T9" s="72"/>
      <c r="W9" s="60"/>
      <c r="Z9" s="59"/>
      <c r="AB9" s="60"/>
      <c r="AE9" s="71"/>
      <c r="AF9" s="72"/>
      <c r="AI9" s="60"/>
    </row>
    <row r="10" spans="3:35" ht="17.5" customHeight="1" thickBot="1" x14ac:dyDescent="0.45">
      <c r="C10" s="59"/>
      <c r="E10" s="60"/>
      <c r="G10" s="66">
        <v>3</v>
      </c>
      <c r="H10" s="67" t="s">
        <v>63</v>
      </c>
      <c r="I10" s="68" t="s">
        <v>64</v>
      </c>
      <c r="J10" s="66" t="s">
        <v>68</v>
      </c>
      <c r="L10" s="60"/>
      <c r="N10" s="59"/>
      <c r="P10" s="60"/>
      <c r="R10" t="s">
        <v>56</v>
      </c>
      <c r="S10" s="173"/>
      <c r="T10" s="174"/>
      <c r="W10" s="60"/>
      <c r="Z10" s="59"/>
      <c r="AB10" s="60"/>
      <c r="AD10" s="69" t="s">
        <v>2</v>
      </c>
      <c r="AE10" s="69" t="s">
        <v>55</v>
      </c>
      <c r="AF10" s="69" t="s">
        <v>56</v>
      </c>
      <c r="AG10" s="69" t="s">
        <v>57</v>
      </c>
      <c r="AI10" s="60"/>
    </row>
    <row r="11" spans="3:35" ht="23" customHeight="1" thickBot="1" x14ac:dyDescent="0.45">
      <c r="C11" s="59"/>
      <c r="E11" s="60"/>
      <c r="G11" s="66">
        <v>4</v>
      </c>
      <c r="H11" s="67" t="s">
        <v>65</v>
      </c>
      <c r="I11" s="68" t="s">
        <v>66</v>
      </c>
      <c r="J11" s="66" t="s">
        <v>68</v>
      </c>
      <c r="L11" s="60"/>
      <c r="N11" s="59"/>
      <c r="P11" s="60"/>
      <c r="S11" s="71"/>
      <c r="T11" s="72"/>
      <c r="W11" s="60"/>
      <c r="Z11" s="59"/>
      <c r="AB11" s="60"/>
      <c r="AD11" s="74">
        <v>1</v>
      </c>
      <c r="AE11" s="75" t="s">
        <v>59</v>
      </c>
      <c r="AF11" s="76" t="s">
        <v>60</v>
      </c>
      <c r="AG11" s="74" t="s">
        <v>68</v>
      </c>
      <c r="AI11" s="60"/>
    </row>
    <row r="12" spans="3:35" ht="17.5" customHeight="1" thickBot="1" x14ac:dyDescent="0.45">
      <c r="C12" s="59"/>
      <c r="E12" s="60"/>
      <c r="G12" s="66">
        <v>5</v>
      </c>
      <c r="H12" s="67" t="s">
        <v>58</v>
      </c>
      <c r="I12" s="68" t="s">
        <v>67</v>
      </c>
      <c r="J12" s="66" t="s">
        <v>68</v>
      </c>
      <c r="L12" s="60"/>
      <c r="N12" s="59"/>
      <c r="P12" s="60"/>
      <c r="R12" t="s">
        <v>70</v>
      </c>
      <c r="S12" s="173"/>
      <c r="T12" s="174"/>
      <c r="W12" s="60"/>
      <c r="Z12" s="59"/>
      <c r="AB12" s="60"/>
      <c r="AI12" s="60"/>
    </row>
    <row r="13" spans="3:35" ht="17.5" customHeight="1" x14ac:dyDescent="0.4">
      <c r="C13" s="59"/>
      <c r="E13" s="60"/>
      <c r="L13" s="60"/>
      <c r="N13" s="59"/>
      <c r="P13" s="60"/>
      <c r="W13" s="60"/>
      <c r="Z13" s="59"/>
      <c r="AB13" s="60"/>
      <c r="AI13" s="60"/>
    </row>
    <row r="14" spans="3:35" ht="17.5" customHeight="1" x14ac:dyDescent="0.4">
      <c r="C14" s="59"/>
      <c r="E14" s="60"/>
      <c r="L14" s="60"/>
      <c r="N14" s="59"/>
      <c r="P14" s="60"/>
      <c r="S14" s="73" t="s">
        <v>72</v>
      </c>
      <c r="W14" s="60"/>
      <c r="Z14" s="59"/>
      <c r="AB14" s="60"/>
      <c r="AE14" s="73" t="s">
        <v>74</v>
      </c>
      <c r="AI14" s="60"/>
    </row>
    <row r="15" spans="3:35" ht="17.5" customHeight="1" x14ac:dyDescent="0.4">
      <c r="C15" s="59"/>
      <c r="E15" s="60"/>
      <c r="L15" s="60"/>
      <c r="N15" s="59"/>
      <c r="P15" s="60"/>
      <c r="W15" s="60"/>
      <c r="Z15" s="59"/>
      <c r="AB15" s="60"/>
      <c r="AI15" s="60"/>
    </row>
    <row r="16" spans="3:35" ht="17.5" customHeight="1" x14ac:dyDescent="0.4">
      <c r="C16" s="59"/>
      <c r="E16" s="60"/>
      <c r="L16" s="60"/>
      <c r="N16" s="59"/>
      <c r="P16" s="60"/>
      <c r="W16" s="60"/>
      <c r="Z16" s="59"/>
      <c r="AB16" s="60"/>
      <c r="AI16" s="60"/>
    </row>
    <row r="17" spans="3:35" ht="17.5" customHeight="1" x14ac:dyDescent="0.4">
      <c r="C17" s="59"/>
      <c r="E17" s="60"/>
      <c r="L17" s="60"/>
      <c r="N17" s="59"/>
      <c r="P17" s="60"/>
      <c r="W17" s="60"/>
      <c r="Z17" s="59"/>
      <c r="AB17" s="60"/>
      <c r="AI17" s="60"/>
    </row>
    <row r="18" spans="3:35" ht="17.5" customHeight="1" x14ac:dyDescent="0.4">
      <c r="C18" s="59"/>
      <c r="E18" s="60"/>
      <c r="L18" s="60"/>
      <c r="N18" s="59"/>
      <c r="P18" s="60"/>
      <c r="W18" s="60"/>
      <c r="Z18" s="59"/>
      <c r="AB18" s="60"/>
      <c r="AI18" s="60"/>
    </row>
    <row r="19" spans="3:35" ht="17.5" customHeight="1" x14ac:dyDescent="0.4">
      <c r="C19" s="59"/>
      <c r="E19" s="60"/>
      <c r="L19" s="60"/>
      <c r="N19" s="59"/>
      <c r="P19" s="60"/>
      <c r="W19" s="60"/>
      <c r="Z19" s="59"/>
      <c r="AB19" s="60"/>
      <c r="AI19" s="60"/>
    </row>
    <row r="20" spans="3:35" ht="17.5" customHeight="1" x14ac:dyDescent="0.4">
      <c r="C20" s="59"/>
      <c r="E20" s="60"/>
      <c r="L20" s="60"/>
      <c r="N20" s="59"/>
      <c r="P20" s="60"/>
      <c r="W20" s="60"/>
      <c r="Z20" s="59"/>
      <c r="AB20" s="60"/>
      <c r="AI20" s="60"/>
    </row>
    <row r="21" spans="3:35" ht="17.5" customHeight="1" x14ac:dyDescent="0.4">
      <c r="C21" s="59"/>
      <c r="E21" s="60"/>
      <c r="L21" s="60"/>
      <c r="N21" s="59"/>
      <c r="P21" s="60"/>
      <c r="W21" s="60"/>
      <c r="Z21" s="59"/>
      <c r="AB21" s="60"/>
      <c r="AI21" s="60"/>
    </row>
    <row r="22" spans="3:35" ht="17.5" customHeight="1" x14ac:dyDescent="0.4">
      <c r="C22" s="59"/>
      <c r="E22" s="60"/>
      <c r="L22" s="60"/>
      <c r="N22" s="59"/>
      <c r="P22" s="60"/>
      <c r="W22" s="60"/>
      <c r="Z22" s="59"/>
      <c r="AB22" s="60"/>
      <c r="AI22" s="60"/>
    </row>
    <row r="23" spans="3:35" ht="17.5" customHeight="1" x14ac:dyDescent="0.4">
      <c r="C23" s="59"/>
      <c r="E23" s="60"/>
      <c r="L23" s="60"/>
      <c r="N23" s="59"/>
      <c r="P23" s="60"/>
      <c r="W23" s="60"/>
      <c r="Z23" s="59"/>
      <c r="AB23" s="60"/>
      <c r="AI23" s="60"/>
    </row>
    <row r="24" spans="3:35" ht="17.5" customHeight="1" thickBot="1" x14ac:dyDescent="0.45">
      <c r="C24" s="61"/>
      <c r="D24" s="62"/>
      <c r="E24" s="63"/>
      <c r="F24" s="62"/>
      <c r="G24" s="62"/>
      <c r="H24" s="62"/>
      <c r="I24" s="62"/>
      <c r="J24" s="62"/>
      <c r="K24" s="62"/>
      <c r="L24" s="63"/>
      <c r="N24" s="61"/>
      <c r="O24" s="62"/>
      <c r="P24" s="63"/>
      <c r="Q24" s="62"/>
      <c r="R24" s="62"/>
      <c r="S24" s="62"/>
      <c r="T24" s="62"/>
      <c r="U24" s="62"/>
      <c r="V24" s="62"/>
      <c r="W24" s="63"/>
      <c r="Z24" s="61"/>
      <c r="AA24" s="62"/>
      <c r="AB24" s="63"/>
      <c r="AC24" s="62"/>
      <c r="AD24" s="62"/>
      <c r="AE24" s="62"/>
      <c r="AF24" s="62"/>
      <c r="AG24" s="62"/>
      <c r="AH24" s="62"/>
      <c r="AI24" s="63"/>
    </row>
  </sheetData>
  <mergeCells count="13">
    <mergeCell ref="C4:D4"/>
    <mergeCell ref="C5:D5"/>
    <mergeCell ref="N4:O4"/>
    <mergeCell ref="N5:O5"/>
    <mergeCell ref="C3:L3"/>
    <mergeCell ref="Z3:AI3"/>
    <mergeCell ref="S8:T8"/>
    <mergeCell ref="S10:T10"/>
    <mergeCell ref="S12:T12"/>
    <mergeCell ref="Z4:AA4"/>
    <mergeCell ref="Z5:AA5"/>
    <mergeCell ref="AE8:AF8"/>
    <mergeCell ref="N3:W3"/>
  </mergeCells>
  <dataValidations count="1">
    <dataValidation type="list" allowBlank="1" showInputMessage="1" showErrorMessage="1" sqref="AE8:AF8" xr:uid="{58210D72-5687-4680-97E8-38FA5053BD9B}">
      <formula1>"dyadav07@amgen.com, Apatel@amgen.com"</formula1>
    </dataValidation>
  </dataValidations>
  <hyperlinks>
    <hyperlink ref="I12" r:id="rId1" display="mailto:Dyadav07@amgen.com" xr:uid="{83078A7A-3506-4F1D-BC4C-D58D1E9D1945}"/>
    <hyperlink ref="I11" r:id="rId2" display="mailto:kshukl03@amgen.com" xr:uid="{E1B66206-5F32-4B79-9A50-6D8721EF8ED7}"/>
    <hyperlink ref="I10" r:id="rId3" display="mailto:naggar02@amgen.com" xr:uid="{98FBDDEC-D66C-4110-B615-3F1FCCA4DF00}"/>
    <hyperlink ref="I9" r:id="rId4" display="mailto:vshank02@amgen.com" xr:uid="{895ACAF4-93CE-4418-B167-A71EE0768221}"/>
    <hyperlink ref="I8" r:id="rId5" display="mailto:apatel27@amgen.com" xr:uid="{CF13E351-E611-43D5-84F3-C62725B3D7B3}"/>
    <hyperlink ref="AF11" r:id="rId6" display="mailto:apatel27@amgen.com" xr:uid="{D9FECBED-AF18-4AC7-91F1-EA2F538B4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0730-9184-42FA-82BF-F62771701FC4}">
  <dimension ref="B2:AB6"/>
  <sheetViews>
    <sheetView showGridLines="0" topLeftCell="G1" zoomScale="89" workbookViewId="0">
      <selection activeCell="P3" sqref="P3"/>
    </sheetView>
  </sheetViews>
  <sheetFormatPr defaultRowHeight="16" x14ac:dyDescent="0.4"/>
  <cols>
    <col min="1" max="1" width="12.25" customWidth="1"/>
    <col min="2" max="2" width="55.9140625" customWidth="1"/>
    <col min="3" max="3" width="4.9140625" customWidth="1"/>
    <col min="4" max="4" width="26.4140625" customWidth="1"/>
    <col min="5" max="5" width="7" style="121" customWidth="1"/>
    <col min="6" max="6" width="45.1640625" customWidth="1"/>
    <col min="7" max="7" width="5.25" customWidth="1"/>
    <col min="8" max="8" width="3.4140625" style="121" customWidth="1"/>
    <col min="9" max="9" width="2.25" customWidth="1"/>
    <col min="10" max="10" width="40.33203125" customWidth="1"/>
    <col min="11" max="14" width="11.25" customWidth="1"/>
    <col min="15" max="15" width="3.4140625" style="121" customWidth="1"/>
    <col min="16" max="16" width="43.75" customWidth="1"/>
    <col min="19" max="19" width="4.1640625" customWidth="1"/>
    <col min="20" max="20" width="6.08203125" customWidth="1"/>
    <col min="21" max="21" width="8.6640625" style="121"/>
    <col min="22" max="22" width="35.75" customWidth="1"/>
    <col min="27" max="27" width="8.6640625" style="121"/>
    <col min="28" max="28" width="40.83203125" customWidth="1"/>
  </cols>
  <sheetData>
    <row r="2" spans="2:28" ht="16.5" thickBot="1" x14ac:dyDescent="0.45"/>
    <row r="3" spans="2:28" s="123" customFormat="1" ht="64.5" thickBot="1" x14ac:dyDescent="0.45">
      <c r="B3" s="122" t="s">
        <v>150</v>
      </c>
      <c r="E3" s="124"/>
      <c r="F3" s="122" t="s">
        <v>145</v>
      </c>
      <c r="H3" s="124"/>
      <c r="J3" s="122" t="s">
        <v>149</v>
      </c>
      <c r="O3" s="124"/>
      <c r="P3" s="122" t="s">
        <v>143</v>
      </c>
      <c r="U3" s="124"/>
      <c r="V3" s="122" t="s">
        <v>137</v>
      </c>
      <c r="AA3" s="124"/>
      <c r="AB3" s="122" t="s">
        <v>148</v>
      </c>
    </row>
    <row r="6" spans="2:28" x14ac:dyDescent="0.4">
      <c r="F6" s="120" t="s">
        <v>144</v>
      </c>
    </row>
  </sheetData>
  <hyperlinks>
    <hyperlink ref="F6" r:id="rId1" xr:uid="{0FDB37AF-5029-4F7B-B072-E8C8CEF07DA9}"/>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64D35E0C4A4BB2E745F504E4B508" ma:contentTypeVersion="10" ma:contentTypeDescription="Create a new document." ma:contentTypeScope="" ma:versionID="4f6cb8dead7a49b00e8fd909298f4131">
  <xsd:schema xmlns:xsd="http://www.w3.org/2001/XMLSchema" xmlns:xs="http://www.w3.org/2001/XMLSchema" xmlns:p="http://schemas.microsoft.com/office/2006/metadata/properties" xmlns:ns2="f795478a-bda2-4c15-b0c8-d8b4dcdbf862" xmlns:ns3="670c260b-f9e1-4780-a401-60705af464a2" targetNamespace="http://schemas.microsoft.com/office/2006/metadata/properties" ma:root="true" ma:fieldsID="65eb2f7132c76bf203c30d40c8b58bcb" ns2:_="" ns3:_="">
    <xsd:import namespace="f795478a-bda2-4c15-b0c8-d8b4dcdbf862"/>
    <xsd:import namespace="670c260b-f9e1-4780-a401-60705af464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5478a-bda2-4c15-b0c8-d8b4dcdbf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70c260b-f9e1-4780-a401-60705af464a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4B50F3-0CF1-4759-99F1-627ED6EA5D10}">
  <ds:schemaRefs>
    <ds:schemaRef ds:uri="http://schemas.microsoft.com/sharepoint/v3/contenttype/forms"/>
  </ds:schemaRefs>
</ds:datastoreItem>
</file>

<file path=customXml/itemProps2.xml><?xml version="1.0" encoding="utf-8"?>
<ds:datastoreItem xmlns:ds="http://schemas.openxmlformats.org/officeDocument/2006/customXml" ds:itemID="{55D04413-528B-465E-9422-BABC4C5C7CC8}"/>
</file>

<file path=customXml/itemProps3.xml><?xml version="1.0" encoding="utf-8"?>
<ds:datastoreItem xmlns:ds="http://schemas.openxmlformats.org/officeDocument/2006/customXml" ds:itemID="{5A384ED5-0BBF-4638-B98F-8D8124F534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Exhaustive feature list</vt:lpstr>
      <vt:lpstr>Sprint 4 timeline</vt:lpstr>
      <vt:lpstr>Companion Admin Portal</vt:lpstr>
      <vt:lpstr>Screenshot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Nathaniel Pilkenton</dc:creator>
  <cp:keywords/>
  <dc:description/>
  <cp:lastModifiedBy>Deepti Yadav</cp:lastModifiedBy>
  <cp:revision/>
  <dcterms:created xsi:type="dcterms:W3CDTF">2024-03-21T18:08:50Z</dcterms:created>
  <dcterms:modified xsi:type="dcterms:W3CDTF">2024-05-15T16:15:39Z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0x010100D32E64D35E0C4A4BB2E745F504E4B508</vt:lpwstr>
  </property>
</Properties>
</file>