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 \UW Grad\543 Visual Analytics\"/>
    </mc:Choice>
  </mc:AlternateContent>
  <xr:revisionPtr revIDLastSave="0" documentId="8_{FD5A3194-F76D-484A-8F23-E646BAA4B094}" xr6:coauthVersionLast="47" xr6:coauthVersionMax="47" xr10:uidLastSave="{00000000-0000-0000-0000-000000000000}"/>
  <bookViews>
    <workbookView xWindow="-108" yWindow="-108" windowWidth="23256" windowHeight="12576" tabRatio="889" xr2:uid="{00000000-000D-0000-FFFF-FFFF00000000}"/>
  </bookViews>
  <sheets>
    <sheet name="Lean Maturity Model Assessment" sheetId="35" r:id="rId1"/>
    <sheet name="All Departments Scores" sheetId="14" r:id="rId2"/>
    <sheet name="Graphs by Dept" sheetId="16" r:id="rId3"/>
    <sheet name="Other visuals" sheetId="20" r:id="rId4"/>
    <sheet name="Sheet2" sheetId="18" state="hidden" r:id="rId5"/>
    <sheet name="Sheet1" sheetId="17" state="hidden" r:id="rId6"/>
    <sheet name="Exec Branch" sheetId="33" r:id="rId7"/>
    <sheet name="DAJD" sheetId="22" r:id="rId8"/>
    <sheet name="DCHS" sheetId="23" r:id="rId9"/>
    <sheet name="DES" sheetId="24" r:id="rId10"/>
    <sheet name="DLS" sheetId="26" r:id="rId11"/>
    <sheet name="DNRP" sheetId="25" r:id="rId12"/>
    <sheet name="DPD" sheetId="29" r:id="rId13"/>
    <sheet name="DPH" sheetId="30" r:id="rId14"/>
    <sheet name="KCIT" sheetId="27" r:id="rId15"/>
    <sheet name="Metro" sheetId="28" r:id="rId16"/>
    <sheet name="HRD" sheetId="31" r:id="rId17"/>
    <sheet name="Exec Dept" sheetId="32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" i="14" l="1"/>
  <c r="Q70" i="14"/>
  <c r="R70" i="14"/>
  <c r="S70" i="14"/>
  <c r="T70" i="14"/>
  <c r="U70" i="14"/>
  <c r="V70" i="14"/>
  <c r="W70" i="14"/>
  <c r="X70" i="14"/>
  <c r="Y70" i="14"/>
  <c r="Z70" i="14"/>
  <c r="O70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P63" i="14"/>
  <c r="Q63" i="14"/>
  <c r="R63" i="14"/>
  <c r="S63" i="14"/>
  <c r="T63" i="14"/>
  <c r="U63" i="14"/>
  <c r="V63" i="14"/>
  <c r="W63" i="14"/>
  <c r="X63" i="14"/>
  <c r="Y63" i="14"/>
  <c r="Z63" i="14"/>
  <c r="O63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P61" i="14"/>
  <c r="Q61" i="14"/>
  <c r="R61" i="14"/>
  <c r="S61" i="14"/>
  <c r="T61" i="14"/>
  <c r="U61" i="14"/>
  <c r="V61" i="14"/>
  <c r="W61" i="14"/>
  <c r="X61" i="14"/>
  <c r="Y61" i="14"/>
  <c r="Z61" i="14"/>
  <c r="O61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P51" i="14"/>
  <c r="Q51" i="14"/>
  <c r="R51" i="14"/>
  <c r="S51" i="14"/>
  <c r="T51" i="14"/>
  <c r="U51" i="14"/>
  <c r="V51" i="14"/>
  <c r="W51" i="14"/>
  <c r="X51" i="14"/>
  <c r="Y51" i="14"/>
  <c r="Z51" i="14"/>
  <c r="O51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P46" i="14"/>
  <c r="Q46" i="14"/>
  <c r="R46" i="14"/>
  <c r="S46" i="14"/>
  <c r="T46" i="14"/>
  <c r="U46" i="14"/>
  <c r="V46" i="14"/>
  <c r="W46" i="14"/>
  <c r="X46" i="14"/>
  <c r="Y46" i="14"/>
  <c r="Z46" i="14"/>
  <c r="O46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P37" i="14"/>
  <c r="Q37" i="14"/>
  <c r="R37" i="14"/>
  <c r="S37" i="14"/>
  <c r="T37" i="14"/>
  <c r="U37" i="14"/>
  <c r="V37" i="14"/>
  <c r="W37" i="14"/>
  <c r="X37" i="14"/>
  <c r="Y37" i="14"/>
  <c r="Z37" i="14"/>
  <c r="O37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P32" i="14"/>
  <c r="Q32" i="14"/>
  <c r="R32" i="14"/>
  <c r="S32" i="14"/>
  <c r="T32" i="14"/>
  <c r="U32" i="14"/>
  <c r="V32" i="14"/>
  <c r="W32" i="14"/>
  <c r="X32" i="14"/>
  <c r="Y32" i="14"/>
  <c r="Z32" i="14"/>
  <c r="O32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P26" i="14"/>
  <c r="Q26" i="14"/>
  <c r="R26" i="14"/>
  <c r="S26" i="14"/>
  <c r="T26" i="14"/>
  <c r="U26" i="14"/>
  <c r="V26" i="14"/>
  <c r="W26" i="14"/>
  <c r="X26" i="14"/>
  <c r="Y26" i="14"/>
  <c r="Z26" i="14"/>
  <c r="O26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P22" i="14"/>
  <c r="Q22" i="14"/>
  <c r="R22" i="14"/>
  <c r="S22" i="14"/>
  <c r="T22" i="14"/>
  <c r="U22" i="14"/>
  <c r="V22" i="14"/>
  <c r="W22" i="14"/>
  <c r="X22" i="14"/>
  <c r="Y22" i="14"/>
  <c r="Z22" i="14"/>
  <c r="O22" i="14"/>
  <c r="P12" i="14"/>
  <c r="Q12" i="14"/>
  <c r="R12" i="14"/>
  <c r="S12" i="14"/>
  <c r="T12" i="14"/>
  <c r="U12" i="14"/>
  <c r="V12" i="14"/>
  <c r="W12" i="14"/>
  <c r="X12" i="14"/>
  <c r="Y12" i="14"/>
  <c r="Z12" i="14"/>
  <c r="P13" i="14"/>
  <c r="Q13" i="14"/>
  <c r="R13" i="14"/>
  <c r="S13" i="14"/>
  <c r="T13" i="14"/>
  <c r="U13" i="14"/>
  <c r="V13" i="14"/>
  <c r="W13" i="14"/>
  <c r="X13" i="14"/>
  <c r="Y13" i="14"/>
  <c r="Z13" i="14"/>
  <c r="P14" i="14"/>
  <c r="Q14" i="14"/>
  <c r="R14" i="14"/>
  <c r="S14" i="14"/>
  <c r="T14" i="14"/>
  <c r="U14" i="14"/>
  <c r="V14" i="14"/>
  <c r="W14" i="14"/>
  <c r="X14" i="14"/>
  <c r="Y14" i="14"/>
  <c r="Z14" i="14"/>
  <c r="P15" i="14"/>
  <c r="Q15" i="14"/>
  <c r="R15" i="14"/>
  <c r="S15" i="14"/>
  <c r="T15" i="14"/>
  <c r="U15" i="14"/>
  <c r="V15" i="14"/>
  <c r="W15" i="14"/>
  <c r="X15" i="14"/>
  <c r="Y15" i="14"/>
  <c r="Z15" i="14"/>
  <c r="P16" i="14"/>
  <c r="Q16" i="14"/>
  <c r="R16" i="14"/>
  <c r="S16" i="14"/>
  <c r="T16" i="14"/>
  <c r="U16" i="14"/>
  <c r="V16" i="14"/>
  <c r="W16" i="14"/>
  <c r="X16" i="14"/>
  <c r="Y16" i="14"/>
  <c r="Z16" i="14"/>
  <c r="P17" i="14"/>
  <c r="Q17" i="14"/>
  <c r="R17" i="14"/>
  <c r="S17" i="14"/>
  <c r="T17" i="14"/>
  <c r="U17" i="14"/>
  <c r="V17" i="14"/>
  <c r="W17" i="14"/>
  <c r="X17" i="14"/>
  <c r="Y17" i="14"/>
  <c r="Z17" i="14"/>
  <c r="P18" i="14"/>
  <c r="Q18" i="14"/>
  <c r="R18" i="14"/>
  <c r="S18" i="14"/>
  <c r="T18" i="14"/>
  <c r="U18" i="14"/>
  <c r="V18" i="14"/>
  <c r="W18" i="14"/>
  <c r="X18" i="14"/>
  <c r="Y18" i="14"/>
  <c r="Z18" i="14"/>
  <c r="P19" i="14"/>
  <c r="Q19" i="14"/>
  <c r="R19" i="14"/>
  <c r="S19" i="14"/>
  <c r="T19" i="14"/>
  <c r="U19" i="14"/>
  <c r="V19" i="14"/>
  <c r="W19" i="14"/>
  <c r="X19" i="14"/>
  <c r="Y19" i="14"/>
  <c r="Z19" i="14"/>
  <c r="P20" i="14"/>
  <c r="Q20" i="14"/>
  <c r="R20" i="14"/>
  <c r="S20" i="14"/>
  <c r="T20" i="14"/>
  <c r="U20" i="14"/>
  <c r="V20" i="14"/>
  <c r="W20" i="14"/>
  <c r="X20" i="14"/>
  <c r="Y20" i="14"/>
  <c r="Z20" i="14"/>
  <c r="P21" i="14"/>
  <c r="Q21" i="14"/>
  <c r="R21" i="14"/>
  <c r="S21" i="14"/>
  <c r="T21" i="14"/>
  <c r="U21" i="14"/>
  <c r="V21" i="14"/>
  <c r="W21" i="14"/>
  <c r="X21" i="14"/>
  <c r="Y21" i="14"/>
  <c r="Z21" i="14"/>
  <c r="O21" i="14"/>
  <c r="O13" i="14"/>
  <c r="O14" i="14"/>
  <c r="O15" i="14"/>
  <c r="O16" i="14"/>
  <c r="O17" i="14"/>
  <c r="O18" i="14"/>
  <c r="O19" i="14"/>
  <c r="O20" i="14"/>
  <c r="O12" i="14"/>
  <c r="P11" i="14"/>
  <c r="Q11" i="14"/>
  <c r="R11" i="14"/>
  <c r="S11" i="14"/>
  <c r="T11" i="14"/>
  <c r="U11" i="14"/>
  <c r="V11" i="14"/>
  <c r="W11" i="14"/>
  <c r="X11" i="14"/>
  <c r="Y11" i="14"/>
  <c r="Z11" i="14"/>
  <c r="O11" i="14"/>
  <c r="P5" i="14"/>
  <c r="Q5" i="14"/>
  <c r="R5" i="14"/>
  <c r="S5" i="14"/>
  <c r="T5" i="14"/>
  <c r="U5" i="14"/>
  <c r="V5" i="14"/>
  <c r="W5" i="14"/>
  <c r="X5" i="14"/>
  <c r="Y5" i="14"/>
  <c r="Z5" i="14"/>
  <c r="P6" i="14"/>
  <c r="Q6" i="14"/>
  <c r="R6" i="14"/>
  <c r="S6" i="14"/>
  <c r="T6" i="14"/>
  <c r="U6" i="14"/>
  <c r="V6" i="14"/>
  <c r="W6" i="14"/>
  <c r="X6" i="14"/>
  <c r="Y6" i="14"/>
  <c r="Z6" i="14"/>
  <c r="P7" i="14"/>
  <c r="Q7" i="14"/>
  <c r="R7" i="14"/>
  <c r="S7" i="14"/>
  <c r="T7" i="14"/>
  <c r="U7" i="14"/>
  <c r="V7" i="14"/>
  <c r="W7" i="14"/>
  <c r="X7" i="14"/>
  <c r="Y7" i="14"/>
  <c r="Z7" i="14"/>
  <c r="P8" i="14"/>
  <c r="Q8" i="14"/>
  <c r="R8" i="14"/>
  <c r="S8" i="14"/>
  <c r="T8" i="14"/>
  <c r="U8" i="14"/>
  <c r="V8" i="14"/>
  <c r="W8" i="14"/>
  <c r="X8" i="14"/>
  <c r="Y8" i="14"/>
  <c r="Z8" i="14"/>
  <c r="P9" i="14"/>
  <c r="Q9" i="14"/>
  <c r="R9" i="14"/>
  <c r="S9" i="14"/>
  <c r="T9" i="14"/>
  <c r="U9" i="14"/>
  <c r="V9" i="14"/>
  <c r="W9" i="14"/>
  <c r="X9" i="14"/>
  <c r="Y9" i="14"/>
  <c r="Z9" i="14"/>
  <c r="P10" i="14"/>
  <c r="Q10" i="14"/>
  <c r="R10" i="14"/>
  <c r="S10" i="14"/>
  <c r="T10" i="14"/>
  <c r="U10" i="14"/>
  <c r="V10" i="14"/>
  <c r="W10" i="14"/>
  <c r="X10" i="14"/>
  <c r="Y10" i="14"/>
  <c r="Z10" i="14"/>
  <c r="O10" i="14"/>
  <c r="O6" i="14"/>
  <c r="O7" i="14"/>
  <c r="O8" i="14"/>
  <c r="O9" i="14"/>
  <c r="O5" i="14"/>
  <c r="M9" i="28" l="1"/>
  <c r="M10" i="28"/>
  <c r="M11" i="28"/>
  <c r="M12" i="28"/>
  <c r="M13" i="28"/>
  <c r="M14" i="28"/>
  <c r="M15" i="28"/>
  <c r="M16" i="28"/>
  <c r="M8" i="28"/>
  <c r="C7" i="28"/>
  <c r="D7" i="28"/>
  <c r="E7" i="28"/>
  <c r="F7" i="28"/>
  <c r="G7" i="28"/>
  <c r="H7" i="28"/>
  <c r="I7" i="28"/>
  <c r="J7" i="28"/>
  <c r="K7" i="28"/>
  <c r="L7" i="28"/>
  <c r="B7" i="28"/>
  <c r="M7" i="28" l="1"/>
  <c r="M7" i="33"/>
  <c r="B64" i="14" l="1"/>
  <c r="X64" i="16" s="1"/>
  <c r="C64" i="14"/>
  <c r="Y64" i="16" s="1"/>
  <c r="D64" i="14"/>
  <c r="Z64" i="16" s="1"/>
  <c r="E64" i="14"/>
  <c r="AA64" i="16" s="1"/>
  <c r="F64" i="14"/>
  <c r="AB64" i="16" s="1"/>
  <c r="G64" i="14"/>
  <c r="AC64" i="16" s="1"/>
  <c r="H64" i="14"/>
  <c r="AD64" i="16" s="1"/>
  <c r="I64" i="14"/>
  <c r="AE64" i="16" s="1"/>
  <c r="J64" i="14"/>
  <c r="AF64" i="16" s="1"/>
  <c r="K64" i="14"/>
  <c r="AG64" i="16" s="1"/>
  <c r="L64" i="14"/>
  <c r="AH64" i="16" s="1"/>
  <c r="B65" i="14"/>
  <c r="X65" i="16" s="1"/>
  <c r="C65" i="14"/>
  <c r="Y65" i="16" s="1"/>
  <c r="D65" i="14"/>
  <c r="Z65" i="16" s="1"/>
  <c r="E65" i="14"/>
  <c r="AA65" i="16" s="1"/>
  <c r="F65" i="14"/>
  <c r="AB65" i="16" s="1"/>
  <c r="G65" i="14"/>
  <c r="AC65" i="16" s="1"/>
  <c r="H65" i="14"/>
  <c r="AD65" i="16" s="1"/>
  <c r="I65" i="14"/>
  <c r="AE65" i="16" s="1"/>
  <c r="J65" i="14"/>
  <c r="AF65" i="16" s="1"/>
  <c r="K65" i="14"/>
  <c r="AG65" i="16" s="1"/>
  <c r="L65" i="14"/>
  <c r="AH65" i="16" s="1"/>
  <c r="B66" i="14"/>
  <c r="X66" i="16" s="1"/>
  <c r="C66" i="14"/>
  <c r="Y66" i="16" s="1"/>
  <c r="D66" i="14"/>
  <c r="Z66" i="16" s="1"/>
  <c r="E66" i="14"/>
  <c r="AA66" i="16" s="1"/>
  <c r="F66" i="14"/>
  <c r="AB66" i="16" s="1"/>
  <c r="G66" i="14"/>
  <c r="AC66" i="16" s="1"/>
  <c r="H66" i="14"/>
  <c r="AD66" i="16" s="1"/>
  <c r="I66" i="14"/>
  <c r="AE66" i="16" s="1"/>
  <c r="J66" i="14"/>
  <c r="AF66" i="16" s="1"/>
  <c r="K66" i="14"/>
  <c r="AG66" i="16" s="1"/>
  <c r="L66" i="14"/>
  <c r="AH66" i="16" s="1"/>
  <c r="B67" i="14"/>
  <c r="X67" i="16" s="1"/>
  <c r="C67" i="14"/>
  <c r="Y67" i="16" s="1"/>
  <c r="D67" i="14"/>
  <c r="Z67" i="16" s="1"/>
  <c r="E67" i="14"/>
  <c r="AA67" i="16" s="1"/>
  <c r="F67" i="14"/>
  <c r="AB67" i="16" s="1"/>
  <c r="G67" i="14"/>
  <c r="AC67" i="16" s="1"/>
  <c r="H67" i="14"/>
  <c r="AD67" i="16" s="1"/>
  <c r="I67" i="14"/>
  <c r="AE67" i="16" s="1"/>
  <c r="J67" i="14"/>
  <c r="AF67" i="16" s="1"/>
  <c r="K67" i="14"/>
  <c r="AG67" i="16" s="1"/>
  <c r="L67" i="14"/>
  <c r="AH67" i="16" s="1"/>
  <c r="B68" i="14"/>
  <c r="X68" i="16" s="1"/>
  <c r="C68" i="14"/>
  <c r="Y68" i="16" s="1"/>
  <c r="D68" i="14"/>
  <c r="Z68" i="16" s="1"/>
  <c r="E68" i="14"/>
  <c r="AA68" i="16" s="1"/>
  <c r="F68" i="14"/>
  <c r="AB68" i="16" s="1"/>
  <c r="G68" i="14"/>
  <c r="AC68" i="16" s="1"/>
  <c r="H68" i="14"/>
  <c r="AD68" i="16" s="1"/>
  <c r="I68" i="14"/>
  <c r="AE68" i="16" s="1"/>
  <c r="J68" i="14"/>
  <c r="AF68" i="16" s="1"/>
  <c r="K68" i="14"/>
  <c r="AG68" i="16" s="1"/>
  <c r="L68" i="14"/>
  <c r="AH68" i="16" s="1"/>
  <c r="C63" i="14"/>
  <c r="Y63" i="16" s="1"/>
  <c r="D63" i="14"/>
  <c r="Z63" i="16" s="1"/>
  <c r="E63" i="14"/>
  <c r="AA63" i="16" s="1"/>
  <c r="F63" i="14"/>
  <c r="AB63" i="16" s="1"/>
  <c r="G63" i="14"/>
  <c r="AC63" i="16" s="1"/>
  <c r="H63" i="14"/>
  <c r="AD63" i="16" s="1"/>
  <c r="I63" i="14"/>
  <c r="AE63" i="16" s="1"/>
  <c r="J63" i="14"/>
  <c r="AF63" i="16" s="1"/>
  <c r="K63" i="14"/>
  <c r="AG63" i="16" s="1"/>
  <c r="L63" i="14"/>
  <c r="AH63" i="16" s="1"/>
  <c r="B63" i="14"/>
  <c r="X63" i="16" s="1"/>
  <c r="B62" i="14"/>
  <c r="X62" i="16" s="1"/>
  <c r="C62" i="14"/>
  <c r="Y62" i="16" s="1"/>
  <c r="D62" i="14"/>
  <c r="Z62" i="16" s="1"/>
  <c r="E62" i="14"/>
  <c r="AA62" i="16" s="1"/>
  <c r="F62" i="14"/>
  <c r="AB62" i="16" s="1"/>
  <c r="G62" i="14"/>
  <c r="AC62" i="16" s="1"/>
  <c r="H62" i="14"/>
  <c r="AD62" i="16" s="1"/>
  <c r="I62" i="14"/>
  <c r="AE62" i="16" s="1"/>
  <c r="J62" i="14"/>
  <c r="AF62" i="16" s="1"/>
  <c r="K62" i="14"/>
  <c r="AG62" i="16" s="1"/>
  <c r="L62" i="14"/>
  <c r="AH62" i="16" s="1"/>
  <c r="C61" i="14"/>
  <c r="Y61" i="16" s="1"/>
  <c r="D61" i="14"/>
  <c r="Z61" i="16" s="1"/>
  <c r="E61" i="14"/>
  <c r="AA61" i="16" s="1"/>
  <c r="F61" i="14"/>
  <c r="AB61" i="16" s="1"/>
  <c r="G61" i="14"/>
  <c r="AC61" i="16" s="1"/>
  <c r="H61" i="14"/>
  <c r="AD61" i="16" s="1"/>
  <c r="I61" i="14"/>
  <c r="AE61" i="16" s="1"/>
  <c r="J61" i="14"/>
  <c r="AF61" i="16" s="1"/>
  <c r="K61" i="14"/>
  <c r="AG61" i="16" s="1"/>
  <c r="L61" i="14"/>
  <c r="AH61" i="16" s="1"/>
  <c r="B61" i="14"/>
  <c r="X61" i="16" s="1"/>
  <c r="B52" i="14"/>
  <c r="X52" i="16" s="1"/>
  <c r="C52" i="14"/>
  <c r="Y52" i="16" s="1"/>
  <c r="D52" i="14"/>
  <c r="Z52" i="16" s="1"/>
  <c r="E52" i="14"/>
  <c r="AA52" i="16" s="1"/>
  <c r="F52" i="14"/>
  <c r="AB52" i="16" s="1"/>
  <c r="G52" i="14"/>
  <c r="AC52" i="16" s="1"/>
  <c r="H52" i="14"/>
  <c r="AD52" i="16" s="1"/>
  <c r="I52" i="14"/>
  <c r="AE52" i="16" s="1"/>
  <c r="J52" i="14"/>
  <c r="AF52" i="16" s="1"/>
  <c r="K52" i="14"/>
  <c r="AG52" i="16" s="1"/>
  <c r="L52" i="14"/>
  <c r="AH52" i="16" s="1"/>
  <c r="B53" i="14"/>
  <c r="X53" i="16" s="1"/>
  <c r="C53" i="14"/>
  <c r="Y53" i="16" s="1"/>
  <c r="D53" i="14"/>
  <c r="Z53" i="16" s="1"/>
  <c r="E53" i="14"/>
  <c r="AA53" i="16" s="1"/>
  <c r="F53" i="14"/>
  <c r="AB53" i="16" s="1"/>
  <c r="G53" i="14"/>
  <c r="AC53" i="16" s="1"/>
  <c r="H53" i="14"/>
  <c r="AD53" i="16" s="1"/>
  <c r="I53" i="14"/>
  <c r="AE53" i="16" s="1"/>
  <c r="J53" i="14"/>
  <c r="AF53" i="16" s="1"/>
  <c r="K53" i="14"/>
  <c r="AG53" i="16" s="1"/>
  <c r="L53" i="14"/>
  <c r="AH53" i="16" s="1"/>
  <c r="B54" i="14"/>
  <c r="X54" i="16" s="1"/>
  <c r="C54" i="14"/>
  <c r="Y54" i="16" s="1"/>
  <c r="D54" i="14"/>
  <c r="Z54" i="16" s="1"/>
  <c r="E54" i="14"/>
  <c r="AA54" i="16" s="1"/>
  <c r="F54" i="14"/>
  <c r="AB54" i="16" s="1"/>
  <c r="G54" i="14"/>
  <c r="AC54" i="16" s="1"/>
  <c r="H54" i="14"/>
  <c r="AD54" i="16" s="1"/>
  <c r="I54" i="14"/>
  <c r="AE54" i="16" s="1"/>
  <c r="J54" i="14"/>
  <c r="AF54" i="16" s="1"/>
  <c r="K54" i="14"/>
  <c r="AG54" i="16" s="1"/>
  <c r="L54" i="14"/>
  <c r="AH54" i="16" s="1"/>
  <c r="B55" i="14"/>
  <c r="X55" i="16" s="1"/>
  <c r="C55" i="14"/>
  <c r="Y55" i="16" s="1"/>
  <c r="D55" i="14"/>
  <c r="Z55" i="16" s="1"/>
  <c r="E55" i="14"/>
  <c r="AA55" i="16" s="1"/>
  <c r="F55" i="14"/>
  <c r="AB55" i="16" s="1"/>
  <c r="G55" i="14"/>
  <c r="AC55" i="16" s="1"/>
  <c r="H55" i="14"/>
  <c r="AD55" i="16" s="1"/>
  <c r="I55" i="14"/>
  <c r="AE55" i="16" s="1"/>
  <c r="J55" i="14"/>
  <c r="AF55" i="16" s="1"/>
  <c r="K55" i="14"/>
  <c r="AG55" i="16" s="1"/>
  <c r="L55" i="14"/>
  <c r="AH55" i="16" s="1"/>
  <c r="B56" i="14"/>
  <c r="X56" i="16" s="1"/>
  <c r="C56" i="14"/>
  <c r="Y56" i="16" s="1"/>
  <c r="D56" i="14"/>
  <c r="Z56" i="16" s="1"/>
  <c r="E56" i="14"/>
  <c r="AA56" i="16" s="1"/>
  <c r="F56" i="14"/>
  <c r="AB56" i="16" s="1"/>
  <c r="G56" i="14"/>
  <c r="AC56" i="16" s="1"/>
  <c r="H56" i="14"/>
  <c r="AD56" i="16" s="1"/>
  <c r="I56" i="14"/>
  <c r="AE56" i="16" s="1"/>
  <c r="J56" i="14"/>
  <c r="AF56" i="16" s="1"/>
  <c r="K56" i="14"/>
  <c r="AG56" i="16" s="1"/>
  <c r="L56" i="14"/>
  <c r="AH56" i="16" s="1"/>
  <c r="B57" i="14"/>
  <c r="X57" i="16" s="1"/>
  <c r="C57" i="14"/>
  <c r="Y57" i="16" s="1"/>
  <c r="D57" i="14"/>
  <c r="Z57" i="16" s="1"/>
  <c r="E57" i="14"/>
  <c r="AA57" i="16" s="1"/>
  <c r="F57" i="14"/>
  <c r="AB57" i="16" s="1"/>
  <c r="G57" i="14"/>
  <c r="AC57" i="16" s="1"/>
  <c r="H57" i="14"/>
  <c r="AD57" i="16" s="1"/>
  <c r="I57" i="14"/>
  <c r="AE57" i="16" s="1"/>
  <c r="J57" i="14"/>
  <c r="AF57" i="16" s="1"/>
  <c r="K57" i="14"/>
  <c r="AG57" i="16" s="1"/>
  <c r="L57" i="14"/>
  <c r="AH57" i="16" s="1"/>
  <c r="B58" i="14"/>
  <c r="X58" i="16" s="1"/>
  <c r="C58" i="14"/>
  <c r="Y58" i="16" s="1"/>
  <c r="D58" i="14"/>
  <c r="Z58" i="16" s="1"/>
  <c r="E58" i="14"/>
  <c r="AA58" i="16" s="1"/>
  <c r="F58" i="14"/>
  <c r="AB58" i="16" s="1"/>
  <c r="G58" i="14"/>
  <c r="AC58" i="16" s="1"/>
  <c r="H58" i="14"/>
  <c r="AD58" i="16" s="1"/>
  <c r="I58" i="14"/>
  <c r="AE58" i="16" s="1"/>
  <c r="J58" i="14"/>
  <c r="AF58" i="16" s="1"/>
  <c r="K58" i="14"/>
  <c r="AG58" i="16" s="1"/>
  <c r="L58" i="14"/>
  <c r="AH58" i="16" s="1"/>
  <c r="B59" i="14"/>
  <c r="X59" i="16" s="1"/>
  <c r="C59" i="14"/>
  <c r="Y59" i="16" s="1"/>
  <c r="D59" i="14"/>
  <c r="Z59" i="16" s="1"/>
  <c r="E59" i="14"/>
  <c r="AA59" i="16" s="1"/>
  <c r="F59" i="14"/>
  <c r="AB59" i="16" s="1"/>
  <c r="G59" i="14"/>
  <c r="AC59" i="16" s="1"/>
  <c r="H59" i="14"/>
  <c r="AD59" i="16" s="1"/>
  <c r="I59" i="14"/>
  <c r="AE59" i="16" s="1"/>
  <c r="J59" i="14"/>
  <c r="AF59" i="16" s="1"/>
  <c r="K59" i="14"/>
  <c r="AG59" i="16" s="1"/>
  <c r="L59" i="14"/>
  <c r="AH59" i="16" s="1"/>
  <c r="B60" i="14"/>
  <c r="X60" i="16" s="1"/>
  <c r="C60" i="14"/>
  <c r="Y60" i="16" s="1"/>
  <c r="D60" i="14"/>
  <c r="Z60" i="16" s="1"/>
  <c r="E60" i="14"/>
  <c r="AA60" i="16" s="1"/>
  <c r="F60" i="14"/>
  <c r="AB60" i="16" s="1"/>
  <c r="G60" i="14"/>
  <c r="AC60" i="16" s="1"/>
  <c r="H60" i="14"/>
  <c r="AD60" i="16" s="1"/>
  <c r="I60" i="14"/>
  <c r="AE60" i="16" s="1"/>
  <c r="J60" i="14"/>
  <c r="AF60" i="16" s="1"/>
  <c r="K60" i="14"/>
  <c r="AG60" i="16" s="1"/>
  <c r="L60" i="14"/>
  <c r="AH60" i="16" s="1"/>
  <c r="C51" i="14"/>
  <c r="Y51" i="16" s="1"/>
  <c r="D51" i="14"/>
  <c r="Z51" i="16" s="1"/>
  <c r="E51" i="14"/>
  <c r="AA51" i="16" s="1"/>
  <c r="F51" i="14"/>
  <c r="AB51" i="16" s="1"/>
  <c r="G51" i="14"/>
  <c r="AC51" i="16" s="1"/>
  <c r="H51" i="14"/>
  <c r="AD51" i="16" s="1"/>
  <c r="I51" i="14"/>
  <c r="AE51" i="16" s="1"/>
  <c r="J51" i="14"/>
  <c r="AF51" i="16" s="1"/>
  <c r="K51" i="14"/>
  <c r="AG51" i="16" s="1"/>
  <c r="L51" i="14"/>
  <c r="AH51" i="16" s="1"/>
  <c r="B51" i="14"/>
  <c r="X51" i="16" s="1"/>
  <c r="B47" i="14"/>
  <c r="X47" i="16" s="1"/>
  <c r="C47" i="14"/>
  <c r="Y47" i="16" s="1"/>
  <c r="D47" i="14"/>
  <c r="Z47" i="16" s="1"/>
  <c r="E47" i="14"/>
  <c r="AA47" i="16" s="1"/>
  <c r="F47" i="14"/>
  <c r="AB47" i="16" s="1"/>
  <c r="G47" i="14"/>
  <c r="AC47" i="16" s="1"/>
  <c r="H47" i="14"/>
  <c r="AD47" i="16" s="1"/>
  <c r="I47" i="14"/>
  <c r="AE47" i="16" s="1"/>
  <c r="J47" i="14"/>
  <c r="AF47" i="16" s="1"/>
  <c r="K47" i="14"/>
  <c r="AG47" i="16" s="1"/>
  <c r="L47" i="14"/>
  <c r="AH47" i="16" s="1"/>
  <c r="B48" i="14"/>
  <c r="X48" i="16" s="1"/>
  <c r="C48" i="14"/>
  <c r="Y48" i="16" s="1"/>
  <c r="D48" i="14"/>
  <c r="Z48" i="16" s="1"/>
  <c r="E48" i="14"/>
  <c r="AA48" i="16" s="1"/>
  <c r="F48" i="14"/>
  <c r="AB48" i="16" s="1"/>
  <c r="G48" i="14"/>
  <c r="AC48" i="16" s="1"/>
  <c r="H48" i="14"/>
  <c r="AD48" i="16" s="1"/>
  <c r="I48" i="14"/>
  <c r="AE48" i="16" s="1"/>
  <c r="J48" i="14"/>
  <c r="AF48" i="16" s="1"/>
  <c r="K48" i="14"/>
  <c r="AG48" i="16" s="1"/>
  <c r="L48" i="14"/>
  <c r="AH48" i="16" s="1"/>
  <c r="B49" i="14"/>
  <c r="X49" i="16" s="1"/>
  <c r="C49" i="14"/>
  <c r="Y49" i="16" s="1"/>
  <c r="D49" i="14"/>
  <c r="Z49" i="16" s="1"/>
  <c r="E49" i="14"/>
  <c r="AA49" i="16" s="1"/>
  <c r="F49" i="14"/>
  <c r="AB49" i="16" s="1"/>
  <c r="G49" i="14"/>
  <c r="AC49" i="16" s="1"/>
  <c r="H49" i="14"/>
  <c r="AD49" i="16" s="1"/>
  <c r="I49" i="14"/>
  <c r="AE49" i="16" s="1"/>
  <c r="J49" i="14"/>
  <c r="AF49" i="16" s="1"/>
  <c r="K49" i="14"/>
  <c r="AG49" i="16" s="1"/>
  <c r="L49" i="14"/>
  <c r="AH49" i="16" s="1"/>
  <c r="B50" i="14"/>
  <c r="X50" i="16" s="1"/>
  <c r="C50" i="14"/>
  <c r="Y50" i="16" s="1"/>
  <c r="D50" i="14"/>
  <c r="Z50" i="16" s="1"/>
  <c r="E50" i="14"/>
  <c r="AA50" i="16" s="1"/>
  <c r="F50" i="14"/>
  <c r="AB50" i="16" s="1"/>
  <c r="G50" i="14"/>
  <c r="AC50" i="16" s="1"/>
  <c r="H50" i="14"/>
  <c r="AD50" i="16" s="1"/>
  <c r="I50" i="14"/>
  <c r="AE50" i="16" s="1"/>
  <c r="J50" i="14"/>
  <c r="AF50" i="16" s="1"/>
  <c r="K50" i="14"/>
  <c r="AG50" i="16" s="1"/>
  <c r="L50" i="14"/>
  <c r="AH50" i="16" s="1"/>
  <c r="C46" i="14"/>
  <c r="Y46" i="16" s="1"/>
  <c r="D46" i="14"/>
  <c r="Z46" i="16" s="1"/>
  <c r="E46" i="14"/>
  <c r="AA46" i="16" s="1"/>
  <c r="F46" i="14"/>
  <c r="AB46" i="16" s="1"/>
  <c r="G46" i="14"/>
  <c r="AC46" i="16" s="1"/>
  <c r="H46" i="14"/>
  <c r="AD46" i="16" s="1"/>
  <c r="I46" i="14"/>
  <c r="AE46" i="16" s="1"/>
  <c r="J46" i="14"/>
  <c r="AF46" i="16" s="1"/>
  <c r="K46" i="14"/>
  <c r="AG46" i="16" s="1"/>
  <c r="L46" i="14"/>
  <c r="AH46" i="16" s="1"/>
  <c r="B46" i="14"/>
  <c r="X46" i="16" s="1"/>
  <c r="B38" i="14"/>
  <c r="X38" i="16" s="1"/>
  <c r="C38" i="14"/>
  <c r="Y38" i="16" s="1"/>
  <c r="D38" i="14"/>
  <c r="Z38" i="16" s="1"/>
  <c r="E38" i="14"/>
  <c r="AA38" i="16" s="1"/>
  <c r="F38" i="14"/>
  <c r="AB38" i="16" s="1"/>
  <c r="G38" i="14"/>
  <c r="AC38" i="16" s="1"/>
  <c r="H38" i="14"/>
  <c r="AD38" i="16" s="1"/>
  <c r="I38" i="14"/>
  <c r="AE38" i="16" s="1"/>
  <c r="J38" i="14"/>
  <c r="AF38" i="16" s="1"/>
  <c r="K38" i="14"/>
  <c r="AG38" i="16" s="1"/>
  <c r="L38" i="14"/>
  <c r="AH38" i="16" s="1"/>
  <c r="B39" i="14"/>
  <c r="X39" i="16" s="1"/>
  <c r="C39" i="14"/>
  <c r="Y39" i="16" s="1"/>
  <c r="D39" i="14"/>
  <c r="Z39" i="16" s="1"/>
  <c r="E39" i="14"/>
  <c r="AA39" i="16" s="1"/>
  <c r="F39" i="14"/>
  <c r="AB39" i="16" s="1"/>
  <c r="G39" i="14"/>
  <c r="AC39" i="16" s="1"/>
  <c r="H39" i="14"/>
  <c r="AD39" i="16" s="1"/>
  <c r="I39" i="14"/>
  <c r="AE39" i="16" s="1"/>
  <c r="J39" i="14"/>
  <c r="AF39" i="16" s="1"/>
  <c r="K39" i="14"/>
  <c r="AG39" i="16" s="1"/>
  <c r="L39" i="14"/>
  <c r="AH39" i="16" s="1"/>
  <c r="B40" i="14"/>
  <c r="X40" i="16" s="1"/>
  <c r="C40" i="14"/>
  <c r="Y40" i="16" s="1"/>
  <c r="D40" i="14"/>
  <c r="Z40" i="16" s="1"/>
  <c r="E40" i="14"/>
  <c r="AA40" i="16" s="1"/>
  <c r="F40" i="14"/>
  <c r="AB40" i="16" s="1"/>
  <c r="G40" i="14"/>
  <c r="AC40" i="16" s="1"/>
  <c r="H40" i="14"/>
  <c r="AD40" i="16" s="1"/>
  <c r="I40" i="14"/>
  <c r="AE40" i="16" s="1"/>
  <c r="J40" i="14"/>
  <c r="AF40" i="16" s="1"/>
  <c r="K40" i="14"/>
  <c r="AG40" i="16" s="1"/>
  <c r="L40" i="14"/>
  <c r="AH40" i="16" s="1"/>
  <c r="B41" i="14"/>
  <c r="X41" i="16" s="1"/>
  <c r="C41" i="14"/>
  <c r="Y41" i="16" s="1"/>
  <c r="D41" i="14"/>
  <c r="Z41" i="16" s="1"/>
  <c r="E41" i="14"/>
  <c r="AA41" i="16" s="1"/>
  <c r="F41" i="14"/>
  <c r="AB41" i="16" s="1"/>
  <c r="G41" i="14"/>
  <c r="AC41" i="16" s="1"/>
  <c r="H41" i="14"/>
  <c r="AD41" i="16" s="1"/>
  <c r="I41" i="14"/>
  <c r="AE41" i="16" s="1"/>
  <c r="J41" i="14"/>
  <c r="AF41" i="16" s="1"/>
  <c r="K41" i="14"/>
  <c r="AG41" i="16" s="1"/>
  <c r="L41" i="14"/>
  <c r="AH41" i="16" s="1"/>
  <c r="B42" i="14"/>
  <c r="X42" i="16" s="1"/>
  <c r="C42" i="14"/>
  <c r="Y42" i="16" s="1"/>
  <c r="D42" i="14"/>
  <c r="Z42" i="16" s="1"/>
  <c r="E42" i="14"/>
  <c r="AA42" i="16" s="1"/>
  <c r="F42" i="14"/>
  <c r="AB42" i="16" s="1"/>
  <c r="G42" i="14"/>
  <c r="AC42" i="16" s="1"/>
  <c r="H42" i="14"/>
  <c r="AD42" i="16" s="1"/>
  <c r="I42" i="14"/>
  <c r="AE42" i="16" s="1"/>
  <c r="J42" i="14"/>
  <c r="AF42" i="16" s="1"/>
  <c r="K42" i="14"/>
  <c r="AG42" i="16" s="1"/>
  <c r="L42" i="14"/>
  <c r="AH42" i="16" s="1"/>
  <c r="B43" i="14"/>
  <c r="X43" i="16" s="1"/>
  <c r="C43" i="14"/>
  <c r="Y43" i="16" s="1"/>
  <c r="D43" i="14"/>
  <c r="Z43" i="16" s="1"/>
  <c r="E43" i="14"/>
  <c r="AA43" i="16" s="1"/>
  <c r="F43" i="14"/>
  <c r="AB43" i="16" s="1"/>
  <c r="G43" i="14"/>
  <c r="AC43" i="16" s="1"/>
  <c r="H43" i="14"/>
  <c r="AD43" i="16" s="1"/>
  <c r="I43" i="14"/>
  <c r="AE43" i="16" s="1"/>
  <c r="J43" i="14"/>
  <c r="AF43" i="16" s="1"/>
  <c r="K43" i="14"/>
  <c r="AG43" i="16" s="1"/>
  <c r="L43" i="14"/>
  <c r="AH43" i="16" s="1"/>
  <c r="B44" i="14"/>
  <c r="X44" i="16" s="1"/>
  <c r="C44" i="14"/>
  <c r="Y44" i="16" s="1"/>
  <c r="D44" i="14"/>
  <c r="Z44" i="16" s="1"/>
  <c r="E44" i="14"/>
  <c r="AA44" i="16" s="1"/>
  <c r="F44" i="14"/>
  <c r="AB44" i="16" s="1"/>
  <c r="G44" i="14"/>
  <c r="AC44" i="16" s="1"/>
  <c r="H44" i="14"/>
  <c r="AD44" i="16" s="1"/>
  <c r="I44" i="14"/>
  <c r="AE44" i="16" s="1"/>
  <c r="J44" i="14"/>
  <c r="AF44" i="16" s="1"/>
  <c r="K44" i="14"/>
  <c r="AG44" i="16" s="1"/>
  <c r="L44" i="14"/>
  <c r="AH44" i="16" s="1"/>
  <c r="B45" i="14"/>
  <c r="X45" i="16" s="1"/>
  <c r="C45" i="14"/>
  <c r="Y45" i="16" s="1"/>
  <c r="D45" i="14"/>
  <c r="Z45" i="16" s="1"/>
  <c r="E45" i="14"/>
  <c r="AA45" i="16" s="1"/>
  <c r="F45" i="14"/>
  <c r="AB45" i="16" s="1"/>
  <c r="G45" i="14"/>
  <c r="AC45" i="16" s="1"/>
  <c r="H45" i="14"/>
  <c r="AD45" i="16" s="1"/>
  <c r="I45" i="14"/>
  <c r="AE45" i="16" s="1"/>
  <c r="J45" i="14"/>
  <c r="AF45" i="16" s="1"/>
  <c r="K45" i="14"/>
  <c r="AG45" i="16" s="1"/>
  <c r="L45" i="14"/>
  <c r="AH45" i="16" s="1"/>
  <c r="C37" i="14"/>
  <c r="Y37" i="16" s="1"/>
  <c r="D37" i="14"/>
  <c r="Z37" i="16" s="1"/>
  <c r="E37" i="14"/>
  <c r="AA37" i="16" s="1"/>
  <c r="F37" i="14"/>
  <c r="AB37" i="16" s="1"/>
  <c r="G37" i="14"/>
  <c r="AC37" i="16" s="1"/>
  <c r="H37" i="14"/>
  <c r="AD37" i="16" s="1"/>
  <c r="I37" i="14"/>
  <c r="AE37" i="16" s="1"/>
  <c r="J37" i="14"/>
  <c r="AF37" i="16" s="1"/>
  <c r="K37" i="14"/>
  <c r="AG37" i="16" s="1"/>
  <c r="L37" i="14"/>
  <c r="AH37" i="16" s="1"/>
  <c r="B37" i="14"/>
  <c r="X37" i="16" s="1"/>
  <c r="B33" i="14"/>
  <c r="X33" i="16" s="1"/>
  <c r="C33" i="14"/>
  <c r="Y33" i="16" s="1"/>
  <c r="D33" i="14"/>
  <c r="Z33" i="16" s="1"/>
  <c r="E33" i="14"/>
  <c r="AA33" i="16" s="1"/>
  <c r="F33" i="14"/>
  <c r="AB33" i="16" s="1"/>
  <c r="G33" i="14"/>
  <c r="AC33" i="16" s="1"/>
  <c r="H33" i="14"/>
  <c r="AD33" i="16" s="1"/>
  <c r="I33" i="14"/>
  <c r="AE33" i="16" s="1"/>
  <c r="J33" i="14"/>
  <c r="AF33" i="16" s="1"/>
  <c r="K33" i="14"/>
  <c r="AG33" i="16" s="1"/>
  <c r="L33" i="14"/>
  <c r="AH33" i="16" s="1"/>
  <c r="B34" i="14"/>
  <c r="X34" i="16" s="1"/>
  <c r="C34" i="14"/>
  <c r="Y34" i="16" s="1"/>
  <c r="D34" i="14"/>
  <c r="Z34" i="16" s="1"/>
  <c r="E34" i="14"/>
  <c r="AA34" i="16" s="1"/>
  <c r="F34" i="14"/>
  <c r="AB34" i="16" s="1"/>
  <c r="G34" i="14"/>
  <c r="AC34" i="16" s="1"/>
  <c r="H34" i="14"/>
  <c r="AD34" i="16" s="1"/>
  <c r="I34" i="14"/>
  <c r="AE34" i="16" s="1"/>
  <c r="J34" i="14"/>
  <c r="AF34" i="16" s="1"/>
  <c r="K34" i="14"/>
  <c r="AG34" i="16" s="1"/>
  <c r="L34" i="14"/>
  <c r="AH34" i="16" s="1"/>
  <c r="B35" i="14"/>
  <c r="X35" i="16" s="1"/>
  <c r="C35" i="14"/>
  <c r="Y35" i="16" s="1"/>
  <c r="D35" i="14"/>
  <c r="Z35" i="16" s="1"/>
  <c r="E35" i="14"/>
  <c r="AA35" i="16" s="1"/>
  <c r="F35" i="14"/>
  <c r="AB35" i="16" s="1"/>
  <c r="G35" i="14"/>
  <c r="AC35" i="16" s="1"/>
  <c r="H35" i="14"/>
  <c r="AD35" i="16" s="1"/>
  <c r="I35" i="14"/>
  <c r="AE35" i="16" s="1"/>
  <c r="J35" i="14"/>
  <c r="AF35" i="16" s="1"/>
  <c r="K35" i="14"/>
  <c r="AG35" i="16" s="1"/>
  <c r="L35" i="14"/>
  <c r="AH35" i="16" s="1"/>
  <c r="B36" i="14"/>
  <c r="X36" i="16" s="1"/>
  <c r="C36" i="14"/>
  <c r="Y36" i="16" s="1"/>
  <c r="D36" i="14"/>
  <c r="Z36" i="16" s="1"/>
  <c r="E36" i="14"/>
  <c r="AA36" i="16" s="1"/>
  <c r="F36" i="14"/>
  <c r="AB36" i="16" s="1"/>
  <c r="G36" i="14"/>
  <c r="AC36" i="16" s="1"/>
  <c r="H36" i="14"/>
  <c r="AD36" i="16" s="1"/>
  <c r="I36" i="14"/>
  <c r="AE36" i="16" s="1"/>
  <c r="J36" i="14"/>
  <c r="AF36" i="16" s="1"/>
  <c r="K36" i="14"/>
  <c r="AG36" i="16" s="1"/>
  <c r="L36" i="14"/>
  <c r="AH36" i="16" s="1"/>
  <c r="C32" i="14"/>
  <c r="Y32" i="16" s="1"/>
  <c r="D32" i="14"/>
  <c r="Z32" i="16" s="1"/>
  <c r="E32" i="14"/>
  <c r="AA32" i="16" s="1"/>
  <c r="F32" i="14"/>
  <c r="AB32" i="16" s="1"/>
  <c r="G32" i="14"/>
  <c r="AC32" i="16" s="1"/>
  <c r="H32" i="14"/>
  <c r="AD32" i="16" s="1"/>
  <c r="I32" i="14"/>
  <c r="AE32" i="16" s="1"/>
  <c r="J32" i="14"/>
  <c r="AF32" i="16" s="1"/>
  <c r="K32" i="14"/>
  <c r="AG32" i="16" s="1"/>
  <c r="L32" i="14"/>
  <c r="AH32" i="16" s="1"/>
  <c r="B32" i="14"/>
  <c r="X32" i="16" s="1"/>
  <c r="B27" i="14"/>
  <c r="X27" i="16" s="1"/>
  <c r="C27" i="14"/>
  <c r="Y27" i="16" s="1"/>
  <c r="D27" i="14"/>
  <c r="Z27" i="16" s="1"/>
  <c r="E27" i="14"/>
  <c r="AA27" i="16" s="1"/>
  <c r="F27" i="14"/>
  <c r="AB27" i="16" s="1"/>
  <c r="G27" i="14"/>
  <c r="AC27" i="16" s="1"/>
  <c r="H27" i="14"/>
  <c r="AD27" i="16" s="1"/>
  <c r="I27" i="14"/>
  <c r="AE27" i="16" s="1"/>
  <c r="J27" i="14"/>
  <c r="AF27" i="16" s="1"/>
  <c r="K27" i="14"/>
  <c r="AG27" i="16" s="1"/>
  <c r="L27" i="14"/>
  <c r="AH27" i="16" s="1"/>
  <c r="B28" i="14"/>
  <c r="X28" i="16" s="1"/>
  <c r="C28" i="14"/>
  <c r="Y28" i="16" s="1"/>
  <c r="D28" i="14"/>
  <c r="Z28" i="16" s="1"/>
  <c r="E28" i="14"/>
  <c r="AA28" i="16" s="1"/>
  <c r="F28" i="14"/>
  <c r="AB28" i="16" s="1"/>
  <c r="G28" i="14"/>
  <c r="AC28" i="16" s="1"/>
  <c r="H28" i="14"/>
  <c r="AD28" i="16" s="1"/>
  <c r="I28" i="14"/>
  <c r="AE28" i="16" s="1"/>
  <c r="J28" i="14"/>
  <c r="AF28" i="16" s="1"/>
  <c r="K28" i="14"/>
  <c r="AG28" i="16" s="1"/>
  <c r="L28" i="14"/>
  <c r="AH28" i="16" s="1"/>
  <c r="B29" i="14"/>
  <c r="X29" i="16" s="1"/>
  <c r="C29" i="14"/>
  <c r="Y29" i="16" s="1"/>
  <c r="D29" i="14"/>
  <c r="Z29" i="16" s="1"/>
  <c r="E29" i="14"/>
  <c r="AA29" i="16" s="1"/>
  <c r="F29" i="14"/>
  <c r="AB29" i="16" s="1"/>
  <c r="G29" i="14"/>
  <c r="AC29" i="16" s="1"/>
  <c r="H29" i="14"/>
  <c r="AD29" i="16" s="1"/>
  <c r="I29" i="14"/>
  <c r="AE29" i="16" s="1"/>
  <c r="J29" i="14"/>
  <c r="AF29" i="16" s="1"/>
  <c r="K29" i="14"/>
  <c r="AG29" i="16" s="1"/>
  <c r="L29" i="14"/>
  <c r="AH29" i="16" s="1"/>
  <c r="B30" i="14"/>
  <c r="X30" i="16" s="1"/>
  <c r="C30" i="14"/>
  <c r="Y30" i="16" s="1"/>
  <c r="D30" i="14"/>
  <c r="Z30" i="16" s="1"/>
  <c r="E30" i="14"/>
  <c r="AA30" i="16" s="1"/>
  <c r="F30" i="14"/>
  <c r="AB30" i="16" s="1"/>
  <c r="G30" i="14"/>
  <c r="AC30" i="16" s="1"/>
  <c r="H30" i="14"/>
  <c r="AD30" i="16" s="1"/>
  <c r="I30" i="14"/>
  <c r="AE30" i="16" s="1"/>
  <c r="J30" i="14"/>
  <c r="AF30" i="16" s="1"/>
  <c r="K30" i="14"/>
  <c r="AG30" i="16" s="1"/>
  <c r="L30" i="14"/>
  <c r="AH30" i="16" s="1"/>
  <c r="B31" i="14"/>
  <c r="X31" i="16" s="1"/>
  <c r="C31" i="14"/>
  <c r="Y31" i="16" s="1"/>
  <c r="D31" i="14"/>
  <c r="Z31" i="16" s="1"/>
  <c r="E31" i="14"/>
  <c r="AA31" i="16" s="1"/>
  <c r="F31" i="14"/>
  <c r="AB31" i="16" s="1"/>
  <c r="G31" i="14"/>
  <c r="AC31" i="16" s="1"/>
  <c r="H31" i="14"/>
  <c r="AD31" i="16" s="1"/>
  <c r="I31" i="14"/>
  <c r="AE31" i="16" s="1"/>
  <c r="J31" i="14"/>
  <c r="AF31" i="16" s="1"/>
  <c r="K31" i="14"/>
  <c r="AG31" i="16" s="1"/>
  <c r="L31" i="14"/>
  <c r="AH31" i="16" s="1"/>
  <c r="C26" i="14"/>
  <c r="Y26" i="16" s="1"/>
  <c r="D26" i="14"/>
  <c r="Z26" i="16" s="1"/>
  <c r="E26" i="14"/>
  <c r="AA26" i="16" s="1"/>
  <c r="F26" i="14"/>
  <c r="AB26" i="16" s="1"/>
  <c r="G26" i="14"/>
  <c r="AC26" i="16" s="1"/>
  <c r="H26" i="14"/>
  <c r="AD26" i="16" s="1"/>
  <c r="I26" i="14"/>
  <c r="AE26" i="16" s="1"/>
  <c r="J26" i="14"/>
  <c r="AF26" i="16" s="1"/>
  <c r="K26" i="14"/>
  <c r="AG26" i="16" s="1"/>
  <c r="L26" i="14"/>
  <c r="AH26" i="16" s="1"/>
  <c r="B26" i="14"/>
  <c r="X26" i="16" s="1"/>
  <c r="B23" i="14"/>
  <c r="X23" i="16" s="1"/>
  <c r="C23" i="14"/>
  <c r="Y23" i="16" s="1"/>
  <c r="D23" i="14"/>
  <c r="Z23" i="16" s="1"/>
  <c r="E23" i="14"/>
  <c r="AA23" i="16" s="1"/>
  <c r="F23" i="14"/>
  <c r="AB23" i="16" s="1"/>
  <c r="G23" i="14"/>
  <c r="AC23" i="16" s="1"/>
  <c r="H23" i="14"/>
  <c r="AD23" i="16" s="1"/>
  <c r="I23" i="14"/>
  <c r="AE23" i="16" s="1"/>
  <c r="J23" i="14"/>
  <c r="AF23" i="16" s="1"/>
  <c r="K23" i="14"/>
  <c r="AG23" i="16" s="1"/>
  <c r="L23" i="14"/>
  <c r="AH23" i="16" s="1"/>
  <c r="B24" i="14"/>
  <c r="X24" i="16" s="1"/>
  <c r="C24" i="14"/>
  <c r="Y24" i="16" s="1"/>
  <c r="D24" i="14"/>
  <c r="Z24" i="16" s="1"/>
  <c r="E24" i="14"/>
  <c r="AA24" i="16" s="1"/>
  <c r="F24" i="14"/>
  <c r="AB24" i="16" s="1"/>
  <c r="G24" i="14"/>
  <c r="AC24" i="16" s="1"/>
  <c r="H24" i="14"/>
  <c r="AD24" i="16" s="1"/>
  <c r="I24" i="14"/>
  <c r="AE24" i="16" s="1"/>
  <c r="J24" i="14"/>
  <c r="AF24" i="16" s="1"/>
  <c r="K24" i="14"/>
  <c r="AG24" i="16" s="1"/>
  <c r="L24" i="14"/>
  <c r="AH24" i="16" s="1"/>
  <c r="B25" i="14"/>
  <c r="X25" i="16" s="1"/>
  <c r="C25" i="14"/>
  <c r="Y25" i="16" s="1"/>
  <c r="D25" i="14"/>
  <c r="Z25" i="16" s="1"/>
  <c r="E25" i="14"/>
  <c r="AA25" i="16" s="1"/>
  <c r="F25" i="14"/>
  <c r="AB25" i="16" s="1"/>
  <c r="G25" i="14"/>
  <c r="AC25" i="16" s="1"/>
  <c r="H25" i="14"/>
  <c r="AD25" i="16" s="1"/>
  <c r="I25" i="14"/>
  <c r="AE25" i="16" s="1"/>
  <c r="J25" i="14"/>
  <c r="AF25" i="16" s="1"/>
  <c r="K25" i="14"/>
  <c r="AG25" i="16" s="1"/>
  <c r="L25" i="14"/>
  <c r="AH25" i="16" s="1"/>
  <c r="C22" i="14"/>
  <c r="Y22" i="16" s="1"/>
  <c r="D22" i="14"/>
  <c r="Z22" i="16" s="1"/>
  <c r="E22" i="14"/>
  <c r="AA22" i="16" s="1"/>
  <c r="F22" i="14"/>
  <c r="AB22" i="16" s="1"/>
  <c r="G22" i="14"/>
  <c r="AC22" i="16" s="1"/>
  <c r="H22" i="14"/>
  <c r="AD22" i="16" s="1"/>
  <c r="I22" i="14"/>
  <c r="AE22" i="16" s="1"/>
  <c r="J22" i="14"/>
  <c r="AF22" i="16" s="1"/>
  <c r="K22" i="14"/>
  <c r="AG22" i="16" s="1"/>
  <c r="L22" i="14"/>
  <c r="AH22" i="16" s="1"/>
  <c r="B22" i="14"/>
  <c r="X22" i="16" s="1"/>
  <c r="B13" i="14"/>
  <c r="X13" i="16" s="1"/>
  <c r="C13" i="14"/>
  <c r="Y13" i="16" s="1"/>
  <c r="D13" i="14"/>
  <c r="Z13" i="16" s="1"/>
  <c r="E13" i="14"/>
  <c r="AA13" i="16" s="1"/>
  <c r="F13" i="14"/>
  <c r="AB13" i="16" s="1"/>
  <c r="G13" i="14"/>
  <c r="AC13" i="16" s="1"/>
  <c r="H13" i="14"/>
  <c r="AD13" i="16" s="1"/>
  <c r="I13" i="14"/>
  <c r="AE13" i="16" s="1"/>
  <c r="J13" i="14"/>
  <c r="AF13" i="16" s="1"/>
  <c r="K13" i="14"/>
  <c r="AG13" i="16" s="1"/>
  <c r="L13" i="14"/>
  <c r="AH13" i="16" s="1"/>
  <c r="B14" i="14"/>
  <c r="X14" i="16" s="1"/>
  <c r="C14" i="14"/>
  <c r="Y14" i="16" s="1"/>
  <c r="D14" i="14"/>
  <c r="Z14" i="16" s="1"/>
  <c r="E14" i="14"/>
  <c r="AA14" i="16" s="1"/>
  <c r="F14" i="14"/>
  <c r="AB14" i="16" s="1"/>
  <c r="G14" i="14"/>
  <c r="AC14" i="16" s="1"/>
  <c r="H14" i="14"/>
  <c r="AD14" i="16" s="1"/>
  <c r="I14" i="14"/>
  <c r="AE14" i="16" s="1"/>
  <c r="J14" i="14"/>
  <c r="AF14" i="16" s="1"/>
  <c r="K14" i="14"/>
  <c r="AG14" i="16" s="1"/>
  <c r="L14" i="14"/>
  <c r="AH14" i="16" s="1"/>
  <c r="B15" i="14"/>
  <c r="X15" i="16" s="1"/>
  <c r="C15" i="14"/>
  <c r="Y15" i="16" s="1"/>
  <c r="D15" i="14"/>
  <c r="Z15" i="16" s="1"/>
  <c r="E15" i="14"/>
  <c r="AA15" i="16" s="1"/>
  <c r="F15" i="14"/>
  <c r="AB15" i="16" s="1"/>
  <c r="G15" i="14"/>
  <c r="AC15" i="16" s="1"/>
  <c r="H15" i="14"/>
  <c r="AD15" i="16" s="1"/>
  <c r="I15" i="14"/>
  <c r="AE15" i="16" s="1"/>
  <c r="J15" i="14"/>
  <c r="AF15" i="16" s="1"/>
  <c r="K15" i="14"/>
  <c r="AG15" i="16" s="1"/>
  <c r="L15" i="14"/>
  <c r="AH15" i="16" s="1"/>
  <c r="B16" i="14"/>
  <c r="X16" i="16" s="1"/>
  <c r="C16" i="14"/>
  <c r="Y16" i="16" s="1"/>
  <c r="D16" i="14"/>
  <c r="Z16" i="16" s="1"/>
  <c r="E16" i="14"/>
  <c r="AA16" i="16" s="1"/>
  <c r="F16" i="14"/>
  <c r="AB16" i="16" s="1"/>
  <c r="G16" i="14"/>
  <c r="AC16" i="16" s="1"/>
  <c r="H16" i="14"/>
  <c r="AD16" i="16" s="1"/>
  <c r="I16" i="14"/>
  <c r="AE16" i="16" s="1"/>
  <c r="J16" i="14"/>
  <c r="AF16" i="16" s="1"/>
  <c r="K16" i="14"/>
  <c r="AG16" i="16" s="1"/>
  <c r="L16" i="14"/>
  <c r="AH16" i="16" s="1"/>
  <c r="B17" i="14"/>
  <c r="X17" i="16" s="1"/>
  <c r="C17" i="14"/>
  <c r="Y17" i="16" s="1"/>
  <c r="D17" i="14"/>
  <c r="Z17" i="16" s="1"/>
  <c r="E17" i="14"/>
  <c r="AA17" i="16" s="1"/>
  <c r="F17" i="14"/>
  <c r="AB17" i="16" s="1"/>
  <c r="G17" i="14"/>
  <c r="AC17" i="16" s="1"/>
  <c r="H17" i="14"/>
  <c r="AD17" i="16" s="1"/>
  <c r="I17" i="14"/>
  <c r="AE17" i="16" s="1"/>
  <c r="J17" i="14"/>
  <c r="AF17" i="16" s="1"/>
  <c r="K17" i="14"/>
  <c r="AG17" i="16" s="1"/>
  <c r="L17" i="14"/>
  <c r="AH17" i="16" s="1"/>
  <c r="B18" i="14"/>
  <c r="X18" i="16" s="1"/>
  <c r="C18" i="14"/>
  <c r="Y18" i="16" s="1"/>
  <c r="D18" i="14"/>
  <c r="Z18" i="16" s="1"/>
  <c r="E18" i="14"/>
  <c r="AA18" i="16" s="1"/>
  <c r="F18" i="14"/>
  <c r="AB18" i="16" s="1"/>
  <c r="G18" i="14"/>
  <c r="AC18" i="16" s="1"/>
  <c r="H18" i="14"/>
  <c r="AD18" i="16" s="1"/>
  <c r="I18" i="14"/>
  <c r="AE18" i="16" s="1"/>
  <c r="J18" i="14"/>
  <c r="AF18" i="16" s="1"/>
  <c r="K18" i="14"/>
  <c r="AG18" i="16" s="1"/>
  <c r="L18" i="14"/>
  <c r="AH18" i="16" s="1"/>
  <c r="B19" i="14"/>
  <c r="X19" i="16" s="1"/>
  <c r="C19" i="14"/>
  <c r="Y19" i="16" s="1"/>
  <c r="D19" i="14"/>
  <c r="Z19" i="16" s="1"/>
  <c r="E19" i="14"/>
  <c r="AA19" i="16" s="1"/>
  <c r="F19" i="14"/>
  <c r="AB19" i="16" s="1"/>
  <c r="G19" i="14"/>
  <c r="AC19" i="16" s="1"/>
  <c r="H19" i="14"/>
  <c r="AD19" i="16" s="1"/>
  <c r="I19" i="14"/>
  <c r="AE19" i="16" s="1"/>
  <c r="J19" i="14"/>
  <c r="AF19" i="16" s="1"/>
  <c r="K19" i="14"/>
  <c r="AG19" i="16" s="1"/>
  <c r="L19" i="14"/>
  <c r="AH19" i="16" s="1"/>
  <c r="B20" i="14"/>
  <c r="X20" i="16" s="1"/>
  <c r="C20" i="14"/>
  <c r="Y20" i="16" s="1"/>
  <c r="D20" i="14"/>
  <c r="Z20" i="16" s="1"/>
  <c r="E20" i="14"/>
  <c r="AA20" i="16" s="1"/>
  <c r="F20" i="14"/>
  <c r="AB20" i="16" s="1"/>
  <c r="G20" i="14"/>
  <c r="AC20" i="16" s="1"/>
  <c r="H20" i="14"/>
  <c r="AD20" i="16" s="1"/>
  <c r="I20" i="14"/>
  <c r="AE20" i="16" s="1"/>
  <c r="J20" i="14"/>
  <c r="AF20" i="16" s="1"/>
  <c r="K20" i="14"/>
  <c r="AG20" i="16" s="1"/>
  <c r="L20" i="14"/>
  <c r="AH20" i="16" s="1"/>
  <c r="B21" i="14"/>
  <c r="X21" i="16" s="1"/>
  <c r="C21" i="14"/>
  <c r="Y21" i="16" s="1"/>
  <c r="D21" i="14"/>
  <c r="Z21" i="16" s="1"/>
  <c r="E21" i="14"/>
  <c r="AA21" i="16" s="1"/>
  <c r="F21" i="14"/>
  <c r="AB21" i="16" s="1"/>
  <c r="G21" i="14"/>
  <c r="AC21" i="16" s="1"/>
  <c r="H21" i="14"/>
  <c r="AD21" i="16" s="1"/>
  <c r="I21" i="14"/>
  <c r="AE21" i="16" s="1"/>
  <c r="J21" i="14"/>
  <c r="AF21" i="16" s="1"/>
  <c r="K21" i="14"/>
  <c r="AG21" i="16" s="1"/>
  <c r="L21" i="14"/>
  <c r="AH21" i="16" s="1"/>
  <c r="C12" i="14"/>
  <c r="Y12" i="16" s="1"/>
  <c r="D12" i="14"/>
  <c r="Z12" i="16" s="1"/>
  <c r="E12" i="14"/>
  <c r="AA12" i="16" s="1"/>
  <c r="F12" i="14"/>
  <c r="AB12" i="16" s="1"/>
  <c r="G12" i="14"/>
  <c r="AC12" i="16" s="1"/>
  <c r="H12" i="14"/>
  <c r="AD12" i="16" s="1"/>
  <c r="I12" i="14"/>
  <c r="AE12" i="16" s="1"/>
  <c r="J12" i="14"/>
  <c r="AF12" i="16" s="1"/>
  <c r="K12" i="14"/>
  <c r="AG12" i="16" s="1"/>
  <c r="L12" i="14"/>
  <c r="AH12" i="16" s="1"/>
  <c r="B12" i="14"/>
  <c r="X12" i="16" s="1"/>
  <c r="C11" i="14"/>
  <c r="Y11" i="16" s="1"/>
  <c r="D11" i="14"/>
  <c r="Z11" i="16" s="1"/>
  <c r="E11" i="14"/>
  <c r="AA11" i="16" s="1"/>
  <c r="F11" i="14"/>
  <c r="AB11" i="16" s="1"/>
  <c r="G11" i="14"/>
  <c r="AC11" i="16" s="1"/>
  <c r="H11" i="14"/>
  <c r="AD11" i="16" s="1"/>
  <c r="I11" i="14"/>
  <c r="AE11" i="16" s="1"/>
  <c r="J11" i="14"/>
  <c r="AF11" i="16" s="1"/>
  <c r="K11" i="14"/>
  <c r="AG11" i="16" s="1"/>
  <c r="L11" i="14"/>
  <c r="AH11" i="16" s="1"/>
  <c r="B11" i="14"/>
  <c r="X11" i="16" s="1"/>
  <c r="B6" i="14"/>
  <c r="X6" i="16" s="1"/>
  <c r="C6" i="14"/>
  <c r="Y6" i="16" s="1"/>
  <c r="D6" i="14"/>
  <c r="Z6" i="16" s="1"/>
  <c r="E6" i="14"/>
  <c r="AA6" i="16" s="1"/>
  <c r="F6" i="14"/>
  <c r="AB6" i="16" s="1"/>
  <c r="G6" i="14"/>
  <c r="AC6" i="16" s="1"/>
  <c r="H6" i="14"/>
  <c r="AD6" i="16" s="1"/>
  <c r="I6" i="14"/>
  <c r="AE6" i="16" s="1"/>
  <c r="J6" i="14"/>
  <c r="AF6" i="16" s="1"/>
  <c r="K6" i="14"/>
  <c r="AG6" i="16" s="1"/>
  <c r="L6" i="14"/>
  <c r="AH6" i="16" s="1"/>
  <c r="B7" i="14"/>
  <c r="X7" i="16" s="1"/>
  <c r="C7" i="14"/>
  <c r="Y7" i="16" s="1"/>
  <c r="D7" i="14"/>
  <c r="Z7" i="16" s="1"/>
  <c r="E7" i="14"/>
  <c r="AA7" i="16" s="1"/>
  <c r="F7" i="14"/>
  <c r="AB7" i="16" s="1"/>
  <c r="G7" i="14"/>
  <c r="AC7" i="16" s="1"/>
  <c r="H7" i="14"/>
  <c r="AD7" i="16" s="1"/>
  <c r="I7" i="14"/>
  <c r="AE7" i="16" s="1"/>
  <c r="J7" i="14"/>
  <c r="AF7" i="16" s="1"/>
  <c r="K7" i="14"/>
  <c r="AG7" i="16" s="1"/>
  <c r="L7" i="14"/>
  <c r="AH7" i="16" s="1"/>
  <c r="B8" i="14"/>
  <c r="X8" i="16" s="1"/>
  <c r="C8" i="14"/>
  <c r="Y8" i="16" s="1"/>
  <c r="D8" i="14"/>
  <c r="Z8" i="16" s="1"/>
  <c r="E8" i="14"/>
  <c r="AA8" i="16" s="1"/>
  <c r="F8" i="14"/>
  <c r="AB8" i="16" s="1"/>
  <c r="G8" i="14"/>
  <c r="AC8" i="16" s="1"/>
  <c r="H8" i="14"/>
  <c r="AD8" i="16" s="1"/>
  <c r="I8" i="14"/>
  <c r="AE8" i="16" s="1"/>
  <c r="J8" i="14"/>
  <c r="AF8" i="16" s="1"/>
  <c r="K8" i="14"/>
  <c r="AG8" i="16" s="1"/>
  <c r="L8" i="14"/>
  <c r="AH8" i="16" s="1"/>
  <c r="B9" i="14"/>
  <c r="X9" i="16" s="1"/>
  <c r="C9" i="14"/>
  <c r="Y9" i="16" s="1"/>
  <c r="D9" i="14"/>
  <c r="Z9" i="16" s="1"/>
  <c r="E9" i="14"/>
  <c r="AA9" i="16" s="1"/>
  <c r="F9" i="14"/>
  <c r="AB9" i="16" s="1"/>
  <c r="G9" i="14"/>
  <c r="AC9" i="16" s="1"/>
  <c r="H9" i="14"/>
  <c r="AD9" i="16" s="1"/>
  <c r="I9" i="14"/>
  <c r="AE9" i="16" s="1"/>
  <c r="J9" i="14"/>
  <c r="AF9" i="16" s="1"/>
  <c r="K9" i="14"/>
  <c r="AG9" i="16" s="1"/>
  <c r="L9" i="14"/>
  <c r="AH9" i="16" s="1"/>
  <c r="B10" i="14"/>
  <c r="X10" i="16" s="1"/>
  <c r="C10" i="14"/>
  <c r="Y10" i="16" s="1"/>
  <c r="D10" i="14"/>
  <c r="Z10" i="16" s="1"/>
  <c r="E10" i="14"/>
  <c r="AA10" i="16" s="1"/>
  <c r="F10" i="14"/>
  <c r="AB10" i="16" s="1"/>
  <c r="G10" i="14"/>
  <c r="AC10" i="16" s="1"/>
  <c r="H10" i="14"/>
  <c r="AD10" i="16" s="1"/>
  <c r="I10" i="14"/>
  <c r="AE10" i="16" s="1"/>
  <c r="J10" i="14"/>
  <c r="AF10" i="16" s="1"/>
  <c r="K10" i="14"/>
  <c r="AG10" i="16" s="1"/>
  <c r="L10" i="14"/>
  <c r="AH10" i="16" s="1"/>
  <c r="C5" i="14"/>
  <c r="Y5" i="16" s="1"/>
  <c r="D5" i="14"/>
  <c r="Z5" i="16" s="1"/>
  <c r="E5" i="14"/>
  <c r="AA5" i="16" s="1"/>
  <c r="F5" i="14"/>
  <c r="AB5" i="16" s="1"/>
  <c r="G5" i="14"/>
  <c r="AC5" i="16" s="1"/>
  <c r="H5" i="14"/>
  <c r="AD5" i="16" s="1"/>
  <c r="I5" i="14"/>
  <c r="AE5" i="16" s="1"/>
  <c r="J5" i="14"/>
  <c r="AF5" i="16" s="1"/>
  <c r="K5" i="14"/>
  <c r="AG5" i="16" s="1"/>
  <c r="L5" i="14"/>
  <c r="AH5" i="16" s="1"/>
  <c r="B5" i="14"/>
  <c r="X5" i="16" s="1"/>
  <c r="AI53" i="16" l="1"/>
  <c r="AI20" i="16"/>
  <c r="B70" i="14"/>
  <c r="AA70" i="16"/>
  <c r="AI63" i="16"/>
  <c r="AI37" i="16"/>
  <c r="AI49" i="16"/>
  <c r="AI32" i="16"/>
  <c r="AI16" i="16"/>
  <c r="AB70" i="16"/>
  <c r="X70" i="16"/>
  <c r="AI45" i="16"/>
  <c r="AI28" i="16"/>
  <c r="AI12" i="16"/>
  <c r="AI67" i="16"/>
  <c r="AI57" i="16"/>
  <c r="AI41" i="16"/>
  <c r="AI24" i="16"/>
  <c r="AI68" i="16"/>
  <c r="AI66" i="16"/>
  <c r="AI64" i="16"/>
  <c r="AI62" i="16"/>
  <c r="AI60" i="16"/>
  <c r="AI58" i="16"/>
  <c r="AI56" i="16"/>
  <c r="AI54" i="16"/>
  <c r="AI52" i="16"/>
  <c r="AI50" i="16"/>
  <c r="AI48" i="16"/>
  <c r="AI46" i="16"/>
  <c r="AI44" i="16"/>
  <c r="AI42" i="16"/>
  <c r="AI40" i="16"/>
  <c r="AI38" i="16"/>
  <c r="AI36" i="16"/>
  <c r="AI34" i="16"/>
  <c r="AI31" i="16"/>
  <c r="AI30" i="16"/>
  <c r="AI27" i="16"/>
  <c r="AI26" i="16"/>
  <c r="AI23" i="16"/>
  <c r="AI22" i="16"/>
  <c r="AI19" i="16"/>
  <c r="AI18" i="16"/>
  <c r="AI15" i="16"/>
  <c r="AI14" i="16"/>
  <c r="AI11" i="16"/>
  <c r="AI10" i="16"/>
  <c r="AH70" i="16"/>
  <c r="AG70" i="16"/>
  <c r="AC70" i="16"/>
  <c r="Y70" i="16"/>
  <c r="AF70" i="16"/>
  <c r="AE70" i="16"/>
  <c r="AI65" i="16"/>
  <c r="AI61" i="16"/>
  <c r="AI59" i="16"/>
  <c r="AI55" i="16"/>
  <c r="AI51" i="16"/>
  <c r="AI47" i="16"/>
  <c r="AI43" i="16"/>
  <c r="AI39" i="16"/>
  <c r="AI35" i="16"/>
  <c r="AI29" i="16"/>
  <c r="AI25" i="16"/>
  <c r="AI21" i="16"/>
  <c r="AI17" i="16"/>
  <c r="AI13" i="16"/>
  <c r="AI9" i="16"/>
  <c r="AI8" i="16"/>
  <c r="AI7" i="16"/>
  <c r="AI6" i="16"/>
  <c r="Z70" i="16"/>
  <c r="AD70" i="16"/>
  <c r="AI5" i="16"/>
  <c r="AI33" i="16"/>
  <c r="AI70" i="16" l="1"/>
  <c r="M12" i="22" l="1"/>
  <c r="M11" i="22"/>
  <c r="M10" i="22"/>
  <c r="M9" i="22"/>
  <c r="M8" i="22"/>
  <c r="M7" i="22"/>
  <c r="E60" i="17" l="1"/>
  <c r="F60" i="17"/>
  <c r="G60" i="17"/>
  <c r="H60" i="17"/>
  <c r="I60" i="17"/>
  <c r="J60" i="17"/>
  <c r="K60" i="17"/>
  <c r="L60" i="17"/>
  <c r="M60" i="17"/>
  <c r="N60" i="17"/>
  <c r="D60" i="17"/>
  <c r="M66" i="14" l="1"/>
  <c r="M68" i="14"/>
  <c r="M57" i="14"/>
  <c r="M53" i="14"/>
  <c r="M60" i="14"/>
  <c r="M56" i="14"/>
  <c r="M52" i="14"/>
  <c r="M59" i="14"/>
  <c r="M58" i="14"/>
  <c r="M55" i="14"/>
  <c r="M54" i="14"/>
  <c r="M67" i="14" l="1"/>
  <c r="M65" i="14"/>
  <c r="M47" i="14"/>
  <c r="M48" i="14"/>
  <c r="M49" i="14"/>
  <c r="M50" i="14"/>
  <c r="M27" i="14"/>
  <c r="M51" i="14" l="1"/>
  <c r="C70" i="14" l="1"/>
  <c r="D70" i="14"/>
  <c r="F70" i="14"/>
  <c r="I70" i="14"/>
  <c r="K70" i="14"/>
  <c r="L70" i="14"/>
  <c r="J70" i="14"/>
  <c r="H70" i="14"/>
  <c r="G70" i="14"/>
  <c r="E70" i="14"/>
  <c r="M34" i="14"/>
  <c r="M10" i="14"/>
  <c r="M35" i="14"/>
  <c r="M7" i="14"/>
  <c r="M64" i="14"/>
  <c r="M36" i="14"/>
  <c r="M8" i="14"/>
  <c r="M33" i="14"/>
  <c r="M44" i="14"/>
  <c r="M40" i="14"/>
  <c r="M29" i="14"/>
  <c r="M24" i="14"/>
  <c r="M22" i="14"/>
  <c r="M18" i="14"/>
  <c r="M14" i="14"/>
  <c r="M5" i="14"/>
  <c r="M61" i="14"/>
  <c r="M45" i="14"/>
  <c r="M41" i="14"/>
  <c r="M37" i="14"/>
  <c r="M30" i="14"/>
  <c r="M25" i="14"/>
  <c r="M19" i="14"/>
  <c r="M15" i="14"/>
  <c r="M6" i="14"/>
  <c r="M46" i="14"/>
  <c r="M42" i="14"/>
  <c r="M38" i="14"/>
  <c r="M31" i="14"/>
  <c r="M26" i="14"/>
  <c r="M20" i="14"/>
  <c r="M16" i="14"/>
  <c r="M9" i="14"/>
  <c r="M62" i="14"/>
  <c r="M43" i="14"/>
  <c r="M39" i="14"/>
  <c r="M28" i="14"/>
  <c r="M23" i="14"/>
  <c r="M21" i="14"/>
  <c r="M17" i="14"/>
  <c r="M13" i="14"/>
  <c r="M12" i="14"/>
  <c r="M63" i="14"/>
  <c r="M32" i="14"/>
  <c r="M11" i="14"/>
  <c r="M70" i="14" l="1"/>
</calcChain>
</file>

<file path=xl/sharedStrings.xml><?xml version="1.0" encoding="utf-8"?>
<sst xmlns="http://schemas.openxmlformats.org/spreadsheetml/2006/main" count="1120" uniqueCount="215">
  <si>
    <t>Department</t>
  </si>
  <si>
    <t>DAJD</t>
  </si>
  <si>
    <t>DCHS</t>
  </si>
  <si>
    <t>DES</t>
  </si>
  <si>
    <t>DLS</t>
  </si>
  <si>
    <t>DNRP</t>
  </si>
  <si>
    <t>DPD</t>
  </si>
  <si>
    <t>DPH</t>
  </si>
  <si>
    <t>KCIT</t>
  </si>
  <si>
    <t xml:space="preserve"> </t>
  </si>
  <si>
    <t>Department Scores Summary</t>
  </si>
  <si>
    <t>Last revised:</t>
  </si>
  <si>
    <t>Results-Oriented</t>
  </si>
  <si>
    <t>Organizationally Aligned</t>
  </si>
  <si>
    <t>Continuously Improving</t>
  </si>
  <si>
    <t>Delivers results</t>
  </si>
  <si>
    <t>Performance measures</t>
  </si>
  <si>
    <t>Leader standard work</t>
  </si>
  <si>
    <t>Shared vision</t>
  </si>
  <si>
    <t>Strategy deployment</t>
  </si>
  <si>
    <t>Values</t>
  </si>
  <si>
    <t>Continuous improvement</t>
  </si>
  <si>
    <t>Standard work</t>
  </si>
  <si>
    <t>Visual management</t>
  </si>
  <si>
    <t>Customer engagement</t>
  </si>
  <si>
    <t>Employee engagement</t>
  </si>
  <si>
    <t>Total</t>
  </si>
  <si>
    <t>Director's Office</t>
  </si>
  <si>
    <t>KCCF</t>
  </si>
  <si>
    <t>MRJC</t>
  </si>
  <si>
    <t>Youth Division</t>
  </si>
  <si>
    <t>CCD</t>
  </si>
  <si>
    <t>Airport</t>
  </si>
  <si>
    <t>BRC</t>
  </si>
  <si>
    <t>FBOD</t>
  </si>
  <si>
    <t>Fleet</t>
  </si>
  <si>
    <t>FMD</t>
  </si>
  <si>
    <t>OEM</t>
  </si>
  <si>
    <t>ORMS</t>
  </si>
  <si>
    <t>RALS</t>
  </si>
  <si>
    <t>Roads</t>
  </si>
  <si>
    <t>DPER</t>
  </si>
  <si>
    <t>WTD</t>
  </si>
  <si>
    <t>WLRD</t>
  </si>
  <si>
    <t>Parks</t>
  </si>
  <si>
    <t>SWD</t>
  </si>
  <si>
    <t>DO Admin*</t>
  </si>
  <si>
    <t>Seattle Municipal Court (SMC)</t>
  </si>
  <si>
    <t>Felony (criminal)</t>
  </si>
  <si>
    <t>Civil</t>
  </si>
  <si>
    <t>Administration</t>
  </si>
  <si>
    <t>Community Health (CHS)</t>
  </si>
  <si>
    <t>Environmental Health (EHS)</t>
  </si>
  <si>
    <t>Emergency Management (EMS)</t>
  </si>
  <si>
    <t>Jail Health Services (JHS)</t>
  </si>
  <si>
    <t>Prevention</t>
  </si>
  <si>
    <t>Metro</t>
  </si>
  <si>
    <t>HRD</t>
  </si>
  <si>
    <t>Executive</t>
  </si>
  <si>
    <t>Director's Office (SLT)</t>
  </si>
  <si>
    <t>OLR</t>
  </si>
  <si>
    <t>PSB</t>
  </si>
  <si>
    <t>Economic &amp; Financial Analysis</t>
  </si>
  <si>
    <t>OESJ</t>
  </si>
  <si>
    <t>Delivery</t>
  </si>
  <si>
    <t>PSERN</t>
  </si>
  <si>
    <t>Rail Division</t>
  </si>
  <si>
    <t>Marine Division</t>
  </si>
  <si>
    <t>Capital Division</t>
  </si>
  <si>
    <t>Mobility Division</t>
  </si>
  <si>
    <t>Bus</t>
  </si>
  <si>
    <t>King County</t>
  </si>
  <si>
    <t xml:space="preserve">Assessment, Policy Development &amp; Evaluation/Chronic Disease (APDE/CDIP) </t>
  </si>
  <si>
    <t>Ops &amp; Infrastructure</t>
  </si>
  <si>
    <t>Transit Facilities Division</t>
  </si>
  <si>
    <t>Vehicle Maintenance Division</t>
  </si>
  <si>
    <t>TBD</t>
  </si>
  <si>
    <t xml:space="preserve">APDE/CDIP </t>
  </si>
  <si>
    <t>Division</t>
  </si>
  <si>
    <t>Score</t>
  </si>
  <si>
    <t>Row Labels</t>
  </si>
  <si>
    <t>Grand Total</t>
  </si>
  <si>
    <t>Sum of Score</t>
  </si>
  <si>
    <t>DAJD Director's Office</t>
  </si>
  <si>
    <t>DES Director's Office</t>
  </si>
  <si>
    <t>DLS Director's Office</t>
  </si>
  <si>
    <t>DNRP Director's Office</t>
  </si>
  <si>
    <t>DPD DO Admin*</t>
  </si>
  <si>
    <t>DPH Director's Office</t>
  </si>
  <si>
    <t>DPH Administration</t>
  </si>
  <si>
    <t>KCIT Director's Office</t>
  </si>
  <si>
    <t>Metro Admin</t>
  </si>
  <si>
    <t>Metro Chief of Staff</t>
  </si>
  <si>
    <t>Metro Finance</t>
  </si>
  <si>
    <t>Metro Finance &amp; Administration Division</t>
  </si>
  <si>
    <t>Metro Ops</t>
  </si>
  <si>
    <t>Metro EEO/Diversity &amp; Inclusion</t>
  </si>
  <si>
    <t>Metro Employee Services Division</t>
  </si>
  <si>
    <t>Metro Division to Department</t>
  </si>
  <si>
    <t>HRD Director's Office</t>
  </si>
  <si>
    <t>Exec Director's Office (SLT)</t>
  </si>
  <si>
    <t>Bin</t>
  </si>
  <si>
    <t>More</t>
  </si>
  <si>
    <t>Frequency</t>
  </si>
  <si>
    <t>16-20</t>
  </si>
  <si>
    <t>11-15</t>
  </si>
  <si>
    <t>21-25</t>
  </si>
  <si>
    <t>26-30</t>
  </si>
  <si>
    <t>31-35</t>
  </si>
  <si>
    <t>36-40</t>
  </si>
  <si>
    <t>40-44</t>
  </si>
  <si>
    <t>Note: Department score is the lowest division score for that category.</t>
  </si>
  <si>
    <t>Maturity Model Scores</t>
  </si>
  <si>
    <t>Department of Adult and Juvenile Detention</t>
  </si>
  <si>
    <t>Department of Community and Human Services</t>
  </si>
  <si>
    <t>Department of Executive Services</t>
  </si>
  <si>
    <t>Department of Local Services</t>
  </si>
  <si>
    <t>Department of Natural Resources and Parks</t>
  </si>
  <si>
    <t>Director's Office*</t>
  </si>
  <si>
    <t>*DNRP Director's Office has not yet been scored.</t>
  </si>
  <si>
    <t>Department of Public Defense</t>
  </si>
  <si>
    <t xml:space="preserve">* DO Admin includes Screeners, Coordinators, Finance, Ops, HR </t>
  </si>
  <si>
    <t>Department of Public Health</t>
  </si>
  <si>
    <t>King County Information Technology</t>
  </si>
  <si>
    <t>Human Resources</t>
  </si>
  <si>
    <t>Executive Department</t>
  </si>
  <si>
    <t>BHRD</t>
  </si>
  <si>
    <t>DDD</t>
  </si>
  <si>
    <t>DO Admin</t>
  </si>
  <si>
    <t>Current Scores Q3 2018</t>
  </si>
  <si>
    <t>Priority Areas and Q4 2018 Targets</t>
  </si>
  <si>
    <t>Enter the Q4 2018 target for just those areas in the appropriate cell below. You do not need to enter anything for non-priority areas.</t>
  </si>
  <si>
    <t xml:space="preserve">By 10/12/18, select the maturity model priority areas to focus on in Q4 2018 for each division and the Department. </t>
  </si>
  <si>
    <t>Executive Branch</t>
  </si>
  <si>
    <t>By 10/12/18, select the maturity model priority areas to focus on in Q4 2018 the Executive Branch.</t>
  </si>
  <si>
    <t>Executive Dept</t>
  </si>
  <si>
    <t>Government Relations</t>
  </si>
  <si>
    <t>Bus Operations</t>
  </si>
  <si>
    <t>Capital</t>
  </si>
  <si>
    <t>Employee Services</t>
  </si>
  <si>
    <t>Facilities</t>
  </si>
  <si>
    <t>Finance &amp; Administration</t>
  </si>
  <si>
    <t>Marine</t>
  </si>
  <si>
    <t>Mobility</t>
  </si>
  <si>
    <t>Rail</t>
  </si>
  <si>
    <t>Vehicle Maintenance</t>
  </si>
  <si>
    <t>Q4 2018 Targets</t>
  </si>
  <si>
    <t>Emergency Medical Services (EMS)</t>
  </si>
  <si>
    <t>Results-oriented: King County consistently sets goals and targets and achieves them</t>
  </si>
  <si>
    <t>Area of Maturity</t>
  </si>
  <si>
    <t>Preliminary - 1</t>
  </si>
  <si>
    <t>Stabilize - 2</t>
  </si>
  <si>
    <t>Standardize - 3</t>
  </si>
  <si>
    <t>Optimize - 4</t>
  </si>
  <si>
    <t>Reactive, random, ad hoc, unplanned, inconsistent, siloed</t>
  </si>
  <si>
    <t>Meets targets, planned, reliable, repetitive, dutiful employees, aligned in pockets.</t>
  </si>
  <si>
    <t>Continuously improving, integrated, accessible, effective, empowered employees, enterprise alignment.</t>
  </si>
  <si>
    <t>Strategic, predictive, adaptive, intuitive, exceeds expectations for performance, innovative employees, engrained respectful culture.</t>
  </si>
  <si>
    <r>
      <rPr>
        <b/>
        <sz val="12"/>
        <color rgb="FF000000"/>
        <rFont val="Calibri"/>
        <family val="2"/>
        <scheme val="minor"/>
      </rPr>
      <t>Delivers results</t>
    </r>
    <r>
      <rPr>
        <sz val="12"/>
        <color rgb="FF000000"/>
        <rFont val="Calibri"/>
        <family val="2"/>
        <scheme val="minor"/>
      </rPr>
      <t>: Organizational ability to achieve goals that meet customer and community needs.</t>
    </r>
  </si>
  <si>
    <t>• Goals are defined using vague statements, but are not measurable, time-bound, or clearly tied to customer and community needs. 
• Products, services, and processes begin to be defined.</t>
  </si>
  <si>
    <t xml:space="preserve">• Goals are based on customer and community needs. 
• Products and services defined with associated attributes and metrics (e.g. quality, cost, delivery).
• Targets are measurable. 
• Targets are time-bound.
• Targets direct work.
</t>
  </si>
  <si>
    <t xml:space="preserve">• Measurable, time-bound targets are achieved consistently.
• Countermeasures are developed to close gaps between target and actual performance. 
• Customer and community needs begin to be met.
• Products and services consistently adhere to defined desired attributes.
</t>
  </si>
  <si>
    <t xml:space="preserve">• Ambitious targets are consistently met and drive innovation. 
• Customer needs are met and community outcomes are achieved.
</t>
  </si>
  <si>
    <r>
      <rPr>
        <b/>
        <sz val="12"/>
        <color rgb="FF000000"/>
        <rFont val="Calibri"/>
        <family val="2"/>
        <scheme val="minor"/>
      </rPr>
      <t xml:space="preserve">Performance measures: </t>
    </r>
    <r>
      <rPr>
        <sz val="12"/>
        <color rgb="FF000000"/>
        <rFont val="Calibri"/>
        <family val="2"/>
        <scheme val="minor"/>
      </rPr>
      <t xml:space="preserve">Organization's development of performance measures  </t>
    </r>
  </si>
  <si>
    <t xml:space="preserve">• Performance measures (outcomes, outputs, and/or processes) begin to be defined, but may not be linked. 
• Targets are identified.
</t>
  </si>
  <si>
    <t xml:space="preserve">• Performance data are available frequently for all selected measures 
• Performance data used to visually monitor progress towards targets at each level (outcome, output, process) 
• Progress is balanced across categories (people, cost and service).
</t>
  </si>
  <si>
    <t xml:space="preserve">• Performance measures at each level are transparent to customers. 
• Performance measures are understood and owned by employees.
• Performance measures drive engagement, learning and improvement activities.
</t>
  </si>
  <si>
    <t>• Performance measures in the organization are connected vertically and horizontally. 
• Performance measures align to the vision and mission of the broader organization.
• Targets are reassessed periodically based on changing customer needs and continuous improvement progress.</t>
  </si>
  <si>
    <r>
      <rPr>
        <b/>
        <sz val="12"/>
        <color rgb="FF000000"/>
        <rFont val="Calibri"/>
        <family val="2"/>
        <scheme val="minor"/>
      </rPr>
      <t>Leader standard work</t>
    </r>
    <r>
      <rPr>
        <sz val="12"/>
        <color rgb="FF000000"/>
        <rFont val="Calibri"/>
        <family val="2"/>
        <scheme val="minor"/>
      </rPr>
      <t>: Leader routines and habits</t>
    </r>
    <r>
      <rPr>
        <sz val="12"/>
        <color rgb="FF000000"/>
        <rFont val="Calibri"/>
        <family val="2"/>
        <scheme val="minor"/>
      </rPr>
      <t xml:space="preserve"> that influence organizational culture and ability to achieve results.</t>
    </r>
  </si>
  <si>
    <t xml:space="preserve">• Leaders begin to set goals with quantifiable targets.
• Leaders are rarely seen where frontline work occurs and rarely monitor performance. 
• Leaders react to emergent issues and find it difficult to plan and prioritize.
</t>
  </si>
  <si>
    <t>• Leaders begin to adopt standard work. 
• Leaders begin to round at worksites to understand. operational realities and coach problem-solving. 
• Leaders use input from those doing the work to set targets.</t>
  </si>
  <si>
    <t>• Leaders use standard, inclusive process to improve and align goals and targets. 
• Leaders monitor progress at the worksite through regular rounding. 
• More consistent conversations with employees leads to problem-solving and coaching to achieve results.</t>
  </si>
  <si>
    <t>• Leaders and employees are aligned on goals and targets. 
• Employees feel understood and valued by leadership. 
• Leaders have a strong understanding of the work and regularly and routinely coach employees on problem-solving so targets are exceeded.
• New ideas are generated and implemented.</t>
  </si>
  <si>
    <t>Organizationally-aligned: Strategy, structure and culture align each level of the organization to achieve its vision and goals</t>
  </si>
  <si>
    <r>
      <rPr>
        <b/>
        <sz val="12"/>
        <color rgb="FF000000"/>
        <rFont val="Calibri"/>
        <family val="2"/>
        <scheme val="minor"/>
      </rPr>
      <t>Shared vision:</t>
    </r>
    <r>
      <rPr>
        <sz val="12"/>
        <color rgb="FF000000"/>
        <rFont val="Calibri"/>
        <family val="2"/>
        <scheme val="minor"/>
      </rPr>
      <t xml:space="preserve"> Understanding of the vision and mission throughout the organization. </t>
    </r>
  </si>
  <si>
    <t xml:space="preserve">• Vision and mission have been created. 
• Vision and mission have been communicated to employees.
</t>
  </si>
  <si>
    <t xml:space="preserve">• Leaders talk about the vision and mission in relation to the organization's work.
• Employees understand their role in making the vision and mission a reality.
</t>
  </si>
  <si>
    <t>• Leaders, employees, and partners align work and resources to achieve the vision and mission.</t>
  </si>
  <si>
    <t xml:space="preserve">• Vision and mission are engrained into the organization.
• Vision and mission are understood by external stakeholders. 
• Community conditions improve.
• Results and measures show that long term goals and the vision and mission are being achieved. 
</t>
  </si>
  <si>
    <r>
      <rPr>
        <b/>
        <sz val="12"/>
        <color rgb="FF000000"/>
        <rFont val="Calibri"/>
        <family val="2"/>
        <scheme val="minor"/>
      </rPr>
      <t>Strategy deployment:</t>
    </r>
    <r>
      <rPr>
        <sz val="12"/>
        <color rgb="FF000000"/>
        <rFont val="Calibri"/>
        <family val="2"/>
        <scheme val="minor"/>
      </rPr>
      <t xml:space="preserve"> Organization's ability to plan, prioritize, and mobilize resources toward shared goals. </t>
    </r>
  </si>
  <si>
    <t xml:space="preserve">• Organizational units plan and prioritize independently, causing conflicting organizational priorities.
• Plans are executed inconsistently and monitored intermittently.
• Plans may not include clear, quantifiable measures.
</t>
  </si>
  <si>
    <t xml:space="preserve">• Organizational units' planning and monitoring becomes more formal and frequent.
• Initial cross functional alignment is taking place.  
• Quantifiable measures are identified.
</t>
  </si>
  <si>
    <t xml:space="preserve">• Planning and monitoring are more formal and strategic. 
• Shared goals drive collaboration, diligent monitoring, and learning to drive effectiveness.
</t>
  </si>
  <si>
    <t xml:space="preserve">• Goal setting and measures link to strategy at all levels of the organization, horizontally and vertically.
• All resources and activities are aligned toward achieving strategic goals and priorities. 
• Non-priority work is stopped.
</t>
  </si>
  <si>
    <r>
      <rPr>
        <b/>
        <sz val="12"/>
        <color rgb="FF000000"/>
        <rFont val="Calibri"/>
        <family val="2"/>
        <scheme val="minor"/>
      </rPr>
      <t>Values</t>
    </r>
    <r>
      <rPr>
        <sz val="12"/>
        <color rgb="FF000000"/>
        <rFont val="Calibri"/>
        <family val="2"/>
        <scheme val="minor"/>
      </rPr>
      <t>: Organization's ability to translate values into behavior, culture, and decision making.</t>
    </r>
  </si>
  <si>
    <t xml:space="preserve">• Values are established and have been communicated, but may not be emphasized. </t>
  </si>
  <si>
    <t xml:space="preserve">• Values are clear and translated into actionable behaviors. 
• Leaders begin to talk to the values and connect them to individual performance. 
</t>
  </si>
  <si>
    <t xml:space="preserve">• Core values are consistent across the organization. 
• Values shape business decisions and the experience of employees, customers, and partners. 
</t>
  </si>
  <si>
    <t xml:space="preserve">• Employees, customers and partners see and experience the organization's values in all that the organization does.   </t>
  </si>
  <si>
    <t>Continuously-improving:  Organization understands customer requirements and processes to continually innovate and improve products and services</t>
  </si>
  <si>
    <r>
      <rPr>
        <b/>
        <sz val="12"/>
        <color rgb="FF000000"/>
        <rFont val="Calibri"/>
        <family val="2"/>
        <scheme val="minor"/>
      </rPr>
      <t xml:space="preserve">Continuous improvement: </t>
    </r>
    <r>
      <rPr>
        <sz val="12"/>
        <color rgb="FF000000"/>
        <rFont val="Calibri"/>
        <family val="2"/>
        <scheme val="minor"/>
      </rPr>
      <t>Organization's ability to produce ongoing measurable improvement in products, services and outcomes.</t>
    </r>
  </si>
  <si>
    <t>• Problems may not be actively acknowledged.
• Problem solving may not include reflection and deeper investigation.
• Problem solving is reactive.</t>
  </si>
  <si>
    <t>• Problems start to be actively sought out by leaders in a no-blame culture.
• Employees begin to be empowered to seek opportunities to solve problems.
• Problems are studied for deeper understanding to address root causes.
• Problem solving is tactical.</t>
  </si>
  <si>
    <t>• Many employees are identifying problems and own the problem-solving process with leadership coaching.
• Problems are better understood before countermeasures are developed and tested.
• Cross-functional teams are beginning to be engaged to solve problems.
• Problem solving is beginning to be strategic.</t>
  </si>
  <si>
    <t>• All employees are empowered as problem solvers and each leader is a coach in robust problem-solving methods.
• Countermeasures are tested, checked, and adjusted.
• Cross-functional teams are consistently engaged to solve problems.
• Problem solving is strategic.</t>
  </si>
  <si>
    <r>
      <rPr>
        <b/>
        <sz val="12"/>
        <color rgb="FF000000"/>
        <rFont val="Calibri"/>
        <family val="2"/>
        <scheme val="minor"/>
      </rPr>
      <t>Standard work:</t>
    </r>
    <r>
      <rPr>
        <sz val="12"/>
        <color rgb="FF000000"/>
        <rFont val="Calibri"/>
        <family val="2"/>
        <scheme val="minor"/>
      </rPr>
      <t xml:space="preserve"> Extent to which standard work is developed, updated, and used to drive results.</t>
    </r>
  </si>
  <si>
    <t xml:space="preserve">• Processes begin to be standardized and documented.
• Documented processes are rarely updated and sporadically used. 
</t>
  </si>
  <si>
    <t xml:space="preserve">• Processes are strategically chosen for standardization and are documented with involvement of those closest to the work. 
• Standard work documentation begins to be more visual.
• Leaders begin to coach and teach to standard work. 
</t>
  </si>
  <si>
    <t xml:space="preserve">• Employees have developed, documented, and visualized standard work for the majority of key processes.
• Leaders coach, teach, and hold employees accountable for adherence to standard work.
• Employees consistently use standard work to inform performance. 
• Processes begin to produce consistent, predictable, and repeatable results.
</t>
  </si>
  <si>
    <t xml:space="preserve">• Employees update standard work for key processes regularly based on improvements to processes.
• Standard work helps drive towards results. Processes produce consistent, predictable, and repeatable results.  
</t>
  </si>
  <si>
    <r>
      <rPr>
        <b/>
        <sz val="12"/>
        <color theme="1"/>
        <rFont val="Calibri"/>
        <family val="2"/>
        <scheme val="minor"/>
      </rPr>
      <t xml:space="preserve">Visual management: </t>
    </r>
    <r>
      <rPr>
        <sz val="12"/>
        <color theme="1"/>
        <rFont val="Calibri"/>
        <family val="2"/>
        <scheme val="minor"/>
      </rPr>
      <t>Extent to which visual systems are used to monitor performance and drive results.</t>
    </r>
  </si>
  <si>
    <t xml:space="preserve">• Visual systems are put up in worksites and show local data. 
• Teams rarely refer to their visual systems. 
• Performance is not impacted.
</t>
  </si>
  <si>
    <t xml:space="preserve">• Visual systems align with local goals. 
• Visual systems are simple, updated and refined as business needs and processes are better understood by the team. 
• Teams begin to have conversations about what needs to be accomplished. 
• Performance is affected.
</t>
  </si>
  <si>
    <t xml:space="preserve">• Visual systems show alignment through cascading goals and show current local performance. 
• Visual systems show target vs. actual performance and are used by teams to problem solve. 
• Visual systems are standardized and easy to access and understand. 
• Performance begins to improve. 
 </t>
  </si>
  <si>
    <t xml:space="preserve">• Teams rely on their visual management system to manage their work.
• Teams identify problems, ask for assistance, and contribute improvement ideas. 
• Teams consistently meet their targets. 
</t>
  </si>
  <si>
    <r>
      <rPr>
        <b/>
        <sz val="12"/>
        <color rgb="FF000000"/>
        <rFont val="Calibri"/>
        <family val="2"/>
        <scheme val="minor"/>
      </rPr>
      <t>Customer engagement:</t>
    </r>
    <r>
      <rPr>
        <sz val="12"/>
        <color rgb="FF000000"/>
        <rFont val="Calibri"/>
        <family val="2"/>
        <scheme val="minor"/>
      </rPr>
      <t xml:space="preserve"> Extent to which customers are engaged consistently and meaningfully. </t>
    </r>
  </si>
  <si>
    <t xml:space="preserve">• We have limited knowledge about customers and their requirements. 
• We assume customer needs and desires based on limited information.
</t>
  </si>
  <si>
    <t xml:space="preserve">• Customers are identified for most products and services.
• We have information about customer requirements and incorporate it into delivery of services.
</t>
  </si>
  <si>
    <t xml:space="preserve">• Customers and communities are consistently consulted to better understand our shared goals. 
• We have a good understanding of our customers and what they value about our products and services. 
• We incorporate their requirements into design and delivery. 
</t>
  </si>
  <si>
    <t xml:space="preserve">• Customers and communities are partners in defining the vision, improving the work, and achieving results.
• Customer requirements are deeply understood.
• Emerging needs are anticipated and proactively addressed.
</t>
  </si>
  <si>
    <r>
      <rPr>
        <b/>
        <sz val="12"/>
        <color rgb="FF000000"/>
        <rFont val="Calibri"/>
        <family val="2"/>
        <scheme val="minor"/>
      </rPr>
      <t>Employee engagement:</t>
    </r>
    <r>
      <rPr>
        <sz val="12"/>
        <color rgb="FF000000"/>
        <rFont val="Calibri"/>
        <family val="2"/>
        <scheme val="minor"/>
      </rPr>
      <t xml:space="preserve"> The extent to which employees are respected, engaged and recognized to perform and improve.</t>
    </r>
  </si>
  <si>
    <t xml:space="preserve">• Employee performance is individually driven and employee engagement is limited. 
• Teams avoid conflict and open discussion of challenges.
</t>
  </si>
  <si>
    <t xml:space="preserve">• Employees are provided guidance and coaching on work priorities.
• Employees understand how their work contributes to organizational goals. 
• Challenges are acknowledged, but not addressed.
</t>
  </si>
  <si>
    <t xml:space="preserve">• Performance targets are specific
• Performance targets are tied to the organization's priorities and values that are relevant to them.  
• High performance is recognized 
• All employees are accountable for delivering results.  
• Culture supports transparency and inclusion. 
• Challenges are proactively sought out and addressed. 
</t>
  </si>
  <si>
    <t xml:space="preserve">• Teams and individuals are formally recognized for contributing to the organization's goals and values. 
• Employees are highly engaged and invested in achieving. organization's strategy and have a growth-mindset. 
• Organizational culture promotes diversity, inclusivity, and responsiveness.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</si>
</sst>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right" vertical="center"/>
    </xf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wrapText="1" indent="2"/>
    </xf>
    <xf numFmtId="0" fontId="5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wrapText="1"/>
    </xf>
    <xf numFmtId="0" fontId="0" fillId="7" borderId="7" xfId="0" applyFill="1" applyBorder="1" applyAlignment="1">
      <alignment horizontal="center" textRotation="90"/>
    </xf>
    <xf numFmtId="0" fontId="0" fillId="6" borderId="7" xfId="0" applyFill="1" applyBorder="1" applyAlignment="1">
      <alignment horizontal="center" textRotation="90"/>
    </xf>
    <xf numFmtId="0" fontId="5" fillId="5" borderId="7" xfId="0" applyFont="1" applyFill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2" xfId="0" applyFont="1" applyBorder="1" applyAlignment="1">
      <alignment wrapText="1"/>
    </xf>
    <xf numFmtId="0" fontId="7" fillId="0" borderId="0" xfId="0" applyFont="1" applyFill="1" applyBorder="1" applyAlignment="1">
      <alignment horizontal="left" indent="2"/>
    </xf>
    <xf numFmtId="0" fontId="0" fillId="0" borderId="8" xfId="0" applyBorder="1" applyAlignment="1">
      <alignment horizontal="center"/>
    </xf>
    <xf numFmtId="0" fontId="7" fillId="0" borderId="0" xfId="0" applyFont="1" applyBorder="1" applyAlignment="1">
      <alignment horizontal="left" wrapText="1" indent="2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8" fillId="0" borderId="1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quotePrefix="1" applyNumberFormat="1" applyFill="1" applyBorder="1" applyAlignment="1"/>
    <xf numFmtId="0" fontId="7" fillId="0" borderId="0" xfId="0" applyFont="1" applyFill="1" applyBorder="1" applyAlignment="1">
      <alignment horizontal="center"/>
    </xf>
    <xf numFmtId="2" fontId="0" fillId="0" borderId="0" xfId="0" applyNumberFormat="1"/>
    <xf numFmtId="0" fontId="7" fillId="0" borderId="0" xfId="0" applyFont="1" applyFill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quotePrefix="1"/>
    <xf numFmtId="0" fontId="9" fillId="0" borderId="0" xfId="0" applyFont="1"/>
    <xf numFmtId="0" fontId="7" fillId="0" borderId="1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19" xfId="0" applyFont="1" applyFill="1" applyBorder="1" applyAlignment="1">
      <alignment horizontal="center" textRotation="90" wrapText="1"/>
    </xf>
    <xf numFmtId="0" fontId="0" fillId="0" borderId="23" xfId="0" applyBorder="1"/>
    <xf numFmtId="0" fontId="5" fillId="5" borderId="25" xfId="0" applyFont="1" applyFill="1" applyBorder="1" applyAlignment="1">
      <alignment horizontal="center" textRotation="90" wrapText="1"/>
    </xf>
    <xf numFmtId="0" fontId="6" fillId="0" borderId="26" xfId="0" applyFont="1" applyBorder="1" applyAlignment="1">
      <alignment wrapText="1"/>
    </xf>
    <xf numFmtId="0" fontId="7" fillId="0" borderId="23" xfId="0" applyFont="1" applyBorder="1" applyAlignment="1">
      <alignment horizontal="left" indent="2"/>
    </xf>
    <xf numFmtId="0" fontId="7" fillId="0" borderId="23" xfId="0" applyFont="1" applyBorder="1" applyAlignment="1">
      <alignment horizontal="left" wrapText="1" indent="2"/>
    </xf>
    <xf numFmtId="0" fontId="7" fillId="0" borderId="28" xfId="0" applyFont="1" applyFill="1" applyBorder="1" applyAlignment="1">
      <alignment horizontal="left" indent="2"/>
    </xf>
    <xf numFmtId="0" fontId="0" fillId="0" borderId="25" xfId="0" applyBorder="1" applyAlignment="1">
      <alignment horizontal="center"/>
    </xf>
    <xf numFmtId="0" fontId="5" fillId="0" borderId="32" xfId="0" applyFont="1" applyBorder="1" applyAlignment="1">
      <alignment horizontal="center" textRotation="90" wrapText="1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26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indent="2"/>
    </xf>
    <xf numFmtId="0" fontId="0" fillId="0" borderId="35" xfId="0" applyBorder="1" applyAlignment="1">
      <alignment horizontal="center"/>
    </xf>
    <xf numFmtId="0" fontId="5" fillId="0" borderId="27" xfId="0" applyFont="1" applyBorder="1" applyAlignment="1">
      <alignment horizontal="center" textRotation="90" wrapText="1"/>
    </xf>
    <xf numFmtId="0" fontId="6" fillId="0" borderId="26" xfId="0" applyFont="1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left" indent="2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7" fillId="0" borderId="36" xfId="0" applyFont="1" applyBorder="1" applyAlignment="1">
      <alignment horizontal="left" indent="2"/>
    </xf>
    <xf numFmtId="0" fontId="7" fillId="0" borderId="28" xfId="0" applyFont="1" applyBorder="1" applyAlignment="1">
      <alignment horizontal="left" wrapText="1" indent="2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/>
      <protection locked="0"/>
    </xf>
    <xf numFmtId="0" fontId="7" fillId="0" borderId="23" xfId="0" applyFont="1" applyBorder="1" applyAlignment="1" applyProtection="1">
      <alignment horizontal="left" indent="2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left" indent="2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30" xfId="0" applyFont="1" applyBorder="1" applyAlignment="1" applyProtection="1">
      <alignment horizontal="center"/>
      <protection locked="0"/>
    </xf>
    <xf numFmtId="0" fontId="7" fillId="0" borderId="31" xfId="0" applyFont="1" applyBorder="1" applyAlignment="1" applyProtection="1">
      <alignment horizontal="center"/>
      <protection locked="0"/>
    </xf>
    <xf numFmtId="0" fontId="6" fillId="0" borderId="26" xfId="0" applyFont="1" applyBorder="1" applyProtection="1">
      <protection locked="0"/>
    </xf>
    <xf numFmtId="0" fontId="0" fillId="0" borderId="23" xfId="0" applyBorder="1" applyAlignment="1" applyProtection="1">
      <alignment horizontal="left" indent="2"/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0" fontId="7" fillId="0" borderId="36" xfId="0" applyFont="1" applyBorder="1" applyAlignment="1" applyProtection="1">
      <alignment horizontal="left" indent="2"/>
      <protection locked="0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left" wrapText="1" indent="2"/>
      <protection locked="0"/>
    </xf>
    <xf numFmtId="0" fontId="7" fillId="0" borderId="23" xfId="0" applyFont="1" applyBorder="1" applyAlignment="1" applyProtection="1">
      <alignment horizontal="left" wrapText="1" indent="2"/>
      <protection locked="0"/>
    </xf>
    <xf numFmtId="0" fontId="6" fillId="0" borderId="26" xfId="0" applyFont="1" applyBorder="1" applyAlignment="1" applyProtection="1">
      <alignment wrapText="1"/>
      <protection locked="0"/>
    </xf>
    <xf numFmtId="0" fontId="7" fillId="0" borderId="28" xfId="0" applyFont="1" applyFill="1" applyBorder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indent="2"/>
      <protection locked="0"/>
    </xf>
    <xf numFmtId="0" fontId="6" fillId="0" borderId="2" xfId="0" applyFont="1" applyBorder="1" applyProtection="1">
      <protection locked="0"/>
    </xf>
    <xf numFmtId="0" fontId="7" fillId="0" borderId="0" xfId="0" applyFont="1" applyAlignment="1" applyProtection="1">
      <alignment horizontal="left" wrapText="1" indent="2"/>
      <protection locked="0"/>
    </xf>
    <xf numFmtId="0" fontId="6" fillId="0" borderId="2" xfId="0" applyFont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left" indent="2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7" fillId="0" borderId="0" xfId="0" applyFont="1" applyBorder="1" applyAlignment="1" applyProtection="1">
      <alignment horizontal="left" indent="2"/>
      <protection locked="0"/>
    </xf>
    <xf numFmtId="0" fontId="7" fillId="0" borderId="0" xfId="0" applyFont="1" applyBorder="1" applyAlignment="1" applyProtection="1">
      <alignment horizontal="left" wrapText="1" indent="2"/>
      <protection locked="0"/>
    </xf>
    <xf numFmtId="0" fontId="6" fillId="0" borderId="37" xfId="0" applyFont="1" applyBorder="1" applyAlignment="1" applyProtection="1">
      <alignment wrapText="1"/>
      <protection locked="0"/>
    </xf>
    <xf numFmtId="0" fontId="6" fillId="0" borderId="38" xfId="0" applyFont="1" applyBorder="1" applyAlignment="1" applyProtection="1">
      <alignment horizontal="center"/>
      <protection locked="0"/>
    </xf>
    <xf numFmtId="0" fontId="6" fillId="0" borderId="39" xfId="0" applyFont="1" applyBorder="1" applyAlignment="1" applyProtection="1">
      <alignment horizontal="center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left" indent="2"/>
    </xf>
    <xf numFmtId="0" fontId="6" fillId="0" borderId="37" xfId="0" applyFont="1" applyBorder="1" applyAlignment="1">
      <alignment wrapText="1"/>
    </xf>
    <xf numFmtId="0" fontId="6" fillId="0" borderId="39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1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13" xfId="0" applyFont="1" applyBorder="1" applyAlignment="1">
      <alignment horizontal="left" wrapText="1" indent="2"/>
    </xf>
    <xf numFmtId="0" fontId="7" fillId="0" borderId="17" xfId="0" applyFont="1" applyBorder="1" applyAlignment="1" applyProtection="1">
      <alignment horizontal="left" wrapText="1" indent="2"/>
      <protection locked="0"/>
    </xf>
    <xf numFmtId="0" fontId="7" fillId="0" borderId="8" xfId="0" applyFont="1" applyBorder="1" applyAlignment="1" applyProtection="1">
      <alignment horizontal="left" wrapText="1" indent="2"/>
      <protection locked="0"/>
    </xf>
    <xf numFmtId="0" fontId="7" fillId="0" borderId="13" xfId="0" applyFont="1" applyBorder="1" applyAlignment="1" applyProtection="1">
      <alignment horizontal="left" wrapText="1" indent="2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8" xfId="0" applyBorder="1" applyAlignment="1">
      <alignment horizontal="left" wrapText="1" indent="2"/>
    </xf>
    <xf numFmtId="0" fontId="0" fillId="0" borderId="17" xfId="0" applyBorder="1" applyAlignment="1">
      <alignment horizontal="left" wrapText="1" indent="2"/>
    </xf>
    <xf numFmtId="0" fontId="0" fillId="0" borderId="13" xfId="0" applyBorder="1" applyAlignment="1">
      <alignment horizontal="left" wrapText="1" indent="2"/>
    </xf>
    <xf numFmtId="0" fontId="3" fillId="0" borderId="2" xfId="0" applyFont="1" applyBorder="1"/>
    <xf numFmtId="41" fontId="0" fillId="0" borderId="3" xfId="0" applyNumberFormat="1" applyBorder="1" applyAlignment="1">
      <alignment horizontal="left"/>
    </xf>
    <xf numFmtId="41" fontId="0" fillId="0" borderId="4" xfId="0" applyNumberFormat="1" applyBorder="1" applyAlignment="1">
      <alignment horizontal="left"/>
    </xf>
    <xf numFmtId="41" fontId="0" fillId="0" borderId="0" xfId="0" applyNumberFormat="1" applyBorder="1" applyAlignment="1">
      <alignment horizontal="left"/>
    </xf>
    <xf numFmtId="41" fontId="0" fillId="0" borderId="9" xfId="0" applyNumberFormat="1" applyBorder="1" applyAlignment="1">
      <alignment horizontal="left"/>
    </xf>
    <xf numFmtId="41" fontId="0" fillId="0" borderId="14" xfId="0" applyNumberFormat="1" applyBorder="1" applyAlignment="1">
      <alignment horizontal="left"/>
    </xf>
    <xf numFmtId="41" fontId="0" fillId="0" borderId="15" xfId="0" applyNumberFormat="1" applyBorder="1" applyAlignment="1">
      <alignment horizontal="left"/>
    </xf>
    <xf numFmtId="41" fontId="0" fillId="0" borderId="18" xfId="0" applyNumberFormat="1" applyBorder="1" applyAlignment="1">
      <alignment horizontal="left"/>
    </xf>
    <xf numFmtId="41" fontId="0" fillId="0" borderId="19" xfId="0" applyNumberFormat="1" applyBorder="1" applyAlignment="1">
      <alignment horizontal="left"/>
    </xf>
    <xf numFmtId="41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7" xfId="0" applyFont="1" applyBorder="1" applyAlignment="1" applyProtection="1">
      <alignment horizontal="left" indent="2"/>
      <protection locked="0"/>
    </xf>
    <xf numFmtId="0" fontId="0" fillId="0" borderId="19" xfId="0" applyBorder="1" applyAlignment="1">
      <alignment horizontal="center"/>
    </xf>
    <xf numFmtId="0" fontId="7" fillId="0" borderId="8" xfId="0" applyFont="1" applyBorder="1" applyAlignment="1" applyProtection="1">
      <alignment horizontal="left" indent="2"/>
      <protection locked="0"/>
    </xf>
    <xf numFmtId="0" fontId="7" fillId="0" borderId="13" xfId="0" applyFont="1" applyBorder="1" applyAlignment="1" applyProtection="1">
      <alignment horizontal="left" indent="2"/>
      <protection locked="0"/>
    </xf>
    <xf numFmtId="0" fontId="7" fillId="0" borderId="2" xfId="0" applyFont="1" applyBorder="1" applyAlignment="1" applyProtection="1">
      <alignment horizontal="left" wrapText="1" indent="2"/>
      <protection locked="0"/>
    </xf>
    <xf numFmtId="0" fontId="7" fillId="0" borderId="13" xfId="0" applyFont="1" applyFill="1" applyBorder="1" applyAlignment="1" applyProtection="1">
      <alignment horizontal="left" indent="2"/>
      <protection locked="0"/>
    </xf>
    <xf numFmtId="0" fontId="6" fillId="0" borderId="4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9" borderId="20" xfId="0" quotePrefix="1" applyFont="1" applyFill="1" applyBorder="1" applyAlignment="1">
      <alignment horizontal="center"/>
    </xf>
    <xf numFmtId="0" fontId="3" fillId="9" borderId="21" xfId="0" quotePrefix="1" applyFont="1" applyFill="1" applyBorder="1" applyAlignment="1">
      <alignment horizontal="center"/>
    </xf>
    <xf numFmtId="0" fontId="3" fillId="9" borderId="22" xfId="0" quotePrefix="1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 wrapText="1"/>
    </xf>
    <xf numFmtId="0" fontId="3" fillId="9" borderId="17" xfId="0" quotePrefix="1" applyFont="1" applyFill="1" applyBorder="1" applyAlignment="1">
      <alignment horizontal="center"/>
    </xf>
    <xf numFmtId="0" fontId="3" fillId="9" borderId="18" xfId="0" quotePrefix="1" applyFont="1" applyFill="1" applyBorder="1" applyAlignment="1">
      <alignment horizontal="center"/>
    </xf>
    <xf numFmtId="0" fontId="3" fillId="9" borderId="19" xfId="0" quotePrefix="1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</cellXfs>
  <cellStyles count="1">
    <cellStyle name="Normal" xfId="0" builtinId="0"/>
  </cellStyles>
  <dxfs count="148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0000"/>
      <color rgb="FFF1B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Dept'!$X$6:$AH$6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4EC3-9D5F-B5B27E58AA39}"/>
            </c:ext>
          </c:extLst>
        </c:ser>
        <c:ser>
          <c:idx val="1"/>
          <c:order val="1"/>
          <c:tx>
            <c:strRef>
              <c:f>'Graphs by Dept'!$W$7</c:f>
              <c:strCache>
                <c:ptCount val="1"/>
                <c:pt idx="0">
                  <c:v>KCCF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Dept'!$X$7:$AH$7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EC3-9D5F-B5B27E58AA39}"/>
            </c:ext>
          </c:extLst>
        </c:ser>
        <c:ser>
          <c:idx val="2"/>
          <c:order val="2"/>
          <c:tx>
            <c:strRef>
              <c:f>'Graphs by Dept'!$W$8</c:f>
              <c:strCache>
                <c:ptCount val="1"/>
                <c:pt idx="0">
                  <c:v>MRJC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Dept'!$X$8:$AH$8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EC3-9D5F-B5B27E58AA39}"/>
            </c:ext>
          </c:extLst>
        </c:ser>
        <c:ser>
          <c:idx val="3"/>
          <c:order val="3"/>
          <c:tx>
            <c:strRef>
              <c:f>'Graphs by Dept'!$W$9</c:f>
              <c:strCache>
                <c:ptCount val="1"/>
                <c:pt idx="0">
                  <c:v>Youth Division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Dept'!$X$9:$AH$9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6-4EC3-9D5F-B5B27E58AA39}"/>
            </c:ext>
          </c:extLst>
        </c:ser>
        <c:ser>
          <c:idx val="4"/>
          <c:order val="4"/>
          <c:tx>
            <c:strRef>
              <c:f>'Graphs by Dept'!$W$10</c:f>
              <c:strCache>
                <c:ptCount val="1"/>
                <c:pt idx="0">
                  <c:v>CCD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Dept'!$X$10:$AH$10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6-4EC3-9D5F-B5B27E5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3992"/>
        <c:axId val="209171592"/>
      </c:radarChart>
      <c:catAx>
        <c:axId val="20915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1592"/>
        <c:crosses val="autoZero"/>
        <c:auto val="1"/>
        <c:lblAlgn val="ctr"/>
        <c:lblOffset val="100"/>
        <c:noMultiLvlLbl val="0"/>
      </c:catAx>
      <c:valAx>
        <c:axId val="2091715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3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Executive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Dept'!$W$64</c:f>
              <c:strCache>
                <c:ptCount val="1"/>
                <c:pt idx="0">
                  <c:v>Director's Office (SLT)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Dept'!$X$64:$AH$64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4-4F04-B360-91218E358ACB}"/>
            </c:ext>
          </c:extLst>
        </c:ser>
        <c:ser>
          <c:idx val="1"/>
          <c:order val="1"/>
          <c:tx>
            <c:strRef>
              <c:f>'Graphs by Dept'!$W$65</c:f>
              <c:strCache>
                <c:ptCount val="1"/>
                <c:pt idx="0">
                  <c:v>OLR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Dept'!$X$65:$AH$65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4-4F04-B360-91218E358ACB}"/>
            </c:ext>
          </c:extLst>
        </c:ser>
        <c:ser>
          <c:idx val="2"/>
          <c:order val="2"/>
          <c:tx>
            <c:strRef>
              <c:f>'Graphs by Dept'!$W$66</c:f>
              <c:strCache>
                <c:ptCount val="1"/>
                <c:pt idx="0">
                  <c:v>PSB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Dept'!$X$66:$AH$66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4-4F04-B360-91218E358ACB}"/>
            </c:ext>
          </c:extLst>
        </c:ser>
        <c:ser>
          <c:idx val="3"/>
          <c:order val="3"/>
          <c:tx>
            <c:strRef>
              <c:f>'Graphs by Dept'!$W$67</c:f>
              <c:strCache>
                <c:ptCount val="1"/>
                <c:pt idx="0">
                  <c:v>Government Relations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Dept'!$X$67:$AH$67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4-4F04-B360-91218E358ACB}"/>
            </c:ext>
          </c:extLst>
        </c:ser>
        <c:ser>
          <c:idx val="4"/>
          <c:order val="4"/>
          <c:tx>
            <c:strRef>
              <c:f>'Graphs by Dept'!$W$68</c:f>
              <c:strCache>
                <c:ptCount val="1"/>
                <c:pt idx="0">
                  <c:v>OESJ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Dept'!$X$68:$AH$68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4-4F04-B360-91218E35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2464"/>
        <c:axId val="209452856"/>
      </c:radarChart>
      <c:catAx>
        <c:axId val="2094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2856"/>
        <c:crosses val="autoZero"/>
        <c:auto val="1"/>
        <c:lblAlgn val="ctr"/>
        <c:lblOffset val="100"/>
        <c:noMultiLvlLbl val="0"/>
      </c:catAx>
      <c:valAx>
        <c:axId val="2094528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2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49114493798"/>
          <c:y val="0.29479416142482995"/>
          <c:w val="0.2733782038427956"/>
          <c:h val="0.49584683883359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Dept'!$W$52</c:f>
              <c:strCache>
                <c:ptCount val="1"/>
                <c:pt idx="0">
                  <c:v>Bus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Dept'!$X$52:$AH$52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5-4382-BECB-A9D97C607531}"/>
            </c:ext>
          </c:extLst>
        </c:ser>
        <c:ser>
          <c:idx val="1"/>
          <c:order val="1"/>
          <c:tx>
            <c:strRef>
              <c:f>'Graphs by Dept'!$W$53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Dept'!$X$53:$AH$53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5-4382-BECB-A9D97C607531}"/>
            </c:ext>
          </c:extLst>
        </c:ser>
        <c:ser>
          <c:idx val="2"/>
          <c:order val="2"/>
          <c:tx>
            <c:strRef>
              <c:f>'Graphs by Dept'!$W$54</c:f>
              <c:strCache>
                <c:ptCount val="1"/>
                <c:pt idx="0">
                  <c:v>Employee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Dept'!$X$54:$AH$54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5-4382-BECB-A9D97C607531}"/>
            </c:ext>
          </c:extLst>
        </c:ser>
        <c:ser>
          <c:idx val="3"/>
          <c:order val="3"/>
          <c:tx>
            <c:strRef>
              <c:f>'Graphs by Dept'!$W$55</c:f>
              <c:strCache>
                <c:ptCount val="1"/>
                <c:pt idx="0">
                  <c:v>Facilities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Dept'!$X$55:$AH$55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5-4382-BECB-A9D97C607531}"/>
            </c:ext>
          </c:extLst>
        </c:ser>
        <c:ser>
          <c:idx val="4"/>
          <c:order val="4"/>
          <c:tx>
            <c:strRef>
              <c:f>'Graphs by Dept'!$W$56</c:f>
              <c:strCache>
                <c:ptCount val="1"/>
                <c:pt idx="0">
                  <c:v>Finance &amp; Administration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Dept'!$X$56:$AH$56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5-4382-BECB-A9D97C607531}"/>
            </c:ext>
          </c:extLst>
        </c:ser>
        <c:ser>
          <c:idx val="5"/>
          <c:order val="5"/>
          <c:tx>
            <c:strRef>
              <c:f>'Graphs by Dept'!$W$57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Dept'!$X$57:$AH$57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5-4382-BECB-A9D97C607531}"/>
            </c:ext>
          </c:extLst>
        </c:ser>
        <c:ser>
          <c:idx val="6"/>
          <c:order val="6"/>
          <c:tx>
            <c:strRef>
              <c:f>'Graphs by Dept'!$W$58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Dept'!$X$58:$AH$58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5-4382-BECB-A9D97C607531}"/>
            </c:ext>
          </c:extLst>
        </c:ser>
        <c:ser>
          <c:idx val="7"/>
          <c:order val="7"/>
          <c:tx>
            <c:strRef>
              <c:f>'Graphs by Dept'!$W$59</c:f>
              <c:strCache>
                <c:ptCount val="1"/>
                <c:pt idx="0">
                  <c:v>Rail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Dept'!$X$59:$AH$59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5-4382-BECB-A9D97C607531}"/>
            </c:ext>
          </c:extLst>
        </c:ser>
        <c:ser>
          <c:idx val="8"/>
          <c:order val="8"/>
          <c:tx>
            <c:strRef>
              <c:f>'Graphs by Dept'!$W$60</c:f>
              <c:strCache>
                <c:ptCount val="1"/>
                <c:pt idx="0">
                  <c:v>Vehicle Maintenance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Dept'!$X$60:$AH$60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0-4B91-AC43-5D7C62DB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424"/>
        <c:axId val="476477432"/>
      </c:radarChart>
      <c:catAx>
        <c:axId val="2094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7432"/>
        <c:crosses val="autoZero"/>
        <c:auto val="1"/>
        <c:lblAlgn val="ctr"/>
        <c:lblOffset val="100"/>
        <c:noMultiLvlLbl val="0"/>
      </c:catAx>
      <c:valAx>
        <c:axId val="4764774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0418393137966"/>
          <c:y val="0.17369308123774924"/>
          <c:w val="0.30748561677259412"/>
          <c:h val="0.5386870267211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 - FBOD</a:t>
            </a:r>
          </a:p>
        </c:rich>
      </c:tx>
      <c:layout>
        <c:manualLayout>
          <c:xMode val="edge"/>
          <c:yMode val="edge"/>
          <c:x val="0.43008065699619602"/>
          <c:y val="2.896439735808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'Graphs by Dept'!$W$16</c:f>
              <c:strCache>
                <c:ptCount val="1"/>
                <c:pt idx="0">
                  <c:v>FBOD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Dept'!$X$16:$AH$16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1-4E45-8FF5-8B6BA3DA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6256"/>
        <c:axId val="476475472"/>
      </c:radarChart>
      <c:catAx>
        <c:axId val="4764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5472"/>
        <c:crosses val="autoZero"/>
        <c:auto val="1"/>
        <c:lblAlgn val="ctr"/>
        <c:lblOffset val="100"/>
        <c:noMultiLvlLbl val="0"/>
      </c:catAx>
      <c:valAx>
        <c:axId val="476475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6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DLS - Roads Division</a:t>
            </a:r>
          </a:p>
        </c:rich>
      </c:tx>
      <c:layout>
        <c:manualLayout>
          <c:xMode val="edge"/>
          <c:yMode val="edge"/>
          <c:x val="0.41960375055332733"/>
          <c:y val="2.8630637616742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'Graphs by Dept'!$W$24</c:f>
              <c:strCache>
                <c:ptCount val="1"/>
                <c:pt idx="0">
                  <c:v>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Dept'!$X$24:$AH$24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5-4EB3-B00E-E12821E4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7824"/>
        <c:axId val="476478608"/>
      </c:radarChart>
      <c:catAx>
        <c:axId val="4764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8608"/>
        <c:crosses val="autoZero"/>
        <c:auto val="1"/>
        <c:lblAlgn val="ctr"/>
        <c:lblOffset val="100"/>
        <c:noMultiLvlLbl val="0"/>
      </c:catAx>
      <c:valAx>
        <c:axId val="4764786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7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Scores by Division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282874015995101E-2"/>
          <c:y val="0.10233146697758647"/>
          <c:w val="0.91577701970674086"/>
          <c:h val="0.779943750402119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Sheet2!$M$5:$M$11</c:f>
              <c:strCache>
                <c:ptCount val="7"/>
                <c:pt idx="0">
                  <c:v>11-15</c:v>
                </c:pt>
                <c:pt idx="1">
                  <c:v>16-20</c:v>
                </c:pt>
                <c:pt idx="2">
                  <c:v>21-25</c:v>
                </c:pt>
                <c:pt idx="3">
                  <c:v>26-30</c:v>
                </c:pt>
                <c:pt idx="4">
                  <c:v>31-35</c:v>
                </c:pt>
                <c:pt idx="5">
                  <c:v>36-40</c:v>
                </c:pt>
                <c:pt idx="6">
                  <c:v>40-44</c:v>
                </c:pt>
              </c:strCache>
            </c:strRef>
          </c:cat>
          <c:val>
            <c:numRef>
              <c:f>Sheet2!$N$5:$N$11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13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5B0-A3A8-0DA399B9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82136"/>
        <c:axId val="476481744"/>
      </c:barChart>
      <c:catAx>
        <c:axId val="4764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481744"/>
        <c:crosses val="autoZero"/>
        <c:auto val="1"/>
        <c:lblAlgn val="ctr"/>
        <c:lblOffset val="100"/>
        <c:noMultiLvlLbl val="0"/>
      </c:catAx>
      <c:valAx>
        <c:axId val="4764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Divisions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4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Division Scores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Sheet1!$S$2:$AC$2</c:f>
              <c:numCache>
                <c:formatCode>General</c:formatCode>
                <c:ptCount val="11"/>
                <c:pt idx="0">
                  <c:v>33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2-4D26-A206-4120AF24B319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Sheet1!$S$3:$AC$3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27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2-4D26-A206-4120AF24B31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Sheet1!$S$4:$AC$4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2-4D26-A206-4120AF24B31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Sheet1!$S$5:$AC$5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2-4D26-A206-4120AF24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482528"/>
        <c:axId val="476480176"/>
      </c:barChart>
      <c:catAx>
        <c:axId val="4764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0176"/>
        <c:crosses val="autoZero"/>
        <c:auto val="1"/>
        <c:lblAlgn val="ctr"/>
        <c:lblOffset val="100"/>
        <c:noMultiLvlLbl val="0"/>
      </c:catAx>
      <c:valAx>
        <c:axId val="4764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Divisions</a:t>
                </a:r>
              </a:p>
            </c:rich>
          </c:tx>
          <c:layout>
            <c:manualLayout>
              <c:xMode val="edge"/>
              <c:yMode val="edge"/>
              <c:x val="1.0132689217998026E-2"/>
              <c:y val="0.4250608618471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Scores by Division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282874015995101E-2"/>
          <c:y val="0.10233146697758647"/>
          <c:w val="0.91577701970674086"/>
          <c:h val="0.7799437504021191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Sheet2!$M$5:$M$11</c:f>
              <c:strCache>
                <c:ptCount val="7"/>
                <c:pt idx="0">
                  <c:v>11-15</c:v>
                </c:pt>
                <c:pt idx="1">
                  <c:v>16-20</c:v>
                </c:pt>
                <c:pt idx="2">
                  <c:v>21-25</c:v>
                </c:pt>
                <c:pt idx="3">
                  <c:v>26-30</c:v>
                </c:pt>
                <c:pt idx="4">
                  <c:v>31-35</c:v>
                </c:pt>
                <c:pt idx="5">
                  <c:v>36-40</c:v>
                </c:pt>
                <c:pt idx="6">
                  <c:v>40-44</c:v>
                </c:pt>
              </c:strCache>
            </c:strRef>
          </c:cat>
          <c:val>
            <c:numRef>
              <c:f>Sheet2!$N$5:$N$11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13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0-412B-8DEE-27ED3292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80568"/>
        <c:axId val="476480960"/>
      </c:barChart>
      <c:catAx>
        <c:axId val="4764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480960"/>
        <c:crosses val="autoZero"/>
        <c:auto val="1"/>
        <c:lblAlgn val="ctr"/>
        <c:lblOffset val="100"/>
        <c:noMultiLvlLbl val="0"/>
      </c:catAx>
      <c:valAx>
        <c:axId val="47648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Divisions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48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Division Scores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Sheet1!$S$2:$AC$2</c:f>
              <c:numCache>
                <c:formatCode>General</c:formatCode>
                <c:ptCount val="11"/>
                <c:pt idx="0">
                  <c:v>33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2-44B5-9103-BD417C1325D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Sheet1!$S$3:$AC$3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27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2-44B5-9103-BD417C1325D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Sheet1!$S$4:$AC$4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2-44B5-9103-BD417C1325D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Sheet1!$S$1:$AC$1</c:f>
              <c:strCache>
                <c:ptCount val="11"/>
                <c:pt idx="0">
                  <c:v>Performance measures</c:v>
                </c:pt>
                <c:pt idx="1">
                  <c:v>Visual management</c:v>
                </c:pt>
                <c:pt idx="2">
                  <c:v>Standard work</c:v>
                </c:pt>
                <c:pt idx="3">
                  <c:v>Values</c:v>
                </c:pt>
                <c:pt idx="4">
                  <c:v>Leader standard work</c:v>
                </c:pt>
                <c:pt idx="5">
                  <c:v>Delivers results</c:v>
                </c:pt>
                <c:pt idx="6">
                  <c:v>Continuous improvement</c:v>
                </c:pt>
                <c:pt idx="7">
                  <c:v>Strategy deployment</c:v>
                </c:pt>
                <c:pt idx="8">
                  <c:v>Shared vision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Sheet1!$S$5:$AC$5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2-44B5-9103-BD417C13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476648"/>
        <c:axId val="476481352"/>
      </c:barChart>
      <c:catAx>
        <c:axId val="47647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1352"/>
        <c:crosses val="autoZero"/>
        <c:auto val="1"/>
        <c:lblAlgn val="ctr"/>
        <c:lblOffset val="100"/>
        <c:noMultiLvlLbl val="0"/>
      </c:catAx>
      <c:valAx>
        <c:axId val="4764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Divisions</a:t>
                </a:r>
              </a:p>
            </c:rich>
          </c:tx>
          <c:layout>
            <c:manualLayout>
              <c:xMode val="edge"/>
              <c:yMode val="edge"/>
              <c:x val="1.0132689217998026E-2"/>
              <c:y val="0.4250608618471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Dept'!$X$6:$AH$6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54A-AB76-942C5DF14950}"/>
            </c:ext>
          </c:extLst>
        </c:ser>
        <c:ser>
          <c:idx val="1"/>
          <c:order val="1"/>
          <c:tx>
            <c:strRef>
              <c:f>'Graphs by Dept'!$W$7</c:f>
              <c:strCache>
                <c:ptCount val="1"/>
                <c:pt idx="0">
                  <c:v>KCCF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Dept'!$X$7:$AH$7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E-454A-AB76-942C5DF14950}"/>
            </c:ext>
          </c:extLst>
        </c:ser>
        <c:ser>
          <c:idx val="2"/>
          <c:order val="2"/>
          <c:tx>
            <c:strRef>
              <c:f>'Graphs by Dept'!$W$8</c:f>
              <c:strCache>
                <c:ptCount val="1"/>
                <c:pt idx="0">
                  <c:v>MRJC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Dept'!$X$8:$AH$8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E-454A-AB76-942C5DF14950}"/>
            </c:ext>
          </c:extLst>
        </c:ser>
        <c:ser>
          <c:idx val="3"/>
          <c:order val="3"/>
          <c:tx>
            <c:strRef>
              <c:f>'Graphs by Dept'!$W$9</c:f>
              <c:strCache>
                <c:ptCount val="1"/>
                <c:pt idx="0">
                  <c:v>Youth Division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Dept'!$X$9:$AH$9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E-454A-AB76-942C5DF14950}"/>
            </c:ext>
          </c:extLst>
        </c:ser>
        <c:ser>
          <c:idx val="4"/>
          <c:order val="4"/>
          <c:tx>
            <c:strRef>
              <c:f>'Graphs by Dept'!$W$10</c:f>
              <c:strCache>
                <c:ptCount val="1"/>
                <c:pt idx="0">
                  <c:v>CCD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Dept'!$X$10:$AH$10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E-454A-AB76-942C5DF1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9176"/>
        <c:axId val="208897608"/>
      </c:radarChart>
      <c:catAx>
        <c:axId val="20889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7608"/>
        <c:crosses val="autoZero"/>
        <c:auto val="1"/>
        <c:lblAlgn val="ctr"/>
        <c:lblOffset val="100"/>
        <c:noMultiLvlLbl val="0"/>
      </c:catAx>
      <c:valAx>
        <c:axId val="2088976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9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Dept'!$W$11</c:f>
              <c:strCache>
                <c:ptCount val="1"/>
                <c:pt idx="0">
                  <c:v>DCHS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Dept'!$X$11:$AH$11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4692-BEBB-A6A2A6EB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1920"/>
        <c:axId val="208900352"/>
      </c:radarChart>
      <c:catAx>
        <c:axId val="2089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0352"/>
        <c:crosses val="autoZero"/>
        <c:auto val="1"/>
        <c:lblAlgn val="ctr"/>
        <c:lblOffset val="100"/>
        <c:noMultiLvlLbl val="0"/>
      </c:catAx>
      <c:valAx>
        <c:axId val="2089003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Dept'!$W$13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Dept'!$X$13:$AH$13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3-4EC2-87D2-804F15CD46E1}"/>
            </c:ext>
          </c:extLst>
        </c:ser>
        <c:ser>
          <c:idx val="1"/>
          <c:order val="1"/>
          <c:tx>
            <c:strRef>
              <c:f>'Graphs by Dept'!$W$14</c:f>
              <c:strCache>
                <c:ptCount val="1"/>
                <c:pt idx="0">
                  <c:v>Airport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Dept'!$X$14:$AH$14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3-4EC2-87D2-804F15CD46E1}"/>
            </c:ext>
          </c:extLst>
        </c:ser>
        <c:ser>
          <c:idx val="2"/>
          <c:order val="2"/>
          <c:tx>
            <c:strRef>
              <c:f>'Graphs by Dept'!$W$15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Dept'!$X$15:$AH$15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3-4EC2-87D2-804F15CD46E1}"/>
            </c:ext>
          </c:extLst>
        </c:ser>
        <c:ser>
          <c:idx val="3"/>
          <c:order val="3"/>
          <c:tx>
            <c:strRef>
              <c:f>'Graphs by Dept'!$W$16</c:f>
              <c:strCache>
                <c:ptCount val="1"/>
                <c:pt idx="0">
                  <c:v>FBOD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Dept'!$X$16:$AH$16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3-4EC2-87D2-804F15CD46E1}"/>
            </c:ext>
          </c:extLst>
        </c:ser>
        <c:ser>
          <c:idx val="4"/>
          <c:order val="4"/>
          <c:tx>
            <c:strRef>
              <c:f>'Graphs by Dept'!$W$17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Dept'!$X$17:$AH$17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3-4EC2-87D2-804F15CD46E1}"/>
            </c:ext>
          </c:extLst>
        </c:ser>
        <c:ser>
          <c:idx val="5"/>
          <c:order val="5"/>
          <c:tx>
            <c:strRef>
              <c:f>'Graphs by Dept'!$W$18</c:f>
              <c:strCache>
                <c:ptCount val="1"/>
                <c:pt idx="0">
                  <c:v>FMD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Dept'!$X$18:$AH$18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23-4EC2-87D2-804F15CD46E1}"/>
            </c:ext>
          </c:extLst>
        </c:ser>
        <c:ser>
          <c:idx val="6"/>
          <c:order val="6"/>
          <c:tx>
            <c:strRef>
              <c:f>'Graphs by Dept'!$W$19</c:f>
              <c:strCache>
                <c:ptCount val="1"/>
                <c:pt idx="0">
                  <c:v>OEM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Dept'!$X$19:$AH$19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3-4EC2-87D2-804F15CD46E1}"/>
            </c:ext>
          </c:extLst>
        </c:ser>
        <c:ser>
          <c:idx val="7"/>
          <c:order val="7"/>
          <c:tx>
            <c:strRef>
              <c:f>'Graphs by Dept'!$W$20</c:f>
              <c:strCache>
                <c:ptCount val="1"/>
                <c:pt idx="0">
                  <c:v>ORMS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Dept'!$X$20:$AH$20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23-4EC2-87D2-804F15CD46E1}"/>
            </c:ext>
          </c:extLst>
        </c:ser>
        <c:ser>
          <c:idx val="8"/>
          <c:order val="8"/>
          <c:tx>
            <c:strRef>
              <c:f>'Graphs by Dept'!$W$21</c:f>
              <c:strCache>
                <c:ptCount val="1"/>
                <c:pt idx="0">
                  <c:v>RALS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Dept'!$X$21:$AH$21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23-4EC2-87D2-804F15CD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2376"/>
        <c:axId val="209173944"/>
      </c:radarChart>
      <c:catAx>
        <c:axId val="20917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3944"/>
        <c:crosses val="autoZero"/>
        <c:auto val="1"/>
        <c:lblAlgn val="ctr"/>
        <c:lblOffset val="100"/>
        <c:noMultiLvlLbl val="0"/>
      </c:catAx>
      <c:valAx>
        <c:axId val="2091739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Dept'!$W$13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Dept'!$X$13:$AH$13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4-458B-BD92-95E65E974FA4}"/>
            </c:ext>
          </c:extLst>
        </c:ser>
        <c:ser>
          <c:idx val="1"/>
          <c:order val="1"/>
          <c:tx>
            <c:strRef>
              <c:f>'Graphs by Dept'!$W$14</c:f>
              <c:strCache>
                <c:ptCount val="1"/>
                <c:pt idx="0">
                  <c:v>Airport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Dept'!$X$14:$AH$14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4-458B-BD92-95E65E974FA4}"/>
            </c:ext>
          </c:extLst>
        </c:ser>
        <c:ser>
          <c:idx val="2"/>
          <c:order val="2"/>
          <c:tx>
            <c:strRef>
              <c:f>'Graphs by Dept'!$W$15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Dept'!$X$15:$AH$15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4-458B-BD92-95E65E974FA4}"/>
            </c:ext>
          </c:extLst>
        </c:ser>
        <c:ser>
          <c:idx val="3"/>
          <c:order val="3"/>
          <c:tx>
            <c:strRef>
              <c:f>'Graphs by Dept'!$W$16</c:f>
              <c:strCache>
                <c:ptCount val="1"/>
                <c:pt idx="0">
                  <c:v>FBOD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Dept'!$X$16:$AH$16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4-458B-BD92-95E65E974FA4}"/>
            </c:ext>
          </c:extLst>
        </c:ser>
        <c:ser>
          <c:idx val="4"/>
          <c:order val="4"/>
          <c:tx>
            <c:strRef>
              <c:f>'Graphs by Dept'!$W$17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Dept'!$X$17:$AH$17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4-458B-BD92-95E65E974FA4}"/>
            </c:ext>
          </c:extLst>
        </c:ser>
        <c:ser>
          <c:idx val="5"/>
          <c:order val="5"/>
          <c:tx>
            <c:strRef>
              <c:f>'Graphs by Dept'!$W$18</c:f>
              <c:strCache>
                <c:ptCount val="1"/>
                <c:pt idx="0">
                  <c:v>FMD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Dept'!$X$18:$AH$18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4-458B-BD92-95E65E974FA4}"/>
            </c:ext>
          </c:extLst>
        </c:ser>
        <c:ser>
          <c:idx val="6"/>
          <c:order val="6"/>
          <c:tx>
            <c:strRef>
              <c:f>'Graphs by Dept'!$W$19</c:f>
              <c:strCache>
                <c:ptCount val="1"/>
                <c:pt idx="0">
                  <c:v>OEM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Dept'!$X$19:$AH$19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4-458B-BD92-95E65E974FA4}"/>
            </c:ext>
          </c:extLst>
        </c:ser>
        <c:ser>
          <c:idx val="7"/>
          <c:order val="7"/>
          <c:tx>
            <c:strRef>
              <c:f>'Graphs by Dept'!$W$20</c:f>
              <c:strCache>
                <c:ptCount val="1"/>
                <c:pt idx="0">
                  <c:v>ORMS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Dept'!$X$20:$AH$20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4-458B-BD92-95E65E974FA4}"/>
            </c:ext>
          </c:extLst>
        </c:ser>
        <c:ser>
          <c:idx val="8"/>
          <c:order val="8"/>
          <c:tx>
            <c:strRef>
              <c:f>'Graphs by Dept'!$W$21</c:f>
              <c:strCache>
                <c:ptCount val="1"/>
                <c:pt idx="0">
                  <c:v>RALS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Dept'!$X$21:$AH$21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4-458B-BD92-95E65E97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2704"/>
        <c:axId val="208899568"/>
      </c:radarChart>
      <c:catAx>
        <c:axId val="2089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9568"/>
        <c:crosses val="autoZero"/>
        <c:auto val="1"/>
        <c:lblAlgn val="ctr"/>
        <c:lblOffset val="100"/>
        <c:noMultiLvlLbl val="0"/>
      </c:catAx>
      <c:valAx>
        <c:axId val="2088995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2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DLS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Dept'!$W$23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Dept'!$X$23:$AH$23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7-476E-BF9D-61A63B4F65B3}"/>
            </c:ext>
          </c:extLst>
        </c:ser>
        <c:ser>
          <c:idx val="1"/>
          <c:order val="1"/>
          <c:tx>
            <c:strRef>
              <c:f>'Graphs by Dept'!$W$24</c:f>
              <c:strCache>
                <c:ptCount val="1"/>
                <c:pt idx="0">
                  <c:v>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Dept'!$X$24:$AH$24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7-476E-BF9D-61A63B4F65B3}"/>
            </c:ext>
          </c:extLst>
        </c:ser>
        <c:ser>
          <c:idx val="2"/>
          <c:order val="2"/>
          <c:tx>
            <c:strRef>
              <c:f>'Graphs by Dept'!$W$25</c:f>
              <c:strCache>
                <c:ptCount val="1"/>
                <c:pt idx="0">
                  <c:v>DPER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Dept'!$X$25:$AH$25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7-476E-BF9D-61A63B4F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6432"/>
        <c:axId val="208898392"/>
      </c:radarChart>
      <c:catAx>
        <c:axId val="2088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8392"/>
        <c:crosses val="autoZero"/>
        <c:auto val="1"/>
        <c:lblAlgn val="ctr"/>
        <c:lblOffset val="100"/>
        <c:noMultiLvlLbl val="0"/>
      </c:catAx>
      <c:valAx>
        <c:axId val="2088983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6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DNRP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Dept'!$W$28</c:f>
              <c:strCache>
                <c:ptCount val="1"/>
                <c:pt idx="0">
                  <c:v>WTD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Dept'!$X$28:$AH$28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4D1F-B980-1FFB57A81AC7}"/>
            </c:ext>
          </c:extLst>
        </c:ser>
        <c:ser>
          <c:idx val="1"/>
          <c:order val="1"/>
          <c:tx>
            <c:strRef>
              <c:f>'Graphs by Dept'!$W$29</c:f>
              <c:strCache>
                <c:ptCount val="1"/>
                <c:pt idx="0">
                  <c:v>WLRD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Dept'!$X$29:$AH$29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4D1F-B980-1FFB57A81AC7}"/>
            </c:ext>
          </c:extLst>
        </c:ser>
        <c:ser>
          <c:idx val="2"/>
          <c:order val="2"/>
          <c:tx>
            <c:strRef>
              <c:f>'Graphs by Dept'!$W$30</c:f>
              <c:strCache>
                <c:ptCount val="1"/>
                <c:pt idx="0">
                  <c:v>Parks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Dept'!$X$30:$AH$30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4D1F-B980-1FFB57A81AC7}"/>
            </c:ext>
          </c:extLst>
        </c:ser>
        <c:ser>
          <c:idx val="3"/>
          <c:order val="3"/>
          <c:tx>
            <c:strRef>
              <c:f>'Graphs by Dept'!$W$31</c:f>
              <c:strCache>
                <c:ptCount val="1"/>
                <c:pt idx="0">
                  <c:v>SWD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Dept'!$X$31:$AH$31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A-4D1F-B980-1FFB57A8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7216"/>
        <c:axId val="208896824"/>
      </c:radarChart>
      <c:catAx>
        <c:axId val="2088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6824"/>
        <c:crosses val="autoZero"/>
        <c:auto val="1"/>
        <c:lblAlgn val="ctr"/>
        <c:lblOffset val="100"/>
        <c:noMultiLvlLbl val="0"/>
      </c:catAx>
      <c:valAx>
        <c:axId val="20889682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7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DPD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Dept'!$W$33</c:f>
              <c:strCache>
                <c:ptCount val="1"/>
                <c:pt idx="0">
                  <c:v>DO Admin*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Dept'!$X$33:$AH$33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1-4DBF-B022-9DDA47DB357D}"/>
            </c:ext>
          </c:extLst>
        </c:ser>
        <c:ser>
          <c:idx val="1"/>
          <c:order val="1"/>
          <c:tx>
            <c:strRef>
              <c:f>'Graphs by Dept'!$W$34</c:f>
              <c:strCache>
                <c:ptCount val="1"/>
                <c:pt idx="0">
                  <c:v>Seattle Municipal Court (SMC)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Dept'!$X$34:$AH$34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1-4DBF-B022-9DDA47DB357D}"/>
            </c:ext>
          </c:extLst>
        </c:ser>
        <c:ser>
          <c:idx val="2"/>
          <c:order val="2"/>
          <c:tx>
            <c:strRef>
              <c:f>'Graphs by Dept'!$W$35</c:f>
              <c:strCache>
                <c:ptCount val="1"/>
                <c:pt idx="0">
                  <c:v>Felony (criminal)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Dept'!$X$35:$AH$35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1-4DBF-B022-9DDA47DB357D}"/>
            </c:ext>
          </c:extLst>
        </c:ser>
        <c:ser>
          <c:idx val="3"/>
          <c:order val="3"/>
          <c:tx>
            <c:strRef>
              <c:f>'Graphs by Dept'!$W$36</c:f>
              <c:strCache>
                <c:ptCount val="1"/>
                <c:pt idx="0">
                  <c:v>Civil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Dept'!$X$36:$AH$36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1-4DBF-B022-9DDA47DB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0744"/>
        <c:axId val="208896040"/>
      </c:radarChart>
      <c:catAx>
        <c:axId val="2089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6040"/>
        <c:crosses val="autoZero"/>
        <c:auto val="1"/>
        <c:lblAlgn val="ctr"/>
        <c:lblOffset val="100"/>
        <c:noMultiLvlLbl val="0"/>
      </c:catAx>
      <c:valAx>
        <c:axId val="2088960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0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DPH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Dept'!$W$38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Dept'!$X$38:$AH$38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4CC2-8DA3-57DFF28A557D}"/>
            </c:ext>
          </c:extLst>
        </c:ser>
        <c:ser>
          <c:idx val="1"/>
          <c:order val="1"/>
          <c:tx>
            <c:strRef>
              <c:f>'Graphs by Dept'!$W$39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Dept'!$X$39:$AH$39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E-4CC2-8DA3-57DFF28A557D}"/>
            </c:ext>
          </c:extLst>
        </c:ser>
        <c:ser>
          <c:idx val="2"/>
          <c:order val="2"/>
          <c:tx>
            <c:strRef>
              <c:f>'Graphs by Dept'!$W$40</c:f>
              <c:strCache>
                <c:ptCount val="1"/>
                <c:pt idx="0">
                  <c:v>APDE/CDIP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Dept'!$X$40:$AH$40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E-4CC2-8DA3-57DFF28A557D}"/>
            </c:ext>
          </c:extLst>
        </c:ser>
        <c:ser>
          <c:idx val="3"/>
          <c:order val="3"/>
          <c:tx>
            <c:strRef>
              <c:f>'Graphs by Dept'!$W$41</c:f>
              <c:strCache>
                <c:ptCount val="1"/>
                <c:pt idx="0">
                  <c:v>Community Health (CHS)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Dept'!$X$41:$AH$41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E-4CC2-8DA3-57DFF28A557D}"/>
            </c:ext>
          </c:extLst>
        </c:ser>
        <c:ser>
          <c:idx val="4"/>
          <c:order val="4"/>
          <c:tx>
            <c:strRef>
              <c:f>'Graphs by Dept'!$W$42</c:f>
              <c:strCache>
                <c:ptCount val="1"/>
                <c:pt idx="0">
                  <c:v>Environmental Health (EHS)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Dept'!$X$42:$AH$42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E-4CC2-8DA3-57DFF28A557D}"/>
            </c:ext>
          </c:extLst>
        </c:ser>
        <c:ser>
          <c:idx val="5"/>
          <c:order val="5"/>
          <c:tx>
            <c:strRef>
              <c:f>'Graphs by Dept'!$W$43</c:f>
              <c:strCache>
                <c:ptCount val="1"/>
                <c:pt idx="0">
                  <c:v>Emergency Management (EMS)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Dept'!$X$43:$AH$43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E-4CC2-8DA3-57DFF28A557D}"/>
            </c:ext>
          </c:extLst>
        </c:ser>
        <c:ser>
          <c:idx val="6"/>
          <c:order val="6"/>
          <c:tx>
            <c:strRef>
              <c:f>'Graphs by Dept'!$W$44</c:f>
              <c:strCache>
                <c:ptCount val="1"/>
                <c:pt idx="0">
                  <c:v>Jail Health Services (JHS)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Dept'!$X$44:$AH$44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E-4CC2-8DA3-57DFF28A557D}"/>
            </c:ext>
          </c:extLst>
        </c:ser>
        <c:ser>
          <c:idx val="7"/>
          <c:order val="7"/>
          <c:tx>
            <c:strRef>
              <c:f>'Graphs by Dept'!$W$45</c:f>
              <c:strCache>
                <c:ptCount val="1"/>
                <c:pt idx="0">
                  <c:v>Prevention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Dept'!$X$45:$AH$45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E-4CC2-8DA3-57DFF28A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1528"/>
        <c:axId val="478103784"/>
      </c:radarChart>
      <c:catAx>
        <c:axId val="2089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84"/>
        <c:crosses val="autoZero"/>
        <c:auto val="1"/>
        <c:lblAlgn val="ctr"/>
        <c:lblOffset val="100"/>
        <c:noMultiLvlLbl val="0"/>
      </c:catAx>
      <c:valAx>
        <c:axId val="4781037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1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2220142231021"/>
          <c:y val="0.22693931463020892"/>
          <c:w val="0.28271151962956875"/>
          <c:h val="0.49435203343902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KCIT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Dept'!$W$47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Dept'!$X$47:$AH$47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D73-8EFD-4555BB70E36B}"/>
            </c:ext>
          </c:extLst>
        </c:ser>
        <c:ser>
          <c:idx val="1"/>
          <c:order val="1"/>
          <c:tx>
            <c:strRef>
              <c:f>'Graphs by Dept'!$W$48</c:f>
              <c:strCache>
                <c:ptCount val="1"/>
                <c:pt idx="0">
                  <c:v>Ops &amp; Infrastructure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Dept'!$X$48:$AH$48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D73-8EFD-4555BB70E36B}"/>
            </c:ext>
          </c:extLst>
        </c:ser>
        <c:ser>
          <c:idx val="2"/>
          <c:order val="2"/>
          <c:tx>
            <c:strRef>
              <c:f>'Graphs by Dept'!$W$49</c:f>
              <c:strCache>
                <c:ptCount val="1"/>
                <c:pt idx="0">
                  <c:v>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Dept'!$X$49:$AH$49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D73-8EFD-4555BB70E36B}"/>
            </c:ext>
          </c:extLst>
        </c:ser>
        <c:ser>
          <c:idx val="3"/>
          <c:order val="3"/>
          <c:tx>
            <c:strRef>
              <c:f>'Graphs by Dept'!$W$50</c:f>
              <c:strCache>
                <c:ptCount val="1"/>
                <c:pt idx="0">
                  <c:v>PSERN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Dept'!$X$50:$AH$50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D73-8EFD-4555BB70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0256"/>
        <c:axId val="478099080"/>
      </c:radarChart>
      <c:catAx>
        <c:axId val="4781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9080"/>
        <c:crosses val="autoZero"/>
        <c:auto val="1"/>
        <c:lblAlgn val="ctr"/>
        <c:lblOffset val="100"/>
        <c:noMultiLvlLbl val="0"/>
      </c:catAx>
      <c:valAx>
        <c:axId val="4780990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0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9821687300603"/>
          <c:y val="0.37043629031254727"/>
          <c:w val="0.26327379476674956"/>
          <c:h val="0.239416456320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Dept'!$W$52</c:f>
              <c:strCache>
                <c:ptCount val="1"/>
                <c:pt idx="0">
                  <c:v>Bus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Dept'!$X$52:$AH$52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5-4382-BECB-A9D97C607531}"/>
            </c:ext>
          </c:extLst>
        </c:ser>
        <c:ser>
          <c:idx val="1"/>
          <c:order val="1"/>
          <c:tx>
            <c:strRef>
              <c:f>'Graphs by Dept'!$W$53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Dept'!$X$53:$AH$53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5-4382-BECB-A9D97C607531}"/>
            </c:ext>
          </c:extLst>
        </c:ser>
        <c:ser>
          <c:idx val="2"/>
          <c:order val="2"/>
          <c:tx>
            <c:strRef>
              <c:f>'Graphs by Dept'!$W$54</c:f>
              <c:strCache>
                <c:ptCount val="1"/>
                <c:pt idx="0">
                  <c:v>Employee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Dept'!$X$54:$AH$54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5-4382-BECB-A9D97C607531}"/>
            </c:ext>
          </c:extLst>
        </c:ser>
        <c:ser>
          <c:idx val="3"/>
          <c:order val="3"/>
          <c:tx>
            <c:strRef>
              <c:f>'Graphs by Dept'!$W$55</c:f>
              <c:strCache>
                <c:ptCount val="1"/>
                <c:pt idx="0">
                  <c:v>Facilities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Dept'!$X$55:$AH$55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5-4382-BECB-A9D97C607531}"/>
            </c:ext>
          </c:extLst>
        </c:ser>
        <c:ser>
          <c:idx val="4"/>
          <c:order val="4"/>
          <c:tx>
            <c:strRef>
              <c:f>'Graphs by Dept'!$W$56</c:f>
              <c:strCache>
                <c:ptCount val="1"/>
                <c:pt idx="0">
                  <c:v>Finance &amp; Administration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Dept'!$X$56:$AH$56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5-4382-BECB-A9D97C607531}"/>
            </c:ext>
          </c:extLst>
        </c:ser>
        <c:ser>
          <c:idx val="5"/>
          <c:order val="5"/>
          <c:tx>
            <c:strRef>
              <c:f>'Graphs by Dept'!$W$57</c:f>
              <c:strCache>
                <c:ptCount val="1"/>
                <c:pt idx="0">
                  <c:v>Marine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Dept'!$X$57:$AH$57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5-4382-BECB-A9D97C607531}"/>
            </c:ext>
          </c:extLst>
        </c:ser>
        <c:ser>
          <c:idx val="6"/>
          <c:order val="6"/>
          <c:tx>
            <c:strRef>
              <c:f>'Graphs by Dept'!$W$58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Dept'!$X$58:$AH$58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5-4382-BECB-A9D97C607531}"/>
            </c:ext>
          </c:extLst>
        </c:ser>
        <c:ser>
          <c:idx val="7"/>
          <c:order val="7"/>
          <c:tx>
            <c:strRef>
              <c:f>'Graphs by Dept'!$W$59</c:f>
              <c:strCache>
                <c:ptCount val="1"/>
                <c:pt idx="0">
                  <c:v>Rail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Dept'!$X$59:$AH$59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5-4382-BECB-A9D97C607531}"/>
            </c:ext>
          </c:extLst>
        </c:ser>
        <c:ser>
          <c:idx val="8"/>
          <c:order val="8"/>
          <c:tx>
            <c:strRef>
              <c:f>'Graphs by Dept'!$W$60</c:f>
              <c:strCache>
                <c:ptCount val="1"/>
                <c:pt idx="0">
                  <c:v>Vehicle Maintenance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Dept'!$X$60:$AH$60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8-4E26-898C-C014A56D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99864"/>
        <c:axId val="478104176"/>
      </c:radarChart>
      <c:catAx>
        <c:axId val="4780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4176"/>
        <c:crosses val="autoZero"/>
        <c:auto val="1"/>
        <c:lblAlgn val="ctr"/>
        <c:lblOffset val="100"/>
        <c:noMultiLvlLbl val="0"/>
      </c:catAx>
      <c:valAx>
        <c:axId val="4781041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9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1829985006521"/>
          <c:y val="0.21450940061063795"/>
          <c:w val="0.30748561677259412"/>
          <c:h val="0.5386870267211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Resources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Dept'!$W$61</c:f>
              <c:strCache>
                <c:ptCount val="1"/>
                <c:pt idx="0">
                  <c:v>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Dept'!$X$61:$AH$61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E-43CC-BBA6-85B000CD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0648"/>
        <c:axId val="478103000"/>
      </c:radarChart>
      <c:catAx>
        <c:axId val="4781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000"/>
        <c:crosses val="autoZero"/>
        <c:auto val="1"/>
        <c:lblAlgn val="ctr"/>
        <c:lblOffset val="100"/>
        <c:noMultiLvlLbl val="0"/>
      </c:catAx>
      <c:valAx>
        <c:axId val="4781030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0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Executive Department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Dept'!$W$64</c:f>
              <c:strCache>
                <c:ptCount val="1"/>
                <c:pt idx="0">
                  <c:v>Director's Office (SLT)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Dept'!$X$64:$AH$64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A-4692-9289-428CDBF7C651}"/>
            </c:ext>
          </c:extLst>
        </c:ser>
        <c:ser>
          <c:idx val="1"/>
          <c:order val="1"/>
          <c:tx>
            <c:strRef>
              <c:f>'Graphs by Dept'!$W$65</c:f>
              <c:strCache>
                <c:ptCount val="1"/>
                <c:pt idx="0">
                  <c:v>OLR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Dept'!$X$65:$AH$65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A-4692-9289-428CDBF7C651}"/>
            </c:ext>
          </c:extLst>
        </c:ser>
        <c:ser>
          <c:idx val="2"/>
          <c:order val="2"/>
          <c:tx>
            <c:strRef>
              <c:f>'Graphs by Dept'!$W$66</c:f>
              <c:strCache>
                <c:ptCount val="1"/>
                <c:pt idx="0">
                  <c:v>PSB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Dept'!$X$66:$AH$66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A-4692-9289-428CDBF7C651}"/>
            </c:ext>
          </c:extLst>
        </c:ser>
        <c:ser>
          <c:idx val="3"/>
          <c:order val="3"/>
          <c:tx>
            <c:strRef>
              <c:f>'Graphs by Dept'!$W$67</c:f>
              <c:strCache>
                <c:ptCount val="1"/>
                <c:pt idx="0">
                  <c:v>Government Relations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Dept'!$X$67:$AH$67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A-4692-9289-428CDBF7C651}"/>
            </c:ext>
          </c:extLst>
        </c:ser>
        <c:ser>
          <c:idx val="4"/>
          <c:order val="4"/>
          <c:tx>
            <c:strRef>
              <c:f>'Graphs by Dept'!$W$68</c:f>
              <c:strCache>
                <c:ptCount val="1"/>
                <c:pt idx="0">
                  <c:v>OESJ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Dept'!$X$68:$AH$68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A-4692-9289-428CDBF7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4568"/>
        <c:axId val="478102216"/>
      </c:radarChart>
      <c:catAx>
        <c:axId val="4781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2216"/>
        <c:crosses val="autoZero"/>
        <c:auto val="1"/>
        <c:lblAlgn val="ctr"/>
        <c:lblOffset val="100"/>
        <c:noMultiLvlLbl val="0"/>
      </c:catAx>
      <c:valAx>
        <c:axId val="4781022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4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49114493798"/>
          <c:y val="0.29479416142482995"/>
          <c:w val="0.2733782038427956"/>
          <c:h val="0.49584683883359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Dept'!$W$11</c:f>
              <c:strCache>
                <c:ptCount val="1"/>
                <c:pt idx="0">
                  <c:v>DCHS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Dept'!$X$11:$AH$11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F73-A7C8-2FA621E4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808"/>
        <c:axId val="209173160"/>
      </c:radarChart>
      <c:catAx>
        <c:axId val="2091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3160"/>
        <c:crosses val="autoZero"/>
        <c:auto val="1"/>
        <c:lblAlgn val="ctr"/>
        <c:lblOffset val="100"/>
        <c:noMultiLvlLbl val="0"/>
      </c:catAx>
      <c:valAx>
        <c:axId val="2091731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0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DNRP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Dept'!$W$28</c:f>
              <c:strCache>
                <c:ptCount val="1"/>
                <c:pt idx="0">
                  <c:v>WTD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Dept'!$X$28:$AH$28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5-41F8-9750-682C85159D0A}"/>
            </c:ext>
          </c:extLst>
        </c:ser>
        <c:ser>
          <c:idx val="1"/>
          <c:order val="1"/>
          <c:tx>
            <c:strRef>
              <c:f>'Graphs by Dept'!$W$29</c:f>
              <c:strCache>
                <c:ptCount val="1"/>
                <c:pt idx="0">
                  <c:v>WLRD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Dept'!$X$29:$AH$29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5-41F8-9750-682C85159D0A}"/>
            </c:ext>
          </c:extLst>
        </c:ser>
        <c:ser>
          <c:idx val="2"/>
          <c:order val="2"/>
          <c:tx>
            <c:strRef>
              <c:f>'Graphs by Dept'!$W$30</c:f>
              <c:strCache>
                <c:ptCount val="1"/>
                <c:pt idx="0">
                  <c:v>Parks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Dept'!$X$30:$AH$30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5-41F8-9750-682C85159D0A}"/>
            </c:ext>
          </c:extLst>
        </c:ser>
        <c:ser>
          <c:idx val="3"/>
          <c:order val="3"/>
          <c:tx>
            <c:strRef>
              <c:f>'Graphs by Dept'!$W$31</c:f>
              <c:strCache>
                <c:ptCount val="1"/>
                <c:pt idx="0">
                  <c:v>SWD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Dept'!$X$31:$AH$31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5-41F8-9750-682C8515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1200"/>
        <c:axId val="209174336"/>
      </c:radarChart>
      <c:catAx>
        <c:axId val="2091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4336"/>
        <c:crosses val="autoZero"/>
        <c:auto val="1"/>
        <c:lblAlgn val="ctr"/>
        <c:lblOffset val="100"/>
        <c:noMultiLvlLbl val="0"/>
      </c:catAx>
      <c:valAx>
        <c:axId val="2091743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DLS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Dept'!$W$23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Dept'!$X$23:$AH$23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ECD-8457-78D4C3C8A5AB}"/>
            </c:ext>
          </c:extLst>
        </c:ser>
        <c:ser>
          <c:idx val="1"/>
          <c:order val="1"/>
          <c:tx>
            <c:strRef>
              <c:f>'Graphs by Dept'!$W$24</c:f>
              <c:strCache>
                <c:ptCount val="1"/>
                <c:pt idx="0">
                  <c:v>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Dept'!$X$24:$AH$24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9-4ECD-8457-78D4C3C8A5AB}"/>
            </c:ext>
          </c:extLst>
        </c:ser>
        <c:ser>
          <c:idx val="2"/>
          <c:order val="2"/>
          <c:tx>
            <c:strRef>
              <c:f>'Graphs by Dept'!$W$25</c:f>
              <c:strCache>
                <c:ptCount val="1"/>
                <c:pt idx="0">
                  <c:v>DPER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Dept'!$X$25:$AH$25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9-4ECD-8457-78D4C3C8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816"/>
        <c:axId val="209451288"/>
      </c:radarChart>
      <c:catAx>
        <c:axId val="2094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1288"/>
        <c:crosses val="autoZero"/>
        <c:auto val="1"/>
        <c:lblAlgn val="ctr"/>
        <c:lblOffset val="100"/>
        <c:noMultiLvlLbl val="0"/>
      </c:catAx>
      <c:valAx>
        <c:axId val="20945128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DPD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Dept'!$W$33</c:f>
              <c:strCache>
                <c:ptCount val="1"/>
                <c:pt idx="0">
                  <c:v>DO Admin*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Dept'!$X$33:$AH$33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3-4CAD-A3C0-F63892059CB6}"/>
            </c:ext>
          </c:extLst>
        </c:ser>
        <c:ser>
          <c:idx val="1"/>
          <c:order val="1"/>
          <c:tx>
            <c:strRef>
              <c:f>'Graphs by Dept'!$W$34</c:f>
              <c:strCache>
                <c:ptCount val="1"/>
                <c:pt idx="0">
                  <c:v>Seattle Municipal Court (SMC)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Dept'!$X$34:$AH$34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3-4CAD-A3C0-F63892059CB6}"/>
            </c:ext>
          </c:extLst>
        </c:ser>
        <c:ser>
          <c:idx val="2"/>
          <c:order val="2"/>
          <c:tx>
            <c:strRef>
              <c:f>'Graphs by Dept'!$W$35</c:f>
              <c:strCache>
                <c:ptCount val="1"/>
                <c:pt idx="0">
                  <c:v>Felony (criminal)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Dept'!$X$35:$AH$35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3-4CAD-A3C0-F63892059CB6}"/>
            </c:ext>
          </c:extLst>
        </c:ser>
        <c:ser>
          <c:idx val="3"/>
          <c:order val="3"/>
          <c:tx>
            <c:strRef>
              <c:f>'Graphs by Dept'!$W$36</c:f>
              <c:strCache>
                <c:ptCount val="1"/>
                <c:pt idx="0">
                  <c:v>Civil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Dept'!$X$36:$AH$36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3-4CAD-A3C0-F6389205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5208"/>
        <c:axId val="209455600"/>
      </c:radarChart>
      <c:catAx>
        <c:axId val="2094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5600"/>
        <c:crosses val="autoZero"/>
        <c:auto val="1"/>
        <c:lblAlgn val="ctr"/>
        <c:lblOffset val="100"/>
        <c:noMultiLvlLbl val="0"/>
      </c:catAx>
      <c:valAx>
        <c:axId val="2094556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5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DPH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Dept'!$W$38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Dept'!$X$38:$AH$38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5-4382-BECB-A9D97C607531}"/>
            </c:ext>
          </c:extLst>
        </c:ser>
        <c:ser>
          <c:idx val="1"/>
          <c:order val="1"/>
          <c:tx>
            <c:strRef>
              <c:f>'Graphs by Dept'!$W$39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Dept'!$X$39:$AH$39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5-4382-BECB-A9D97C607531}"/>
            </c:ext>
          </c:extLst>
        </c:ser>
        <c:ser>
          <c:idx val="2"/>
          <c:order val="2"/>
          <c:tx>
            <c:strRef>
              <c:f>'Graphs by Dept'!$W$40</c:f>
              <c:strCache>
                <c:ptCount val="1"/>
                <c:pt idx="0">
                  <c:v>APDE/CDIP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Dept'!$X$40:$AH$40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5-4382-BECB-A9D97C607531}"/>
            </c:ext>
          </c:extLst>
        </c:ser>
        <c:ser>
          <c:idx val="3"/>
          <c:order val="3"/>
          <c:tx>
            <c:strRef>
              <c:f>'Graphs by Dept'!$W$41</c:f>
              <c:strCache>
                <c:ptCount val="1"/>
                <c:pt idx="0">
                  <c:v>Community Health (CHS)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Dept'!$X$41:$AH$41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5-4382-BECB-A9D97C607531}"/>
            </c:ext>
          </c:extLst>
        </c:ser>
        <c:ser>
          <c:idx val="4"/>
          <c:order val="4"/>
          <c:tx>
            <c:strRef>
              <c:f>'Graphs by Dept'!$W$42</c:f>
              <c:strCache>
                <c:ptCount val="1"/>
                <c:pt idx="0">
                  <c:v>Environmental Health (EHS)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Dept'!$X$42:$AH$42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5-4382-BECB-A9D97C607531}"/>
            </c:ext>
          </c:extLst>
        </c:ser>
        <c:ser>
          <c:idx val="5"/>
          <c:order val="5"/>
          <c:tx>
            <c:strRef>
              <c:f>'Graphs by Dept'!$W$43</c:f>
              <c:strCache>
                <c:ptCount val="1"/>
                <c:pt idx="0">
                  <c:v>Emergency Management (EMS)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Dept'!$X$43:$AH$43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5-4382-BECB-A9D97C607531}"/>
            </c:ext>
          </c:extLst>
        </c:ser>
        <c:ser>
          <c:idx val="6"/>
          <c:order val="6"/>
          <c:tx>
            <c:strRef>
              <c:f>'Graphs by Dept'!$W$44</c:f>
              <c:strCache>
                <c:ptCount val="1"/>
                <c:pt idx="0">
                  <c:v>Jail Health Services (JHS)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Dept'!$X$44:$AH$44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5-4382-BECB-A9D97C607531}"/>
            </c:ext>
          </c:extLst>
        </c:ser>
        <c:ser>
          <c:idx val="7"/>
          <c:order val="7"/>
          <c:tx>
            <c:strRef>
              <c:f>'Graphs by Dept'!$W$45</c:f>
              <c:strCache>
                <c:ptCount val="1"/>
                <c:pt idx="0">
                  <c:v>Prevention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Dept'!$X$45:$AH$45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5-4382-BECB-A9D97C607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6384"/>
        <c:axId val="209449328"/>
      </c:radarChart>
      <c:catAx>
        <c:axId val="2094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9328"/>
        <c:crosses val="autoZero"/>
        <c:auto val="1"/>
        <c:lblAlgn val="ctr"/>
        <c:lblOffset val="100"/>
        <c:noMultiLvlLbl val="0"/>
      </c:catAx>
      <c:valAx>
        <c:axId val="209449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0418393137966"/>
          <c:y val="0.17369308123774924"/>
          <c:w val="0.33061514255353747"/>
          <c:h val="0.60084463927617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KCIT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Dept'!$W$47</c:f>
              <c:strCache>
                <c:ptCount val="1"/>
                <c:pt idx="0">
                  <c:v>Director's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Dept'!$X$47:$AH$47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DC3-9226-F8422C40BE96}"/>
            </c:ext>
          </c:extLst>
        </c:ser>
        <c:ser>
          <c:idx val="1"/>
          <c:order val="1"/>
          <c:tx>
            <c:strRef>
              <c:f>'Graphs by Dept'!$W$48</c:f>
              <c:strCache>
                <c:ptCount val="1"/>
                <c:pt idx="0">
                  <c:v>Ops &amp; Infrastructure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Dept'!$X$48:$AH$48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4DC3-9226-F8422C40BE96}"/>
            </c:ext>
          </c:extLst>
        </c:ser>
        <c:ser>
          <c:idx val="2"/>
          <c:order val="2"/>
          <c:tx>
            <c:strRef>
              <c:f>'Graphs by Dept'!$W$49</c:f>
              <c:strCache>
                <c:ptCount val="1"/>
                <c:pt idx="0">
                  <c:v>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Dept'!$X$49:$AH$49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5-4DC3-9226-F8422C40BE96}"/>
            </c:ext>
          </c:extLst>
        </c:ser>
        <c:ser>
          <c:idx val="3"/>
          <c:order val="3"/>
          <c:tx>
            <c:strRef>
              <c:f>'Graphs by Dept'!$W$50</c:f>
              <c:strCache>
                <c:ptCount val="1"/>
                <c:pt idx="0">
                  <c:v>PSERN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Dept'!$X$50:$AH$50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5-4DC3-9226-F8422C40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032"/>
        <c:axId val="209450504"/>
      </c:radarChart>
      <c:catAx>
        <c:axId val="2094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0504"/>
        <c:crosses val="autoZero"/>
        <c:auto val="1"/>
        <c:lblAlgn val="ctr"/>
        <c:lblOffset val="100"/>
        <c:noMultiLvlLbl val="0"/>
      </c:catAx>
      <c:valAx>
        <c:axId val="2094505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6507880453391"/>
          <c:y val="0.37043626884669217"/>
          <c:w val="0.26327379476674956"/>
          <c:h val="0.239416456320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HRD</a:t>
            </a:r>
          </a:p>
        </c:rich>
      </c:tx>
      <c:layout>
        <c:manualLayout>
          <c:xMode val="edge"/>
          <c:yMode val="edge"/>
          <c:x val="0.46503249148049908"/>
          <c:y val="2.1452515476357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'Graphs by Dept'!$W$61</c:f>
              <c:strCache>
                <c:ptCount val="1"/>
                <c:pt idx="0">
                  <c:v>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'Graphs by Dept'!$X$4:$AH$4</c:f>
              <c:strCache>
                <c:ptCount val="11"/>
                <c:pt idx="0">
                  <c:v>Delivers results</c:v>
                </c:pt>
                <c:pt idx="1">
                  <c:v>Performance measures</c:v>
                </c:pt>
                <c:pt idx="2">
                  <c:v>Leader standard work</c:v>
                </c:pt>
                <c:pt idx="3">
                  <c:v>Shared vision</c:v>
                </c:pt>
                <c:pt idx="4">
                  <c:v>Strategy deployment</c:v>
                </c:pt>
                <c:pt idx="5">
                  <c:v>Values</c:v>
                </c:pt>
                <c:pt idx="6">
                  <c:v>Continuous improvement</c:v>
                </c:pt>
                <c:pt idx="7">
                  <c:v>Standard work</c:v>
                </c:pt>
                <c:pt idx="8">
                  <c:v>Visual management</c:v>
                </c:pt>
                <c:pt idx="9">
                  <c:v>Customer engagement</c:v>
                </c:pt>
                <c:pt idx="10">
                  <c:v>Employee engagement</c:v>
                </c:pt>
              </c:strCache>
            </c:strRef>
          </c:cat>
          <c:val>
            <c:numRef>
              <c:f>'Graphs by Dept'!$X$61:$AH$61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454D-899F-08BA677A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1680"/>
        <c:axId val="209453248"/>
      </c:radarChart>
      <c:catAx>
        <c:axId val="2094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248"/>
        <c:crosses val="autoZero"/>
        <c:auto val="1"/>
        <c:lblAlgn val="ctr"/>
        <c:lblOffset val="100"/>
        <c:noMultiLvlLbl val="0"/>
      </c:catAx>
      <c:valAx>
        <c:axId val="2094532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1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174531</xdr:colOff>
      <xdr:row>0</xdr:row>
      <xdr:rowOff>170169</xdr:rowOff>
    </xdr:from>
    <xdr:to>
      <xdr:col>8</xdr:col>
      <xdr:colOff>377780</xdr:colOff>
      <xdr:row>11</xdr:row>
      <xdr:rowOff>118127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170732</xdr:colOff>
      <xdr:row>11</xdr:row>
      <xdr:rowOff>166800</xdr:rowOff>
    </xdr:from>
    <xdr:to>
      <xdr:col>8</xdr:col>
      <xdr:colOff>373981</xdr:colOff>
      <xdr:row>29</xdr:row>
      <xdr:rowOff>146955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458091</xdr:colOff>
      <xdr:row>0</xdr:row>
      <xdr:rowOff>180092</xdr:rowOff>
    </xdr:from>
    <xdr:to>
      <xdr:col>17</xdr:col>
      <xdr:colOff>44499</xdr:colOff>
      <xdr:row>11</xdr:row>
      <xdr:rowOff>128050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167362</xdr:colOff>
      <xdr:row>29</xdr:row>
      <xdr:rowOff>197501</xdr:rowOff>
    </xdr:from>
    <xdr:to>
      <xdr:col>8</xdr:col>
      <xdr:colOff>370611</xdr:colOff>
      <xdr:row>45</xdr:row>
      <xdr:rowOff>177657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446298</xdr:colOff>
      <xdr:row>11</xdr:row>
      <xdr:rowOff>166801</xdr:rowOff>
    </xdr:from>
    <xdr:to>
      <xdr:col>17</xdr:col>
      <xdr:colOff>32706</xdr:colOff>
      <xdr:row>29</xdr:row>
      <xdr:rowOff>146956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457155</xdr:colOff>
      <xdr:row>30</xdr:row>
      <xdr:rowOff>9922</xdr:rowOff>
    </xdr:from>
    <xdr:to>
      <xdr:col>17</xdr:col>
      <xdr:colOff>43563</xdr:colOff>
      <xdr:row>45</xdr:row>
      <xdr:rowOff>188515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161746</xdr:colOff>
      <xdr:row>46</xdr:row>
      <xdr:rowOff>40623</xdr:rowOff>
    </xdr:from>
    <xdr:to>
      <xdr:col>8</xdr:col>
      <xdr:colOff>364995</xdr:colOff>
      <xdr:row>64</xdr:row>
      <xdr:rowOff>20779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456219</xdr:colOff>
      <xdr:row>46</xdr:row>
      <xdr:rowOff>42496</xdr:rowOff>
    </xdr:from>
    <xdr:to>
      <xdr:col>17</xdr:col>
      <xdr:colOff>42627</xdr:colOff>
      <xdr:row>64</xdr:row>
      <xdr:rowOff>22652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471384</xdr:colOff>
      <xdr:row>64</xdr:row>
      <xdr:rowOff>100156</xdr:rowOff>
    </xdr:from>
    <xdr:to>
      <xdr:col>17</xdr:col>
      <xdr:colOff>57792</xdr:colOff>
      <xdr:row>82</xdr:row>
      <xdr:rowOff>120936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158938</xdr:colOff>
      <xdr:row>82</xdr:row>
      <xdr:rowOff>162681</xdr:rowOff>
    </xdr:from>
    <xdr:to>
      <xdr:col>8</xdr:col>
      <xdr:colOff>362187</xdr:colOff>
      <xdr:row>101</xdr:row>
      <xdr:rowOff>132728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64</xdr:row>
      <xdr:rowOff>85725</xdr:rowOff>
    </xdr:from>
    <xdr:to>
      <xdr:col>8</xdr:col>
      <xdr:colOff>374699</xdr:colOff>
      <xdr:row>82</xdr:row>
      <xdr:rowOff>161131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17</xdr:row>
      <xdr:rowOff>142875</xdr:rowOff>
    </xdr:from>
    <xdr:to>
      <xdr:col>11</xdr:col>
      <xdr:colOff>82550</xdr:colOff>
      <xdr:row>50</xdr:row>
      <xdr:rowOff>4199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13</xdr:row>
      <xdr:rowOff>79375</xdr:rowOff>
    </xdr:from>
    <xdr:to>
      <xdr:col>11</xdr:col>
      <xdr:colOff>533400</xdr:colOff>
      <xdr:row>42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19</xdr:row>
      <xdr:rowOff>114300</xdr:rowOff>
    </xdr:from>
    <xdr:to>
      <xdr:col>11</xdr:col>
      <xdr:colOff>171450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57150</xdr:rowOff>
    </xdr:from>
    <xdr:to>
      <xdr:col>10</xdr:col>
      <xdr:colOff>502771</xdr:colOff>
      <xdr:row>37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14</xdr:row>
      <xdr:rowOff>111125</xdr:rowOff>
    </xdr:from>
    <xdr:to>
      <xdr:col>12</xdr:col>
      <xdr:colOff>34721</xdr:colOff>
      <xdr:row>44</xdr:row>
      <xdr:rowOff>43528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497456</xdr:colOff>
      <xdr:row>47</xdr:row>
      <xdr:rowOff>44751</xdr:rowOff>
    </xdr:from>
    <xdr:to>
      <xdr:col>10</xdr:col>
      <xdr:colOff>9525</xdr:colOff>
      <xdr:row>70</xdr:row>
      <xdr:rowOff>180975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71</xdr:row>
      <xdr:rowOff>95250</xdr:rowOff>
    </xdr:from>
    <xdr:to>
      <xdr:col>9</xdr:col>
      <xdr:colOff>590549</xdr:colOff>
      <xdr:row>90</xdr:row>
      <xdr:rowOff>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49</xdr:row>
      <xdr:rowOff>66675</xdr:rowOff>
    </xdr:from>
    <xdr:to>
      <xdr:col>18</xdr:col>
      <xdr:colOff>495300</xdr:colOff>
      <xdr:row>62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6343650" y="638175"/>
          <a:ext cx="51244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FBOD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been on their Lean journey for awhile.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areas showing more maturity after time and energy investments.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universal acceptance across the division, so is reflected in the scores.</a:t>
          </a:r>
          <a:r>
            <a:rPr lang="en-US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Knowing more has made them recognize how much more they still have to learn and grow.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209550</xdr:colOff>
      <xdr:row>72</xdr:row>
      <xdr:rowOff>38101</xdr:rowOff>
    </xdr:from>
    <xdr:to>
      <xdr:col>22</xdr:col>
      <xdr:colOff>108585</xdr:colOff>
      <xdr:row>89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305550" y="4419601"/>
          <a:ext cx="7214235" cy="3267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Roads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Considerable work as been put in in the past few years, much in response to a budget crisis and needing to rethink how they work.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on their scores: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-Regarding performance measures, Roads has identified key goals and targets that cascade up and down and called out on tier boards.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Regarding  leader standard work:  tuesday hot issues, 1x expanded section - defined standard process &amp; performance metrics reported, regular check in with field staff. They not only have a strategic plan that is aligned, but they have plans for prioritization and removing work.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-Regarding Standard Work, each product meets safety requirements and is based on best research.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-Regarding Visual Management, there is evidence of visual management being used by field staff/leadership.  Majority of division huddles daily.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-Regarding customer engagment, they have an understanding of customer wants, but it is in conflict with safety standards.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-Regarding employee engagement, they have done a lot of work wth labor regarding workplace expectations, positive behaviors, engaged labor with succestion planning, they have a supervisor academy and driver school to help develop people.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390525</xdr:colOff>
      <xdr:row>0</xdr:row>
      <xdr:rowOff>85724</xdr:rowOff>
    </xdr:from>
    <xdr:to>
      <xdr:col>11</xdr:col>
      <xdr:colOff>600075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21</xdr:row>
      <xdr:rowOff>180976</xdr:rowOff>
    </xdr:from>
    <xdr:to>
      <xdr:col>12</xdr:col>
      <xdr:colOff>0</xdr:colOff>
      <xdr:row>45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600075</xdr:colOff>
      <xdr:row>2</xdr:row>
      <xdr:rowOff>57150</xdr:rowOff>
    </xdr:from>
    <xdr:ext cx="4524375" cy="23050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915275" y="438150"/>
          <a:ext cx="4524375" cy="23050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Notes: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shows the distribution of the scores (total across all 11 categories) for divisions. (i.e. 19 divisions have scores between 11 and 15. 17 are 16-20.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Just 3 are over 31). 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minimum possible score is 11. Max is 44.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majority of the County is in the early maturity (total scores 11-20), with a handful at higher levels.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goal is to move the entire curve to the right, with a smaller tail at the lower scores.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12</xdr:col>
      <xdr:colOff>457200</xdr:colOff>
      <xdr:row>24</xdr:row>
      <xdr:rowOff>66674</xdr:rowOff>
    </xdr:from>
    <xdr:ext cx="4524375" cy="286702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7772400" y="4638674"/>
          <a:ext cx="4524375" cy="28670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Notes: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shows the scores across the 11 categories. The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bars show the number of divisions that achieved that score.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Blue is a score of 1. Orange a score of 2. Gray a 3. Yellow a 4.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Goal is to move to fewer blues, more yellows.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On the left side are categories we score more 1s in - performance measures, visual management, standard work. These are areas that overall we have opportunities to improve.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On the right are areas that we have more 2s than 1s. Great job!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In the areas where we can improve, we can learn from the divisions that are further ahead. For example, for performance measures and visual management: Roads, divisions in metro. For standard work: roads, wastewater, DLS Director's Office.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157692</xdr:colOff>
      <xdr:row>0</xdr:row>
      <xdr:rowOff>137584</xdr:rowOff>
    </xdr:from>
    <xdr:to>
      <xdr:col>14</xdr:col>
      <xdr:colOff>1968499</xdr:colOff>
      <xdr:row>27</xdr:row>
      <xdr:rowOff>70909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222248</xdr:colOff>
      <xdr:row>28</xdr:row>
      <xdr:rowOff>104773</xdr:rowOff>
    </xdr:from>
    <xdr:to>
      <xdr:col>14</xdr:col>
      <xdr:colOff>2042582</xdr:colOff>
      <xdr:row>55</xdr:row>
      <xdr:rowOff>74082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15</xdr:row>
      <xdr:rowOff>19050</xdr:rowOff>
    </xdr:from>
    <xdr:to>
      <xdr:col>12</xdr:col>
      <xdr:colOff>285751</xdr:colOff>
      <xdr:row>43</xdr:row>
      <xdr:rowOff>127373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11</xdr:col>
      <xdr:colOff>428625</xdr:colOff>
      <xdr:row>38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18</xdr:row>
      <xdr:rowOff>85725</xdr:rowOff>
    </xdr:from>
    <xdr:to>
      <xdr:col>12</xdr:col>
      <xdr:colOff>425450</xdr:colOff>
      <xdr:row>50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95250</xdr:rowOff>
    </xdr:from>
    <xdr:to>
      <xdr:col>12</xdr:col>
      <xdr:colOff>15875</xdr:colOff>
      <xdr:row>39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17</xdr:row>
      <xdr:rowOff>34924</xdr:rowOff>
    </xdr:from>
    <xdr:to>
      <xdr:col>11</xdr:col>
      <xdr:colOff>555625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15</xdr:row>
      <xdr:rowOff>174625</xdr:rowOff>
    </xdr:from>
    <xdr:to>
      <xdr:col>10</xdr:col>
      <xdr:colOff>460375</xdr:colOff>
      <xdr:row>42</xdr:row>
      <xdr:rowOff>56433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ser, Martine" refreshedDate="43370.502448842592" createdVersion="5" refreshedVersion="5" minRefreshableVersion="3" recordCount="59" xr:uid="{00000000-000A-0000-FFFF-FFFF00000000}">
  <cacheSource type="worksheet">
    <worksheetSource ref="A1:C59" sheet="Sheet1"/>
  </cacheSource>
  <cacheFields count="3">
    <cacheField name="Department" numFmtId="0">
      <sharedItems/>
    </cacheField>
    <cacheField name="Division" numFmtId="0">
      <sharedItems count="71">
        <s v="DAJD Director's Office"/>
        <s v="KCCF"/>
        <s v="MRJC"/>
        <s v="Youth Division"/>
        <s v="CCD"/>
        <s v="DCHS"/>
        <s v="DES Director's Office"/>
        <s v="Airport"/>
        <s v="BRC"/>
        <s v="FBOD"/>
        <s v="Fleet"/>
        <s v="FMD"/>
        <s v="OEM"/>
        <s v="ORMS"/>
        <s v="RALS"/>
        <s v="DLS Director's Office"/>
        <s v="Roads"/>
        <s v="DPER"/>
        <s v="DNRP Director's Office"/>
        <s v="WTD"/>
        <s v="WLRD"/>
        <s v="Parks"/>
        <s v="SWD"/>
        <s v="DPD DO Admin*"/>
        <s v="Seattle Municipal Court (SMC)"/>
        <s v="Felony (criminal)"/>
        <s v="Civil"/>
        <s v="DPH Director's Office"/>
        <s v="DPH Administration"/>
        <s v="APDE/CDIP "/>
        <s v="Community Health (CHS)"/>
        <s v="Environmental Health (EHS)"/>
        <s v="Emergency Management (EMS)"/>
        <s v="Jail Health Services (JHS)"/>
        <s v="Prevention"/>
        <s v="KCIT Director's Office"/>
        <s v="Ops &amp; Infrastructure"/>
        <s v="Delivery"/>
        <s v="PSERN"/>
        <s v="Metro Admin"/>
        <s v="Metro Chief of Staff"/>
        <s v="Rail Division"/>
        <s v="Marine Division"/>
        <s v="Capital Division"/>
        <s v="Metro Finance"/>
        <s v="Mobility Division"/>
        <s v="Vehicle Maintenance Division"/>
        <s v="Metro Finance &amp; Administration Division"/>
        <s v="Transit Facilities Division"/>
        <s v="Metro Ops"/>
        <s v="Metro EEO/Diversity &amp; Inclusion"/>
        <s v="Bus"/>
        <s v="Metro Employee Services Division"/>
        <s v="Metro Division to Department"/>
        <s v="HRD Director's Office"/>
        <s v="Exec Director's Office (SLT)"/>
        <s v="OLR"/>
        <s v="PSB"/>
        <s v="OESJ"/>
        <s v="Finance" u="1"/>
        <s v="Division to Department" u="1"/>
        <s v="Administration" u="1"/>
        <s v="Director's Office (SLT)" u="1"/>
        <s v="Director's Office" u="1"/>
        <s v="Ops" u="1"/>
        <s v="Employee Services Division" u="1"/>
        <s v="EEO/Diversity &amp; Inclusion" u="1"/>
        <s v="Chief of Staff" u="1"/>
        <s v="Admin" u="1"/>
        <s v="DO Admin*" u="1"/>
        <s v="Finance &amp; Administration Division" u="1"/>
      </sharedItems>
    </cacheField>
    <cacheField name="Score" numFmtId="0">
      <sharedItems containsSemiMixedTypes="0" containsString="0" containsNumber="1" minValue="0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DAJD"/>
    <x v="0"/>
    <n v="12"/>
  </r>
  <r>
    <s v="DAJD"/>
    <x v="1"/>
    <n v="13"/>
  </r>
  <r>
    <s v="DAJD"/>
    <x v="2"/>
    <n v="19"/>
  </r>
  <r>
    <s v="DAJD"/>
    <x v="3"/>
    <n v="18"/>
  </r>
  <r>
    <s v="DAJD"/>
    <x v="4"/>
    <n v="17"/>
  </r>
  <r>
    <s v="DCHS"/>
    <x v="5"/>
    <n v="11"/>
  </r>
  <r>
    <s v="DES"/>
    <x v="6"/>
    <n v="21"/>
  </r>
  <r>
    <s v="DES"/>
    <x v="7"/>
    <n v="14"/>
  </r>
  <r>
    <s v="DES"/>
    <x v="8"/>
    <n v="19"/>
  </r>
  <r>
    <s v="DES"/>
    <x v="9"/>
    <n v="23"/>
  </r>
  <r>
    <s v="DES"/>
    <x v="10"/>
    <n v="20"/>
  </r>
  <r>
    <s v="DES"/>
    <x v="11"/>
    <n v="13"/>
  </r>
  <r>
    <s v="DES"/>
    <x v="12"/>
    <n v="20"/>
  </r>
  <r>
    <s v="DES"/>
    <x v="13"/>
    <n v="19"/>
  </r>
  <r>
    <s v="DES"/>
    <x v="14"/>
    <n v="22"/>
  </r>
  <r>
    <s v="DLS"/>
    <x v="15"/>
    <n v="28"/>
  </r>
  <r>
    <s v="DLS"/>
    <x v="16"/>
    <n v="41"/>
  </r>
  <r>
    <s v="DLS"/>
    <x v="17"/>
    <n v="20"/>
  </r>
  <r>
    <s v="DNRP"/>
    <x v="18"/>
    <n v="0"/>
  </r>
  <r>
    <s v="DNRP"/>
    <x v="19"/>
    <n v="23"/>
  </r>
  <r>
    <s v="DNRP"/>
    <x v="20"/>
    <n v="18"/>
  </r>
  <r>
    <s v="DNRP"/>
    <x v="21"/>
    <n v="18"/>
  </r>
  <r>
    <s v="DNRP"/>
    <x v="22"/>
    <n v="23"/>
  </r>
  <r>
    <s v="DPD"/>
    <x v="23"/>
    <n v="13"/>
  </r>
  <r>
    <s v="DPD"/>
    <x v="24"/>
    <n v="14"/>
  </r>
  <r>
    <s v="DPD"/>
    <x v="25"/>
    <n v="12"/>
  </r>
  <r>
    <s v="DPD"/>
    <x v="26"/>
    <n v="12"/>
  </r>
  <r>
    <s v="DPH"/>
    <x v="27"/>
    <n v="20"/>
  </r>
  <r>
    <s v="DPH"/>
    <x v="28"/>
    <n v="15"/>
  </r>
  <r>
    <s v="DPH"/>
    <x v="29"/>
    <n v="15"/>
  </r>
  <r>
    <s v="DPH"/>
    <x v="30"/>
    <n v="14"/>
  </r>
  <r>
    <s v="DPH"/>
    <x v="31"/>
    <n v="20"/>
  </r>
  <r>
    <s v="DPH"/>
    <x v="32"/>
    <n v="19"/>
  </r>
  <r>
    <s v="DPH"/>
    <x v="33"/>
    <n v="15"/>
  </r>
  <r>
    <s v="DPH"/>
    <x v="34"/>
    <n v="17"/>
  </r>
  <r>
    <s v="KCIT"/>
    <x v="35"/>
    <n v="22"/>
  </r>
  <r>
    <s v="KCIT"/>
    <x v="36"/>
    <n v="15"/>
  </r>
  <r>
    <s v="KCIT"/>
    <x v="37"/>
    <n v="14"/>
  </r>
  <r>
    <s v="KCIT"/>
    <x v="38"/>
    <n v="13"/>
  </r>
  <r>
    <s v="Metro"/>
    <x v="39"/>
    <n v="25"/>
  </r>
  <r>
    <s v="Metro"/>
    <x v="40"/>
    <n v="33"/>
  </r>
  <r>
    <s v="Metro"/>
    <x v="41"/>
    <n v="37"/>
  </r>
  <r>
    <s v="Metro"/>
    <x v="42"/>
    <n v="26"/>
  </r>
  <r>
    <s v="Metro"/>
    <x v="43"/>
    <n v="22"/>
  </r>
  <r>
    <s v="Metro"/>
    <x v="44"/>
    <n v="26"/>
  </r>
  <r>
    <s v="Metro"/>
    <x v="45"/>
    <n v="20"/>
  </r>
  <r>
    <s v="Metro"/>
    <x v="46"/>
    <n v="26"/>
  </r>
  <r>
    <s v="Metro"/>
    <x v="47"/>
    <n v="14"/>
  </r>
  <r>
    <s v="Metro"/>
    <x v="48"/>
    <n v="16.5"/>
  </r>
  <r>
    <s v="Metro"/>
    <x v="49"/>
    <n v="25"/>
  </r>
  <r>
    <s v="Metro"/>
    <x v="50"/>
    <n v="22.2"/>
  </r>
  <r>
    <s v="Metro"/>
    <x v="51"/>
    <n v="27"/>
  </r>
  <r>
    <s v="Metro"/>
    <x v="52"/>
    <n v="27"/>
  </r>
  <r>
    <s v="Metro"/>
    <x v="53"/>
    <n v="20.5"/>
  </r>
  <r>
    <s v="HRD"/>
    <x v="54"/>
    <n v="11"/>
  </r>
  <r>
    <s v="Executive"/>
    <x v="55"/>
    <n v="13"/>
  </r>
  <r>
    <s v="Executive"/>
    <x v="56"/>
    <n v="23"/>
  </r>
  <r>
    <s v="Executive"/>
    <x v="57"/>
    <n v="17"/>
  </r>
  <r>
    <s v="Executive"/>
    <x v="5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3" firstHeaderRow="1" firstDataRow="1" firstDataCol="1"/>
  <pivotFields count="3">
    <pivotField showAll="0"/>
    <pivotField axis="axisRow" showAll="0" sortType="ascending">
      <items count="72">
        <item m="1" x="68"/>
        <item m="1" x="61"/>
        <item x="7"/>
        <item x="29"/>
        <item x="8"/>
        <item x="51"/>
        <item x="43"/>
        <item x="4"/>
        <item m="1" x="67"/>
        <item x="26"/>
        <item x="30"/>
        <item x="5"/>
        <item x="37"/>
        <item m="1" x="63"/>
        <item m="1" x="62"/>
        <item m="1" x="60"/>
        <item m="1" x="69"/>
        <item x="17"/>
        <item m="1" x="66"/>
        <item x="32"/>
        <item m="1" x="65"/>
        <item x="31"/>
        <item x="9"/>
        <item x="25"/>
        <item m="1" x="59"/>
        <item m="1" x="70"/>
        <item x="10"/>
        <item x="11"/>
        <item x="33"/>
        <item x="1"/>
        <item x="42"/>
        <item x="45"/>
        <item x="2"/>
        <item x="12"/>
        <item x="58"/>
        <item x="56"/>
        <item m="1" x="64"/>
        <item x="36"/>
        <item x="13"/>
        <item x="21"/>
        <item x="34"/>
        <item x="57"/>
        <item x="38"/>
        <item x="41"/>
        <item x="14"/>
        <item x="16"/>
        <item x="24"/>
        <item x="22"/>
        <item x="48"/>
        <item x="46"/>
        <item x="20"/>
        <item x="19"/>
        <item x="3"/>
        <item x="0"/>
        <item x="6"/>
        <item x="15"/>
        <item x="18"/>
        <item x="23"/>
        <item x="27"/>
        <item x="28"/>
        <item x="35"/>
        <item x="39"/>
        <item x="40"/>
        <item x="44"/>
        <item x="47"/>
        <item x="49"/>
        <item x="50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0">
    <i>
      <x v="56"/>
    </i>
    <i>
      <x v="11"/>
    </i>
    <i>
      <x v="69"/>
    </i>
    <i>
      <x v="23"/>
    </i>
    <i>
      <x v="9"/>
    </i>
    <i>
      <x v="53"/>
    </i>
    <i>
      <x v="29"/>
    </i>
    <i>
      <x v="70"/>
    </i>
    <i>
      <x v="42"/>
    </i>
    <i>
      <x v="57"/>
    </i>
    <i>
      <x v="27"/>
    </i>
    <i>
      <x v="46"/>
    </i>
    <i>
      <x v="2"/>
    </i>
    <i>
      <x v="12"/>
    </i>
    <i>
      <x v="10"/>
    </i>
    <i>
      <x v="64"/>
    </i>
    <i>
      <x v="37"/>
    </i>
    <i>
      <x v="59"/>
    </i>
    <i>
      <x v="28"/>
    </i>
    <i>
      <x v="3"/>
    </i>
    <i>
      <x v="48"/>
    </i>
    <i>
      <x v="41"/>
    </i>
    <i>
      <x v="7"/>
    </i>
    <i>
      <x v="40"/>
    </i>
    <i>
      <x v="52"/>
    </i>
    <i>
      <x v="39"/>
    </i>
    <i>
      <x v="50"/>
    </i>
    <i>
      <x v="19"/>
    </i>
    <i>
      <x v="4"/>
    </i>
    <i>
      <x v="38"/>
    </i>
    <i>
      <x v="32"/>
    </i>
    <i>
      <x v="26"/>
    </i>
    <i>
      <x v="17"/>
    </i>
    <i>
      <x v="31"/>
    </i>
    <i>
      <x v="21"/>
    </i>
    <i>
      <x v="33"/>
    </i>
    <i>
      <x v="58"/>
    </i>
    <i>
      <x v="68"/>
    </i>
    <i>
      <x v="54"/>
    </i>
    <i>
      <x v="6"/>
    </i>
    <i>
      <x v="44"/>
    </i>
    <i>
      <x v="60"/>
    </i>
    <i>
      <x v="66"/>
    </i>
    <i>
      <x v="35"/>
    </i>
    <i>
      <x v="47"/>
    </i>
    <i>
      <x v="51"/>
    </i>
    <i>
      <x v="22"/>
    </i>
    <i>
      <x v="34"/>
    </i>
    <i>
      <x v="61"/>
    </i>
    <i>
      <x v="65"/>
    </i>
    <i>
      <x v="63"/>
    </i>
    <i>
      <x v="49"/>
    </i>
    <i>
      <x v="30"/>
    </i>
    <i>
      <x v="5"/>
    </i>
    <i>
      <x v="67"/>
    </i>
    <i>
      <x v="55"/>
    </i>
    <i>
      <x v="62"/>
    </i>
    <i>
      <x v="43"/>
    </i>
    <i>
      <x v="45"/>
    </i>
    <i t="grand">
      <x/>
    </i>
  </rowItems>
  <colItems count="1">
    <i/>
  </colItems>
  <dataFields count="1">
    <dataField name="Sum of Score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0"/>
  <sheetViews>
    <sheetView tabSelected="1" workbookViewId="0">
      <selection activeCell="B4" sqref="B4"/>
    </sheetView>
  </sheetViews>
  <sheetFormatPr defaultRowHeight="14.4" x14ac:dyDescent="0.3"/>
  <cols>
    <col min="1" max="1" width="33.5546875" customWidth="1"/>
    <col min="2" max="2" width="37.5546875" customWidth="1"/>
    <col min="3" max="3" width="36.6640625" customWidth="1"/>
    <col min="4" max="4" width="37.44140625" customWidth="1"/>
    <col min="5" max="5" width="37.6640625" customWidth="1"/>
  </cols>
  <sheetData>
    <row r="1" spans="1:5" ht="25.8" x14ac:dyDescent="0.3">
      <c r="A1" s="197" t="s">
        <v>148</v>
      </c>
      <c r="B1" s="198"/>
      <c r="C1" s="198"/>
      <c r="D1" s="198"/>
      <c r="E1" s="198"/>
    </row>
    <row r="2" spans="1:5" ht="15.6" x14ac:dyDescent="0.3">
      <c r="A2" s="174" t="s">
        <v>149</v>
      </c>
      <c r="B2" s="175" t="s">
        <v>150</v>
      </c>
      <c r="C2" s="175" t="s">
        <v>151</v>
      </c>
      <c r="D2" s="175" t="s">
        <v>152</v>
      </c>
      <c r="E2" s="194" t="s">
        <v>153</v>
      </c>
    </row>
    <row r="3" spans="1:5" ht="62.4" x14ac:dyDescent="0.3">
      <c r="A3" s="174"/>
      <c r="B3" s="174" t="s">
        <v>154</v>
      </c>
      <c r="C3" s="174" t="s">
        <v>155</v>
      </c>
      <c r="D3" s="174" t="s">
        <v>156</v>
      </c>
      <c r="E3" s="176" t="s">
        <v>157</v>
      </c>
    </row>
    <row r="4" spans="1:5" ht="171.6" x14ac:dyDescent="0.3">
      <c r="A4" s="177" t="s">
        <v>158</v>
      </c>
      <c r="B4" s="178" t="s">
        <v>159</v>
      </c>
      <c r="C4" s="178" t="s">
        <v>160</v>
      </c>
      <c r="D4" s="178" t="s">
        <v>161</v>
      </c>
      <c r="E4" s="179" t="s">
        <v>162</v>
      </c>
    </row>
    <row r="5" spans="1:5" ht="156" x14ac:dyDescent="0.3">
      <c r="A5" s="177" t="s">
        <v>163</v>
      </c>
      <c r="B5" s="178" t="s">
        <v>164</v>
      </c>
      <c r="C5" s="178" t="s">
        <v>165</v>
      </c>
      <c r="D5" s="178" t="s">
        <v>166</v>
      </c>
      <c r="E5" s="179" t="s">
        <v>167</v>
      </c>
    </row>
    <row r="6" spans="1:5" ht="171.6" x14ac:dyDescent="0.3">
      <c r="A6" s="177" t="s">
        <v>168</v>
      </c>
      <c r="B6" s="178" t="s">
        <v>169</v>
      </c>
      <c r="C6" s="178" t="s">
        <v>170</v>
      </c>
      <c r="D6" s="178" t="s">
        <v>171</v>
      </c>
      <c r="E6" s="180" t="s">
        <v>172</v>
      </c>
    </row>
    <row r="7" spans="1:5" ht="25.8" x14ac:dyDescent="0.3">
      <c r="A7" s="199" t="s">
        <v>173</v>
      </c>
      <c r="B7" s="200"/>
      <c r="C7" s="200"/>
      <c r="D7" s="200"/>
      <c r="E7" s="200"/>
    </row>
    <row r="8" spans="1:5" ht="15.6" x14ac:dyDescent="0.3">
      <c r="A8" s="181" t="s">
        <v>149</v>
      </c>
      <c r="B8" s="182" t="s">
        <v>150</v>
      </c>
      <c r="C8" s="182" t="s">
        <v>151</v>
      </c>
      <c r="D8" s="182" t="s">
        <v>152</v>
      </c>
      <c r="E8" s="195" t="s">
        <v>153</v>
      </c>
    </row>
    <row r="9" spans="1:5" ht="140.4" x14ac:dyDescent="0.3">
      <c r="A9" s="183" t="s">
        <v>174</v>
      </c>
      <c r="B9" s="178" t="s">
        <v>175</v>
      </c>
      <c r="C9" s="178" t="s">
        <v>176</v>
      </c>
      <c r="D9" s="178" t="s">
        <v>177</v>
      </c>
      <c r="E9" s="179" t="s">
        <v>178</v>
      </c>
    </row>
    <row r="10" spans="1:5" ht="140.4" x14ac:dyDescent="0.3">
      <c r="A10" s="183" t="s">
        <v>179</v>
      </c>
      <c r="B10" s="178" t="s">
        <v>180</v>
      </c>
      <c r="C10" s="178" t="s">
        <v>181</v>
      </c>
      <c r="D10" s="178" t="s">
        <v>182</v>
      </c>
      <c r="E10" s="179" t="s">
        <v>183</v>
      </c>
    </row>
    <row r="11" spans="1:5" ht="93.6" x14ac:dyDescent="0.3">
      <c r="A11" s="183" t="s">
        <v>184</v>
      </c>
      <c r="B11" s="178" t="s">
        <v>185</v>
      </c>
      <c r="C11" s="178" t="s">
        <v>186</v>
      </c>
      <c r="D11" s="184" t="s">
        <v>187</v>
      </c>
      <c r="E11" s="179" t="s">
        <v>188</v>
      </c>
    </row>
    <row r="12" spans="1:5" ht="25.8" x14ac:dyDescent="0.3">
      <c r="A12" s="201" t="s">
        <v>189</v>
      </c>
      <c r="B12" s="202"/>
      <c r="C12" s="202"/>
      <c r="D12" s="202"/>
      <c r="E12" s="202"/>
    </row>
    <row r="13" spans="1:5" ht="15.6" x14ac:dyDescent="0.3">
      <c r="A13" s="185" t="s">
        <v>149</v>
      </c>
      <c r="B13" s="185" t="s">
        <v>150</v>
      </c>
      <c r="C13" s="185" t="s">
        <v>151</v>
      </c>
      <c r="D13" s="185" t="s">
        <v>152</v>
      </c>
      <c r="E13" s="196" t="s">
        <v>153</v>
      </c>
    </row>
    <row r="14" spans="1:5" ht="129.6" x14ac:dyDescent="0.3">
      <c r="A14" s="186" t="s">
        <v>190</v>
      </c>
      <c r="B14" s="187" t="s">
        <v>191</v>
      </c>
      <c r="C14" s="187" t="s">
        <v>192</v>
      </c>
      <c r="D14" s="187" t="s">
        <v>193</v>
      </c>
      <c r="E14" s="188" t="s">
        <v>194</v>
      </c>
    </row>
    <row r="15" spans="1:5" ht="202.8" x14ac:dyDescent="0.3">
      <c r="A15" s="186" t="s">
        <v>195</v>
      </c>
      <c r="B15" s="189" t="s">
        <v>196</v>
      </c>
      <c r="C15" s="189" t="s">
        <v>197</v>
      </c>
      <c r="D15" s="190" t="s">
        <v>198</v>
      </c>
      <c r="E15" s="191" t="s">
        <v>199</v>
      </c>
    </row>
    <row r="16" spans="1:5" ht="187.2" x14ac:dyDescent="0.3">
      <c r="A16" s="192" t="s">
        <v>200</v>
      </c>
      <c r="B16" s="178" t="s">
        <v>201</v>
      </c>
      <c r="C16" s="178" t="s">
        <v>202</v>
      </c>
      <c r="D16" s="178" t="s">
        <v>203</v>
      </c>
      <c r="E16" s="179" t="s">
        <v>204</v>
      </c>
    </row>
    <row r="17" spans="1:5" ht="140.4" x14ac:dyDescent="0.3">
      <c r="A17" s="186" t="s">
        <v>205</v>
      </c>
      <c r="B17" s="178" t="s">
        <v>206</v>
      </c>
      <c r="C17" s="178" t="s">
        <v>207</v>
      </c>
      <c r="D17" s="178" t="s">
        <v>208</v>
      </c>
      <c r="E17" s="179" t="s">
        <v>209</v>
      </c>
    </row>
    <row r="18" spans="1:5" ht="187.2" x14ac:dyDescent="0.3">
      <c r="A18" s="186" t="s">
        <v>210</v>
      </c>
      <c r="B18" s="189" t="s">
        <v>211</v>
      </c>
      <c r="C18" s="189" t="s">
        <v>212</v>
      </c>
      <c r="D18" s="189" t="s">
        <v>213</v>
      </c>
      <c r="E18" s="180" t="s">
        <v>214</v>
      </c>
    </row>
    <row r="19" spans="1:5" x14ac:dyDescent="0.3">
      <c r="B19" s="193"/>
      <c r="C19" s="193"/>
      <c r="D19" s="193"/>
      <c r="E19" s="193"/>
    </row>
    <row r="20" spans="1:5" x14ac:dyDescent="0.3">
      <c r="B20" s="193"/>
      <c r="C20" s="193"/>
      <c r="D20" s="193"/>
      <c r="E20" s="193"/>
    </row>
  </sheetData>
  <sheetProtection algorithmName="SHA-512" hashValue="skqsRXxdbBmD4dzQ9reORIu4+qlGjr+ir6iX/M2lPl0dlyf8YLkStBEUKBC6CVsRDFIFHkhD4ik/TroaxDQrGQ==" saltValue="yRbKhoAz3Z3/vUYCDaOnHQ==" spinCount="100000" sheet="1" objects="1" scenarios="1"/>
  <mergeCells count="3">
    <mergeCell ref="A1:E1"/>
    <mergeCell ref="A7:E7"/>
    <mergeCell ref="A12:E12"/>
  </mergeCells>
  <pageMargins left="0.7" right="0.7" top="0.75" bottom="0.75" header="0.3" footer="0.3"/>
  <pageSetup paperSize="17" scale="5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8"/>
  <sheetViews>
    <sheetView zoomScaleNormal="100" workbookViewId="0">
      <selection activeCell="B7" sqref="B7"/>
    </sheetView>
  </sheetViews>
  <sheetFormatPr defaultRowHeight="14.4" x14ac:dyDescent="0.3"/>
  <cols>
    <col min="1" max="1" width="19.6640625" customWidth="1"/>
    <col min="15" max="15" width="19.109375" bestFit="1" customWidth="1"/>
  </cols>
  <sheetData>
    <row r="1" spans="1:26" ht="23.4" x14ac:dyDescent="0.45">
      <c r="A1" s="47" t="s">
        <v>112</v>
      </c>
      <c r="E1" s="47" t="s">
        <v>115</v>
      </c>
      <c r="O1" s="51" t="s">
        <v>132</v>
      </c>
      <c r="P1" s="51"/>
    </row>
    <row r="2" spans="1:26" x14ac:dyDescent="0.3">
      <c r="A2" s="46"/>
      <c r="O2" s="51" t="s">
        <v>131</v>
      </c>
      <c r="P2" s="51"/>
    </row>
    <row r="3" spans="1:26" ht="15" thickBot="1" x14ac:dyDescent="0.35">
      <c r="A3" s="46"/>
      <c r="P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70" t="s">
        <v>3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1">
        <v>11</v>
      </c>
      <c r="O7" s="96" t="s">
        <v>3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79" t="s">
        <v>27</v>
      </c>
      <c r="B8" s="48">
        <v>1</v>
      </c>
      <c r="C8" s="48">
        <v>1</v>
      </c>
      <c r="D8" s="48">
        <v>3</v>
      </c>
      <c r="E8" s="48">
        <v>2</v>
      </c>
      <c r="F8" s="48">
        <v>2</v>
      </c>
      <c r="G8" s="48">
        <v>3</v>
      </c>
      <c r="H8" s="48">
        <v>2</v>
      </c>
      <c r="I8" s="48">
        <v>2</v>
      </c>
      <c r="J8" s="48">
        <v>2</v>
      </c>
      <c r="K8" s="48">
        <v>1</v>
      </c>
      <c r="L8" s="48">
        <v>2</v>
      </c>
      <c r="M8" s="61">
        <v>21</v>
      </c>
      <c r="O8" s="107" t="s">
        <v>27</v>
      </c>
      <c r="P8" s="108"/>
      <c r="Q8" s="109"/>
      <c r="R8" s="110"/>
      <c r="S8" s="108"/>
      <c r="T8" s="109"/>
      <c r="U8" s="110"/>
      <c r="V8" s="108"/>
      <c r="W8" s="109"/>
      <c r="X8" s="109"/>
      <c r="Y8" s="109"/>
      <c r="Z8" s="111"/>
    </row>
    <row r="9" spans="1:26" ht="15.6" x14ac:dyDescent="0.3">
      <c r="A9" s="58" t="s">
        <v>32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2</v>
      </c>
      <c r="H9" s="19">
        <v>1</v>
      </c>
      <c r="I9" s="19">
        <v>1</v>
      </c>
      <c r="J9" s="19">
        <v>1</v>
      </c>
      <c r="K9" s="19">
        <v>3</v>
      </c>
      <c r="L9" s="19">
        <v>1</v>
      </c>
      <c r="M9" s="64">
        <v>14</v>
      </c>
      <c r="O9" s="86" t="s">
        <v>32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33</v>
      </c>
      <c r="B10" s="19">
        <v>1</v>
      </c>
      <c r="C10" s="19">
        <v>1</v>
      </c>
      <c r="D10" s="19">
        <v>2</v>
      </c>
      <c r="E10" s="19">
        <v>2</v>
      </c>
      <c r="F10" s="19">
        <v>1</v>
      </c>
      <c r="G10" s="19">
        <v>2</v>
      </c>
      <c r="H10" s="19">
        <v>2</v>
      </c>
      <c r="I10" s="19">
        <v>2</v>
      </c>
      <c r="J10" s="19">
        <v>2</v>
      </c>
      <c r="K10" s="19">
        <v>2</v>
      </c>
      <c r="L10" s="19">
        <v>2</v>
      </c>
      <c r="M10" s="64">
        <v>19</v>
      </c>
      <c r="O10" s="86" t="s">
        <v>33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5.6" x14ac:dyDescent="0.3">
      <c r="A11" s="58" t="s">
        <v>34</v>
      </c>
      <c r="B11" s="19">
        <v>2</v>
      </c>
      <c r="C11" s="19">
        <v>2</v>
      </c>
      <c r="D11" s="19">
        <v>2</v>
      </c>
      <c r="E11" s="19">
        <v>3</v>
      </c>
      <c r="F11" s="19">
        <v>2</v>
      </c>
      <c r="G11" s="19">
        <v>3</v>
      </c>
      <c r="H11" s="19">
        <v>2</v>
      </c>
      <c r="I11" s="19">
        <v>2</v>
      </c>
      <c r="J11" s="19">
        <v>2</v>
      </c>
      <c r="K11" s="19">
        <v>2</v>
      </c>
      <c r="L11" s="19">
        <v>1</v>
      </c>
      <c r="M11" s="64">
        <v>23</v>
      </c>
      <c r="O11" s="86" t="s">
        <v>34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90"/>
    </row>
    <row r="12" spans="1:26" ht="15.6" x14ac:dyDescent="0.3">
      <c r="A12" s="58" t="s">
        <v>35</v>
      </c>
      <c r="B12" s="19">
        <v>2</v>
      </c>
      <c r="C12" s="19">
        <v>1</v>
      </c>
      <c r="D12" s="19">
        <v>2</v>
      </c>
      <c r="E12" s="19">
        <v>2</v>
      </c>
      <c r="F12" s="19">
        <v>2</v>
      </c>
      <c r="G12" s="19">
        <v>1</v>
      </c>
      <c r="H12" s="19">
        <v>2</v>
      </c>
      <c r="I12" s="19">
        <v>2</v>
      </c>
      <c r="J12" s="19">
        <v>1</v>
      </c>
      <c r="K12" s="19">
        <v>3</v>
      </c>
      <c r="L12" s="19">
        <v>2</v>
      </c>
      <c r="M12" s="64">
        <v>20</v>
      </c>
      <c r="O12" s="86" t="s">
        <v>35</v>
      </c>
      <c r="P12" s="87"/>
      <c r="Q12" s="88"/>
      <c r="R12" s="89"/>
      <c r="S12" s="87"/>
      <c r="T12" s="88"/>
      <c r="U12" s="89"/>
      <c r="V12" s="87"/>
      <c r="W12" s="88"/>
      <c r="X12" s="88"/>
      <c r="Y12" s="88"/>
      <c r="Z12" s="90"/>
    </row>
    <row r="13" spans="1:26" ht="15.6" x14ac:dyDescent="0.3">
      <c r="A13" s="58" t="s">
        <v>36</v>
      </c>
      <c r="B13" s="19">
        <v>1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2</v>
      </c>
      <c r="K13" s="19">
        <v>2</v>
      </c>
      <c r="L13" s="19">
        <v>1</v>
      </c>
      <c r="M13" s="64">
        <v>13</v>
      </c>
      <c r="O13" s="86" t="s">
        <v>36</v>
      </c>
      <c r="P13" s="87"/>
      <c r="Q13" s="88"/>
      <c r="R13" s="89"/>
      <c r="S13" s="87"/>
      <c r="T13" s="88"/>
      <c r="U13" s="89"/>
      <c r="V13" s="87"/>
      <c r="W13" s="88"/>
      <c r="X13" s="88"/>
      <c r="Y13" s="88"/>
      <c r="Z13" s="90"/>
    </row>
    <row r="14" spans="1:26" ht="15.6" x14ac:dyDescent="0.3">
      <c r="A14" s="58" t="s">
        <v>37</v>
      </c>
      <c r="B14" s="19">
        <v>2</v>
      </c>
      <c r="C14" s="19">
        <v>1</v>
      </c>
      <c r="D14" s="19">
        <v>2</v>
      </c>
      <c r="E14" s="19">
        <v>2</v>
      </c>
      <c r="F14" s="19">
        <v>2</v>
      </c>
      <c r="G14" s="19">
        <v>2</v>
      </c>
      <c r="H14" s="19">
        <v>1</v>
      </c>
      <c r="I14" s="19">
        <v>2</v>
      </c>
      <c r="J14" s="19">
        <v>2</v>
      </c>
      <c r="K14" s="19">
        <v>2</v>
      </c>
      <c r="L14" s="19">
        <v>2</v>
      </c>
      <c r="M14" s="64">
        <v>20</v>
      </c>
      <c r="O14" s="86" t="s">
        <v>37</v>
      </c>
      <c r="P14" s="87"/>
      <c r="Q14" s="88"/>
      <c r="R14" s="89"/>
      <c r="S14" s="87"/>
      <c r="T14" s="88"/>
      <c r="U14" s="89"/>
      <c r="V14" s="87"/>
      <c r="W14" s="88"/>
      <c r="X14" s="88"/>
      <c r="Y14" s="88"/>
      <c r="Z14" s="90"/>
    </row>
    <row r="15" spans="1:26" ht="15.6" x14ac:dyDescent="0.3">
      <c r="A15" s="58" t="s">
        <v>38</v>
      </c>
      <c r="B15" s="19">
        <v>1</v>
      </c>
      <c r="C15" s="19">
        <v>1</v>
      </c>
      <c r="D15" s="19">
        <v>2</v>
      </c>
      <c r="E15" s="19">
        <v>3</v>
      </c>
      <c r="F15" s="19">
        <v>2</v>
      </c>
      <c r="G15" s="19">
        <v>1</v>
      </c>
      <c r="H15" s="19">
        <v>2</v>
      </c>
      <c r="I15" s="19">
        <v>2</v>
      </c>
      <c r="J15" s="19">
        <v>1</v>
      </c>
      <c r="K15" s="19">
        <v>2</v>
      </c>
      <c r="L15" s="19">
        <v>2</v>
      </c>
      <c r="M15" s="64">
        <v>19</v>
      </c>
      <c r="O15" s="86" t="s">
        <v>38</v>
      </c>
      <c r="P15" s="87"/>
      <c r="Q15" s="88"/>
      <c r="R15" s="89"/>
      <c r="S15" s="87"/>
      <c r="T15" s="88"/>
      <c r="U15" s="89"/>
      <c r="V15" s="87"/>
      <c r="W15" s="88"/>
      <c r="X15" s="88"/>
      <c r="Y15" s="88"/>
      <c r="Z15" s="90"/>
    </row>
    <row r="16" spans="1:26" ht="16.2" thickBot="1" x14ac:dyDescent="0.35">
      <c r="A16" s="67" t="s">
        <v>39</v>
      </c>
      <c r="B16" s="44">
        <v>2</v>
      </c>
      <c r="C16" s="44">
        <v>2</v>
      </c>
      <c r="D16" s="44">
        <v>2</v>
      </c>
      <c r="E16" s="44">
        <v>2</v>
      </c>
      <c r="F16" s="44">
        <v>2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65">
        <v>22</v>
      </c>
      <c r="O16" s="91" t="s">
        <v>39</v>
      </c>
      <c r="P16" s="92"/>
      <c r="Q16" s="93"/>
      <c r="R16" s="94"/>
      <c r="S16" s="92"/>
      <c r="T16" s="93"/>
      <c r="U16" s="94"/>
      <c r="V16" s="92"/>
      <c r="W16" s="93"/>
      <c r="X16" s="93"/>
      <c r="Y16" s="93"/>
      <c r="Z16" s="95"/>
    </row>
    <row r="18" spans="1:1" ht="15.6" x14ac:dyDescent="0.3">
      <c r="A18" s="43" t="s">
        <v>111</v>
      </c>
    </row>
  </sheetData>
  <sheetProtection algorithmName="SHA-512" hashValue="HWcFL7lcDtsR+W4eV5T3BUlVf6PHSKn5kA2L+D0i12NQG+VDmpVxr7DduwOH1NyR5yMTBdu5XKFwqgECA1CYTA==" saltValue="HQnZVOYb5GDYfszDkbDv5Q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8:L16">
    <cfRule type="cellIs" dxfId="75" priority="5" operator="equal">
      <formula>4</formula>
    </cfRule>
    <cfRule type="cellIs" dxfId="74" priority="6" operator="equal">
      <formula>3</formula>
    </cfRule>
    <cfRule type="cellIs" dxfId="73" priority="7" operator="between">
      <formula>2</formula>
      <formula>3</formula>
    </cfRule>
    <cfRule type="cellIs" dxfId="72" priority="8" operator="lessThan">
      <formula>2</formula>
    </cfRule>
  </conditionalFormatting>
  <conditionalFormatting sqref="B7:L16">
    <cfRule type="cellIs" dxfId="71" priority="1" operator="equal">
      <formula>4</formula>
    </cfRule>
    <cfRule type="cellIs" dxfId="70" priority="2" operator="equal">
      <formula>3</formula>
    </cfRule>
    <cfRule type="cellIs" dxfId="69" priority="3" operator="equal">
      <formula>2</formula>
    </cfRule>
    <cfRule type="cellIs" dxfId="68" priority="4" operator="equal">
      <formula>1</formula>
    </cfRule>
  </conditionalFormatting>
  <pageMargins left="0.7" right="0.7" top="0.75" bottom="0.75" header="0.3" footer="0.3"/>
  <pageSetup scale="69" orientation="portrait" verticalDpi="0" r:id="rId1"/>
  <colBreaks count="1" manualBreakCount="1">
    <brk id="13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3"/>
  <sheetViews>
    <sheetView zoomScaleNormal="100" workbookViewId="0">
      <selection activeCell="P29" sqref="P29"/>
    </sheetView>
  </sheetViews>
  <sheetFormatPr defaultRowHeight="14.4" x14ac:dyDescent="0.3"/>
  <cols>
    <col min="1" max="1" width="18.6640625" customWidth="1"/>
    <col min="15" max="15" width="19.109375" bestFit="1" customWidth="1"/>
  </cols>
  <sheetData>
    <row r="1" spans="1:26" ht="23.4" x14ac:dyDescent="0.45">
      <c r="A1" s="47" t="s">
        <v>112</v>
      </c>
      <c r="E1" s="47" t="s">
        <v>116</v>
      </c>
      <c r="O1" s="51" t="s">
        <v>132</v>
      </c>
      <c r="P1" s="51"/>
    </row>
    <row r="2" spans="1:26" x14ac:dyDescent="0.3">
      <c r="A2" s="46"/>
      <c r="O2" s="51" t="s">
        <v>131</v>
      </c>
      <c r="P2" s="51"/>
    </row>
    <row r="3" spans="1:26" ht="15" thickBot="1" x14ac:dyDescent="0.35">
      <c r="A3" s="46"/>
      <c r="P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70" t="s">
        <v>4</v>
      </c>
      <c r="B7" s="14">
        <v>2</v>
      </c>
      <c r="C7" s="14">
        <v>2</v>
      </c>
      <c r="D7" s="14">
        <v>1</v>
      </c>
      <c r="E7" s="14">
        <v>1</v>
      </c>
      <c r="F7" s="14">
        <v>1</v>
      </c>
      <c r="G7" s="14">
        <v>1</v>
      </c>
      <c r="H7" s="14">
        <v>2</v>
      </c>
      <c r="I7" s="14">
        <v>2</v>
      </c>
      <c r="J7" s="14">
        <v>2</v>
      </c>
      <c r="K7" s="14">
        <v>3</v>
      </c>
      <c r="L7" s="14">
        <v>2</v>
      </c>
      <c r="M7" s="63">
        <v>19</v>
      </c>
      <c r="O7" s="96" t="s">
        <v>4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58" t="s">
        <v>27</v>
      </c>
      <c r="B8" s="48">
        <v>2</v>
      </c>
      <c r="C8" s="48">
        <v>2</v>
      </c>
      <c r="D8" s="48">
        <v>4</v>
      </c>
      <c r="E8" s="48">
        <v>1</v>
      </c>
      <c r="F8" s="48">
        <v>3</v>
      </c>
      <c r="G8" s="48">
        <v>2</v>
      </c>
      <c r="H8" s="48">
        <v>2</v>
      </c>
      <c r="I8" s="48">
        <v>4</v>
      </c>
      <c r="J8" s="48">
        <v>3</v>
      </c>
      <c r="K8" s="48">
        <v>3</v>
      </c>
      <c r="L8" s="48">
        <v>2</v>
      </c>
      <c r="M8" s="64">
        <v>28</v>
      </c>
      <c r="O8" s="86" t="s">
        <v>27</v>
      </c>
      <c r="P8" s="87"/>
      <c r="Q8" s="88"/>
      <c r="R8" s="89"/>
      <c r="S8" s="87"/>
      <c r="T8" s="88"/>
      <c r="U8" s="89"/>
      <c r="V8" s="87"/>
      <c r="W8" s="88"/>
      <c r="X8" s="88"/>
      <c r="Y8" s="88"/>
      <c r="Z8" s="90"/>
    </row>
    <row r="9" spans="1:26" ht="15.6" x14ac:dyDescent="0.3">
      <c r="A9" s="58" t="s">
        <v>40</v>
      </c>
      <c r="B9" s="19">
        <v>3</v>
      </c>
      <c r="C9" s="19">
        <v>4</v>
      </c>
      <c r="D9" s="19">
        <v>4</v>
      </c>
      <c r="E9" s="19">
        <v>3</v>
      </c>
      <c r="F9" s="19">
        <v>4</v>
      </c>
      <c r="G9" s="19">
        <v>3</v>
      </c>
      <c r="H9" s="19">
        <v>4</v>
      </c>
      <c r="I9" s="19">
        <v>4</v>
      </c>
      <c r="J9" s="19">
        <v>4</v>
      </c>
      <c r="K9" s="19">
        <v>4</v>
      </c>
      <c r="L9" s="19">
        <v>4</v>
      </c>
      <c r="M9" s="64">
        <v>41</v>
      </c>
      <c r="O9" s="86" t="s">
        <v>40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6.2" thickBot="1" x14ac:dyDescent="0.35">
      <c r="A10" s="67" t="s">
        <v>41</v>
      </c>
      <c r="B10" s="44">
        <v>2</v>
      </c>
      <c r="C10" s="44">
        <v>2</v>
      </c>
      <c r="D10" s="44">
        <v>1</v>
      </c>
      <c r="E10" s="44">
        <v>1</v>
      </c>
      <c r="F10" s="44">
        <v>1</v>
      </c>
      <c r="G10" s="44">
        <v>1</v>
      </c>
      <c r="H10" s="44">
        <v>2</v>
      </c>
      <c r="I10" s="44">
        <v>2</v>
      </c>
      <c r="J10" s="44">
        <v>2</v>
      </c>
      <c r="K10" s="44">
        <v>4</v>
      </c>
      <c r="L10" s="44">
        <v>2</v>
      </c>
      <c r="M10" s="65">
        <v>20</v>
      </c>
      <c r="O10" s="91" t="s">
        <v>41</v>
      </c>
      <c r="P10" s="92"/>
      <c r="Q10" s="93"/>
      <c r="R10" s="94"/>
      <c r="S10" s="92"/>
      <c r="T10" s="93"/>
      <c r="U10" s="94"/>
      <c r="V10" s="92"/>
      <c r="W10" s="93"/>
      <c r="X10" s="93"/>
      <c r="Y10" s="93"/>
      <c r="Z10" s="95"/>
    </row>
    <row r="12" spans="1:26" ht="15.6" x14ac:dyDescent="0.3">
      <c r="A12" s="43" t="s">
        <v>111</v>
      </c>
    </row>
    <row r="13" spans="1:26" ht="15.6" x14ac:dyDescent="0.3">
      <c r="A13" s="43"/>
    </row>
  </sheetData>
  <sheetProtection algorithmName="SHA-512" hashValue="XZZ1cDDZj6nTWU+oqE2Au+zo4wX6EumKTovLZE9IXdJZ3sR0WPjjP9KUMb1oh4ntUnZKgrBXdzwdZXOQF9SG8w==" saltValue="VGThkW+ABE40PDy+ywrXxQ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0">
    <cfRule type="cellIs" dxfId="67" priority="5" operator="equal">
      <formula>4</formula>
    </cfRule>
    <cfRule type="cellIs" dxfId="66" priority="6" operator="equal">
      <formula>3</formula>
    </cfRule>
    <cfRule type="cellIs" dxfId="65" priority="7" operator="between">
      <formula>2</formula>
      <formula>3</formula>
    </cfRule>
    <cfRule type="cellIs" dxfId="64" priority="8" operator="lessThan">
      <formula>2</formula>
    </cfRule>
  </conditionalFormatting>
  <conditionalFormatting sqref="B7:L10">
    <cfRule type="cellIs" dxfId="63" priority="1" operator="equal">
      <formula>4</formula>
    </cfRule>
    <cfRule type="cellIs" dxfId="62" priority="2" operator="equal">
      <formula>3</formula>
    </cfRule>
    <cfRule type="cellIs" dxfId="61" priority="3" operator="equal">
      <formula>2</formula>
    </cfRule>
    <cfRule type="cellIs" dxfId="60" priority="4" operator="equal">
      <formula>1</formula>
    </cfRule>
  </conditionalFormatting>
  <pageMargins left="0.7" right="0.7" top="0.75" bottom="0.75" header="0.3" footer="0.3"/>
  <pageSetup scale="70" orientation="portrait" verticalDpi="0" r:id="rId1"/>
  <colBreaks count="1" manualBreakCount="1">
    <brk id="1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6"/>
  <sheetViews>
    <sheetView zoomScaleNormal="100" workbookViewId="0">
      <selection activeCell="B8" sqref="B8"/>
    </sheetView>
  </sheetViews>
  <sheetFormatPr defaultRowHeight="14.4" x14ac:dyDescent="0.3"/>
  <cols>
    <col min="1" max="1" width="21.33203125" customWidth="1"/>
    <col min="15" max="15" width="20.33203125" bestFit="1" customWidth="1"/>
  </cols>
  <sheetData>
    <row r="1" spans="1:26" ht="23.4" x14ac:dyDescent="0.45">
      <c r="A1" s="47" t="s">
        <v>112</v>
      </c>
      <c r="E1" s="47" t="s">
        <v>117</v>
      </c>
      <c r="O1" s="51" t="s">
        <v>132</v>
      </c>
    </row>
    <row r="2" spans="1:26" x14ac:dyDescent="0.3">
      <c r="A2" s="46"/>
      <c r="O2" s="51" t="s">
        <v>131</v>
      </c>
    </row>
    <row r="3" spans="1:26" x14ac:dyDescent="0.3">
      <c r="A3" s="46"/>
    </row>
    <row r="4" spans="1:26" ht="15" thickBot="1" x14ac:dyDescent="0.35">
      <c r="A4" s="46"/>
    </row>
    <row r="5" spans="1:26" x14ac:dyDescent="0.3">
      <c r="A5" s="212" t="s">
        <v>129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4"/>
      <c r="O5" s="215" t="s">
        <v>130</v>
      </c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7"/>
    </row>
    <row r="6" spans="1:26" ht="15.6" x14ac:dyDescent="0.3">
      <c r="A6" s="55"/>
      <c r="B6" s="205" t="s">
        <v>12</v>
      </c>
      <c r="C6" s="206"/>
      <c r="D6" s="207"/>
      <c r="E6" s="208" t="s">
        <v>13</v>
      </c>
      <c r="F6" s="209"/>
      <c r="G6" s="210"/>
      <c r="H6" s="211" t="s">
        <v>14</v>
      </c>
      <c r="I6" s="203"/>
      <c r="J6" s="203"/>
      <c r="K6" s="203"/>
      <c r="L6" s="204"/>
      <c r="M6" s="61"/>
      <c r="O6" s="55"/>
      <c r="P6" s="205" t="s">
        <v>12</v>
      </c>
      <c r="Q6" s="206"/>
      <c r="R6" s="207"/>
      <c r="S6" s="208" t="s">
        <v>13</v>
      </c>
      <c r="T6" s="209"/>
      <c r="U6" s="210"/>
      <c r="V6" s="211" t="s">
        <v>14</v>
      </c>
      <c r="W6" s="203"/>
      <c r="X6" s="203"/>
      <c r="Y6" s="203"/>
      <c r="Z6" s="218"/>
    </row>
    <row r="7" spans="1:26" ht="107.4" x14ac:dyDescent="0.3">
      <c r="A7" s="55"/>
      <c r="B7" s="10" t="s">
        <v>15</v>
      </c>
      <c r="C7" s="10" t="s">
        <v>16</v>
      </c>
      <c r="D7" s="10" t="s">
        <v>17</v>
      </c>
      <c r="E7" s="11" t="s">
        <v>18</v>
      </c>
      <c r="F7" s="11" t="s">
        <v>19</v>
      </c>
      <c r="G7" s="11" t="s">
        <v>20</v>
      </c>
      <c r="H7" s="12" t="s">
        <v>21</v>
      </c>
      <c r="I7" s="12" t="s">
        <v>22</v>
      </c>
      <c r="J7" s="12" t="s">
        <v>23</v>
      </c>
      <c r="K7" s="12" t="s">
        <v>24</v>
      </c>
      <c r="L7" s="12" t="s">
        <v>25</v>
      </c>
      <c r="M7" s="62" t="s">
        <v>26</v>
      </c>
      <c r="O7" s="55"/>
      <c r="P7" s="10" t="s">
        <v>15</v>
      </c>
      <c r="Q7" s="10" t="s">
        <v>16</v>
      </c>
      <c r="R7" s="10" t="s">
        <v>17</v>
      </c>
      <c r="S7" s="11" t="s">
        <v>18</v>
      </c>
      <c r="T7" s="11" t="s">
        <v>19</v>
      </c>
      <c r="U7" s="11" t="s">
        <v>20</v>
      </c>
      <c r="V7" s="12" t="s">
        <v>21</v>
      </c>
      <c r="W7" s="12" t="s">
        <v>22</v>
      </c>
      <c r="X7" s="12" t="s">
        <v>23</v>
      </c>
      <c r="Y7" s="12" t="s">
        <v>24</v>
      </c>
      <c r="Z7" s="56" t="s">
        <v>25</v>
      </c>
    </row>
    <row r="8" spans="1:26" ht="15.6" x14ac:dyDescent="0.3">
      <c r="A8" s="70" t="s">
        <v>5</v>
      </c>
      <c r="B8" s="14">
        <v>2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2</v>
      </c>
      <c r="I8" s="14">
        <v>1</v>
      </c>
      <c r="J8" s="14">
        <v>1</v>
      </c>
      <c r="K8" s="14">
        <v>2</v>
      </c>
      <c r="L8" s="14">
        <v>1</v>
      </c>
      <c r="M8" s="63">
        <v>14</v>
      </c>
      <c r="O8" s="96" t="s">
        <v>5</v>
      </c>
      <c r="P8" s="82"/>
      <c r="Q8" s="83"/>
      <c r="R8" s="84"/>
      <c r="S8" s="82"/>
      <c r="T8" s="83"/>
      <c r="U8" s="84"/>
      <c r="V8" s="82"/>
      <c r="W8" s="83"/>
      <c r="X8" s="83"/>
      <c r="Y8" s="83"/>
      <c r="Z8" s="85"/>
    </row>
    <row r="9" spans="1:26" ht="15.6" x14ac:dyDescent="0.3">
      <c r="A9" s="58" t="s">
        <v>118</v>
      </c>
      <c r="B9" s="48" t="s">
        <v>76</v>
      </c>
      <c r="C9" s="48" t="s">
        <v>76</v>
      </c>
      <c r="D9" s="48" t="s">
        <v>76</v>
      </c>
      <c r="E9" s="48" t="s">
        <v>76</v>
      </c>
      <c r="F9" s="48" t="s">
        <v>76</v>
      </c>
      <c r="G9" s="48" t="s">
        <v>76</v>
      </c>
      <c r="H9" s="48" t="s">
        <v>76</v>
      </c>
      <c r="I9" s="48" t="s">
        <v>76</v>
      </c>
      <c r="J9" s="48" t="s">
        <v>76</v>
      </c>
      <c r="K9" s="48" t="s">
        <v>76</v>
      </c>
      <c r="L9" s="48" t="s">
        <v>76</v>
      </c>
      <c r="M9" s="64">
        <v>0</v>
      </c>
      <c r="O9" s="86" t="s">
        <v>27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42</v>
      </c>
      <c r="B10" s="19">
        <v>2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19">
        <v>2</v>
      </c>
      <c r="I10" s="19">
        <v>4</v>
      </c>
      <c r="J10" s="19">
        <v>1</v>
      </c>
      <c r="K10" s="19">
        <v>3</v>
      </c>
      <c r="L10" s="19">
        <v>1</v>
      </c>
      <c r="M10" s="64">
        <v>23</v>
      </c>
      <c r="O10" s="86" t="s">
        <v>42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5.6" x14ac:dyDescent="0.3">
      <c r="A11" s="58" t="s">
        <v>43</v>
      </c>
      <c r="B11" s="19">
        <v>2</v>
      </c>
      <c r="C11" s="19">
        <v>2</v>
      </c>
      <c r="D11" s="19">
        <v>1</v>
      </c>
      <c r="E11" s="19">
        <v>1</v>
      </c>
      <c r="F11" s="19">
        <v>1</v>
      </c>
      <c r="G11" s="19">
        <v>1</v>
      </c>
      <c r="H11" s="19">
        <v>2</v>
      </c>
      <c r="I11" s="19">
        <v>2</v>
      </c>
      <c r="J11" s="19">
        <v>2</v>
      </c>
      <c r="K11" s="19">
        <v>2</v>
      </c>
      <c r="L11" s="19">
        <v>2</v>
      </c>
      <c r="M11" s="64">
        <v>18</v>
      </c>
      <c r="O11" s="86" t="s">
        <v>43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90"/>
    </row>
    <row r="12" spans="1:26" ht="15.6" x14ac:dyDescent="0.3">
      <c r="A12" s="58" t="s">
        <v>44</v>
      </c>
      <c r="B12" s="19">
        <v>3</v>
      </c>
      <c r="C12" s="19">
        <v>1</v>
      </c>
      <c r="D12" s="19">
        <v>1</v>
      </c>
      <c r="E12" s="19">
        <v>2</v>
      </c>
      <c r="F12" s="19">
        <v>2</v>
      </c>
      <c r="G12" s="19">
        <v>1</v>
      </c>
      <c r="H12" s="19">
        <v>2</v>
      </c>
      <c r="I12" s="19">
        <v>1</v>
      </c>
      <c r="J12" s="19">
        <v>1</v>
      </c>
      <c r="K12" s="19">
        <v>2</v>
      </c>
      <c r="L12" s="19">
        <v>2</v>
      </c>
      <c r="M12" s="64">
        <v>18</v>
      </c>
      <c r="O12" s="86" t="s">
        <v>44</v>
      </c>
      <c r="P12" s="87"/>
      <c r="Q12" s="88"/>
      <c r="R12" s="89"/>
      <c r="S12" s="87"/>
      <c r="T12" s="88"/>
      <c r="U12" s="89"/>
      <c r="V12" s="87"/>
      <c r="W12" s="88"/>
      <c r="X12" s="88"/>
      <c r="Y12" s="88"/>
      <c r="Z12" s="90"/>
    </row>
    <row r="13" spans="1:26" ht="16.2" thickBot="1" x14ac:dyDescent="0.35">
      <c r="A13" s="80" t="s">
        <v>45</v>
      </c>
      <c r="B13" s="44">
        <v>3</v>
      </c>
      <c r="C13" s="44">
        <v>2</v>
      </c>
      <c r="D13" s="44">
        <v>2</v>
      </c>
      <c r="E13" s="44">
        <v>2</v>
      </c>
      <c r="F13" s="44">
        <v>2</v>
      </c>
      <c r="G13" s="44">
        <v>3</v>
      </c>
      <c r="H13" s="44">
        <v>2</v>
      </c>
      <c r="I13" s="44">
        <v>1</v>
      </c>
      <c r="J13" s="44">
        <v>2</v>
      </c>
      <c r="K13" s="44">
        <v>2</v>
      </c>
      <c r="L13" s="44">
        <v>2</v>
      </c>
      <c r="M13" s="65">
        <v>23</v>
      </c>
      <c r="O13" s="112" t="s">
        <v>45</v>
      </c>
      <c r="P13" s="92"/>
      <c r="Q13" s="93"/>
      <c r="R13" s="94"/>
      <c r="S13" s="92"/>
      <c r="T13" s="93"/>
      <c r="U13" s="94"/>
      <c r="V13" s="92"/>
      <c r="W13" s="93"/>
      <c r="X13" s="93"/>
      <c r="Y13" s="93"/>
      <c r="Z13" s="95"/>
    </row>
    <row r="15" spans="1:26" ht="15.6" x14ac:dyDescent="0.3">
      <c r="A15" s="43" t="s">
        <v>119</v>
      </c>
    </row>
    <row r="16" spans="1:26" ht="15.6" x14ac:dyDescent="0.3">
      <c r="A16" s="43" t="s">
        <v>111</v>
      </c>
    </row>
  </sheetData>
  <sheetProtection algorithmName="SHA-512" hashValue="3PS69/yCumE7voDKg9r2EnvzpQE2fhzvnwCSa/OA6qx2hrbhap/gwm9rsMhfDmaGNhGep9OR3qQaKuLw/0YpSg==" saltValue="h2SBeUgy77X3E6hzA53jJA==" spinCount="100000" sheet="1" objects="1" scenarios="1"/>
  <mergeCells count="8">
    <mergeCell ref="A5:M5"/>
    <mergeCell ref="O5:Z5"/>
    <mergeCell ref="B6:D6"/>
    <mergeCell ref="E6:G6"/>
    <mergeCell ref="H6:L6"/>
    <mergeCell ref="P6:R6"/>
    <mergeCell ref="S6:U6"/>
    <mergeCell ref="V6:Z6"/>
  </mergeCells>
  <conditionalFormatting sqref="B8:L13">
    <cfRule type="cellIs" dxfId="59" priority="5" operator="equal">
      <formula>4</formula>
    </cfRule>
    <cfRule type="cellIs" dxfId="58" priority="6" operator="equal">
      <formula>3</formula>
    </cfRule>
    <cfRule type="cellIs" dxfId="57" priority="7" operator="between">
      <formula>2</formula>
      <formula>3</formula>
    </cfRule>
    <cfRule type="cellIs" dxfId="56" priority="8" operator="lessThan">
      <formula>2</formula>
    </cfRule>
  </conditionalFormatting>
  <conditionalFormatting sqref="B8:L13">
    <cfRule type="cellIs" dxfId="55" priority="1" operator="equal">
      <formula>4</formula>
    </cfRule>
    <cfRule type="cellIs" dxfId="54" priority="2" operator="equal">
      <formula>3</formula>
    </cfRule>
    <cfRule type="cellIs" dxfId="53" priority="3" operator="equal">
      <formula>2</formula>
    </cfRule>
    <cfRule type="cellIs" dxfId="52" priority="4" operator="equal">
      <formula>1</formula>
    </cfRule>
  </conditionalFormatting>
  <pageMargins left="0.7" right="0.7" top="0.75" bottom="0.75" header="0.3" footer="0.3"/>
  <pageSetup scale="64" orientation="portrait" verticalDpi="0" r:id="rId1"/>
  <colBreaks count="1" manualBreakCount="1">
    <brk id="1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5"/>
  <sheetViews>
    <sheetView zoomScaleNormal="100" workbookViewId="0">
      <selection activeCell="B8" sqref="B8"/>
    </sheetView>
  </sheetViews>
  <sheetFormatPr defaultRowHeight="14.4" x14ac:dyDescent="0.3"/>
  <cols>
    <col min="1" max="1" width="26.6640625" customWidth="1"/>
    <col min="15" max="15" width="24.6640625" customWidth="1"/>
  </cols>
  <sheetData>
    <row r="1" spans="1:26" ht="23.4" x14ac:dyDescent="0.45">
      <c r="A1" s="47" t="s">
        <v>112</v>
      </c>
      <c r="E1" s="47" t="s">
        <v>120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70" t="s">
        <v>6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3">
        <v>11</v>
      </c>
      <c r="O7" s="96" t="s">
        <v>6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58" t="s">
        <v>46</v>
      </c>
      <c r="B8" s="48">
        <v>2</v>
      </c>
      <c r="C8" s="48">
        <v>2</v>
      </c>
      <c r="D8" s="48">
        <v>1</v>
      </c>
      <c r="E8" s="48">
        <v>1</v>
      </c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64">
        <v>13</v>
      </c>
      <c r="O8" s="86" t="s">
        <v>128</v>
      </c>
      <c r="P8" s="87"/>
      <c r="Q8" s="88"/>
      <c r="R8" s="89"/>
      <c r="S8" s="87"/>
      <c r="T8" s="88"/>
      <c r="U8" s="89"/>
      <c r="V8" s="87"/>
      <c r="W8" s="88"/>
      <c r="X8" s="88"/>
      <c r="Y8" s="88"/>
      <c r="Z8" s="90"/>
    </row>
    <row r="9" spans="1:26" ht="31.2" x14ac:dyDescent="0.3">
      <c r="A9" s="59" t="s">
        <v>47</v>
      </c>
      <c r="B9" s="19">
        <v>1</v>
      </c>
      <c r="C9" s="19">
        <v>1</v>
      </c>
      <c r="D9" s="19">
        <v>1</v>
      </c>
      <c r="E9" s="19">
        <v>2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2</v>
      </c>
      <c r="L9" s="19">
        <v>2</v>
      </c>
      <c r="M9" s="64">
        <v>14</v>
      </c>
      <c r="O9" s="113" t="s">
        <v>47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48</v>
      </c>
      <c r="B10" s="19">
        <v>1</v>
      </c>
      <c r="C10" s="19">
        <v>1</v>
      </c>
      <c r="D10" s="19">
        <v>1</v>
      </c>
      <c r="E10" s="19">
        <v>2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64">
        <v>12</v>
      </c>
      <c r="O10" s="86" t="s">
        <v>48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6.2" thickBot="1" x14ac:dyDescent="0.35">
      <c r="A11" s="67" t="s">
        <v>49</v>
      </c>
      <c r="B11" s="44">
        <v>1</v>
      </c>
      <c r="C11" s="44">
        <v>1</v>
      </c>
      <c r="D11" s="44">
        <v>1</v>
      </c>
      <c r="E11" s="44">
        <v>2</v>
      </c>
      <c r="F11" s="44">
        <v>1</v>
      </c>
      <c r="G11" s="44">
        <v>1</v>
      </c>
      <c r="H11" s="44">
        <v>1</v>
      </c>
      <c r="I11" s="44">
        <v>1</v>
      </c>
      <c r="J11" s="44">
        <v>1</v>
      </c>
      <c r="K11" s="44">
        <v>1</v>
      </c>
      <c r="L11" s="44">
        <v>1</v>
      </c>
      <c r="M11" s="65">
        <v>12</v>
      </c>
      <c r="O11" s="91" t="s">
        <v>49</v>
      </c>
      <c r="P11" s="92"/>
      <c r="Q11" s="93"/>
      <c r="R11" s="94"/>
      <c r="S11" s="92"/>
      <c r="T11" s="93"/>
      <c r="U11" s="94"/>
      <c r="V11" s="92"/>
      <c r="W11" s="93"/>
      <c r="X11" s="93"/>
      <c r="Y11" s="93"/>
      <c r="Z11" s="95"/>
    </row>
    <row r="13" spans="1:26" ht="15.6" x14ac:dyDescent="0.3">
      <c r="A13" s="43" t="s">
        <v>121</v>
      </c>
    </row>
    <row r="15" spans="1:26" ht="15.6" x14ac:dyDescent="0.3">
      <c r="A15" s="43" t="s">
        <v>111</v>
      </c>
    </row>
  </sheetData>
  <sheetProtection algorithmName="SHA-512" hashValue="B+BXuLxKJY89kmze3Ziskmw82An8N4GGunlHBF2Odr7YaXf66rkYYSBbHHLq2WaHUXb7XYPbaoiRPdLD5JRwTA==" saltValue="fjJkbipie3235eNguTSdNg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1">
    <cfRule type="cellIs" dxfId="51" priority="5" operator="equal">
      <formula>4</formula>
    </cfRule>
    <cfRule type="cellIs" dxfId="50" priority="6" operator="equal">
      <formula>3</formula>
    </cfRule>
    <cfRule type="cellIs" dxfId="49" priority="7" operator="between">
      <formula>2</formula>
      <formula>3</formula>
    </cfRule>
    <cfRule type="cellIs" dxfId="48" priority="8" operator="lessThan">
      <formula>2</formula>
    </cfRule>
  </conditionalFormatting>
  <conditionalFormatting sqref="B7:L11">
    <cfRule type="cellIs" dxfId="47" priority="1" operator="equal">
      <formula>4</formula>
    </cfRule>
    <cfRule type="cellIs" dxfId="46" priority="2" operator="equal">
      <formula>3</formula>
    </cfRule>
    <cfRule type="cellIs" dxfId="45" priority="3" operator="equal">
      <formula>2</formula>
    </cfRule>
    <cfRule type="cellIs" dxfId="44" priority="4" operator="equal">
      <formula>1</formula>
    </cfRule>
  </conditionalFormatting>
  <pageMargins left="0.7" right="0.7" top="0.75" bottom="0.75" header="0.3" footer="0.3"/>
  <pageSetup scale="66" orientation="portrait" verticalDpi="0" r:id="rId1"/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7"/>
  <sheetViews>
    <sheetView zoomScaleNormal="100" workbookViewId="0">
      <selection activeCell="C9" sqref="C9"/>
    </sheetView>
  </sheetViews>
  <sheetFormatPr defaultRowHeight="14.4" x14ac:dyDescent="0.3"/>
  <cols>
    <col min="1" max="1" width="36.33203125" customWidth="1"/>
    <col min="15" max="15" width="34.6640625" customWidth="1"/>
  </cols>
  <sheetData>
    <row r="1" spans="1:26" ht="23.4" x14ac:dyDescent="0.45">
      <c r="A1" s="47" t="s">
        <v>112</v>
      </c>
      <c r="E1" s="47" t="s">
        <v>122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70" t="s">
        <v>7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3">
        <v>11</v>
      </c>
      <c r="O7" s="96" t="s">
        <v>7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58" t="s">
        <v>27</v>
      </c>
      <c r="B8" s="48">
        <v>2</v>
      </c>
      <c r="C8" s="48">
        <v>2</v>
      </c>
      <c r="D8" s="48">
        <v>2</v>
      </c>
      <c r="E8" s="48">
        <v>2</v>
      </c>
      <c r="F8" s="48">
        <v>2</v>
      </c>
      <c r="G8" s="48">
        <v>1</v>
      </c>
      <c r="H8" s="48">
        <v>2</v>
      </c>
      <c r="I8" s="48">
        <v>1</v>
      </c>
      <c r="J8" s="48">
        <v>2</v>
      </c>
      <c r="K8" s="48">
        <v>2</v>
      </c>
      <c r="L8" s="48">
        <v>2</v>
      </c>
      <c r="M8" s="64">
        <v>20</v>
      </c>
      <c r="O8" s="86" t="s">
        <v>27</v>
      </c>
      <c r="P8" s="87"/>
      <c r="Q8" s="88"/>
      <c r="R8" s="89"/>
      <c r="S8" s="87"/>
      <c r="T8" s="88"/>
      <c r="U8" s="89"/>
      <c r="V8" s="87"/>
      <c r="W8" s="88"/>
      <c r="X8" s="88"/>
      <c r="Y8" s="88"/>
      <c r="Z8" s="90"/>
    </row>
    <row r="9" spans="1:26" ht="15.6" x14ac:dyDescent="0.3">
      <c r="A9" s="58" t="s">
        <v>50</v>
      </c>
      <c r="B9" s="19">
        <v>1</v>
      </c>
      <c r="C9" s="19">
        <v>1</v>
      </c>
      <c r="D9" s="19">
        <v>1</v>
      </c>
      <c r="E9" s="19">
        <v>1</v>
      </c>
      <c r="F9" s="19">
        <v>2</v>
      </c>
      <c r="G9" s="19">
        <v>1</v>
      </c>
      <c r="H9" s="19">
        <v>2</v>
      </c>
      <c r="I9" s="19">
        <v>1</v>
      </c>
      <c r="J9" s="19">
        <v>1</v>
      </c>
      <c r="K9" s="19">
        <v>2</v>
      </c>
      <c r="L9" s="19">
        <v>2</v>
      </c>
      <c r="M9" s="64">
        <v>15</v>
      </c>
      <c r="O9" s="86" t="s">
        <v>50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46.8" x14ac:dyDescent="0.3">
      <c r="A10" s="59" t="s">
        <v>72</v>
      </c>
      <c r="B10" s="19">
        <v>1</v>
      </c>
      <c r="C10" s="19">
        <v>1</v>
      </c>
      <c r="D10" s="19">
        <v>1</v>
      </c>
      <c r="E10" s="19">
        <v>2</v>
      </c>
      <c r="F10" s="19">
        <v>1</v>
      </c>
      <c r="G10" s="19">
        <v>1</v>
      </c>
      <c r="H10" s="19">
        <v>2</v>
      </c>
      <c r="I10" s="19">
        <v>1</v>
      </c>
      <c r="J10" s="19">
        <v>1</v>
      </c>
      <c r="K10" s="19">
        <v>2</v>
      </c>
      <c r="L10" s="19">
        <v>2</v>
      </c>
      <c r="M10" s="64">
        <v>15</v>
      </c>
      <c r="O10" s="113" t="s">
        <v>72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5.6" x14ac:dyDescent="0.3">
      <c r="A11" s="59" t="s">
        <v>51</v>
      </c>
      <c r="B11" s="19">
        <v>1</v>
      </c>
      <c r="C11" s="19">
        <v>1</v>
      </c>
      <c r="D11" s="19">
        <v>1</v>
      </c>
      <c r="E11" s="19">
        <v>2</v>
      </c>
      <c r="F11" s="19">
        <v>1</v>
      </c>
      <c r="G11" s="19">
        <v>1</v>
      </c>
      <c r="H11" s="19">
        <v>2</v>
      </c>
      <c r="I11" s="19">
        <v>1</v>
      </c>
      <c r="J11" s="19">
        <v>1</v>
      </c>
      <c r="K11" s="19">
        <v>1</v>
      </c>
      <c r="L11" s="19">
        <v>2</v>
      </c>
      <c r="M11" s="64">
        <v>14</v>
      </c>
      <c r="O11" s="113" t="s">
        <v>51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90"/>
    </row>
    <row r="12" spans="1:26" ht="15.6" x14ac:dyDescent="0.3">
      <c r="A12" s="59" t="s">
        <v>52</v>
      </c>
      <c r="B12" s="19">
        <v>2</v>
      </c>
      <c r="C12" s="19">
        <v>2</v>
      </c>
      <c r="D12" s="19">
        <v>2</v>
      </c>
      <c r="E12" s="19">
        <v>2</v>
      </c>
      <c r="F12" s="19">
        <v>2</v>
      </c>
      <c r="G12" s="19">
        <v>1</v>
      </c>
      <c r="H12" s="19">
        <v>1</v>
      </c>
      <c r="I12" s="19">
        <v>1</v>
      </c>
      <c r="J12" s="19">
        <v>2</v>
      </c>
      <c r="K12" s="19">
        <v>3</v>
      </c>
      <c r="L12" s="19">
        <v>2</v>
      </c>
      <c r="M12" s="64">
        <v>20</v>
      </c>
      <c r="O12" s="113" t="s">
        <v>52</v>
      </c>
      <c r="P12" s="87"/>
      <c r="Q12" s="88"/>
      <c r="R12" s="89"/>
      <c r="S12" s="87"/>
      <c r="T12" s="88"/>
      <c r="U12" s="89"/>
      <c r="V12" s="87"/>
      <c r="W12" s="88"/>
      <c r="X12" s="88"/>
      <c r="Y12" s="88"/>
      <c r="Z12" s="90"/>
    </row>
    <row r="13" spans="1:26" ht="31.2" x14ac:dyDescent="0.3">
      <c r="A13" s="59" t="s">
        <v>147</v>
      </c>
      <c r="B13" s="19">
        <v>2</v>
      </c>
      <c r="C13" s="19">
        <v>2</v>
      </c>
      <c r="D13" s="19">
        <v>1</v>
      </c>
      <c r="E13" s="19">
        <v>2</v>
      </c>
      <c r="F13" s="19">
        <v>2</v>
      </c>
      <c r="G13" s="19">
        <v>1</v>
      </c>
      <c r="H13" s="19">
        <v>1</v>
      </c>
      <c r="I13" s="19">
        <v>1</v>
      </c>
      <c r="J13" s="19">
        <v>2</v>
      </c>
      <c r="K13" s="19">
        <v>3</v>
      </c>
      <c r="L13" s="19">
        <v>2</v>
      </c>
      <c r="M13" s="64">
        <v>19</v>
      </c>
      <c r="O13" s="113" t="s">
        <v>147</v>
      </c>
      <c r="P13" s="87"/>
      <c r="Q13" s="88"/>
      <c r="R13" s="89"/>
      <c r="S13" s="87"/>
      <c r="T13" s="88"/>
      <c r="U13" s="89"/>
      <c r="V13" s="87"/>
      <c r="W13" s="88"/>
      <c r="X13" s="88"/>
      <c r="Y13" s="88"/>
      <c r="Z13" s="90"/>
    </row>
    <row r="14" spans="1:26" ht="15.6" x14ac:dyDescent="0.3">
      <c r="A14" s="59" t="s">
        <v>54</v>
      </c>
      <c r="B14" s="19">
        <v>2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19">
        <v>2</v>
      </c>
      <c r="I14" s="19">
        <v>2</v>
      </c>
      <c r="J14" s="19">
        <v>1</v>
      </c>
      <c r="K14" s="19">
        <v>2</v>
      </c>
      <c r="L14" s="19">
        <v>1</v>
      </c>
      <c r="M14" s="64">
        <v>15</v>
      </c>
      <c r="O14" s="113" t="s">
        <v>54</v>
      </c>
      <c r="P14" s="87"/>
      <c r="Q14" s="88"/>
      <c r="R14" s="89"/>
      <c r="S14" s="87"/>
      <c r="T14" s="88"/>
      <c r="U14" s="89"/>
      <c r="V14" s="87"/>
      <c r="W14" s="88"/>
      <c r="X14" s="88"/>
      <c r="Y14" s="88"/>
      <c r="Z14" s="90"/>
    </row>
    <row r="15" spans="1:26" ht="16.2" thickBot="1" x14ac:dyDescent="0.35">
      <c r="A15" s="67" t="s">
        <v>55</v>
      </c>
      <c r="B15" s="44">
        <v>1</v>
      </c>
      <c r="C15" s="44">
        <v>1</v>
      </c>
      <c r="D15" s="44">
        <v>1</v>
      </c>
      <c r="E15" s="44">
        <v>2</v>
      </c>
      <c r="F15" s="44">
        <v>1</v>
      </c>
      <c r="G15" s="44">
        <v>1</v>
      </c>
      <c r="H15" s="44">
        <v>3</v>
      </c>
      <c r="I15" s="44">
        <v>2</v>
      </c>
      <c r="J15" s="44">
        <v>1</v>
      </c>
      <c r="K15" s="44">
        <v>2</v>
      </c>
      <c r="L15" s="44">
        <v>2</v>
      </c>
      <c r="M15" s="65">
        <v>17</v>
      </c>
      <c r="O15" s="91" t="s">
        <v>55</v>
      </c>
      <c r="P15" s="92"/>
      <c r="Q15" s="93"/>
      <c r="R15" s="94"/>
      <c r="S15" s="92"/>
      <c r="T15" s="93"/>
      <c r="U15" s="94"/>
      <c r="V15" s="92"/>
      <c r="W15" s="93"/>
      <c r="X15" s="93"/>
      <c r="Y15" s="93"/>
      <c r="Z15" s="95"/>
    </row>
    <row r="17" spans="1:1" ht="15.6" x14ac:dyDescent="0.3">
      <c r="A17" s="43" t="s">
        <v>111</v>
      </c>
    </row>
  </sheetData>
  <sheetProtection algorithmName="SHA-512" hashValue="KjaBR4mSO4F4dB0Hnc3eS7OcP7CyUxAbOEN0UP1lOO2+ShDOCkydgALAD4cHul67e/1Sxgv6XjQklS5DP+GzJw==" saltValue="gKWkitHsTLADZkiPRyH3iQ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5">
    <cfRule type="cellIs" dxfId="43" priority="5" operator="equal">
      <formula>4</formula>
    </cfRule>
    <cfRule type="cellIs" dxfId="42" priority="6" operator="equal">
      <formula>3</formula>
    </cfRule>
    <cfRule type="cellIs" dxfId="41" priority="7" operator="between">
      <formula>2</formula>
      <formula>3</formula>
    </cfRule>
    <cfRule type="cellIs" dxfId="40" priority="8" operator="lessThan">
      <formula>2</formula>
    </cfRule>
  </conditionalFormatting>
  <conditionalFormatting sqref="B7:L15">
    <cfRule type="cellIs" dxfId="39" priority="1" operator="equal">
      <formula>4</formula>
    </cfRule>
    <cfRule type="cellIs" dxfId="38" priority="2" operator="equal">
      <formula>3</formula>
    </cfRule>
    <cfRule type="cellIs" dxfId="37" priority="3" operator="equal">
      <formula>2</formula>
    </cfRule>
    <cfRule type="cellIs" dxfId="36" priority="4" operator="equal">
      <formula>1</formula>
    </cfRule>
  </conditionalFormatting>
  <pageMargins left="0.7" right="0.7" top="0.75" bottom="0.75" header="0.3" footer="0.3"/>
  <pageSetup scale="61" orientation="portrait" verticalDpi="0" r:id="rId1"/>
  <colBreaks count="1" manualBreakCount="1">
    <brk id="1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4"/>
  <sheetViews>
    <sheetView zoomScaleNormal="100" workbookViewId="0">
      <selection activeCell="C7" sqref="C7"/>
    </sheetView>
  </sheetViews>
  <sheetFormatPr defaultRowHeight="14.4" x14ac:dyDescent="0.3"/>
  <cols>
    <col min="1" max="1" width="24.109375" customWidth="1"/>
    <col min="15" max="15" width="23" bestFit="1" customWidth="1"/>
  </cols>
  <sheetData>
    <row r="1" spans="1:26" ht="23.4" x14ac:dyDescent="0.45">
      <c r="A1" s="47" t="s">
        <v>112</v>
      </c>
      <c r="E1" s="47" t="s">
        <v>123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57" t="s">
        <v>8</v>
      </c>
      <c r="B7" s="14">
        <v>1</v>
      </c>
      <c r="C7" s="14">
        <v>1</v>
      </c>
      <c r="D7" s="14">
        <v>1</v>
      </c>
      <c r="E7" s="14">
        <v>2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3">
        <v>12</v>
      </c>
      <c r="O7" s="114" t="s">
        <v>8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58" t="s">
        <v>27</v>
      </c>
      <c r="B8" s="48">
        <v>2</v>
      </c>
      <c r="C8" s="48">
        <v>2</v>
      </c>
      <c r="D8" s="48">
        <v>2</v>
      </c>
      <c r="E8" s="48">
        <v>2</v>
      </c>
      <c r="F8" s="48">
        <v>2</v>
      </c>
      <c r="G8" s="48">
        <v>2</v>
      </c>
      <c r="H8" s="48">
        <v>2</v>
      </c>
      <c r="I8" s="48">
        <v>2</v>
      </c>
      <c r="J8" s="48">
        <v>2</v>
      </c>
      <c r="K8" s="48">
        <v>2</v>
      </c>
      <c r="L8" s="48">
        <v>2</v>
      </c>
      <c r="M8" s="64">
        <v>22</v>
      </c>
      <c r="O8" s="86" t="s">
        <v>27</v>
      </c>
      <c r="P8" s="87"/>
      <c r="Q8" s="88"/>
      <c r="R8" s="89"/>
      <c r="S8" s="87"/>
      <c r="T8" s="88"/>
      <c r="U8" s="89"/>
      <c r="V8" s="87"/>
      <c r="W8" s="88"/>
      <c r="X8" s="88"/>
      <c r="Y8" s="88"/>
      <c r="Z8" s="90"/>
    </row>
    <row r="9" spans="1:26" ht="15.6" x14ac:dyDescent="0.3">
      <c r="A9" s="58" t="s">
        <v>73</v>
      </c>
      <c r="B9" s="19">
        <v>1</v>
      </c>
      <c r="C9" s="19">
        <v>1</v>
      </c>
      <c r="D9" s="19">
        <v>1</v>
      </c>
      <c r="E9" s="19">
        <v>2</v>
      </c>
      <c r="F9" s="19">
        <v>2</v>
      </c>
      <c r="G9" s="19">
        <v>1</v>
      </c>
      <c r="H9" s="19">
        <v>3</v>
      </c>
      <c r="I9" s="19">
        <v>1</v>
      </c>
      <c r="J9" s="19">
        <v>1</v>
      </c>
      <c r="K9" s="19">
        <v>1</v>
      </c>
      <c r="L9" s="19">
        <v>1</v>
      </c>
      <c r="M9" s="64">
        <v>15</v>
      </c>
      <c r="O9" s="86" t="s">
        <v>73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64</v>
      </c>
      <c r="B10" s="19">
        <v>1</v>
      </c>
      <c r="C10" s="19">
        <v>1</v>
      </c>
      <c r="D10" s="19">
        <v>1</v>
      </c>
      <c r="E10" s="19">
        <v>2</v>
      </c>
      <c r="F10" s="19">
        <v>2</v>
      </c>
      <c r="G10" s="19">
        <v>2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64">
        <v>14</v>
      </c>
      <c r="O10" s="86" t="s">
        <v>64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6.2" thickBot="1" x14ac:dyDescent="0.35">
      <c r="A11" s="67" t="s">
        <v>65</v>
      </c>
      <c r="B11" s="44">
        <v>1</v>
      </c>
      <c r="C11" s="44">
        <v>1</v>
      </c>
      <c r="D11" s="44">
        <v>1</v>
      </c>
      <c r="E11" s="44">
        <v>2</v>
      </c>
      <c r="F11" s="44">
        <v>1</v>
      </c>
      <c r="G11" s="44">
        <v>2</v>
      </c>
      <c r="H11" s="44">
        <v>1</v>
      </c>
      <c r="I11" s="44">
        <v>1</v>
      </c>
      <c r="J11" s="44">
        <v>1</v>
      </c>
      <c r="K11" s="44">
        <v>1</v>
      </c>
      <c r="L11" s="44">
        <v>1</v>
      </c>
      <c r="M11" s="65">
        <v>13</v>
      </c>
      <c r="O11" s="91" t="s">
        <v>65</v>
      </c>
      <c r="P11" s="92"/>
      <c r="Q11" s="93"/>
      <c r="R11" s="94"/>
      <c r="S11" s="92"/>
      <c r="T11" s="93"/>
      <c r="U11" s="94"/>
      <c r="V11" s="92"/>
      <c r="W11" s="93"/>
      <c r="X11" s="93"/>
      <c r="Y11" s="93"/>
      <c r="Z11" s="95"/>
    </row>
    <row r="13" spans="1:26" ht="15.6" x14ac:dyDescent="0.3">
      <c r="A13" s="43" t="s">
        <v>111</v>
      </c>
    </row>
    <row r="14" spans="1:26" ht="15.6" x14ac:dyDescent="0.3">
      <c r="A14" s="43"/>
    </row>
  </sheetData>
  <sheetProtection algorithmName="SHA-512" hashValue="jrqg/O4a7IQYDvi0wmVE25CPIaeLbIF2BabE2p4tOxNbeJnlGhsLFSnqmHxNettn4Qew2nmAptCa6YlMZXBLAA==" saltValue="Jsu+RFFDHzB3e3Qg/lOXnA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1">
    <cfRule type="cellIs" dxfId="35" priority="5" operator="equal">
      <formula>4</formula>
    </cfRule>
    <cfRule type="cellIs" dxfId="34" priority="6" operator="equal">
      <formula>3</formula>
    </cfRule>
    <cfRule type="cellIs" dxfId="33" priority="7" operator="between">
      <formula>2</formula>
      <formula>3</formula>
    </cfRule>
    <cfRule type="cellIs" dxfId="32" priority="8" operator="lessThan">
      <formula>2</formula>
    </cfRule>
  </conditionalFormatting>
  <conditionalFormatting sqref="B7:L11">
    <cfRule type="cellIs" dxfId="31" priority="1" operator="equal">
      <formula>4</formula>
    </cfRule>
    <cfRule type="cellIs" dxfId="30" priority="2" operator="equal">
      <formula>3</formula>
    </cfRule>
    <cfRule type="cellIs" dxfId="29" priority="3" operator="equal">
      <formula>2</formula>
    </cfRule>
    <cfRule type="cellIs" dxfId="28" priority="4" operator="equal">
      <formula>1</formula>
    </cfRule>
  </conditionalFormatting>
  <pageMargins left="0.7" right="0.7" top="0.75" bottom="0.75" header="0.3" footer="0.3"/>
  <pageSetup scale="68" orientation="portrait" verticalDpi="0" r:id="rId1"/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9"/>
  <sheetViews>
    <sheetView zoomScaleNormal="100" workbookViewId="0">
      <selection activeCell="M32" sqref="M32"/>
    </sheetView>
  </sheetViews>
  <sheetFormatPr defaultRowHeight="14.4" x14ac:dyDescent="0.3"/>
  <cols>
    <col min="1" max="1" width="30" customWidth="1"/>
    <col min="15" max="15" width="30.109375" customWidth="1"/>
  </cols>
  <sheetData>
    <row r="1" spans="1:26" ht="23.4" x14ac:dyDescent="0.45">
      <c r="A1" s="47" t="s">
        <v>112</v>
      </c>
      <c r="E1" s="47" t="s">
        <v>56</v>
      </c>
      <c r="O1" s="51" t="s">
        <v>132</v>
      </c>
    </row>
    <row r="2" spans="1:26" x14ac:dyDescent="0.3">
      <c r="A2" s="46"/>
      <c r="O2" s="51" t="s">
        <v>131</v>
      </c>
    </row>
    <row r="3" spans="1:26" x14ac:dyDescent="0.3">
      <c r="A3" s="46"/>
      <c r="O3" s="51"/>
    </row>
    <row r="4" spans="1:26" x14ac:dyDescent="0.3">
      <c r="A4" s="219" t="s">
        <v>129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1"/>
      <c r="O4" s="222" t="s">
        <v>130</v>
      </c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4"/>
    </row>
    <row r="5" spans="1:26" ht="15.6" x14ac:dyDescent="0.3">
      <c r="A5" s="21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24"/>
      <c r="O5" s="21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04"/>
    </row>
    <row r="6" spans="1:26" ht="107.4" x14ac:dyDescent="0.3">
      <c r="A6" s="21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8" t="s">
        <v>26</v>
      </c>
      <c r="O6" s="21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12" t="s">
        <v>25</v>
      </c>
    </row>
    <row r="7" spans="1:26" ht="15.6" x14ac:dyDescent="0.3">
      <c r="A7" s="28" t="s">
        <v>56</v>
      </c>
      <c r="B7" s="14">
        <f>MIN(B8:B16)</f>
        <v>1</v>
      </c>
      <c r="C7" s="14">
        <f t="shared" ref="C7:L7" si="0">MIN(C8:C16)</f>
        <v>1</v>
      </c>
      <c r="D7" s="14">
        <f t="shared" si="0"/>
        <v>1</v>
      </c>
      <c r="E7" s="14">
        <f t="shared" si="0"/>
        <v>1</v>
      </c>
      <c r="F7" s="14">
        <f t="shared" si="0"/>
        <v>1</v>
      </c>
      <c r="G7" s="14">
        <f t="shared" si="0"/>
        <v>1</v>
      </c>
      <c r="H7" s="14">
        <f t="shared" si="0"/>
        <v>1</v>
      </c>
      <c r="I7" s="14">
        <f t="shared" si="0"/>
        <v>1</v>
      </c>
      <c r="J7" s="14">
        <f t="shared" si="0"/>
        <v>1</v>
      </c>
      <c r="K7" s="14">
        <f t="shared" si="0"/>
        <v>1</v>
      </c>
      <c r="L7" s="14">
        <f t="shared" si="0"/>
        <v>2</v>
      </c>
      <c r="M7" s="24">
        <f>SUM(B7:L7)</f>
        <v>12</v>
      </c>
      <c r="O7" s="122" t="s">
        <v>56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4"/>
    </row>
    <row r="8" spans="1:26" ht="15.6" x14ac:dyDescent="0.3">
      <c r="A8" s="136" t="s">
        <v>137</v>
      </c>
      <c r="B8" s="48">
        <v>3</v>
      </c>
      <c r="C8" s="48">
        <v>3</v>
      </c>
      <c r="D8" s="48">
        <v>2</v>
      </c>
      <c r="E8" s="48">
        <v>2</v>
      </c>
      <c r="F8" s="48">
        <v>2</v>
      </c>
      <c r="G8" s="48">
        <v>2</v>
      </c>
      <c r="H8" s="48">
        <v>2</v>
      </c>
      <c r="I8" s="48">
        <v>2</v>
      </c>
      <c r="J8" s="48">
        <v>3</v>
      </c>
      <c r="K8" s="48">
        <v>3</v>
      </c>
      <c r="L8" s="48">
        <v>3</v>
      </c>
      <c r="M8" s="24">
        <f>SUM(B8:L8)</f>
        <v>27</v>
      </c>
      <c r="O8" s="139" t="s">
        <v>137</v>
      </c>
      <c r="P8" s="108"/>
      <c r="Q8" s="109"/>
      <c r="R8" s="110"/>
      <c r="S8" s="108"/>
      <c r="T8" s="109"/>
      <c r="U8" s="110"/>
      <c r="V8" s="108"/>
      <c r="W8" s="109"/>
      <c r="X8" s="109"/>
      <c r="Y8" s="109"/>
      <c r="Z8" s="110"/>
    </row>
    <row r="9" spans="1:26" ht="15.6" x14ac:dyDescent="0.3">
      <c r="A9" s="137" t="s">
        <v>138</v>
      </c>
      <c r="B9" s="19">
        <v>2</v>
      </c>
      <c r="C9" s="19">
        <v>2</v>
      </c>
      <c r="D9" s="19">
        <v>1</v>
      </c>
      <c r="E9" s="19">
        <v>3</v>
      </c>
      <c r="F9" s="19">
        <v>2</v>
      </c>
      <c r="G9" s="19">
        <v>2</v>
      </c>
      <c r="H9" s="19">
        <v>2</v>
      </c>
      <c r="I9" s="19">
        <v>3</v>
      </c>
      <c r="J9" s="19">
        <v>1</v>
      </c>
      <c r="K9" s="19">
        <v>1</v>
      </c>
      <c r="L9" s="19">
        <v>3</v>
      </c>
      <c r="M9" s="26">
        <f t="shared" ref="M9:M16" si="1">SUM(B9:L9)</f>
        <v>22</v>
      </c>
      <c r="O9" s="140" t="s">
        <v>138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89"/>
    </row>
    <row r="10" spans="1:26" ht="15.6" x14ac:dyDescent="0.3">
      <c r="A10" s="137" t="s">
        <v>139</v>
      </c>
      <c r="B10" s="19">
        <v>2</v>
      </c>
      <c r="C10" s="19">
        <v>3</v>
      </c>
      <c r="D10" s="19">
        <v>3</v>
      </c>
      <c r="E10" s="19">
        <v>2</v>
      </c>
      <c r="F10" s="19">
        <v>3</v>
      </c>
      <c r="G10" s="19">
        <v>2</v>
      </c>
      <c r="H10" s="19">
        <v>2</v>
      </c>
      <c r="I10" s="19">
        <v>3</v>
      </c>
      <c r="J10" s="19">
        <v>2</v>
      </c>
      <c r="K10" s="19">
        <v>2</v>
      </c>
      <c r="L10" s="19">
        <v>3</v>
      </c>
      <c r="M10" s="26">
        <f t="shared" si="1"/>
        <v>27</v>
      </c>
      <c r="O10" s="140" t="s">
        <v>139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89"/>
    </row>
    <row r="11" spans="1:26" ht="15.6" x14ac:dyDescent="0.3">
      <c r="A11" s="137" t="s">
        <v>140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2</v>
      </c>
      <c r="H11" s="19">
        <v>1</v>
      </c>
      <c r="I11" s="19">
        <v>1</v>
      </c>
      <c r="J11" s="19">
        <v>1</v>
      </c>
      <c r="K11" s="19">
        <v>2</v>
      </c>
      <c r="L11" s="19">
        <v>2</v>
      </c>
      <c r="M11" s="26">
        <f t="shared" si="1"/>
        <v>14</v>
      </c>
      <c r="O11" s="140" t="s">
        <v>140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89"/>
    </row>
    <row r="12" spans="1:26" ht="15.6" x14ac:dyDescent="0.3">
      <c r="A12" s="137" t="s">
        <v>141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2</v>
      </c>
      <c r="H12" s="19">
        <v>1</v>
      </c>
      <c r="I12" s="19">
        <v>1</v>
      </c>
      <c r="J12" s="19">
        <v>2</v>
      </c>
      <c r="K12" s="19">
        <v>1</v>
      </c>
      <c r="L12" s="19">
        <v>2</v>
      </c>
      <c r="M12" s="26">
        <f t="shared" si="1"/>
        <v>14</v>
      </c>
      <c r="O12" s="140" t="s">
        <v>141</v>
      </c>
      <c r="P12" s="87"/>
      <c r="Q12" s="88"/>
      <c r="R12" s="89"/>
      <c r="S12" s="87"/>
      <c r="T12" s="88"/>
      <c r="U12" s="89"/>
      <c r="V12" s="87"/>
      <c r="W12" s="88"/>
      <c r="X12" s="88"/>
      <c r="Y12" s="88"/>
      <c r="Z12" s="89"/>
    </row>
    <row r="13" spans="1:26" ht="15.6" x14ac:dyDescent="0.3">
      <c r="A13" s="137" t="s">
        <v>142</v>
      </c>
      <c r="B13" s="19">
        <v>2</v>
      </c>
      <c r="C13" s="19">
        <v>3</v>
      </c>
      <c r="D13" s="19">
        <v>2</v>
      </c>
      <c r="E13" s="19">
        <v>2</v>
      </c>
      <c r="F13" s="19">
        <v>3</v>
      </c>
      <c r="G13" s="19">
        <v>1</v>
      </c>
      <c r="H13" s="19">
        <v>3</v>
      </c>
      <c r="I13" s="19">
        <v>2</v>
      </c>
      <c r="J13" s="19">
        <v>2</v>
      </c>
      <c r="K13" s="19">
        <v>3</v>
      </c>
      <c r="L13" s="19">
        <v>3</v>
      </c>
      <c r="M13" s="26">
        <f t="shared" si="1"/>
        <v>26</v>
      </c>
      <c r="O13" s="140" t="s">
        <v>142</v>
      </c>
      <c r="P13" s="87"/>
      <c r="Q13" s="88"/>
      <c r="R13" s="89"/>
      <c r="S13" s="87"/>
      <c r="T13" s="88"/>
      <c r="U13" s="89"/>
      <c r="V13" s="87"/>
      <c r="W13" s="88"/>
      <c r="X13" s="88"/>
      <c r="Y13" s="88"/>
      <c r="Z13" s="89"/>
    </row>
    <row r="14" spans="1:26" ht="15.6" x14ac:dyDescent="0.3">
      <c r="A14" s="137" t="s">
        <v>143</v>
      </c>
      <c r="B14" s="19">
        <v>2</v>
      </c>
      <c r="C14" s="19">
        <v>1</v>
      </c>
      <c r="D14" s="19">
        <v>2</v>
      </c>
      <c r="E14" s="19">
        <v>2</v>
      </c>
      <c r="F14" s="19">
        <v>2</v>
      </c>
      <c r="G14" s="19">
        <v>1</v>
      </c>
      <c r="H14" s="19">
        <v>3</v>
      </c>
      <c r="I14" s="19">
        <v>2</v>
      </c>
      <c r="J14" s="19">
        <v>1</v>
      </c>
      <c r="K14" s="19">
        <v>2</v>
      </c>
      <c r="L14" s="19">
        <v>2</v>
      </c>
      <c r="M14" s="26">
        <f t="shared" si="1"/>
        <v>20</v>
      </c>
      <c r="O14" s="140" t="s">
        <v>143</v>
      </c>
      <c r="P14" s="87"/>
      <c r="Q14" s="88"/>
      <c r="R14" s="89"/>
      <c r="S14" s="87"/>
      <c r="T14" s="88"/>
      <c r="U14" s="89"/>
      <c r="V14" s="87"/>
      <c r="W14" s="88"/>
      <c r="X14" s="88"/>
      <c r="Y14" s="88"/>
      <c r="Z14" s="89"/>
    </row>
    <row r="15" spans="1:26" ht="15.6" x14ac:dyDescent="0.3">
      <c r="A15" s="137" t="s">
        <v>144</v>
      </c>
      <c r="B15" s="19">
        <v>2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1</v>
      </c>
      <c r="I15" s="19">
        <v>3</v>
      </c>
      <c r="J15" s="19">
        <v>3</v>
      </c>
      <c r="K15" s="19">
        <v>2</v>
      </c>
      <c r="L15" s="19">
        <v>2</v>
      </c>
      <c r="M15" s="26">
        <f t="shared" si="1"/>
        <v>23</v>
      </c>
      <c r="O15" s="140" t="s">
        <v>144</v>
      </c>
      <c r="P15" s="87"/>
      <c r="Q15" s="88"/>
      <c r="R15" s="89"/>
      <c r="S15" s="87"/>
      <c r="T15" s="88"/>
      <c r="U15" s="89"/>
      <c r="V15" s="87"/>
      <c r="W15" s="88"/>
      <c r="X15" s="88"/>
      <c r="Y15" s="88"/>
      <c r="Z15" s="89"/>
    </row>
    <row r="16" spans="1:26" ht="15.6" x14ac:dyDescent="0.3">
      <c r="A16" s="138" t="s">
        <v>145</v>
      </c>
      <c r="B16" s="44">
        <v>3</v>
      </c>
      <c r="C16" s="44">
        <v>3</v>
      </c>
      <c r="D16" s="44">
        <v>2</v>
      </c>
      <c r="E16" s="44">
        <v>2</v>
      </c>
      <c r="F16" s="44">
        <v>2</v>
      </c>
      <c r="G16" s="44">
        <v>3</v>
      </c>
      <c r="H16" s="44">
        <v>3</v>
      </c>
      <c r="I16" s="44">
        <v>2</v>
      </c>
      <c r="J16" s="44">
        <v>2</v>
      </c>
      <c r="K16" s="44">
        <v>2</v>
      </c>
      <c r="L16" s="44">
        <v>2</v>
      </c>
      <c r="M16" s="45">
        <f t="shared" si="1"/>
        <v>26</v>
      </c>
      <c r="O16" s="141" t="s">
        <v>145</v>
      </c>
      <c r="P16" s="142"/>
      <c r="Q16" s="143"/>
      <c r="R16" s="144"/>
      <c r="S16" s="142"/>
      <c r="T16" s="143"/>
      <c r="U16" s="144"/>
      <c r="V16" s="142"/>
      <c r="W16" s="143"/>
      <c r="X16" s="143"/>
      <c r="Y16" s="143"/>
      <c r="Z16" s="144"/>
    </row>
    <row r="18" spans="1:13" ht="15.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1:13" ht="15.6" x14ac:dyDescent="0.3">
      <c r="A19" s="43" t="s">
        <v>111</v>
      </c>
    </row>
  </sheetData>
  <sheetProtection algorithmName="SHA-512" hashValue="Wgzki/nmuz5g9JDLtGC7Zq7ErXTP6GVncPzFrhGQiaEESPqC8WsKvT68vjwqhDssarHE0Y401M0klOa76gxwcQ==" saltValue="bj7K3sVcIF2MnhjR0Vpt1A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6">
    <cfRule type="cellIs" dxfId="27" priority="5" operator="equal">
      <formula>4</formula>
    </cfRule>
    <cfRule type="cellIs" dxfId="26" priority="6" operator="equal">
      <formula>3</formula>
    </cfRule>
    <cfRule type="cellIs" dxfId="25" priority="7" operator="between">
      <formula>2</formula>
      <formula>3</formula>
    </cfRule>
    <cfRule type="cellIs" dxfId="24" priority="8" operator="lessThan">
      <formula>2</formula>
    </cfRule>
  </conditionalFormatting>
  <conditionalFormatting sqref="B7:L16">
    <cfRule type="cellIs" dxfId="23" priority="1" operator="equal">
      <formula>4</formula>
    </cfRule>
    <cfRule type="cellIs" dxfId="22" priority="2" operator="equal">
      <formula>3</formula>
    </cfRule>
    <cfRule type="cellIs" dxfId="21" priority="3" operator="equal">
      <formula>2</formula>
    </cfRule>
    <cfRule type="cellIs" dxfId="20" priority="4" operator="equal">
      <formula>1</formula>
    </cfRule>
  </conditionalFormatting>
  <pageMargins left="0.7" right="0.7" top="0.75" bottom="0.75" header="0.3" footer="0.3"/>
  <pageSetup scale="60" orientation="portrait" verticalDpi="0" r:id="rId1"/>
  <colBreaks count="1" manualBreakCount="1">
    <brk id="1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1"/>
  <sheetViews>
    <sheetView zoomScaleNormal="100" workbookViewId="0">
      <selection activeCell="B7" sqref="B7"/>
    </sheetView>
  </sheetViews>
  <sheetFormatPr defaultRowHeight="14.4" x14ac:dyDescent="0.3"/>
  <cols>
    <col min="1" max="1" width="22.44140625" customWidth="1"/>
    <col min="15" max="15" width="20.5546875" customWidth="1"/>
  </cols>
  <sheetData>
    <row r="1" spans="1:26" ht="23.4" x14ac:dyDescent="0.45">
      <c r="A1" s="47" t="s">
        <v>112</v>
      </c>
      <c r="E1" s="47" t="s">
        <v>124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57" t="s">
        <v>124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3">
        <v>11</v>
      </c>
      <c r="O7" s="114" t="s">
        <v>124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6.2" thickBot="1" x14ac:dyDescent="0.35">
      <c r="A8" s="80" t="s">
        <v>27</v>
      </c>
      <c r="B8" s="172">
        <v>1</v>
      </c>
      <c r="C8" s="172">
        <v>1</v>
      </c>
      <c r="D8" s="172">
        <v>1</v>
      </c>
      <c r="E8" s="172">
        <v>1</v>
      </c>
      <c r="F8" s="172">
        <v>1</v>
      </c>
      <c r="G8" s="172">
        <v>1</v>
      </c>
      <c r="H8" s="172">
        <v>1</v>
      </c>
      <c r="I8" s="172">
        <v>1</v>
      </c>
      <c r="J8" s="172">
        <v>1</v>
      </c>
      <c r="K8" s="172">
        <v>1</v>
      </c>
      <c r="L8" s="172">
        <v>1</v>
      </c>
      <c r="M8" s="65">
        <v>11</v>
      </c>
      <c r="O8" s="112" t="s">
        <v>27</v>
      </c>
      <c r="P8" s="92"/>
      <c r="Q8" s="93"/>
      <c r="R8" s="94"/>
      <c r="S8" s="92"/>
      <c r="T8" s="93"/>
      <c r="U8" s="94"/>
      <c r="V8" s="92"/>
      <c r="W8" s="93"/>
      <c r="X8" s="93"/>
      <c r="Y8" s="93"/>
      <c r="Z8" s="95"/>
    </row>
    <row r="11" spans="1:26" ht="14.25" customHeight="1" x14ac:dyDescent="0.3"/>
  </sheetData>
  <sheetProtection algorithmName="SHA-512" hashValue="Gy8faULV1PMaMP77WwFv06neA/ZkQk/YggRI4vSj4j+Uij/LIOY0o33Jwy9coVOfWnNsaSLb4RBscR9MxhOoEA==" saltValue="7tCG+YJgb7zQzMt0WRduNw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8">
    <cfRule type="cellIs" dxfId="19" priority="5" operator="equal">
      <formula>4</formula>
    </cfRule>
    <cfRule type="cellIs" dxfId="18" priority="6" operator="equal">
      <formula>3</formula>
    </cfRule>
    <cfRule type="cellIs" dxfId="17" priority="7" operator="between">
      <formula>2</formula>
      <formula>3</formula>
    </cfRule>
    <cfRule type="cellIs" dxfId="16" priority="8" operator="lessThan">
      <formula>2</formula>
    </cfRule>
  </conditionalFormatting>
  <conditionalFormatting sqref="B7:L8">
    <cfRule type="cellIs" dxfId="15" priority="1" operator="equal">
      <formula>4</formula>
    </cfRule>
    <cfRule type="cellIs" dxfId="14" priority="2" operator="equal">
      <formula>3</formula>
    </cfRule>
    <cfRule type="cellIs" dxfId="13" priority="3" operator="equal">
      <formula>2</formula>
    </cfRule>
    <cfRule type="cellIs" dxfId="12" priority="4" operator="equal">
      <formula>1</formula>
    </cfRule>
  </conditionalFormatting>
  <pageMargins left="0.7" right="0.7" top="0.75" bottom="0.75" header="0.3" footer="0.3"/>
  <pageSetup scale="68" orientation="portrait" verticalDpi="0" r:id="rId1"/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4"/>
  <sheetViews>
    <sheetView topLeftCell="A10" zoomScaleNormal="100" workbookViewId="0">
      <selection activeCell="B7" sqref="B7"/>
    </sheetView>
  </sheetViews>
  <sheetFormatPr defaultRowHeight="14.4" x14ac:dyDescent="0.3"/>
  <cols>
    <col min="1" max="1" width="28.44140625" customWidth="1"/>
    <col min="15" max="15" width="29" customWidth="1"/>
  </cols>
  <sheetData>
    <row r="1" spans="1:26" ht="23.4" x14ac:dyDescent="0.45">
      <c r="A1" s="47" t="s">
        <v>112</v>
      </c>
      <c r="E1" s="47" t="s">
        <v>125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57" t="s">
        <v>135</v>
      </c>
      <c r="B7" s="14">
        <v>1</v>
      </c>
      <c r="C7" s="14">
        <v>1</v>
      </c>
      <c r="D7" s="14">
        <v>2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2</v>
      </c>
      <c r="L7" s="14">
        <v>1</v>
      </c>
      <c r="M7" s="63">
        <v>13</v>
      </c>
      <c r="O7" s="114" t="s">
        <v>135</v>
      </c>
      <c r="P7" s="82"/>
      <c r="Q7" s="83">
        <v>1</v>
      </c>
      <c r="R7" s="84"/>
      <c r="S7" s="82">
        <v>1</v>
      </c>
      <c r="T7" s="83">
        <v>2</v>
      </c>
      <c r="U7" s="84">
        <v>1</v>
      </c>
      <c r="V7" s="82">
        <v>1</v>
      </c>
      <c r="W7" s="83"/>
      <c r="X7" s="83"/>
      <c r="Y7" s="83"/>
      <c r="Z7" s="85"/>
    </row>
    <row r="8" spans="1:26" ht="15.6" x14ac:dyDescent="0.3">
      <c r="A8" s="58" t="s">
        <v>59</v>
      </c>
      <c r="B8" s="48">
        <v>1</v>
      </c>
      <c r="C8" s="48">
        <v>1</v>
      </c>
      <c r="D8" s="48">
        <v>2</v>
      </c>
      <c r="E8" s="48">
        <v>1</v>
      </c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8">
        <v>2</v>
      </c>
      <c r="L8" s="48">
        <v>1</v>
      </c>
      <c r="M8" s="64">
        <v>13</v>
      </c>
      <c r="O8" s="86" t="s">
        <v>59</v>
      </c>
      <c r="P8" s="87"/>
      <c r="Q8" s="88">
        <v>1</v>
      </c>
      <c r="R8" s="89"/>
      <c r="S8" s="87">
        <v>2</v>
      </c>
      <c r="T8" s="88">
        <v>2</v>
      </c>
      <c r="U8" s="89">
        <v>2</v>
      </c>
      <c r="V8" s="87">
        <v>2</v>
      </c>
      <c r="W8" s="88"/>
      <c r="X8" s="88"/>
      <c r="Y8" s="88"/>
      <c r="Z8" s="90"/>
    </row>
    <row r="9" spans="1:26" ht="15.6" x14ac:dyDescent="0.3">
      <c r="A9" s="58" t="s">
        <v>60</v>
      </c>
      <c r="B9" s="19">
        <v>2</v>
      </c>
      <c r="C9" s="19">
        <v>1</v>
      </c>
      <c r="D9" s="19">
        <v>3</v>
      </c>
      <c r="E9" s="19">
        <v>2</v>
      </c>
      <c r="F9" s="19">
        <v>2</v>
      </c>
      <c r="G9" s="19">
        <v>3</v>
      </c>
      <c r="H9" s="19">
        <v>2</v>
      </c>
      <c r="I9" s="19">
        <v>1</v>
      </c>
      <c r="J9" s="19">
        <v>1</v>
      </c>
      <c r="K9" s="19">
        <v>3</v>
      </c>
      <c r="L9" s="19">
        <v>3</v>
      </c>
      <c r="M9" s="64">
        <v>23</v>
      </c>
      <c r="O9" s="86" t="s">
        <v>60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61</v>
      </c>
      <c r="B10" s="19">
        <v>1</v>
      </c>
      <c r="C10" s="19">
        <v>1</v>
      </c>
      <c r="D10" s="19">
        <v>2</v>
      </c>
      <c r="E10" s="19">
        <v>1</v>
      </c>
      <c r="F10" s="19">
        <v>1</v>
      </c>
      <c r="G10" s="19">
        <v>2</v>
      </c>
      <c r="H10" s="19">
        <v>2</v>
      </c>
      <c r="I10" s="19">
        <v>1</v>
      </c>
      <c r="J10" s="19">
        <v>2</v>
      </c>
      <c r="K10" s="19">
        <v>2</v>
      </c>
      <c r="L10" s="19">
        <v>2</v>
      </c>
      <c r="M10" s="64">
        <v>17</v>
      </c>
      <c r="O10" s="86" t="s">
        <v>61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5.6" x14ac:dyDescent="0.3">
      <c r="A11" s="59" t="s">
        <v>136</v>
      </c>
      <c r="B11" s="19" t="s">
        <v>76</v>
      </c>
      <c r="C11" s="19" t="s">
        <v>76</v>
      </c>
      <c r="D11" s="19" t="s">
        <v>76</v>
      </c>
      <c r="E11" s="19" t="s">
        <v>76</v>
      </c>
      <c r="F11" s="19" t="s">
        <v>76</v>
      </c>
      <c r="G11" s="19" t="s">
        <v>76</v>
      </c>
      <c r="H11" s="19" t="s">
        <v>76</v>
      </c>
      <c r="I11" s="19" t="s">
        <v>76</v>
      </c>
      <c r="J11" s="19" t="s">
        <v>76</v>
      </c>
      <c r="K11" s="19" t="s">
        <v>76</v>
      </c>
      <c r="L11" s="19" t="s">
        <v>76</v>
      </c>
      <c r="M11" s="64">
        <v>0</v>
      </c>
      <c r="O11" s="113" t="s">
        <v>136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90"/>
    </row>
    <row r="12" spans="1:26" ht="16.2" thickBot="1" x14ac:dyDescent="0.35">
      <c r="A12" s="60" t="s">
        <v>63</v>
      </c>
      <c r="B12" s="44">
        <v>2</v>
      </c>
      <c r="C12" s="44">
        <v>1</v>
      </c>
      <c r="D12" s="44">
        <v>3</v>
      </c>
      <c r="E12" s="44">
        <v>3</v>
      </c>
      <c r="F12" s="44">
        <v>3</v>
      </c>
      <c r="G12" s="44">
        <v>3</v>
      </c>
      <c r="H12" s="44">
        <v>2</v>
      </c>
      <c r="I12" s="44">
        <v>1</v>
      </c>
      <c r="J12" s="44">
        <v>1</v>
      </c>
      <c r="K12" s="44">
        <v>3</v>
      </c>
      <c r="L12" s="44">
        <v>2</v>
      </c>
      <c r="M12" s="65">
        <v>24</v>
      </c>
      <c r="O12" s="115" t="s">
        <v>63</v>
      </c>
      <c r="P12" s="92"/>
      <c r="Q12" s="93"/>
      <c r="R12" s="94"/>
      <c r="S12" s="92"/>
      <c r="T12" s="93"/>
      <c r="U12" s="94"/>
      <c r="V12" s="92"/>
      <c r="W12" s="93"/>
      <c r="X12" s="93"/>
      <c r="Y12" s="93"/>
      <c r="Z12" s="95"/>
    </row>
    <row r="14" spans="1:26" ht="15.6" x14ac:dyDescent="0.3">
      <c r="A14" s="43" t="s">
        <v>111</v>
      </c>
    </row>
  </sheetData>
  <sheetProtection algorithmName="SHA-512" hashValue="Vm6drAGgcN8vbXhXdIDyZ9TiZojNu4fc23SQXdjzN4LrU3g4s+H30SwA70VCDz7R5STTBwbETBRHawafhY2r4w==" saltValue="bv+eqLA0VjlFgt5qNsDxRw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1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between">
      <formula>2</formula>
      <formula>3</formula>
    </cfRule>
    <cfRule type="cellIs" dxfId="8" priority="12" operator="lessThan">
      <formula>2</formula>
    </cfRule>
  </conditionalFormatting>
  <conditionalFormatting sqref="B12:L12">
    <cfRule type="cellIs" dxfId="7" priority="5" operator="equal">
      <formula>4</formula>
    </cfRule>
    <cfRule type="cellIs" dxfId="6" priority="6" operator="equal">
      <formula>3</formula>
    </cfRule>
    <cfRule type="cellIs" dxfId="5" priority="7" operator="between">
      <formula>2</formula>
      <formula>3</formula>
    </cfRule>
    <cfRule type="cellIs" dxfId="4" priority="8" operator="lessThan">
      <formula>2</formula>
    </cfRule>
  </conditionalFormatting>
  <conditionalFormatting sqref="B7:L12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scale="65" orientation="portrait" verticalDpi="0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9"/>
  <sheetViews>
    <sheetView workbookViewId="0">
      <selection activeCell="A24" sqref="A24"/>
    </sheetView>
  </sheetViews>
  <sheetFormatPr defaultRowHeight="14.4" outlineLevelRow="1" x14ac:dyDescent="0.3"/>
  <cols>
    <col min="1" max="1" width="37.109375" style="117" customWidth="1"/>
    <col min="2" max="2" width="11.33203125" customWidth="1"/>
    <col min="7" max="7" width="9.109375" customWidth="1"/>
    <col min="13" max="13" width="9.109375" style="1"/>
    <col min="15" max="15" width="28" customWidth="1"/>
    <col min="16" max="26" width="7.109375" customWidth="1"/>
  </cols>
  <sheetData>
    <row r="1" spans="1:26" ht="21" x14ac:dyDescent="0.4">
      <c r="A1" s="173" t="s">
        <v>10</v>
      </c>
      <c r="B1" s="2"/>
      <c r="O1" s="2" t="s">
        <v>146</v>
      </c>
    </row>
    <row r="2" spans="1:26" ht="15.6" x14ac:dyDescent="0.3">
      <c r="A2" s="116" t="s">
        <v>11</v>
      </c>
      <c r="B2" s="4">
        <v>43381</v>
      </c>
    </row>
    <row r="3" spans="1:26" ht="15.6" x14ac:dyDescent="0.3">
      <c r="B3" s="205" t="s">
        <v>12</v>
      </c>
      <c r="C3" s="206"/>
      <c r="D3" s="207"/>
      <c r="E3" s="208" t="s">
        <v>13</v>
      </c>
      <c r="F3" s="209"/>
      <c r="G3" s="210"/>
      <c r="H3" s="203" t="s">
        <v>14</v>
      </c>
      <c r="I3" s="203"/>
      <c r="J3" s="203"/>
      <c r="K3" s="203"/>
      <c r="L3" s="204"/>
      <c r="M3" s="24"/>
      <c r="P3" s="205" t="s">
        <v>12</v>
      </c>
      <c r="Q3" s="206"/>
      <c r="R3" s="207"/>
      <c r="S3" s="208" t="s">
        <v>13</v>
      </c>
      <c r="T3" s="209"/>
      <c r="U3" s="210"/>
      <c r="V3" s="203" t="s">
        <v>14</v>
      </c>
      <c r="W3" s="203"/>
      <c r="X3" s="203"/>
      <c r="Y3" s="203"/>
      <c r="Z3" s="204"/>
    </row>
    <row r="4" spans="1:26" ht="107.4" x14ac:dyDescent="0.3">
      <c r="B4" s="10" t="s">
        <v>15</v>
      </c>
      <c r="C4" s="10" t="s">
        <v>16</v>
      </c>
      <c r="D4" s="10" t="s">
        <v>17</v>
      </c>
      <c r="E4" s="11" t="s">
        <v>18</v>
      </c>
      <c r="F4" s="11" t="s">
        <v>19</v>
      </c>
      <c r="G4" s="11" t="s">
        <v>20</v>
      </c>
      <c r="H4" s="54" t="s">
        <v>21</v>
      </c>
      <c r="I4" s="12" t="s">
        <v>22</v>
      </c>
      <c r="J4" s="12" t="s">
        <v>23</v>
      </c>
      <c r="K4" s="12" t="s">
        <v>24</v>
      </c>
      <c r="L4" s="12" t="s">
        <v>25</v>
      </c>
      <c r="M4" s="8" t="s">
        <v>26</v>
      </c>
      <c r="P4" s="10" t="s">
        <v>15</v>
      </c>
      <c r="Q4" s="10" t="s">
        <v>16</v>
      </c>
      <c r="R4" s="10" t="s">
        <v>17</v>
      </c>
      <c r="S4" s="11" t="s">
        <v>18</v>
      </c>
      <c r="T4" s="11" t="s">
        <v>19</v>
      </c>
      <c r="U4" s="11" t="s">
        <v>20</v>
      </c>
      <c r="V4" s="54" t="s">
        <v>21</v>
      </c>
      <c r="W4" s="12" t="s">
        <v>22</v>
      </c>
      <c r="X4" s="12" t="s">
        <v>23</v>
      </c>
      <c r="Y4" s="12" t="s">
        <v>24</v>
      </c>
      <c r="Z4" s="12" t="s">
        <v>25</v>
      </c>
    </row>
    <row r="5" spans="1:26" ht="15.6" x14ac:dyDescent="0.3">
      <c r="A5" s="118" t="s">
        <v>1</v>
      </c>
      <c r="B5" s="14">
        <f>DAJD!B7</f>
        <v>1</v>
      </c>
      <c r="C5" s="14">
        <f>DAJD!C7</f>
        <v>1</v>
      </c>
      <c r="D5" s="14">
        <f>DAJD!D7</f>
        <v>1</v>
      </c>
      <c r="E5" s="14">
        <f>DAJD!E7</f>
        <v>1</v>
      </c>
      <c r="F5" s="14">
        <f>DAJD!F7</f>
        <v>1</v>
      </c>
      <c r="G5" s="14">
        <f>DAJD!G7</f>
        <v>1</v>
      </c>
      <c r="H5" s="14">
        <f>DAJD!H7</f>
        <v>1</v>
      </c>
      <c r="I5" s="14">
        <f>DAJD!I7</f>
        <v>1</v>
      </c>
      <c r="J5" s="14">
        <f>DAJD!J7</f>
        <v>1</v>
      </c>
      <c r="K5" s="14">
        <f>DAJD!K7</f>
        <v>1</v>
      </c>
      <c r="L5" s="14">
        <f>DAJD!L7</f>
        <v>1</v>
      </c>
      <c r="M5" s="53">
        <f>SUM(B5:L5)</f>
        <v>11</v>
      </c>
      <c r="O5" s="152" t="str">
        <f>DAJD!O7</f>
        <v>DAJD</v>
      </c>
      <c r="P5" s="153">
        <f>DAJD!P7</f>
        <v>0</v>
      </c>
      <c r="Q5" s="153">
        <f>DAJD!Q7</f>
        <v>0</v>
      </c>
      <c r="R5" s="153">
        <f>DAJD!R7</f>
        <v>0</v>
      </c>
      <c r="S5" s="153">
        <f>DAJD!S7</f>
        <v>0</v>
      </c>
      <c r="T5" s="153">
        <f>DAJD!T7</f>
        <v>0</v>
      </c>
      <c r="U5" s="153">
        <f>DAJD!U7</f>
        <v>0</v>
      </c>
      <c r="V5" s="153">
        <f>DAJD!V7</f>
        <v>0</v>
      </c>
      <c r="W5" s="153">
        <f>DAJD!W7</f>
        <v>0</v>
      </c>
      <c r="X5" s="153">
        <f>DAJD!X7</f>
        <v>0</v>
      </c>
      <c r="Y5" s="153">
        <f>DAJD!Y7</f>
        <v>0</v>
      </c>
      <c r="Z5" s="154">
        <f>DAJD!Z7</f>
        <v>0</v>
      </c>
    </row>
    <row r="6" spans="1:26" ht="15.6" outlineLevel="1" x14ac:dyDescent="0.3">
      <c r="A6" s="165" t="s">
        <v>27</v>
      </c>
      <c r="B6" s="48">
        <f>DAJD!B8</f>
        <v>1</v>
      </c>
      <c r="C6" s="48">
        <f>DAJD!C8</f>
        <v>1</v>
      </c>
      <c r="D6" s="48">
        <f>DAJD!D8</f>
        <v>1</v>
      </c>
      <c r="E6" s="48">
        <f>DAJD!E8</f>
        <v>1</v>
      </c>
      <c r="F6" s="48">
        <f>DAJD!F8</f>
        <v>1</v>
      </c>
      <c r="G6" s="48">
        <f>DAJD!G8</f>
        <v>1</v>
      </c>
      <c r="H6" s="48">
        <f>DAJD!H8</f>
        <v>1</v>
      </c>
      <c r="I6" s="48">
        <f>DAJD!I8</f>
        <v>1</v>
      </c>
      <c r="J6" s="48">
        <f>DAJD!J8</f>
        <v>1</v>
      </c>
      <c r="K6" s="48">
        <f>DAJD!K8</f>
        <v>2</v>
      </c>
      <c r="L6" s="48">
        <f>DAJD!L8</f>
        <v>1</v>
      </c>
      <c r="M6" s="166">
        <f t="shared" ref="M6:M66" si="0">SUM(B6:L6)</f>
        <v>12</v>
      </c>
      <c r="O6" s="145" t="str">
        <f>DAJD!O8</f>
        <v>Director's Office</v>
      </c>
      <c r="P6" s="155">
        <f>DAJD!P8</f>
        <v>0</v>
      </c>
      <c r="Q6" s="155">
        <f>DAJD!Q8</f>
        <v>0</v>
      </c>
      <c r="R6" s="155">
        <f>DAJD!R8</f>
        <v>0</v>
      </c>
      <c r="S6" s="155">
        <f>DAJD!S8</f>
        <v>0</v>
      </c>
      <c r="T6" s="155">
        <f>DAJD!T8</f>
        <v>0</v>
      </c>
      <c r="U6" s="155">
        <f>DAJD!U8</f>
        <v>0</v>
      </c>
      <c r="V6" s="155">
        <f>DAJD!V8</f>
        <v>0</v>
      </c>
      <c r="W6" s="155">
        <f>DAJD!W8</f>
        <v>0</v>
      </c>
      <c r="X6" s="155">
        <f>DAJD!X8</f>
        <v>0</v>
      </c>
      <c r="Y6" s="155">
        <f>DAJD!Y8</f>
        <v>0</v>
      </c>
      <c r="Z6" s="156">
        <f>DAJD!Z8</f>
        <v>0</v>
      </c>
    </row>
    <row r="7" spans="1:26" ht="15.6" outlineLevel="1" x14ac:dyDescent="0.3">
      <c r="A7" s="167" t="s">
        <v>28</v>
      </c>
      <c r="B7" s="19">
        <f>DAJD!B9</f>
        <v>1</v>
      </c>
      <c r="C7" s="19">
        <f>DAJD!C9</f>
        <v>1</v>
      </c>
      <c r="D7" s="19">
        <f>DAJD!D9</f>
        <v>1</v>
      </c>
      <c r="E7" s="19">
        <f>DAJD!E9</f>
        <v>2</v>
      </c>
      <c r="F7" s="19">
        <f>DAJD!F9</f>
        <v>1</v>
      </c>
      <c r="G7" s="19">
        <f>DAJD!G9</f>
        <v>2</v>
      </c>
      <c r="H7" s="19">
        <f>DAJD!H9</f>
        <v>1</v>
      </c>
      <c r="I7" s="19">
        <f>DAJD!I9</f>
        <v>1</v>
      </c>
      <c r="J7" s="19">
        <f>DAJD!J9</f>
        <v>1</v>
      </c>
      <c r="K7" s="19">
        <f>DAJD!K9</f>
        <v>1</v>
      </c>
      <c r="L7" s="19">
        <f>DAJD!L9</f>
        <v>1</v>
      </c>
      <c r="M7" s="52">
        <f t="shared" si="0"/>
        <v>13</v>
      </c>
      <c r="O7" s="145" t="str">
        <f>DAJD!O9</f>
        <v>KCCF</v>
      </c>
      <c r="P7" s="155">
        <f>DAJD!P9</f>
        <v>0</v>
      </c>
      <c r="Q7" s="155">
        <f>DAJD!Q9</f>
        <v>0</v>
      </c>
      <c r="R7" s="155">
        <f>DAJD!R9</f>
        <v>0</v>
      </c>
      <c r="S7" s="155">
        <f>DAJD!S9</f>
        <v>0</v>
      </c>
      <c r="T7" s="155">
        <f>DAJD!T9</f>
        <v>0</v>
      </c>
      <c r="U7" s="155">
        <f>DAJD!U9</f>
        <v>0</v>
      </c>
      <c r="V7" s="155">
        <f>DAJD!V9</f>
        <v>0</v>
      </c>
      <c r="W7" s="155">
        <f>DAJD!W9</f>
        <v>0</v>
      </c>
      <c r="X7" s="155">
        <f>DAJD!X9</f>
        <v>0</v>
      </c>
      <c r="Y7" s="155">
        <f>DAJD!Y9</f>
        <v>0</v>
      </c>
      <c r="Z7" s="156">
        <f>DAJD!Z9</f>
        <v>0</v>
      </c>
    </row>
    <row r="8" spans="1:26" ht="15.6" outlineLevel="1" x14ac:dyDescent="0.3">
      <c r="A8" s="167" t="s">
        <v>29</v>
      </c>
      <c r="B8" s="19">
        <f>DAJD!B10</f>
        <v>2</v>
      </c>
      <c r="C8" s="19">
        <f>DAJD!C10</f>
        <v>1</v>
      </c>
      <c r="D8" s="19">
        <f>DAJD!D10</f>
        <v>2</v>
      </c>
      <c r="E8" s="19">
        <f>DAJD!E10</f>
        <v>2</v>
      </c>
      <c r="F8" s="19">
        <f>DAJD!F10</f>
        <v>2</v>
      </c>
      <c r="G8" s="19">
        <f>DAJD!G10</f>
        <v>2</v>
      </c>
      <c r="H8" s="19">
        <f>DAJD!H10</f>
        <v>1</v>
      </c>
      <c r="I8" s="19">
        <f>DAJD!I10</f>
        <v>1</v>
      </c>
      <c r="J8" s="19">
        <f>DAJD!J10</f>
        <v>2</v>
      </c>
      <c r="K8" s="19">
        <f>DAJD!K10</f>
        <v>2</v>
      </c>
      <c r="L8" s="19">
        <f>DAJD!L10</f>
        <v>2</v>
      </c>
      <c r="M8" s="52">
        <f t="shared" si="0"/>
        <v>19</v>
      </c>
      <c r="O8" s="145" t="str">
        <f>DAJD!O10</f>
        <v>MRJC</v>
      </c>
      <c r="P8" s="155">
        <f>DAJD!P10</f>
        <v>0</v>
      </c>
      <c r="Q8" s="155">
        <f>DAJD!Q10</f>
        <v>0</v>
      </c>
      <c r="R8" s="155">
        <f>DAJD!R10</f>
        <v>0</v>
      </c>
      <c r="S8" s="155">
        <f>DAJD!S10</f>
        <v>0</v>
      </c>
      <c r="T8" s="155">
        <f>DAJD!T10</f>
        <v>0</v>
      </c>
      <c r="U8" s="155">
        <f>DAJD!U10</f>
        <v>0</v>
      </c>
      <c r="V8" s="155">
        <f>DAJD!V10</f>
        <v>0</v>
      </c>
      <c r="W8" s="155">
        <f>DAJD!W10</f>
        <v>0</v>
      </c>
      <c r="X8" s="155">
        <f>DAJD!X10</f>
        <v>0</v>
      </c>
      <c r="Y8" s="155">
        <f>DAJD!Y10</f>
        <v>0</v>
      </c>
      <c r="Z8" s="156">
        <f>DAJD!Z10</f>
        <v>0</v>
      </c>
    </row>
    <row r="9" spans="1:26" ht="15.6" outlineLevel="1" x14ac:dyDescent="0.3">
      <c r="A9" s="167" t="s">
        <v>30</v>
      </c>
      <c r="B9" s="19">
        <f>DAJD!B11</f>
        <v>1</v>
      </c>
      <c r="C9" s="19">
        <f>DAJD!C11</f>
        <v>1</v>
      </c>
      <c r="D9" s="19">
        <f>DAJD!D11</f>
        <v>2</v>
      </c>
      <c r="E9" s="19">
        <f>DAJD!E11</f>
        <v>3</v>
      </c>
      <c r="F9" s="19">
        <f>DAJD!F11</f>
        <v>2</v>
      </c>
      <c r="G9" s="19">
        <f>DAJD!G11</f>
        <v>2</v>
      </c>
      <c r="H9" s="19">
        <f>DAJD!H11</f>
        <v>1</v>
      </c>
      <c r="I9" s="19">
        <f>DAJD!I11</f>
        <v>2</v>
      </c>
      <c r="J9" s="19">
        <f>DAJD!J11</f>
        <v>1</v>
      </c>
      <c r="K9" s="19">
        <f>DAJD!K11</f>
        <v>1</v>
      </c>
      <c r="L9" s="19">
        <f>DAJD!L11</f>
        <v>2</v>
      </c>
      <c r="M9" s="52">
        <f t="shared" si="0"/>
        <v>18</v>
      </c>
      <c r="O9" s="145" t="str">
        <f>DAJD!O11</f>
        <v>Youth Division</v>
      </c>
      <c r="P9" s="155">
        <f>DAJD!P11</f>
        <v>0</v>
      </c>
      <c r="Q9" s="155">
        <f>DAJD!Q11</f>
        <v>0</v>
      </c>
      <c r="R9" s="155">
        <f>DAJD!R11</f>
        <v>0</v>
      </c>
      <c r="S9" s="155">
        <f>DAJD!S11</f>
        <v>0</v>
      </c>
      <c r="T9" s="155">
        <f>DAJD!T11</f>
        <v>0</v>
      </c>
      <c r="U9" s="155">
        <f>DAJD!U11</f>
        <v>0</v>
      </c>
      <c r="V9" s="155">
        <f>DAJD!V11</f>
        <v>0</v>
      </c>
      <c r="W9" s="155">
        <f>DAJD!W11</f>
        <v>0</v>
      </c>
      <c r="X9" s="155">
        <f>DAJD!X11</f>
        <v>0</v>
      </c>
      <c r="Y9" s="155">
        <f>DAJD!Y11</f>
        <v>0</v>
      </c>
      <c r="Z9" s="156">
        <f>DAJD!Z11</f>
        <v>0</v>
      </c>
    </row>
    <row r="10" spans="1:26" ht="15.6" outlineLevel="1" x14ac:dyDescent="0.3">
      <c r="A10" s="168" t="s">
        <v>31</v>
      </c>
      <c r="B10" s="44">
        <f>DAJD!B12</f>
        <v>1</v>
      </c>
      <c r="C10" s="44">
        <f>DAJD!C12</f>
        <v>1</v>
      </c>
      <c r="D10" s="44">
        <f>DAJD!D12</f>
        <v>1</v>
      </c>
      <c r="E10" s="44">
        <f>DAJD!E12</f>
        <v>1</v>
      </c>
      <c r="F10" s="44">
        <f>DAJD!F12</f>
        <v>2</v>
      </c>
      <c r="G10" s="44">
        <f>DAJD!G12</f>
        <v>1</v>
      </c>
      <c r="H10" s="44">
        <f>DAJD!H12</f>
        <v>1</v>
      </c>
      <c r="I10" s="44">
        <f>DAJD!I12</f>
        <v>3</v>
      </c>
      <c r="J10" s="44">
        <f>DAJD!J12</f>
        <v>1</v>
      </c>
      <c r="K10" s="44">
        <f>DAJD!K12</f>
        <v>2</v>
      </c>
      <c r="L10" s="44">
        <f>DAJD!L12</f>
        <v>3</v>
      </c>
      <c r="M10" s="162">
        <f t="shared" si="0"/>
        <v>17</v>
      </c>
      <c r="O10" s="146" t="str">
        <f>DAJD!O12</f>
        <v>CCD</v>
      </c>
      <c r="P10" s="157">
        <f>DAJD!P12</f>
        <v>0</v>
      </c>
      <c r="Q10" s="157">
        <f>DAJD!Q12</f>
        <v>0</v>
      </c>
      <c r="R10" s="157">
        <f>DAJD!R12</f>
        <v>0</v>
      </c>
      <c r="S10" s="157">
        <f>DAJD!S12</f>
        <v>0</v>
      </c>
      <c r="T10" s="157">
        <f>DAJD!T12</f>
        <v>0</v>
      </c>
      <c r="U10" s="157">
        <f>DAJD!U12</f>
        <v>0</v>
      </c>
      <c r="V10" s="157">
        <f>DAJD!V12</f>
        <v>0</v>
      </c>
      <c r="W10" s="157">
        <f>DAJD!W12</f>
        <v>0</v>
      </c>
      <c r="X10" s="157">
        <f>DAJD!X12</f>
        <v>0</v>
      </c>
      <c r="Y10" s="157">
        <f>DAJD!Y12</f>
        <v>0</v>
      </c>
      <c r="Z10" s="158">
        <f>DAJD!Z12</f>
        <v>0</v>
      </c>
    </row>
    <row r="11" spans="1:26" ht="15.6" x14ac:dyDescent="0.3">
      <c r="A11" s="120" t="s">
        <v>2</v>
      </c>
      <c r="B11" s="14">
        <f>DCHS!B7</f>
        <v>1</v>
      </c>
      <c r="C11" s="14">
        <f>DCHS!C7</f>
        <v>1</v>
      </c>
      <c r="D11" s="14">
        <f>DCHS!D7</f>
        <v>1</v>
      </c>
      <c r="E11" s="14">
        <f>DCHS!E7</f>
        <v>1</v>
      </c>
      <c r="F11" s="14">
        <f>DCHS!F7</f>
        <v>1</v>
      </c>
      <c r="G11" s="14">
        <f>DCHS!G7</f>
        <v>1</v>
      </c>
      <c r="H11" s="14">
        <f>DCHS!H7</f>
        <v>1</v>
      </c>
      <c r="I11" s="14">
        <f>DCHS!I7</f>
        <v>1</v>
      </c>
      <c r="J11" s="14">
        <f>DCHS!J7</f>
        <v>1</v>
      </c>
      <c r="K11" s="14">
        <f>DCHS!K7</f>
        <v>1</v>
      </c>
      <c r="L11" s="14">
        <f>DCHS!L7</f>
        <v>1</v>
      </c>
      <c r="M11" s="53">
        <f t="shared" si="0"/>
        <v>11</v>
      </c>
      <c r="O11" s="152" t="str">
        <f>DCHS!O7</f>
        <v>DCHS</v>
      </c>
      <c r="P11" s="153">
        <f>DCHS!P7</f>
        <v>0</v>
      </c>
      <c r="Q11" s="153">
        <f>DCHS!Q7</f>
        <v>0</v>
      </c>
      <c r="R11" s="153">
        <f>DCHS!R7</f>
        <v>0</v>
      </c>
      <c r="S11" s="153">
        <f>DCHS!S7</f>
        <v>0</v>
      </c>
      <c r="T11" s="153">
        <f>DCHS!T7</f>
        <v>0</v>
      </c>
      <c r="U11" s="153">
        <f>DCHS!U7</f>
        <v>0</v>
      </c>
      <c r="V11" s="153">
        <f>DCHS!V7</f>
        <v>0</v>
      </c>
      <c r="W11" s="153">
        <f>DCHS!W7</f>
        <v>0</v>
      </c>
      <c r="X11" s="153">
        <f>DCHS!X7</f>
        <v>0</v>
      </c>
      <c r="Y11" s="153">
        <f>DCHS!Y7</f>
        <v>0</v>
      </c>
      <c r="Z11" s="154">
        <f>DCHS!Z7</f>
        <v>0</v>
      </c>
    </row>
    <row r="12" spans="1:26" ht="15.6" x14ac:dyDescent="0.3">
      <c r="A12" s="120" t="s">
        <v>3</v>
      </c>
      <c r="B12" s="14">
        <f>DES!B7</f>
        <v>1</v>
      </c>
      <c r="C12" s="14">
        <f>DES!C7</f>
        <v>1</v>
      </c>
      <c r="D12" s="14">
        <f>DES!D7</f>
        <v>1</v>
      </c>
      <c r="E12" s="14">
        <f>DES!E7</f>
        <v>1</v>
      </c>
      <c r="F12" s="14">
        <f>DES!F7</f>
        <v>1</v>
      </c>
      <c r="G12" s="14">
        <f>DES!G7</f>
        <v>1</v>
      </c>
      <c r="H12" s="14">
        <f>DES!H7</f>
        <v>1</v>
      </c>
      <c r="I12" s="14">
        <f>DES!I7</f>
        <v>1</v>
      </c>
      <c r="J12" s="14">
        <f>DES!J7</f>
        <v>1</v>
      </c>
      <c r="K12" s="14">
        <f>DES!K7</f>
        <v>1</v>
      </c>
      <c r="L12" s="14">
        <f>DES!L7</f>
        <v>1</v>
      </c>
      <c r="M12" s="53">
        <f t="shared" si="0"/>
        <v>11</v>
      </c>
      <c r="O12" s="152" t="str">
        <f>DES!O7</f>
        <v>DES</v>
      </c>
      <c r="P12" s="153">
        <f>DES!P7</f>
        <v>0</v>
      </c>
      <c r="Q12" s="153">
        <f>DES!Q7</f>
        <v>0</v>
      </c>
      <c r="R12" s="153">
        <f>DES!R7</f>
        <v>0</v>
      </c>
      <c r="S12" s="153">
        <f>DES!S7</f>
        <v>0</v>
      </c>
      <c r="T12" s="153">
        <f>DES!T7</f>
        <v>0</v>
      </c>
      <c r="U12" s="153">
        <f>DES!U7</f>
        <v>0</v>
      </c>
      <c r="V12" s="153">
        <f>DES!V7</f>
        <v>0</v>
      </c>
      <c r="W12" s="153">
        <f>DES!W7</f>
        <v>0</v>
      </c>
      <c r="X12" s="153">
        <f>DES!X7</f>
        <v>0</v>
      </c>
      <c r="Y12" s="153">
        <f>DES!Y7</f>
        <v>0</v>
      </c>
      <c r="Z12" s="154">
        <f>DES!Z7</f>
        <v>0</v>
      </c>
    </row>
    <row r="13" spans="1:26" ht="15.6" outlineLevel="1" x14ac:dyDescent="0.3">
      <c r="A13" s="165" t="s">
        <v>27</v>
      </c>
      <c r="B13" s="48">
        <f>DES!B8</f>
        <v>1</v>
      </c>
      <c r="C13" s="48">
        <f>DES!C8</f>
        <v>1</v>
      </c>
      <c r="D13" s="48">
        <f>DES!D8</f>
        <v>3</v>
      </c>
      <c r="E13" s="48">
        <f>DES!E8</f>
        <v>2</v>
      </c>
      <c r="F13" s="48">
        <f>DES!F8</f>
        <v>2</v>
      </c>
      <c r="G13" s="48">
        <f>DES!G8</f>
        <v>3</v>
      </c>
      <c r="H13" s="48">
        <f>DES!H8</f>
        <v>2</v>
      </c>
      <c r="I13" s="48">
        <f>DES!I8</f>
        <v>2</v>
      </c>
      <c r="J13" s="48">
        <f>DES!J8</f>
        <v>2</v>
      </c>
      <c r="K13" s="48">
        <f>DES!K8</f>
        <v>1</v>
      </c>
      <c r="L13" s="48">
        <f>DES!L8</f>
        <v>2</v>
      </c>
      <c r="M13" s="166">
        <f t="shared" si="0"/>
        <v>21</v>
      </c>
      <c r="O13" s="147" t="str">
        <f>DES!O8</f>
        <v>Director's Office</v>
      </c>
      <c r="P13" s="159">
        <f>DES!P8</f>
        <v>0</v>
      </c>
      <c r="Q13" s="159">
        <f>DES!Q8</f>
        <v>0</v>
      </c>
      <c r="R13" s="159">
        <f>DES!R8</f>
        <v>0</v>
      </c>
      <c r="S13" s="159">
        <f>DES!S8</f>
        <v>0</v>
      </c>
      <c r="T13" s="159">
        <f>DES!T8</f>
        <v>0</v>
      </c>
      <c r="U13" s="159">
        <f>DES!U8</f>
        <v>0</v>
      </c>
      <c r="V13" s="159">
        <f>DES!V8</f>
        <v>0</v>
      </c>
      <c r="W13" s="159">
        <f>DES!W8</f>
        <v>0</v>
      </c>
      <c r="X13" s="159">
        <f>DES!X8</f>
        <v>0</v>
      </c>
      <c r="Y13" s="159">
        <f>DES!Y8</f>
        <v>0</v>
      </c>
      <c r="Z13" s="160">
        <f>DES!Z8</f>
        <v>0</v>
      </c>
    </row>
    <row r="14" spans="1:26" ht="15.6" outlineLevel="1" x14ac:dyDescent="0.3">
      <c r="A14" s="167" t="s">
        <v>32</v>
      </c>
      <c r="B14" s="19">
        <f>DES!B9</f>
        <v>1</v>
      </c>
      <c r="C14" s="19">
        <f>DES!C9</f>
        <v>1</v>
      </c>
      <c r="D14" s="19">
        <f>DES!D9</f>
        <v>1</v>
      </c>
      <c r="E14" s="19">
        <f>DES!E9</f>
        <v>1</v>
      </c>
      <c r="F14" s="19">
        <f>DES!F9</f>
        <v>1</v>
      </c>
      <c r="G14" s="19">
        <f>DES!G9</f>
        <v>2</v>
      </c>
      <c r="H14" s="19">
        <f>DES!H9</f>
        <v>1</v>
      </c>
      <c r="I14" s="19">
        <f>DES!I9</f>
        <v>1</v>
      </c>
      <c r="J14" s="19">
        <f>DES!J9</f>
        <v>1</v>
      </c>
      <c r="K14" s="19">
        <f>DES!K9</f>
        <v>3</v>
      </c>
      <c r="L14" s="19">
        <f>DES!L9</f>
        <v>1</v>
      </c>
      <c r="M14" s="52">
        <f t="shared" si="0"/>
        <v>14</v>
      </c>
      <c r="O14" s="145" t="str">
        <f>DES!O9</f>
        <v>Airport</v>
      </c>
      <c r="P14" s="155">
        <f>DES!P9</f>
        <v>0</v>
      </c>
      <c r="Q14" s="155">
        <f>DES!Q9</f>
        <v>0</v>
      </c>
      <c r="R14" s="155">
        <f>DES!R9</f>
        <v>0</v>
      </c>
      <c r="S14" s="155">
        <f>DES!S9</f>
        <v>0</v>
      </c>
      <c r="T14" s="155">
        <f>DES!T9</f>
        <v>0</v>
      </c>
      <c r="U14" s="155">
        <f>DES!U9</f>
        <v>0</v>
      </c>
      <c r="V14" s="155">
        <f>DES!V9</f>
        <v>0</v>
      </c>
      <c r="W14" s="155">
        <f>DES!W9</f>
        <v>0</v>
      </c>
      <c r="X14" s="155">
        <f>DES!X9</f>
        <v>0</v>
      </c>
      <c r="Y14" s="155">
        <f>DES!Y9</f>
        <v>0</v>
      </c>
      <c r="Z14" s="156">
        <f>DES!Z9</f>
        <v>0</v>
      </c>
    </row>
    <row r="15" spans="1:26" ht="15.6" outlineLevel="1" x14ac:dyDescent="0.3">
      <c r="A15" s="167" t="s">
        <v>33</v>
      </c>
      <c r="B15" s="19">
        <f>DES!B10</f>
        <v>1</v>
      </c>
      <c r="C15" s="19">
        <f>DES!C10</f>
        <v>1</v>
      </c>
      <c r="D15" s="19">
        <f>DES!D10</f>
        <v>2</v>
      </c>
      <c r="E15" s="19">
        <f>DES!E10</f>
        <v>2</v>
      </c>
      <c r="F15" s="19">
        <f>DES!F10</f>
        <v>1</v>
      </c>
      <c r="G15" s="19">
        <f>DES!G10</f>
        <v>2</v>
      </c>
      <c r="H15" s="19">
        <f>DES!H10</f>
        <v>2</v>
      </c>
      <c r="I15" s="19">
        <f>DES!I10</f>
        <v>2</v>
      </c>
      <c r="J15" s="19">
        <f>DES!J10</f>
        <v>2</v>
      </c>
      <c r="K15" s="19">
        <f>DES!K10</f>
        <v>2</v>
      </c>
      <c r="L15" s="19">
        <f>DES!L10</f>
        <v>2</v>
      </c>
      <c r="M15" s="52">
        <f t="shared" si="0"/>
        <v>19</v>
      </c>
      <c r="O15" s="145" t="str">
        <f>DES!O10</f>
        <v>BRC</v>
      </c>
      <c r="P15" s="155">
        <f>DES!P10</f>
        <v>0</v>
      </c>
      <c r="Q15" s="155">
        <f>DES!Q10</f>
        <v>0</v>
      </c>
      <c r="R15" s="155">
        <f>DES!R10</f>
        <v>0</v>
      </c>
      <c r="S15" s="155">
        <f>DES!S10</f>
        <v>0</v>
      </c>
      <c r="T15" s="155">
        <f>DES!T10</f>
        <v>0</v>
      </c>
      <c r="U15" s="155">
        <f>DES!U10</f>
        <v>0</v>
      </c>
      <c r="V15" s="155">
        <f>DES!V10</f>
        <v>0</v>
      </c>
      <c r="W15" s="155">
        <f>DES!W10</f>
        <v>0</v>
      </c>
      <c r="X15" s="155">
        <f>DES!X10</f>
        <v>0</v>
      </c>
      <c r="Y15" s="155">
        <f>DES!Y10</f>
        <v>0</v>
      </c>
      <c r="Z15" s="156">
        <f>DES!Z10</f>
        <v>0</v>
      </c>
    </row>
    <row r="16" spans="1:26" ht="15.6" outlineLevel="1" x14ac:dyDescent="0.3">
      <c r="A16" s="167" t="s">
        <v>34</v>
      </c>
      <c r="B16" s="19">
        <f>DES!B11</f>
        <v>2</v>
      </c>
      <c r="C16" s="19">
        <f>DES!C11</f>
        <v>2</v>
      </c>
      <c r="D16" s="19">
        <f>DES!D11</f>
        <v>2</v>
      </c>
      <c r="E16" s="19">
        <f>DES!E11</f>
        <v>3</v>
      </c>
      <c r="F16" s="19">
        <f>DES!F11</f>
        <v>2</v>
      </c>
      <c r="G16" s="19">
        <f>DES!G11</f>
        <v>3</v>
      </c>
      <c r="H16" s="19">
        <f>DES!H11</f>
        <v>2</v>
      </c>
      <c r="I16" s="19">
        <f>DES!I11</f>
        <v>2</v>
      </c>
      <c r="J16" s="19">
        <f>DES!J11</f>
        <v>2</v>
      </c>
      <c r="K16" s="19">
        <f>DES!K11</f>
        <v>2</v>
      </c>
      <c r="L16" s="19">
        <f>DES!L11</f>
        <v>1</v>
      </c>
      <c r="M16" s="52">
        <f t="shared" si="0"/>
        <v>23</v>
      </c>
      <c r="O16" s="145" t="str">
        <f>DES!O11</f>
        <v>FBOD</v>
      </c>
      <c r="P16" s="155">
        <f>DES!P11</f>
        <v>0</v>
      </c>
      <c r="Q16" s="155">
        <f>DES!Q11</f>
        <v>0</v>
      </c>
      <c r="R16" s="155">
        <f>DES!R11</f>
        <v>0</v>
      </c>
      <c r="S16" s="155">
        <f>DES!S11</f>
        <v>0</v>
      </c>
      <c r="T16" s="155">
        <f>DES!T11</f>
        <v>0</v>
      </c>
      <c r="U16" s="155">
        <f>DES!U11</f>
        <v>0</v>
      </c>
      <c r="V16" s="155">
        <f>DES!V11</f>
        <v>0</v>
      </c>
      <c r="W16" s="155">
        <f>DES!W11</f>
        <v>0</v>
      </c>
      <c r="X16" s="155">
        <f>DES!X11</f>
        <v>0</v>
      </c>
      <c r="Y16" s="155">
        <f>DES!Y11</f>
        <v>0</v>
      </c>
      <c r="Z16" s="156">
        <f>DES!Z11</f>
        <v>0</v>
      </c>
    </row>
    <row r="17" spans="1:26" ht="15.6" outlineLevel="1" x14ac:dyDescent="0.3">
      <c r="A17" s="167" t="s">
        <v>35</v>
      </c>
      <c r="B17" s="19">
        <f>DES!B12</f>
        <v>2</v>
      </c>
      <c r="C17" s="19">
        <f>DES!C12</f>
        <v>1</v>
      </c>
      <c r="D17" s="19">
        <f>DES!D12</f>
        <v>2</v>
      </c>
      <c r="E17" s="19">
        <f>DES!E12</f>
        <v>2</v>
      </c>
      <c r="F17" s="19">
        <f>DES!F12</f>
        <v>2</v>
      </c>
      <c r="G17" s="19">
        <f>DES!G12</f>
        <v>1</v>
      </c>
      <c r="H17" s="19">
        <f>DES!H12</f>
        <v>2</v>
      </c>
      <c r="I17" s="19">
        <f>DES!I12</f>
        <v>2</v>
      </c>
      <c r="J17" s="19">
        <f>DES!J12</f>
        <v>1</v>
      </c>
      <c r="K17" s="19">
        <f>DES!K12</f>
        <v>3</v>
      </c>
      <c r="L17" s="19">
        <f>DES!L12</f>
        <v>2</v>
      </c>
      <c r="M17" s="52">
        <f t="shared" si="0"/>
        <v>20</v>
      </c>
      <c r="O17" s="145" t="str">
        <f>DES!O12</f>
        <v>Fleet</v>
      </c>
      <c r="P17" s="155">
        <f>DES!P12</f>
        <v>0</v>
      </c>
      <c r="Q17" s="155">
        <f>DES!Q12</f>
        <v>0</v>
      </c>
      <c r="R17" s="155">
        <f>DES!R12</f>
        <v>0</v>
      </c>
      <c r="S17" s="155">
        <f>DES!S12</f>
        <v>0</v>
      </c>
      <c r="T17" s="155">
        <f>DES!T12</f>
        <v>0</v>
      </c>
      <c r="U17" s="155">
        <f>DES!U12</f>
        <v>0</v>
      </c>
      <c r="V17" s="155">
        <f>DES!V12</f>
        <v>0</v>
      </c>
      <c r="W17" s="155">
        <f>DES!W12</f>
        <v>0</v>
      </c>
      <c r="X17" s="155">
        <f>DES!X12</f>
        <v>0</v>
      </c>
      <c r="Y17" s="155">
        <f>DES!Y12</f>
        <v>0</v>
      </c>
      <c r="Z17" s="156">
        <f>DES!Z12</f>
        <v>0</v>
      </c>
    </row>
    <row r="18" spans="1:26" ht="15.6" outlineLevel="1" x14ac:dyDescent="0.3">
      <c r="A18" s="167" t="s">
        <v>36</v>
      </c>
      <c r="B18" s="19">
        <f>DES!B13</f>
        <v>1</v>
      </c>
      <c r="C18" s="19">
        <f>DES!C13</f>
        <v>1</v>
      </c>
      <c r="D18" s="19">
        <f>DES!D13</f>
        <v>1</v>
      </c>
      <c r="E18" s="19">
        <f>DES!E13</f>
        <v>1</v>
      </c>
      <c r="F18" s="19">
        <f>DES!F13</f>
        <v>1</v>
      </c>
      <c r="G18" s="19">
        <f>DES!G13</f>
        <v>1</v>
      </c>
      <c r="H18" s="19">
        <f>DES!H13</f>
        <v>1</v>
      </c>
      <c r="I18" s="19">
        <f>DES!I13</f>
        <v>1</v>
      </c>
      <c r="J18" s="19">
        <f>DES!J13</f>
        <v>2</v>
      </c>
      <c r="K18" s="19">
        <f>DES!K13</f>
        <v>2</v>
      </c>
      <c r="L18" s="19">
        <f>DES!L13</f>
        <v>1</v>
      </c>
      <c r="M18" s="52">
        <f t="shared" si="0"/>
        <v>13</v>
      </c>
      <c r="O18" s="145" t="str">
        <f>DES!O13</f>
        <v>FMD</v>
      </c>
      <c r="P18" s="155">
        <f>DES!P13</f>
        <v>0</v>
      </c>
      <c r="Q18" s="155">
        <f>DES!Q13</f>
        <v>0</v>
      </c>
      <c r="R18" s="155">
        <f>DES!R13</f>
        <v>0</v>
      </c>
      <c r="S18" s="155">
        <f>DES!S13</f>
        <v>0</v>
      </c>
      <c r="T18" s="155">
        <f>DES!T13</f>
        <v>0</v>
      </c>
      <c r="U18" s="155">
        <f>DES!U13</f>
        <v>0</v>
      </c>
      <c r="V18" s="155">
        <f>DES!V13</f>
        <v>0</v>
      </c>
      <c r="W18" s="155">
        <f>DES!W13</f>
        <v>0</v>
      </c>
      <c r="X18" s="155">
        <f>DES!X13</f>
        <v>0</v>
      </c>
      <c r="Y18" s="155">
        <f>DES!Y13</f>
        <v>0</v>
      </c>
      <c r="Z18" s="156">
        <f>DES!Z13</f>
        <v>0</v>
      </c>
    </row>
    <row r="19" spans="1:26" ht="15.6" outlineLevel="1" x14ac:dyDescent="0.3">
      <c r="A19" s="167" t="s">
        <v>37</v>
      </c>
      <c r="B19" s="19">
        <f>DES!B14</f>
        <v>2</v>
      </c>
      <c r="C19" s="19">
        <f>DES!C14</f>
        <v>1</v>
      </c>
      <c r="D19" s="19">
        <f>DES!D14</f>
        <v>2</v>
      </c>
      <c r="E19" s="19">
        <f>DES!E14</f>
        <v>2</v>
      </c>
      <c r="F19" s="19">
        <f>DES!F14</f>
        <v>2</v>
      </c>
      <c r="G19" s="19">
        <f>DES!G14</f>
        <v>2</v>
      </c>
      <c r="H19" s="19">
        <f>DES!H14</f>
        <v>1</v>
      </c>
      <c r="I19" s="19">
        <f>DES!I14</f>
        <v>2</v>
      </c>
      <c r="J19" s="19">
        <f>DES!J14</f>
        <v>2</v>
      </c>
      <c r="K19" s="19">
        <f>DES!K14</f>
        <v>2</v>
      </c>
      <c r="L19" s="19">
        <f>DES!L14</f>
        <v>2</v>
      </c>
      <c r="M19" s="52">
        <f t="shared" si="0"/>
        <v>20</v>
      </c>
      <c r="O19" s="145" t="str">
        <f>DES!O14</f>
        <v>OEM</v>
      </c>
      <c r="P19" s="155">
        <f>DES!P14</f>
        <v>0</v>
      </c>
      <c r="Q19" s="155">
        <f>DES!Q14</f>
        <v>0</v>
      </c>
      <c r="R19" s="155">
        <f>DES!R14</f>
        <v>0</v>
      </c>
      <c r="S19" s="155">
        <f>DES!S14</f>
        <v>0</v>
      </c>
      <c r="T19" s="155">
        <f>DES!T14</f>
        <v>0</v>
      </c>
      <c r="U19" s="155">
        <f>DES!U14</f>
        <v>0</v>
      </c>
      <c r="V19" s="155">
        <f>DES!V14</f>
        <v>0</v>
      </c>
      <c r="W19" s="155">
        <f>DES!W14</f>
        <v>0</v>
      </c>
      <c r="X19" s="155">
        <f>DES!X14</f>
        <v>0</v>
      </c>
      <c r="Y19" s="155">
        <f>DES!Y14</f>
        <v>0</v>
      </c>
      <c r="Z19" s="156">
        <f>DES!Z14</f>
        <v>0</v>
      </c>
    </row>
    <row r="20" spans="1:26" ht="15.6" outlineLevel="1" x14ac:dyDescent="0.3">
      <c r="A20" s="167" t="s">
        <v>38</v>
      </c>
      <c r="B20" s="19">
        <f>DES!B15</f>
        <v>1</v>
      </c>
      <c r="C20" s="19">
        <f>DES!C15</f>
        <v>1</v>
      </c>
      <c r="D20" s="19">
        <f>DES!D15</f>
        <v>2</v>
      </c>
      <c r="E20" s="19">
        <f>DES!E15</f>
        <v>3</v>
      </c>
      <c r="F20" s="19">
        <f>DES!F15</f>
        <v>2</v>
      </c>
      <c r="G20" s="19">
        <f>DES!G15</f>
        <v>1</v>
      </c>
      <c r="H20" s="19">
        <f>DES!H15</f>
        <v>2</v>
      </c>
      <c r="I20" s="19">
        <f>DES!I15</f>
        <v>2</v>
      </c>
      <c r="J20" s="19">
        <f>DES!J15</f>
        <v>1</v>
      </c>
      <c r="K20" s="19">
        <f>DES!K15</f>
        <v>2</v>
      </c>
      <c r="L20" s="19">
        <f>DES!L15</f>
        <v>2</v>
      </c>
      <c r="M20" s="52">
        <f t="shared" si="0"/>
        <v>19</v>
      </c>
      <c r="O20" s="145" t="str">
        <f>DES!O15</f>
        <v>ORMS</v>
      </c>
      <c r="P20" s="155">
        <f>DES!P15</f>
        <v>0</v>
      </c>
      <c r="Q20" s="155">
        <f>DES!Q15</f>
        <v>0</v>
      </c>
      <c r="R20" s="155">
        <f>DES!R15</f>
        <v>0</v>
      </c>
      <c r="S20" s="155">
        <f>DES!S15</f>
        <v>0</v>
      </c>
      <c r="T20" s="155">
        <f>DES!T15</f>
        <v>0</v>
      </c>
      <c r="U20" s="155">
        <f>DES!U15</f>
        <v>0</v>
      </c>
      <c r="V20" s="155">
        <f>DES!V15</f>
        <v>0</v>
      </c>
      <c r="W20" s="155">
        <f>DES!W15</f>
        <v>0</v>
      </c>
      <c r="X20" s="155">
        <f>DES!X15</f>
        <v>0</v>
      </c>
      <c r="Y20" s="155">
        <f>DES!Y15</f>
        <v>0</v>
      </c>
      <c r="Z20" s="156">
        <f>DES!Z15</f>
        <v>0</v>
      </c>
    </row>
    <row r="21" spans="1:26" ht="15.6" outlineLevel="1" x14ac:dyDescent="0.3">
      <c r="A21" s="168" t="s">
        <v>39</v>
      </c>
      <c r="B21" s="44">
        <f>DES!B16</f>
        <v>2</v>
      </c>
      <c r="C21" s="44">
        <f>DES!C16</f>
        <v>2</v>
      </c>
      <c r="D21" s="44">
        <f>DES!D16</f>
        <v>2</v>
      </c>
      <c r="E21" s="44">
        <f>DES!E16</f>
        <v>2</v>
      </c>
      <c r="F21" s="44">
        <f>DES!F16</f>
        <v>2</v>
      </c>
      <c r="G21" s="44">
        <f>DES!G16</f>
        <v>2</v>
      </c>
      <c r="H21" s="44">
        <f>DES!H16</f>
        <v>2</v>
      </c>
      <c r="I21" s="44">
        <f>DES!I16</f>
        <v>2</v>
      </c>
      <c r="J21" s="44">
        <f>DES!J16</f>
        <v>2</v>
      </c>
      <c r="K21" s="44">
        <f>DES!K16</f>
        <v>2</v>
      </c>
      <c r="L21" s="44">
        <f>DES!L16</f>
        <v>2</v>
      </c>
      <c r="M21" s="162">
        <f t="shared" si="0"/>
        <v>22</v>
      </c>
      <c r="O21" s="146" t="str">
        <f>DES!O16</f>
        <v>RALS</v>
      </c>
      <c r="P21" s="157">
        <f>DES!P16</f>
        <v>0</v>
      </c>
      <c r="Q21" s="157">
        <f>DES!Q16</f>
        <v>0</v>
      </c>
      <c r="R21" s="157">
        <f>DES!R16</f>
        <v>0</v>
      </c>
      <c r="S21" s="157">
        <f>DES!S16</f>
        <v>0</v>
      </c>
      <c r="T21" s="157">
        <f>DES!T16</f>
        <v>0</v>
      </c>
      <c r="U21" s="157">
        <f>DES!U16</f>
        <v>0</v>
      </c>
      <c r="V21" s="157">
        <f>DES!V16</f>
        <v>0</v>
      </c>
      <c r="W21" s="157">
        <f>DES!W16</f>
        <v>0</v>
      </c>
      <c r="X21" s="157">
        <f>DES!X16</f>
        <v>0</v>
      </c>
      <c r="Y21" s="157">
        <f>DES!Y16</f>
        <v>0</v>
      </c>
      <c r="Z21" s="158">
        <f>DES!Z16</f>
        <v>0</v>
      </c>
    </row>
    <row r="22" spans="1:26" ht="15.6" x14ac:dyDescent="0.3">
      <c r="A22" s="120" t="s">
        <v>4</v>
      </c>
      <c r="B22" s="14">
        <f>DLS!B7</f>
        <v>2</v>
      </c>
      <c r="C22" s="14">
        <f>DLS!C7</f>
        <v>2</v>
      </c>
      <c r="D22" s="14">
        <f>DLS!D7</f>
        <v>1</v>
      </c>
      <c r="E22" s="14">
        <f>DLS!E7</f>
        <v>1</v>
      </c>
      <c r="F22" s="14">
        <f>DLS!F7</f>
        <v>1</v>
      </c>
      <c r="G22" s="14">
        <f>DLS!G7</f>
        <v>1</v>
      </c>
      <c r="H22" s="14">
        <f>DLS!H7</f>
        <v>2</v>
      </c>
      <c r="I22" s="14">
        <f>DLS!I7</f>
        <v>2</v>
      </c>
      <c r="J22" s="14">
        <f>DLS!J7</f>
        <v>2</v>
      </c>
      <c r="K22" s="14">
        <f>DLS!K7</f>
        <v>3</v>
      </c>
      <c r="L22" s="14">
        <f>DLS!L7</f>
        <v>2</v>
      </c>
      <c r="M22" s="53">
        <f t="shared" si="0"/>
        <v>19</v>
      </c>
      <c r="O22" s="152" t="str">
        <f>DLS!O7</f>
        <v>DLS</v>
      </c>
      <c r="P22" s="153">
        <f>DLS!P7</f>
        <v>0</v>
      </c>
      <c r="Q22" s="153">
        <f>DLS!Q7</f>
        <v>0</v>
      </c>
      <c r="R22" s="153">
        <f>DLS!R7</f>
        <v>0</v>
      </c>
      <c r="S22" s="153">
        <f>DLS!S7</f>
        <v>0</v>
      </c>
      <c r="T22" s="153">
        <f>DLS!T7</f>
        <v>0</v>
      </c>
      <c r="U22" s="153">
        <f>DLS!U7</f>
        <v>0</v>
      </c>
      <c r="V22" s="153">
        <f>DLS!V7</f>
        <v>0</v>
      </c>
      <c r="W22" s="153">
        <f>DLS!W7</f>
        <v>0</v>
      </c>
      <c r="X22" s="153">
        <f>DLS!X7</f>
        <v>0</v>
      </c>
      <c r="Y22" s="153">
        <f>DLS!Y7</f>
        <v>0</v>
      </c>
      <c r="Z22" s="154">
        <f>DLS!Z7</f>
        <v>0</v>
      </c>
    </row>
    <row r="23" spans="1:26" ht="15.6" outlineLevel="1" x14ac:dyDescent="0.3">
      <c r="A23" s="165" t="s">
        <v>27</v>
      </c>
      <c r="B23" s="48">
        <f>DLS!B8</f>
        <v>2</v>
      </c>
      <c r="C23" s="48">
        <f>DLS!C8</f>
        <v>2</v>
      </c>
      <c r="D23" s="48">
        <f>DLS!D8</f>
        <v>4</v>
      </c>
      <c r="E23" s="48">
        <f>DLS!E8</f>
        <v>1</v>
      </c>
      <c r="F23" s="48">
        <f>DLS!F8</f>
        <v>3</v>
      </c>
      <c r="G23" s="48">
        <f>DLS!G8</f>
        <v>2</v>
      </c>
      <c r="H23" s="48">
        <f>DLS!H8</f>
        <v>2</v>
      </c>
      <c r="I23" s="48">
        <f>DLS!I8</f>
        <v>4</v>
      </c>
      <c r="J23" s="48">
        <f>DLS!J8</f>
        <v>3</v>
      </c>
      <c r="K23" s="48">
        <f>DLS!K8</f>
        <v>3</v>
      </c>
      <c r="L23" s="48">
        <f>DLS!L8</f>
        <v>2</v>
      </c>
      <c r="M23" s="166">
        <f t="shared" si="0"/>
        <v>28</v>
      </c>
      <c r="O23" s="147" t="str">
        <f>DLS!O8</f>
        <v>Director's Office</v>
      </c>
      <c r="P23" s="159">
        <f>DLS!P8</f>
        <v>0</v>
      </c>
      <c r="Q23" s="159">
        <f>DLS!Q8</f>
        <v>0</v>
      </c>
      <c r="R23" s="159">
        <f>DLS!R8</f>
        <v>0</v>
      </c>
      <c r="S23" s="159">
        <f>DLS!S8</f>
        <v>0</v>
      </c>
      <c r="T23" s="159">
        <f>DLS!T8</f>
        <v>0</v>
      </c>
      <c r="U23" s="159">
        <f>DLS!U8</f>
        <v>0</v>
      </c>
      <c r="V23" s="159">
        <f>DLS!V8</f>
        <v>0</v>
      </c>
      <c r="W23" s="159">
        <f>DLS!W8</f>
        <v>0</v>
      </c>
      <c r="X23" s="159">
        <f>DLS!X8</f>
        <v>0</v>
      </c>
      <c r="Y23" s="159">
        <f>DLS!Y8</f>
        <v>0</v>
      </c>
      <c r="Z23" s="160">
        <f>DLS!Z8</f>
        <v>0</v>
      </c>
    </row>
    <row r="24" spans="1:26" ht="15.6" outlineLevel="1" x14ac:dyDescent="0.3">
      <c r="A24" s="167" t="s">
        <v>40</v>
      </c>
      <c r="B24" s="19">
        <f>DLS!B9</f>
        <v>3</v>
      </c>
      <c r="C24" s="19">
        <f>DLS!C9</f>
        <v>4</v>
      </c>
      <c r="D24" s="19">
        <f>DLS!D9</f>
        <v>4</v>
      </c>
      <c r="E24" s="19">
        <f>DLS!E9</f>
        <v>3</v>
      </c>
      <c r="F24" s="19">
        <f>DLS!F9</f>
        <v>4</v>
      </c>
      <c r="G24" s="19">
        <f>DLS!G9</f>
        <v>3</v>
      </c>
      <c r="H24" s="19">
        <f>DLS!H9</f>
        <v>4</v>
      </c>
      <c r="I24" s="19">
        <f>DLS!I9</f>
        <v>4</v>
      </c>
      <c r="J24" s="19">
        <f>DLS!J9</f>
        <v>4</v>
      </c>
      <c r="K24" s="19">
        <f>DLS!K9</f>
        <v>4</v>
      </c>
      <c r="L24" s="19">
        <f>DLS!L9</f>
        <v>4</v>
      </c>
      <c r="M24" s="52">
        <f t="shared" si="0"/>
        <v>41</v>
      </c>
      <c r="O24" s="145" t="str">
        <f>DLS!O9</f>
        <v>Roads</v>
      </c>
      <c r="P24" s="155">
        <f>DLS!P9</f>
        <v>0</v>
      </c>
      <c r="Q24" s="155">
        <f>DLS!Q9</f>
        <v>0</v>
      </c>
      <c r="R24" s="155">
        <f>DLS!R9</f>
        <v>0</v>
      </c>
      <c r="S24" s="155">
        <f>DLS!S9</f>
        <v>0</v>
      </c>
      <c r="T24" s="155">
        <f>DLS!T9</f>
        <v>0</v>
      </c>
      <c r="U24" s="155">
        <f>DLS!U9</f>
        <v>0</v>
      </c>
      <c r="V24" s="155">
        <f>DLS!V9</f>
        <v>0</v>
      </c>
      <c r="W24" s="155">
        <f>DLS!W9</f>
        <v>0</v>
      </c>
      <c r="X24" s="155">
        <f>DLS!X9</f>
        <v>0</v>
      </c>
      <c r="Y24" s="155">
        <f>DLS!Y9</f>
        <v>0</v>
      </c>
      <c r="Z24" s="156">
        <f>DLS!Z9</f>
        <v>0</v>
      </c>
    </row>
    <row r="25" spans="1:26" ht="15.6" outlineLevel="1" x14ac:dyDescent="0.3">
      <c r="A25" s="168" t="s">
        <v>41</v>
      </c>
      <c r="B25" s="44">
        <f>DLS!B10</f>
        <v>2</v>
      </c>
      <c r="C25" s="44">
        <f>DLS!C10</f>
        <v>2</v>
      </c>
      <c r="D25" s="44">
        <f>DLS!D10</f>
        <v>1</v>
      </c>
      <c r="E25" s="44">
        <f>DLS!E10</f>
        <v>1</v>
      </c>
      <c r="F25" s="44">
        <f>DLS!F10</f>
        <v>1</v>
      </c>
      <c r="G25" s="44">
        <f>DLS!G10</f>
        <v>1</v>
      </c>
      <c r="H25" s="44">
        <f>DLS!H10</f>
        <v>2</v>
      </c>
      <c r="I25" s="44">
        <f>DLS!I10</f>
        <v>2</v>
      </c>
      <c r="J25" s="44">
        <f>DLS!J10</f>
        <v>2</v>
      </c>
      <c r="K25" s="44">
        <f>DLS!K10</f>
        <v>4</v>
      </c>
      <c r="L25" s="44">
        <f>DLS!L10</f>
        <v>2</v>
      </c>
      <c r="M25" s="162">
        <f t="shared" si="0"/>
        <v>20</v>
      </c>
      <c r="O25" s="146" t="str">
        <f>DLS!O10</f>
        <v>DPER</v>
      </c>
      <c r="P25" s="157">
        <f>DLS!P10</f>
        <v>0</v>
      </c>
      <c r="Q25" s="157">
        <f>DLS!Q10</f>
        <v>0</v>
      </c>
      <c r="R25" s="157">
        <f>DLS!R10</f>
        <v>0</v>
      </c>
      <c r="S25" s="157">
        <f>DLS!S10</f>
        <v>0</v>
      </c>
      <c r="T25" s="157">
        <f>DLS!T10</f>
        <v>0</v>
      </c>
      <c r="U25" s="157">
        <f>DLS!U10</f>
        <v>0</v>
      </c>
      <c r="V25" s="157">
        <f>DLS!V10</f>
        <v>0</v>
      </c>
      <c r="W25" s="157">
        <f>DLS!W10</f>
        <v>0</v>
      </c>
      <c r="X25" s="157">
        <f>DLS!X10</f>
        <v>0</v>
      </c>
      <c r="Y25" s="157">
        <f>DLS!Y10</f>
        <v>0</v>
      </c>
      <c r="Z25" s="158">
        <f>DLS!Z10</f>
        <v>0</v>
      </c>
    </row>
    <row r="26" spans="1:26" ht="15.6" x14ac:dyDescent="0.3">
      <c r="A26" s="120" t="s">
        <v>5</v>
      </c>
      <c r="B26" s="14">
        <f>DNRP!B8</f>
        <v>2</v>
      </c>
      <c r="C26" s="14">
        <f>DNRP!C8</f>
        <v>1</v>
      </c>
      <c r="D26" s="14">
        <f>DNRP!D8</f>
        <v>1</v>
      </c>
      <c r="E26" s="14">
        <f>DNRP!E8</f>
        <v>1</v>
      </c>
      <c r="F26" s="14">
        <f>DNRP!F8</f>
        <v>1</v>
      </c>
      <c r="G26" s="14">
        <f>DNRP!G8</f>
        <v>1</v>
      </c>
      <c r="H26" s="14">
        <f>DNRP!H8</f>
        <v>2</v>
      </c>
      <c r="I26" s="14">
        <f>DNRP!I8</f>
        <v>1</v>
      </c>
      <c r="J26" s="14">
        <f>DNRP!J8</f>
        <v>1</v>
      </c>
      <c r="K26" s="14">
        <f>DNRP!K8</f>
        <v>2</v>
      </c>
      <c r="L26" s="14">
        <f>DNRP!L8</f>
        <v>1</v>
      </c>
      <c r="M26" s="53">
        <f t="shared" si="0"/>
        <v>14</v>
      </c>
      <c r="O26" s="152" t="str">
        <f>DNRP!O8</f>
        <v>DNRP</v>
      </c>
      <c r="P26" s="153">
        <f>DNRP!P8</f>
        <v>0</v>
      </c>
      <c r="Q26" s="153">
        <f>DNRP!Q8</f>
        <v>0</v>
      </c>
      <c r="R26" s="153">
        <f>DNRP!R8</f>
        <v>0</v>
      </c>
      <c r="S26" s="153">
        <f>DNRP!S8</f>
        <v>0</v>
      </c>
      <c r="T26" s="153">
        <f>DNRP!T8</f>
        <v>0</v>
      </c>
      <c r="U26" s="153">
        <f>DNRP!U8</f>
        <v>0</v>
      </c>
      <c r="V26" s="153">
        <f>DNRP!V8</f>
        <v>0</v>
      </c>
      <c r="W26" s="153">
        <f>DNRP!W8</f>
        <v>0</v>
      </c>
      <c r="X26" s="153">
        <f>DNRP!X8</f>
        <v>0</v>
      </c>
      <c r="Y26" s="153">
        <f>DNRP!Y8</f>
        <v>0</v>
      </c>
      <c r="Z26" s="154">
        <f>DNRP!Z8</f>
        <v>0</v>
      </c>
    </row>
    <row r="27" spans="1:26" ht="15.6" outlineLevel="1" x14ac:dyDescent="0.3">
      <c r="A27" s="165" t="s">
        <v>27</v>
      </c>
      <c r="B27" s="48" t="str">
        <f>DNRP!B9</f>
        <v>TBD</v>
      </c>
      <c r="C27" s="48" t="str">
        <f>DNRP!C9</f>
        <v>TBD</v>
      </c>
      <c r="D27" s="48" t="str">
        <f>DNRP!D9</f>
        <v>TBD</v>
      </c>
      <c r="E27" s="48" t="str">
        <f>DNRP!E9</f>
        <v>TBD</v>
      </c>
      <c r="F27" s="48" t="str">
        <f>DNRP!F9</f>
        <v>TBD</v>
      </c>
      <c r="G27" s="48" t="str">
        <f>DNRP!G9</f>
        <v>TBD</v>
      </c>
      <c r="H27" s="48" t="str">
        <f>DNRP!H9</f>
        <v>TBD</v>
      </c>
      <c r="I27" s="48" t="str">
        <f>DNRP!I9</f>
        <v>TBD</v>
      </c>
      <c r="J27" s="48" t="str">
        <f>DNRP!J9</f>
        <v>TBD</v>
      </c>
      <c r="K27" s="48" t="str">
        <f>DNRP!K9</f>
        <v>TBD</v>
      </c>
      <c r="L27" s="48" t="str">
        <f>DNRP!L9</f>
        <v>TBD</v>
      </c>
      <c r="M27" s="166">
        <f t="shared" si="0"/>
        <v>0</v>
      </c>
      <c r="O27" s="147" t="str">
        <f>DNRP!O9</f>
        <v>Director's Office</v>
      </c>
      <c r="P27" s="159">
        <f>DNRP!P9</f>
        <v>0</v>
      </c>
      <c r="Q27" s="159">
        <f>DNRP!Q9</f>
        <v>0</v>
      </c>
      <c r="R27" s="159">
        <f>DNRP!R9</f>
        <v>0</v>
      </c>
      <c r="S27" s="159">
        <f>DNRP!S9</f>
        <v>0</v>
      </c>
      <c r="T27" s="159">
        <f>DNRP!T9</f>
        <v>0</v>
      </c>
      <c r="U27" s="159">
        <f>DNRP!U9</f>
        <v>0</v>
      </c>
      <c r="V27" s="159">
        <f>DNRP!V9</f>
        <v>0</v>
      </c>
      <c r="W27" s="159">
        <f>DNRP!W9</f>
        <v>0</v>
      </c>
      <c r="X27" s="159">
        <f>DNRP!X9</f>
        <v>0</v>
      </c>
      <c r="Y27" s="159">
        <f>DNRP!Y9</f>
        <v>0</v>
      </c>
      <c r="Z27" s="160">
        <f>DNRP!Z9</f>
        <v>0</v>
      </c>
    </row>
    <row r="28" spans="1:26" ht="15.6" outlineLevel="1" x14ac:dyDescent="0.3">
      <c r="A28" s="167" t="s">
        <v>42</v>
      </c>
      <c r="B28" s="19">
        <f>DNRP!B10</f>
        <v>2</v>
      </c>
      <c r="C28" s="19">
        <f>DNRP!C10</f>
        <v>2</v>
      </c>
      <c r="D28" s="19">
        <f>DNRP!D10</f>
        <v>2</v>
      </c>
      <c r="E28" s="19">
        <f>DNRP!E10</f>
        <v>2</v>
      </c>
      <c r="F28" s="19">
        <f>DNRP!F10</f>
        <v>2</v>
      </c>
      <c r="G28" s="19">
        <f>DNRP!G10</f>
        <v>2</v>
      </c>
      <c r="H28" s="19">
        <f>DNRP!H10</f>
        <v>2</v>
      </c>
      <c r="I28" s="19">
        <f>DNRP!I10</f>
        <v>4</v>
      </c>
      <c r="J28" s="19">
        <f>DNRP!J10</f>
        <v>1</v>
      </c>
      <c r="K28" s="19">
        <f>DNRP!K10</f>
        <v>3</v>
      </c>
      <c r="L28" s="19">
        <f>DNRP!L10</f>
        <v>1</v>
      </c>
      <c r="M28" s="52">
        <f t="shared" si="0"/>
        <v>23</v>
      </c>
      <c r="O28" s="145" t="str">
        <f>DNRP!O10</f>
        <v>WTD</v>
      </c>
      <c r="P28" s="155">
        <f>DNRP!P10</f>
        <v>0</v>
      </c>
      <c r="Q28" s="155">
        <f>DNRP!Q10</f>
        <v>0</v>
      </c>
      <c r="R28" s="155">
        <f>DNRP!R10</f>
        <v>0</v>
      </c>
      <c r="S28" s="155">
        <f>DNRP!S10</f>
        <v>0</v>
      </c>
      <c r="T28" s="155">
        <f>DNRP!T10</f>
        <v>0</v>
      </c>
      <c r="U28" s="155">
        <f>DNRP!U10</f>
        <v>0</v>
      </c>
      <c r="V28" s="155">
        <f>DNRP!V10</f>
        <v>0</v>
      </c>
      <c r="W28" s="155">
        <f>DNRP!W10</f>
        <v>0</v>
      </c>
      <c r="X28" s="155">
        <f>DNRP!X10</f>
        <v>0</v>
      </c>
      <c r="Y28" s="155">
        <f>DNRP!Y10</f>
        <v>0</v>
      </c>
      <c r="Z28" s="156">
        <f>DNRP!Z10</f>
        <v>0</v>
      </c>
    </row>
    <row r="29" spans="1:26" ht="15.6" outlineLevel="1" x14ac:dyDescent="0.3">
      <c r="A29" s="167" t="s">
        <v>43</v>
      </c>
      <c r="B29" s="19">
        <f>DNRP!B11</f>
        <v>2</v>
      </c>
      <c r="C29" s="19">
        <f>DNRP!C11</f>
        <v>2</v>
      </c>
      <c r="D29" s="19">
        <f>DNRP!D11</f>
        <v>1</v>
      </c>
      <c r="E29" s="19">
        <f>DNRP!E11</f>
        <v>1</v>
      </c>
      <c r="F29" s="19">
        <f>DNRP!F11</f>
        <v>1</v>
      </c>
      <c r="G29" s="19">
        <f>DNRP!G11</f>
        <v>1</v>
      </c>
      <c r="H29" s="19">
        <f>DNRP!H11</f>
        <v>2</v>
      </c>
      <c r="I29" s="19">
        <f>DNRP!I11</f>
        <v>2</v>
      </c>
      <c r="J29" s="19">
        <f>DNRP!J11</f>
        <v>2</v>
      </c>
      <c r="K29" s="19">
        <f>DNRP!K11</f>
        <v>2</v>
      </c>
      <c r="L29" s="19">
        <f>DNRP!L11</f>
        <v>2</v>
      </c>
      <c r="M29" s="52">
        <f t="shared" si="0"/>
        <v>18</v>
      </c>
      <c r="O29" s="145" t="str">
        <f>DNRP!O11</f>
        <v>WLRD</v>
      </c>
      <c r="P29" s="155">
        <f>DNRP!P11</f>
        <v>0</v>
      </c>
      <c r="Q29" s="155">
        <f>DNRP!Q11</f>
        <v>0</v>
      </c>
      <c r="R29" s="155">
        <f>DNRP!R11</f>
        <v>0</v>
      </c>
      <c r="S29" s="155">
        <f>DNRP!S11</f>
        <v>0</v>
      </c>
      <c r="T29" s="155">
        <f>DNRP!T11</f>
        <v>0</v>
      </c>
      <c r="U29" s="155">
        <f>DNRP!U11</f>
        <v>0</v>
      </c>
      <c r="V29" s="155">
        <f>DNRP!V11</f>
        <v>0</v>
      </c>
      <c r="W29" s="155">
        <f>DNRP!W11</f>
        <v>0</v>
      </c>
      <c r="X29" s="155">
        <f>DNRP!X11</f>
        <v>0</v>
      </c>
      <c r="Y29" s="155">
        <f>DNRP!Y11</f>
        <v>0</v>
      </c>
      <c r="Z29" s="156">
        <f>DNRP!Z11</f>
        <v>0</v>
      </c>
    </row>
    <row r="30" spans="1:26" ht="15.6" outlineLevel="1" x14ac:dyDescent="0.3">
      <c r="A30" s="167" t="s">
        <v>44</v>
      </c>
      <c r="B30" s="19">
        <f>DNRP!B12</f>
        <v>3</v>
      </c>
      <c r="C30" s="19">
        <f>DNRP!C12</f>
        <v>1</v>
      </c>
      <c r="D30" s="19">
        <f>DNRP!D12</f>
        <v>1</v>
      </c>
      <c r="E30" s="19">
        <f>DNRP!E12</f>
        <v>2</v>
      </c>
      <c r="F30" s="19">
        <f>DNRP!F12</f>
        <v>2</v>
      </c>
      <c r="G30" s="19">
        <f>DNRP!G12</f>
        <v>1</v>
      </c>
      <c r="H30" s="19">
        <f>DNRP!H12</f>
        <v>2</v>
      </c>
      <c r="I30" s="19">
        <f>DNRP!I12</f>
        <v>1</v>
      </c>
      <c r="J30" s="19">
        <f>DNRP!J12</f>
        <v>1</v>
      </c>
      <c r="K30" s="19">
        <f>DNRP!K12</f>
        <v>2</v>
      </c>
      <c r="L30" s="19">
        <f>DNRP!L12</f>
        <v>2</v>
      </c>
      <c r="M30" s="52">
        <f t="shared" si="0"/>
        <v>18</v>
      </c>
      <c r="O30" s="145" t="str">
        <f>DNRP!O12</f>
        <v>Parks</v>
      </c>
      <c r="P30" s="155">
        <f>DNRP!P12</f>
        <v>0</v>
      </c>
      <c r="Q30" s="155">
        <f>DNRP!Q12</f>
        <v>0</v>
      </c>
      <c r="R30" s="155">
        <f>DNRP!R12</f>
        <v>0</v>
      </c>
      <c r="S30" s="155">
        <f>DNRP!S12</f>
        <v>0</v>
      </c>
      <c r="T30" s="155">
        <f>DNRP!T12</f>
        <v>0</v>
      </c>
      <c r="U30" s="155">
        <f>DNRP!U12</f>
        <v>0</v>
      </c>
      <c r="V30" s="155">
        <f>DNRP!V12</f>
        <v>0</v>
      </c>
      <c r="W30" s="155">
        <f>DNRP!W12</f>
        <v>0</v>
      </c>
      <c r="X30" s="155">
        <f>DNRP!X12</f>
        <v>0</v>
      </c>
      <c r="Y30" s="155">
        <f>DNRP!Y12</f>
        <v>0</v>
      </c>
      <c r="Z30" s="156">
        <f>DNRP!Z12</f>
        <v>0</v>
      </c>
    </row>
    <row r="31" spans="1:26" ht="15.6" outlineLevel="1" x14ac:dyDescent="0.3">
      <c r="A31" s="141" t="s">
        <v>45</v>
      </c>
      <c r="B31" s="44">
        <f>DNRP!B13</f>
        <v>3</v>
      </c>
      <c r="C31" s="44">
        <f>DNRP!C13</f>
        <v>2</v>
      </c>
      <c r="D31" s="44">
        <f>DNRP!D13</f>
        <v>2</v>
      </c>
      <c r="E31" s="44">
        <f>DNRP!E13</f>
        <v>2</v>
      </c>
      <c r="F31" s="44">
        <f>DNRP!F13</f>
        <v>2</v>
      </c>
      <c r="G31" s="44">
        <f>DNRP!G13</f>
        <v>3</v>
      </c>
      <c r="H31" s="44">
        <f>DNRP!H13</f>
        <v>2</v>
      </c>
      <c r="I31" s="44">
        <f>DNRP!I13</f>
        <v>1</v>
      </c>
      <c r="J31" s="44">
        <f>DNRP!J13</f>
        <v>2</v>
      </c>
      <c r="K31" s="44">
        <f>DNRP!K13</f>
        <v>2</v>
      </c>
      <c r="L31" s="44">
        <f>DNRP!L13</f>
        <v>2</v>
      </c>
      <c r="M31" s="162">
        <f t="shared" si="0"/>
        <v>23</v>
      </c>
      <c r="O31" s="146" t="str">
        <f>DNRP!O13</f>
        <v>SWD</v>
      </c>
      <c r="P31" s="157">
        <f>DNRP!P13</f>
        <v>0</v>
      </c>
      <c r="Q31" s="157">
        <f>DNRP!Q13</f>
        <v>0</v>
      </c>
      <c r="R31" s="157">
        <f>DNRP!R13</f>
        <v>0</v>
      </c>
      <c r="S31" s="157">
        <f>DNRP!S13</f>
        <v>0</v>
      </c>
      <c r="T31" s="157">
        <f>DNRP!T13</f>
        <v>0</v>
      </c>
      <c r="U31" s="157">
        <f>DNRP!U13</f>
        <v>0</v>
      </c>
      <c r="V31" s="157">
        <f>DNRP!V13</f>
        <v>0</v>
      </c>
      <c r="W31" s="157">
        <f>DNRP!W13</f>
        <v>0</v>
      </c>
      <c r="X31" s="157">
        <f>DNRP!X13</f>
        <v>0</v>
      </c>
      <c r="Y31" s="157">
        <f>DNRP!Y13</f>
        <v>0</v>
      </c>
      <c r="Z31" s="158">
        <f>DNRP!Z13</f>
        <v>0</v>
      </c>
    </row>
    <row r="32" spans="1:26" ht="15.6" x14ac:dyDescent="0.3">
      <c r="A32" s="120" t="s">
        <v>6</v>
      </c>
      <c r="B32" s="14">
        <f>DPD!B7</f>
        <v>1</v>
      </c>
      <c r="C32" s="14">
        <f>DPD!C7</f>
        <v>1</v>
      </c>
      <c r="D32" s="14">
        <f>DPD!D7</f>
        <v>1</v>
      </c>
      <c r="E32" s="14">
        <f>DPD!E7</f>
        <v>1</v>
      </c>
      <c r="F32" s="14">
        <f>DPD!F7</f>
        <v>1</v>
      </c>
      <c r="G32" s="14">
        <f>DPD!G7</f>
        <v>1</v>
      </c>
      <c r="H32" s="14">
        <f>DPD!H7</f>
        <v>1</v>
      </c>
      <c r="I32" s="14">
        <f>DPD!I7</f>
        <v>1</v>
      </c>
      <c r="J32" s="14">
        <f>DPD!J7</f>
        <v>1</v>
      </c>
      <c r="K32" s="14">
        <f>DPD!K7</f>
        <v>1</v>
      </c>
      <c r="L32" s="14">
        <f>DPD!L7</f>
        <v>1</v>
      </c>
      <c r="M32" s="53">
        <f t="shared" si="0"/>
        <v>11</v>
      </c>
      <c r="O32" s="152" t="str">
        <f>DPD!O7</f>
        <v>DPD</v>
      </c>
      <c r="P32" s="153">
        <f>DPD!P7</f>
        <v>0</v>
      </c>
      <c r="Q32" s="153">
        <f>DPD!Q7</f>
        <v>0</v>
      </c>
      <c r="R32" s="153">
        <f>DPD!R7</f>
        <v>0</v>
      </c>
      <c r="S32" s="153">
        <f>DPD!S7</f>
        <v>0</v>
      </c>
      <c r="T32" s="153">
        <f>DPD!T7</f>
        <v>0</v>
      </c>
      <c r="U32" s="153">
        <f>DPD!U7</f>
        <v>0</v>
      </c>
      <c r="V32" s="153">
        <f>DPD!V7</f>
        <v>0</v>
      </c>
      <c r="W32" s="153">
        <f>DPD!W7</f>
        <v>0</v>
      </c>
      <c r="X32" s="153">
        <f>DPD!X7</f>
        <v>0</v>
      </c>
      <c r="Y32" s="153">
        <f>DPD!Y7</f>
        <v>0</v>
      </c>
      <c r="Z32" s="154">
        <f>DPD!Z7</f>
        <v>0</v>
      </c>
    </row>
    <row r="33" spans="1:26" ht="15.6" outlineLevel="1" x14ac:dyDescent="0.3">
      <c r="A33" s="165" t="s">
        <v>46</v>
      </c>
      <c r="B33" s="48">
        <f>DPD!B8</f>
        <v>2</v>
      </c>
      <c r="C33" s="48">
        <f>DPD!C8</f>
        <v>2</v>
      </c>
      <c r="D33" s="48">
        <f>DPD!D8</f>
        <v>1</v>
      </c>
      <c r="E33" s="48">
        <f>DPD!E8</f>
        <v>1</v>
      </c>
      <c r="F33" s="48">
        <f>DPD!F8</f>
        <v>1</v>
      </c>
      <c r="G33" s="48">
        <f>DPD!G8</f>
        <v>1</v>
      </c>
      <c r="H33" s="48">
        <f>DPD!H8</f>
        <v>1</v>
      </c>
      <c r="I33" s="48">
        <f>DPD!I8</f>
        <v>1</v>
      </c>
      <c r="J33" s="48">
        <f>DPD!J8</f>
        <v>1</v>
      </c>
      <c r="K33" s="48">
        <f>DPD!K8</f>
        <v>1</v>
      </c>
      <c r="L33" s="48">
        <f>DPD!L8</f>
        <v>1</v>
      </c>
      <c r="M33" s="166">
        <f t="shared" si="0"/>
        <v>13</v>
      </c>
      <c r="O33" s="150" t="str">
        <f>DPD!O8</f>
        <v>DO Admin</v>
      </c>
      <c r="P33" s="159">
        <f>DPD!P8</f>
        <v>0</v>
      </c>
      <c r="Q33" s="159">
        <f>DPD!Q8</f>
        <v>0</v>
      </c>
      <c r="R33" s="159">
        <f>DPD!R8</f>
        <v>0</v>
      </c>
      <c r="S33" s="159">
        <f>DPD!S8</f>
        <v>0</v>
      </c>
      <c r="T33" s="159">
        <f>DPD!T8</f>
        <v>0</v>
      </c>
      <c r="U33" s="159">
        <f>DPD!U8</f>
        <v>0</v>
      </c>
      <c r="V33" s="159">
        <f>DPD!V8</f>
        <v>0</v>
      </c>
      <c r="W33" s="159">
        <f>DPD!W8</f>
        <v>0</v>
      </c>
      <c r="X33" s="159">
        <f>DPD!X8</f>
        <v>0</v>
      </c>
      <c r="Y33" s="159">
        <f>DPD!Y8</f>
        <v>0</v>
      </c>
      <c r="Z33" s="160">
        <f>DPD!Z8</f>
        <v>0</v>
      </c>
    </row>
    <row r="34" spans="1:26" ht="28.8" outlineLevel="1" x14ac:dyDescent="0.3">
      <c r="A34" s="140" t="s">
        <v>47</v>
      </c>
      <c r="B34" s="19">
        <f>DPD!B9</f>
        <v>1</v>
      </c>
      <c r="C34" s="19">
        <f>DPD!C9</f>
        <v>1</v>
      </c>
      <c r="D34" s="19">
        <f>DPD!D9</f>
        <v>1</v>
      </c>
      <c r="E34" s="19">
        <f>DPD!E9</f>
        <v>2</v>
      </c>
      <c r="F34" s="19">
        <f>DPD!F9</f>
        <v>1</v>
      </c>
      <c r="G34" s="19">
        <f>DPD!G9</f>
        <v>1</v>
      </c>
      <c r="H34" s="19">
        <f>DPD!H9</f>
        <v>1</v>
      </c>
      <c r="I34" s="19">
        <f>DPD!I9</f>
        <v>1</v>
      </c>
      <c r="J34" s="19">
        <f>DPD!J9</f>
        <v>1</v>
      </c>
      <c r="K34" s="19">
        <f>DPD!K9</f>
        <v>2</v>
      </c>
      <c r="L34" s="19">
        <f>DPD!L9</f>
        <v>2</v>
      </c>
      <c r="M34" s="52">
        <f t="shared" si="0"/>
        <v>14</v>
      </c>
      <c r="O34" s="149" t="str">
        <f>DPD!O9</f>
        <v>Seattle Municipal Court (SMC)</v>
      </c>
      <c r="P34" s="155">
        <f>DPD!P9</f>
        <v>0</v>
      </c>
      <c r="Q34" s="155">
        <f>DPD!Q9</f>
        <v>0</v>
      </c>
      <c r="R34" s="155">
        <f>DPD!R9</f>
        <v>0</v>
      </c>
      <c r="S34" s="155">
        <f>DPD!S9</f>
        <v>0</v>
      </c>
      <c r="T34" s="155">
        <f>DPD!T9</f>
        <v>0</v>
      </c>
      <c r="U34" s="155">
        <f>DPD!U9</f>
        <v>0</v>
      </c>
      <c r="V34" s="155">
        <f>DPD!V9</f>
        <v>0</v>
      </c>
      <c r="W34" s="155">
        <f>DPD!W9</f>
        <v>0</v>
      </c>
      <c r="X34" s="155">
        <f>DPD!X9</f>
        <v>0</v>
      </c>
      <c r="Y34" s="155">
        <f>DPD!Y9</f>
        <v>0</v>
      </c>
      <c r="Z34" s="156">
        <f>DPD!Z9</f>
        <v>0</v>
      </c>
    </row>
    <row r="35" spans="1:26" ht="15.6" outlineLevel="1" x14ac:dyDescent="0.3">
      <c r="A35" s="167" t="s">
        <v>48</v>
      </c>
      <c r="B35" s="19">
        <f>DPD!B10</f>
        <v>1</v>
      </c>
      <c r="C35" s="19">
        <f>DPD!C10</f>
        <v>1</v>
      </c>
      <c r="D35" s="19">
        <f>DPD!D10</f>
        <v>1</v>
      </c>
      <c r="E35" s="19">
        <f>DPD!E10</f>
        <v>2</v>
      </c>
      <c r="F35" s="19">
        <f>DPD!F10</f>
        <v>1</v>
      </c>
      <c r="G35" s="19">
        <f>DPD!G10</f>
        <v>1</v>
      </c>
      <c r="H35" s="19">
        <f>DPD!H10</f>
        <v>1</v>
      </c>
      <c r="I35" s="19">
        <f>DPD!I10</f>
        <v>1</v>
      </c>
      <c r="J35" s="19">
        <f>DPD!J10</f>
        <v>1</v>
      </c>
      <c r="K35" s="19">
        <f>DPD!K10</f>
        <v>1</v>
      </c>
      <c r="L35" s="19">
        <f>DPD!L10</f>
        <v>1</v>
      </c>
      <c r="M35" s="52">
        <f t="shared" si="0"/>
        <v>12</v>
      </c>
      <c r="O35" s="149" t="str">
        <f>DPD!O10</f>
        <v>Felony (criminal)</v>
      </c>
      <c r="P35" s="155">
        <f>DPD!P10</f>
        <v>0</v>
      </c>
      <c r="Q35" s="155">
        <f>DPD!Q10</f>
        <v>0</v>
      </c>
      <c r="R35" s="155">
        <f>DPD!R10</f>
        <v>0</v>
      </c>
      <c r="S35" s="155">
        <f>DPD!S10</f>
        <v>0</v>
      </c>
      <c r="T35" s="155">
        <f>DPD!T10</f>
        <v>0</v>
      </c>
      <c r="U35" s="155">
        <f>DPD!U10</f>
        <v>0</v>
      </c>
      <c r="V35" s="155">
        <f>DPD!V10</f>
        <v>0</v>
      </c>
      <c r="W35" s="155">
        <f>DPD!W10</f>
        <v>0</v>
      </c>
      <c r="X35" s="155">
        <f>DPD!X10</f>
        <v>0</v>
      </c>
      <c r="Y35" s="155">
        <f>DPD!Y10</f>
        <v>0</v>
      </c>
      <c r="Z35" s="156">
        <f>DPD!Z10</f>
        <v>0</v>
      </c>
    </row>
    <row r="36" spans="1:26" ht="15.6" outlineLevel="1" x14ac:dyDescent="0.3">
      <c r="A36" s="168" t="s">
        <v>49</v>
      </c>
      <c r="B36" s="44">
        <f>DPD!B11</f>
        <v>1</v>
      </c>
      <c r="C36" s="44">
        <f>DPD!C11</f>
        <v>1</v>
      </c>
      <c r="D36" s="44">
        <f>DPD!D11</f>
        <v>1</v>
      </c>
      <c r="E36" s="44">
        <f>DPD!E11</f>
        <v>2</v>
      </c>
      <c r="F36" s="44">
        <f>DPD!F11</f>
        <v>1</v>
      </c>
      <c r="G36" s="44">
        <f>DPD!G11</f>
        <v>1</v>
      </c>
      <c r="H36" s="44">
        <f>DPD!H11</f>
        <v>1</v>
      </c>
      <c r="I36" s="44">
        <f>DPD!I11</f>
        <v>1</v>
      </c>
      <c r="J36" s="44">
        <f>DPD!J11</f>
        <v>1</v>
      </c>
      <c r="K36" s="44">
        <f>DPD!K11</f>
        <v>1</v>
      </c>
      <c r="L36" s="44">
        <f>DPD!L11</f>
        <v>1</v>
      </c>
      <c r="M36" s="162">
        <f t="shared" si="0"/>
        <v>12</v>
      </c>
      <c r="O36" s="151" t="str">
        <f>DPD!O11</f>
        <v>Civil</v>
      </c>
      <c r="P36" s="157">
        <f>DPD!P11</f>
        <v>0</v>
      </c>
      <c r="Q36" s="157">
        <f>DPD!Q11</f>
        <v>0</v>
      </c>
      <c r="R36" s="157">
        <f>DPD!R11</f>
        <v>0</v>
      </c>
      <c r="S36" s="157">
        <f>DPD!S11</f>
        <v>0</v>
      </c>
      <c r="T36" s="157">
        <f>DPD!T11</f>
        <v>0</v>
      </c>
      <c r="U36" s="157">
        <f>DPD!U11</f>
        <v>0</v>
      </c>
      <c r="V36" s="157">
        <f>DPD!V11</f>
        <v>0</v>
      </c>
      <c r="W36" s="157">
        <f>DPD!W11</f>
        <v>0</v>
      </c>
      <c r="X36" s="157">
        <f>DPD!X11</f>
        <v>0</v>
      </c>
      <c r="Y36" s="157">
        <f>DPD!Y11</f>
        <v>0</v>
      </c>
      <c r="Z36" s="158">
        <f>DPD!Z11</f>
        <v>0</v>
      </c>
    </row>
    <row r="37" spans="1:26" ht="15.6" x14ac:dyDescent="0.3">
      <c r="A37" s="120" t="s">
        <v>7</v>
      </c>
      <c r="B37" s="14">
        <f>DPH!B7</f>
        <v>1</v>
      </c>
      <c r="C37" s="14">
        <f>DPH!C7</f>
        <v>1</v>
      </c>
      <c r="D37" s="14">
        <f>DPH!D7</f>
        <v>1</v>
      </c>
      <c r="E37" s="14">
        <f>DPH!E7</f>
        <v>1</v>
      </c>
      <c r="F37" s="14">
        <f>DPH!F7</f>
        <v>1</v>
      </c>
      <c r="G37" s="14">
        <f>DPH!G7</f>
        <v>1</v>
      </c>
      <c r="H37" s="14">
        <f>DPH!H7</f>
        <v>1</v>
      </c>
      <c r="I37" s="14">
        <f>DPH!I7</f>
        <v>1</v>
      </c>
      <c r="J37" s="14">
        <f>DPH!J7</f>
        <v>1</v>
      </c>
      <c r="K37" s="14">
        <f>DPH!K7</f>
        <v>1</v>
      </c>
      <c r="L37" s="14">
        <f>DPH!L7</f>
        <v>1</v>
      </c>
      <c r="M37" s="53">
        <f t="shared" si="0"/>
        <v>11</v>
      </c>
      <c r="O37" s="152" t="str">
        <f>DPH!O7</f>
        <v>DPH</v>
      </c>
      <c r="P37" s="153">
        <f>DPH!P7</f>
        <v>0</v>
      </c>
      <c r="Q37" s="153">
        <f>DPH!Q7</f>
        <v>0</v>
      </c>
      <c r="R37" s="153">
        <f>DPH!R7</f>
        <v>0</v>
      </c>
      <c r="S37" s="153">
        <f>DPH!S7</f>
        <v>0</v>
      </c>
      <c r="T37" s="153">
        <f>DPH!T7</f>
        <v>0</v>
      </c>
      <c r="U37" s="153">
        <f>DPH!U7</f>
        <v>0</v>
      </c>
      <c r="V37" s="153">
        <f>DPH!V7</f>
        <v>0</v>
      </c>
      <c r="W37" s="153">
        <f>DPH!W7</f>
        <v>0</v>
      </c>
      <c r="X37" s="153">
        <f>DPH!X7</f>
        <v>0</v>
      </c>
      <c r="Y37" s="153">
        <f>DPH!Y7</f>
        <v>0</v>
      </c>
      <c r="Z37" s="154">
        <f>DPH!Z7</f>
        <v>0</v>
      </c>
    </row>
    <row r="38" spans="1:26" ht="15.6" outlineLevel="1" x14ac:dyDescent="0.3">
      <c r="A38" s="165" t="s">
        <v>27</v>
      </c>
      <c r="B38" s="48">
        <f>DPH!B8</f>
        <v>2</v>
      </c>
      <c r="C38" s="48">
        <f>DPH!C8</f>
        <v>2</v>
      </c>
      <c r="D38" s="48">
        <f>DPH!D8</f>
        <v>2</v>
      </c>
      <c r="E38" s="48">
        <f>DPH!E8</f>
        <v>2</v>
      </c>
      <c r="F38" s="48">
        <f>DPH!F8</f>
        <v>2</v>
      </c>
      <c r="G38" s="48">
        <f>DPH!G8</f>
        <v>1</v>
      </c>
      <c r="H38" s="48">
        <f>DPH!H8</f>
        <v>2</v>
      </c>
      <c r="I38" s="48">
        <f>DPH!I8</f>
        <v>1</v>
      </c>
      <c r="J38" s="48">
        <f>DPH!J8</f>
        <v>2</v>
      </c>
      <c r="K38" s="48">
        <f>DPH!K8</f>
        <v>2</v>
      </c>
      <c r="L38" s="48">
        <f>DPH!L8</f>
        <v>2</v>
      </c>
      <c r="M38" s="166">
        <f t="shared" si="0"/>
        <v>20</v>
      </c>
      <c r="O38" s="147" t="str">
        <f>DPH!O8</f>
        <v>Director's Office</v>
      </c>
      <c r="P38" s="159">
        <f>DPH!P8</f>
        <v>0</v>
      </c>
      <c r="Q38" s="159">
        <f>DPH!Q8</f>
        <v>0</v>
      </c>
      <c r="R38" s="159">
        <f>DPH!R8</f>
        <v>0</v>
      </c>
      <c r="S38" s="159">
        <f>DPH!S8</f>
        <v>0</v>
      </c>
      <c r="T38" s="159">
        <f>DPH!T8</f>
        <v>0</v>
      </c>
      <c r="U38" s="159">
        <f>DPH!U8</f>
        <v>0</v>
      </c>
      <c r="V38" s="159">
        <f>DPH!V8</f>
        <v>0</v>
      </c>
      <c r="W38" s="159">
        <f>DPH!W8</f>
        <v>0</v>
      </c>
      <c r="X38" s="159">
        <f>DPH!X8</f>
        <v>0</v>
      </c>
      <c r="Y38" s="159">
        <f>DPH!Y8</f>
        <v>0</v>
      </c>
      <c r="Z38" s="160">
        <f>DPH!Z8</f>
        <v>0</v>
      </c>
    </row>
    <row r="39" spans="1:26" ht="15.6" outlineLevel="1" x14ac:dyDescent="0.3">
      <c r="A39" s="167" t="s">
        <v>50</v>
      </c>
      <c r="B39" s="19">
        <f>DPH!B9</f>
        <v>1</v>
      </c>
      <c r="C39" s="19">
        <f>DPH!C9</f>
        <v>1</v>
      </c>
      <c r="D39" s="19">
        <f>DPH!D9</f>
        <v>1</v>
      </c>
      <c r="E39" s="19">
        <f>DPH!E9</f>
        <v>1</v>
      </c>
      <c r="F39" s="19">
        <f>DPH!F9</f>
        <v>2</v>
      </c>
      <c r="G39" s="19">
        <f>DPH!G9</f>
        <v>1</v>
      </c>
      <c r="H39" s="19">
        <f>DPH!H9</f>
        <v>2</v>
      </c>
      <c r="I39" s="19">
        <f>DPH!I9</f>
        <v>1</v>
      </c>
      <c r="J39" s="19">
        <f>DPH!J9</f>
        <v>1</v>
      </c>
      <c r="K39" s="19">
        <f>DPH!K9</f>
        <v>2</v>
      </c>
      <c r="L39" s="19">
        <f>DPH!L9</f>
        <v>2</v>
      </c>
      <c r="M39" s="52">
        <f t="shared" si="0"/>
        <v>15</v>
      </c>
      <c r="O39" s="145" t="str">
        <f>DPH!O9</f>
        <v>Administration</v>
      </c>
      <c r="P39" s="155">
        <f>DPH!P9</f>
        <v>0</v>
      </c>
      <c r="Q39" s="155">
        <f>DPH!Q9</f>
        <v>0</v>
      </c>
      <c r="R39" s="155">
        <f>DPH!R9</f>
        <v>0</v>
      </c>
      <c r="S39" s="155">
        <f>DPH!S9</f>
        <v>0</v>
      </c>
      <c r="T39" s="155">
        <f>DPH!T9</f>
        <v>0</v>
      </c>
      <c r="U39" s="155">
        <f>DPH!U9</f>
        <v>0</v>
      </c>
      <c r="V39" s="155">
        <f>DPH!V9</f>
        <v>0</v>
      </c>
      <c r="W39" s="155">
        <f>DPH!W9</f>
        <v>0</v>
      </c>
      <c r="X39" s="155">
        <f>DPH!X9</f>
        <v>0</v>
      </c>
      <c r="Y39" s="155">
        <f>DPH!Y9</f>
        <v>0</v>
      </c>
      <c r="Z39" s="156">
        <f>DPH!Z9</f>
        <v>0</v>
      </c>
    </row>
    <row r="40" spans="1:26" ht="57.6" outlineLevel="1" x14ac:dyDescent="0.3">
      <c r="A40" s="140" t="s">
        <v>72</v>
      </c>
      <c r="B40" s="19">
        <f>DPH!B10</f>
        <v>1</v>
      </c>
      <c r="C40" s="19">
        <f>DPH!C10</f>
        <v>1</v>
      </c>
      <c r="D40" s="19">
        <f>DPH!D10</f>
        <v>1</v>
      </c>
      <c r="E40" s="19">
        <f>DPH!E10</f>
        <v>2</v>
      </c>
      <c r="F40" s="19">
        <f>DPH!F10</f>
        <v>1</v>
      </c>
      <c r="G40" s="19">
        <f>DPH!G10</f>
        <v>1</v>
      </c>
      <c r="H40" s="19">
        <f>DPH!H10</f>
        <v>2</v>
      </c>
      <c r="I40" s="19">
        <f>DPH!I10</f>
        <v>1</v>
      </c>
      <c r="J40" s="19">
        <f>DPH!J10</f>
        <v>1</v>
      </c>
      <c r="K40" s="19">
        <f>DPH!K10</f>
        <v>2</v>
      </c>
      <c r="L40" s="19">
        <f>DPH!L10</f>
        <v>2</v>
      </c>
      <c r="M40" s="52">
        <f t="shared" si="0"/>
        <v>15</v>
      </c>
      <c r="O40" s="149" t="str">
        <f>DPH!O10</f>
        <v xml:space="preserve">Assessment, Policy Development &amp; Evaluation/Chronic Disease (APDE/CDIP) </v>
      </c>
      <c r="P40" s="155">
        <f>DPH!P10</f>
        <v>0</v>
      </c>
      <c r="Q40" s="155">
        <f>DPH!Q10</f>
        <v>0</v>
      </c>
      <c r="R40" s="155">
        <f>DPH!R10</f>
        <v>0</v>
      </c>
      <c r="S40" s="155">
        <f>DPH!S10</f>
        <v>0</v>
      </c>
      <c r="T40" s="155">
        <f>DPH!T10</f>
        <v>0</v>
      </c>
      <c r="U40" s="155">
        <f>DPH!U10</f>
        <v>0</v>
      </c>
      <c r="V40" s="155">
        <f>DPH!V10</f>
        <v>0</v>
      </c>
      <c r="W40" s="155">
        <f>DPH!W10</f>
        <v>0</v>
      </c>
      <c r="X40" s="155">
        <f>DPH!X10</f>
        <v>0</v>
      </c>
      <c r="Y40" s="155">
        <f>DPH!Y10</f>
        <v>0</v>
      </c>
      <c r="Z40" s="156">
        <f>DPH!Z10</f>
        <v>0</v>
      </c>
    </row>
    <row r="41" spans="1:26" ht="15.6" outlineLevel="1" x14ac:dyDescent="0.3">
      <c r="A41" s="140" t="s">
        <v>51</v>
      </c>
      <c r="B41" s="19">
        <f>DPH!B11</f>
        <v>1</v>
      </c>
      <c r="C41" s="19">
        <f>DPH!C11</f>
        <v>1</v>
      </c>
      <c r="D41" s="19">
        <f>DPH!D11</f>
        <v>1</v>
      </c>
      <c r="E41" s="19">
        <f>DPH!E11</f>
        <v>2</v>
      </c>
      <c r="F41" s="19">
        <f>DPH!F11</f>
        <v>1</v>
      </c>
      <c r="G41" s="19">
        <f>DPH!G11</f>
        <v>1</v>
      </c>
      <c r="H41" s="19">
        <f>DPH!H11</f>
        <v>2</v>
      </c>
      <c r="I41" s="19">
        <f>DPH!I11</f>
        <v>1</v>
      </c>
      <c r="J41" s="19">
        <f>DPH!J11</f>
        <v>1</v>
      </c>
      <c r="K41" s="19">
        <f>DPH!K11</f>
        <v>1</v>
      </c>
      <c r="L41" s="19">
        <f>DPH!L11</f>
        <v>2</v>
      </c>
      <c r="M41" s="52">
        <f t="shared" si="0"/>
        <v>14</v>
      </c>
      <c r="O41" s="149" t="str">
        <f>DPH!O11</f>
        <v>Community Health (CHS)</v>
      </c>
      <c r="P41" s="155">
        <f>DPH!P11</f>
        <v>0</v>
      </c>
      <c r="Q41" s="155">
        <f>DPH!Q11</f>
        <v>0</v>
      </c>
      <c r="R41" s="155">
        <f>DPH!R11</f>
        <v>0</v>
      </c>
      <c r="S41" s="155">
        <f>DPH!S11</f>
        <v>0</v>
      </c>
      <c r="T41" s="155">
        <f>DPH!T11</f>
        <v>0</v>
      </c>
      <c r="U41" s="155">
        <f>DPH!U11</f>
        <v>0</v>
      </c>
      <c r="V41" s="155">
        <f>DPH!V11</f>
        <v>0</v>
      </c>
      <c r="W41" s="155">
        <f>DPH!W11</f>
        <v>0</v>
      </c>
      <c r="X41" s="155">
        <f>DPH!X11</f>
        <v>0</v>
      </c>
      <c r="Y41" s="155">
        <f>DPH!Y11</f>
        <v>0</v>
      </c>
      <c r="Z41" s="156">
        <f>DPH!Z11</f>
        <v>0</v>
      </c>
    </row>
    <row r="42" spans="1:26" ht="15.6" outlineLevel="1" x14ac:dyDescent="0.3">
      <c r="A42" s="140" t="s">
        <v>52</v>
      </c>
      <c r="B42" s="19">
        <f>DPH!B12</f>
        <v>2</v>
      </c>
      <c r="C42" s="19">
        <f>DPH!C12</f>
        <v>2</v>
      </c>
      <c r="D42" s="19">
        <f>DPH!D12</f>
        <v>2</v>
      </c>
      <c r="E42" s="19">
        <f>DPH!E12</f>
        <v>2</v>
      </c>
      <c r="F42" s="19">
        <f>DPH!F12</f>
        <v>2</v>
      </c>
      <c r="G42" s="19">
        <f>DPH!G12</f>
        <v>1</v>
      </c>
      <c r="H42" s="19">
        <f>DPH!H12</f>
        <v>1</v>
      </c>
      <c r="I42" s="19">
        <f>DPH!I12</f>
        <v>1</v>
      </c>
      <c r="J42" s="19">
        <f>DPH!J12</f>
        <v>2</v>
      </c>
      <c r="K42" s="19">
        <f>DPH!K12</f>
        <v>3</v>
      </c>
      <c r="L42" s="19">
        <f>DPH!L12</f>
        <v>2</v>
      </c>
      <c r="M42" s="52">
        <f t="shared" si="0"/>
        <v>20</v>
      </c>
      <c r="O42" s="149" t="str">
        <f>DPH!O12</f>
        <v>Environmental Health (EHS)</v>
      </c>
      <c r="P42" s="155">
        <f>DPH!P12</f>
        <v>0</v>
      </c>
      <c r="Q42" s="155">
        <f>DPH!Q12</f>
        <v>0</v>
      </c>
      <c r="R42" s="155">
        <f>DPH!R12</f>
        <v>0</v>
      </c>
      <c r="S42" s="155">
        <f>DPH!S12</f>
        <v>0</v>
      </c>
      <c r="T42" s="155">
        <f>DPH!T12</f>
        <v>0</v>
      </c>
      <c r="U42" s="155">
        <f>DPH!U12</f>
        <v>0</v>
      </c>
      <c r="V42" s="155">
        <f>DPH!V12</f>
        <v>0</v>
      </c>
      <c r="W42" s="155">
        <f>DPH!W12</f>
        <v>0</v>
      </c>
      <c r="X42" s="155">
        <f>DPH!X12</f>
        <v>0</v>
      </c>
      <c r="Y42" s="155">
        <f>DPH!Y12</f>
        <v>0</v>
      </c>
      <c r="Z42" s="156">
        <f>DPH!Z12</f>
        <v>0</v>
      </c>
    </row>
    <row r="43" spans="1:26" ht="28.8" outlineLevel="1" x14ac:dyDescent="0.3">
      <c r="A43" s="140" t="s">
        <v>53</v>
      </c>
      <c r="B43" s="19">
        <f>DPH!B13</f>
        <v>2</v>
      </c>
      <c r="C43" s="19">
        <f>DPH!C13</f>
        <v>2</v>
      </c>
      <c r="D43" s="19">
        <f>DPH!D13</f>
        <v>1</v>
      </c>
      <c r="E43" s="19">
        <f>DPH!E13</f>
        <v>2</v>
      </c>
      <c r="F43" s="19">
        <f>DPH!F13</f>
        <v>2</v>
      </c>
      <c r="G43" s="19">
        <f>DPH!G13</f>
        <v>1</v>
      </c>
      <c r="H43" s="19">
        <f>DPH!H13</f>
        <v>1</v>
      </c>
      <c r="I43" s="19">
        <f>DPH!I13</f>
        <v>1</v>
      </c>
      <c r="J43" s="19">
        <f>DPH!J13</f>
        <v>2</v>
      </c>
      <c r="K43" s="19">
        <f>DPH!K13</f>
        <v>3</v>
      </c>
      <c r="L43" s="19">
        <f>DPH!L13</f>
        <v>2</v>
      </c>
      <c r="M43" s="52">
        <f t="shared" si="0"/>
        <v>19</v>
      </c>
      <c r="O43" s="149" t="str">
        <f>DPH!O13</f>
        <v>Emergency Medical Services (EMS)</v>
      </c>
      <c r="P43" s="155">
        <f>DPH!P13</f>
        <v>0</v>
      </c>
      <c r="Q43" s="155">
        <f>DPH!Q13</f>
        <v>0</v>
      </c>
      <c r="R43" s="155">
        <f>DPH!R13</f>
        <v>0</v>
      </c>
      <c r="S43" s="155">
        <f>DPH!S13</f>
        <v>0</v>
      </c>
      <c r="T43" s="155">
        <f>DPH!T13</f>
        <v>0</v>
      </c>
      <c r="U43" s="155">
        <f>DPH!U13</f>
        <v>0</v>
      </c>
      <c r="V43" s="155">
        <f>DPH!V13</f>
        <v>0</v>
      </c>
      <c r="W43" s="155">
        <f>DPH!W13</f>
        <v>0</v>
      </c>
      <c r="X43" s="155">
        <f>DPH!X13</f>
        <v>0</v>
      </c>
      <c r="Y43" s="155">
        <f>DPH!Y13</f>
        <v>0</v>
      </c>
      <c r="Z43" s="156">
        <f>DPH!Z13</f>
        <v>0</v>
      </c>
    </row>
    <row r="44" spans="1:26" ht="15.6" outlineLevel="1" x14ac:dyDescent="0.3">
      <c r="A44" s="140" t="s">
        <v>54</v>
      </c>
      <c r="B44" s="19">
        <f>DPH!B14</f>
        <v>2</v>
      </c>
      <c r="C44" s="19">
        <f>DPH!C14</f>
        <v>1</v>
      </c>
      <c r="D44" s="19">
        <f>DPH!D14</f>
        <v>1</v>
      </c>
      <c r="E44" s="19">
        <f>DPH!E14</f>
        <v>1</v>
      </c>
      <c r="F44" s="19">
        <f>DPH!F14</f>
        <v>1</v>
      </c>
      <c r="G44" s="19">
        <f>DPH!G14</f>
        <v>1</v>
      </c>
      <c r="H44" s="19">
        <f>DPH!H14</f>
        <v>2</v>
      </c>
      <c r="I44" s="19">
        <f>DPH!I14</f>
        <v>2</v>
      </c>
      <c r="J44" s="19">
        <f>DPH!J14</f>
        <v>1</v>
      </c>
      <c r="K44" s="19">
        <f>DPH!K14</f>
        <v>2</v>
      </c>
      <c r="L44" s="19">
        <f>DPH!L14</f>
        <v>1</v>
      </c>
      <c r="M44" s="52">
        <f t="shared" si="0"/>
        <v>15</v>
      </c>
      <c r="O44" s="149" t="str">
        <f>DPH!O14</f>
        <v>Jail Health Services (JHS)</v>
      </c>
      <c r="P44" s="155">
        <f>DPH!P14</f>
        <v>0</v>
      </c>
      <c r="Q44" s="155">
        <f>DPH!Q14</f>
        <v>0</v>
      </c>
      <c r="R44" s="155">
        <f>DPH!R14</f>
        <v>0</v>
      </c>
      <c r="S44" s="155">
        <f>DPH!S14</f>
        <v>0</v>
      </c>
      <c r="T44" s="155">
        <f>DPH!T14</f>
        <v>0</v>
      </c>
      <c r="U44" s="155">
        <f>DPH!U14</f>
        <v>0</v>
      </c>
      <c r="V44" s="155">
        <f>DPH!V14</f>
        <v>0</v>
      </c>
      <c r="W44" s="155">
        <f>DPH!W14</f>
        <v>0</v>
      </c>
      <c r="X44" s="155">
        <f>DPH!X14</f>
        <v>0</v>
      </c>
      <c r="Y44" s="155">
        <f>DPH!Y14</f>
        <v>0</v>
      </c>
      <c r="Z44" s="156">
        <f>DPH!Z14</f>
        <v>0</v>
      </c>
    </row>
    <row r="45" spans="1:26" ht="15.6" outlineLevel="1" x14ac:dyDescent="0.3">
      <c r="A45" s="168" t="s">
        <v>55</v>
      </c>
      <c r="B45" s="44">
        <f>DPH!B15</f>
        <v>1</v>
      </c>
      <c r="C45" s="44">
        <f>DPH!C15</f>
        <v>1</v>
      </c>
      <c r="D45" s="44">
        <f>DPH!D15</f>
        <v>1</v>
      </c>
      <c r="E45" s="44">
        <f>DPH!E15</f>
        <v>2</v>
      </c>
      <c r="F45" s="44">
        <f>DPH!F15</f>
        <v>1</v>
      </c>
      <c r="G45" s="44">
        <f>DPH!G15</f>
        <v>1</v>
      </c>
      <c r="H45" s="44">
        <f>DPH!H15</f>
        <v>3</v>
      </c>
      <c r="I45" s="44">
        <f>DPH!I15</f>
        <v>2</v>
      </c>
      <c r="J45" s="44">
        <f>DPH!J15</f>
        <v>1</v>
      </c>
      <c r="K45" s="44">
        <f>DPH!K15</f>
        <v>2</v>
      </c>
      <c r="L45" s="44">
        <f>DPH!L15</f>
        <v>2</v>
      </c>
      <c r="M45" s="162">
        <f t="shared" si="0"/>
        <v>17</v>
      </c>
      <c r="O45" s="146" t="str">
        <f>DPH!O15</f>
        <v>Prevention</v>
      </c>
      <c r="P45" s="157">
        <f>DPH!P15</f>
        <v>0</v>
      </c>
      <c r="Q45" s="157">
        <f>DPH!Q15</f>
        <v>0</v>
      </c>
      <c r="R45" s="157">
        <f>DPH!R15</f>
        <v>0</v>
      </c>
      <c r="S45" s="157">
        <f>DPH!S15</f>
        <v>0</v>
      </c>
      <c r="T45" s="157">
        <f>DPH!T15</f>
        <v>0</v>
      </c>
      <c r="U45" s="157">
        <f>DPH!U15</f>
        <v>0</v>
      </c>
      <c r="V45" s="157">
        <f>DPH!V15</f>
        <v>0</v>
      </c>
      <c r="W45" s="157">
        <f>DPH!W15</f>
        <v>0</v>
      </c>
      <c r="X45" s="157">
        <f>DPH!X15</f>
        <v>0</v>
      </c>
      <c r="Y45" s="157">
        <f>DPH!Y15</f>
        <v>0</v>
      </c>
      <c r="Z45" s="158">
        <f>DPH!Z15</f>
        <v>0</v>
      </c>
    </row>
    <row r="46" spans="1:26" ht="15.6" x14ac:dyDescent="0.3">
      <c r="A46" s="122" t="s">
        <v>8</v>
      </c>
      <c r="B46" s="14">
        <f>KCIT!B7</f>
        <v>1</v>
      </c>
      <c r="C46" s="14">
        <f>KCIT!C7</f>
        <v>1</v>
      </c>
      <c r="D46" s="14">
        <f>KCIT!D7</f>
        <v>1</v>
      </c>
      <c r="E46" s="14">
        <f>KCIT!E7</f>
        <v>2</v>
      </c>
      <c r="F46" s="14">
        <f>KCIT!F7</f>
        <v>1</v>
      </c>
      <c r="G46" s="14">
        <f>KCIT!G7</f>
        <v>1</v>
      </c>
      <c r="H46" s="14">
        <f>KCIT!H7</f>
        <v>1</v>
      </c>
      <c r="I46" s="14">
        <f>KCIT!I7</f>
        <v>1</v>
      </c>
      <c r="J46" s="14">
        <f>KCIT!J7</f>
        <v>1</v>
      </c>
      <c r="K46" s="14">
        <f>KCIT!K7</f>
        <v>1</v>
      </c>
      <c r="L46" s="14">
        <f>KCIT!L7</f>
        <v>1</v>
      </c>
      <c r="M46" s="53">
        <f t="shared" si="0"/>
        <v>12</v>
      </c>
      <c r="O46" s="152" t="str">
        <f>KCIT!O7</f>
        <v>KCIT</v>
      </c>
      <c r="P46" s="153">
        <f>KCIT!P7</f>
        <v>0</v>
      </c>
      <c r="Q46" s="153">
        <f>KCIT!Q7</f>
        <v>0</v>
      </c>
      <c r="R46" s="153">
        <f>KCIT!R7</f>
        <v>0</v>
      </c>
      <c r="S46" s="153">
        <f>KCIT!S7</f>
        <v>0</v>
      </c>
      <c r="T46" s="153">
        <f>KCIT!T7</f>
        <v>0</v>
      </c>
      <c r="U46" s="153">
        <f>KCIT!U7</f>
        <v>0</v>
      </c>
      <c r="V46" s="153">
        <f>KCIT!V7</f>
        <v>0</v>
      </c>
      <c r="W46" s="153">
        <f>KCIT!W7</f>
        <v>0</v>
      </c>
      <c r="X46" s="153">
        <f>KCIT!X7</f>
        <v>0</v>
      </c>
      <c r="Y46" s="153">
        <f>KCIT!Y7</f>
        <v>0</v>
      </c>
      <c r="Z46" s="154">
        <f>KCIT!Z7</f>
        <v>0</v>
      </c>
    </row>
    <row r="47" spans="1:26" ht="15.6" outlineLevel="1" x14ac:dyDescent="0.3">
      <c r="A47" s="165" t="s">
        <v>27</v>
      </c>
      <c r="B47" s="48">
        <f>KCIT!B8</f>
        <v>2</v>
      </c>
      <c r="C47" s="48">
        <f>KCIT!C8</f>
        <v>2</v>
      </c>
      <c r="D47" s="48">
        <f>KCIT!D8</f>
        <v>2</v>
      </c>
      <c r="E47" s="48">
        <f>KCIT!E8</f>
        <v>2</v>
      </c>
      <c r="F47" s="48">
        <f>KCIT!F8</f>
        <v>2</v>
      </c>
      <c r="G47" s="48">
        <f>KCIT!G8</f>
        <v>2</v>
      </c>
      <c r="H47" s="48">
        <f>KCIT!H8</f>
        <v>2</v>
      </c>
      <c r="I47" s="48">
        <f>KCIT!I8</f>
        <v>2</v>
      </c>
      <c r="J47" s="48">
        <f>KCIT!J8</f>
        <v>2</v>
      </c>
      <c r="K47" s="48">
        <f>KCIT!K8</f>
        <v>2</v>
      </c>
      <c r="L47" s="48">
        <f>KCIT!L8</f>
        <v>2</v>
      </c>
      <c r="M47" s="166">
        <f t="shared" si="0"/>
        <v>22</v>
      </c>
      <c r="O47" s="147" t="str">
        <f>KCIT!O8</f>
        <v>Director's Office</v>
      </c>
      <c r="P47" s="159">
        <f>KCIT!P8</f>
        <v>0</v>
      </c>
      <c r="Q47" s="159">
        <f>KCIT!Q8</f>
        <v>0</v>
      </c>
      <c r="R47" s="159">
        <f>KCIT!R8</f>
        <v>0</v>
      </c>
      <c r="S47" s="159">
        <f>KCIT!S8</f>
        <v>0</v>
      </c>
      <c r="T47" s="159">
        <f>KCIT!T8</f>
        <v>0</v>
      </c>
      <c r="U47" s="159">
        <f>KCIT!U8</f>
        <v>0</v>
      </c>
      <c r="V47" s="159">
        <f>KCIT!V8</f>
        <v>0</v>
      </c>
      <c r="W47" s="159">
        <f>KCIT!W8</f>
        <v>0</v>
      </c>
      <c r="X47" s="159">
        <f>KCIT!X8</f>
        <v>0</v>
      </c>
      <c r="Y47" s="159">
        <f>KCIT!Y8</f>
        <v>0</v>
      </c>
      <c r="Z47" s="160">
        <f>KCIT!Z8</f>
        <v>0</v>
      </c>
    </row>
    <row r="48" spans="1:26" ht="15.6" outlineLevel="1" x14ac:dyDescent="0.3">
      <c r="A48" s="167" t="s">
        <v>73</v>
      </c>
      <c r="B48" s="19">
        <f>KCIT!B9</f>
        <v>1</v>
      </c>
      <c r="C48" s="19">
        <f>KCIT!C9</f>
        <v>1</v>
      </c>
      <c r="D48" s="19">
        <f>KCIT!D9</f>
        <v>1</v>
      </c>
      <c r="E48" s="19">
        <f>KCIT!E9</f>
        <v>2</v>
      </c>
      <c r="F48" s="19">
        <f>KCIT!F9</f>
        <v>2</v>
      </c>
      <c r="G48" s="19">
        <f>KCIT!G9</f>
        <v>1</v>
      </c>
      <c r="H48" s="19">
        <f>KCIT!H9</f>
        <v>3</v>
      </c>
      <c r="I48" s="19">
        <f>KCIT!I9</f>
        <v>1</v>
      </c>
      <c r="J48" s="19">
        <f>KCIT!J9</f>
        <v>1</v>
      </c>
      <c r="K48" s="19">
        <f>KCIT!K9</f>
        <v>1</v>
      </c>
      <c r="L48" s="19">
        <f>KCIT!L9</f>
        <v>1</v>
      </c>
      <c r="M48" s="52">
        <f t="shared" si="0"/>
        <v>15</v>
      </c>
      <c r="O48" s="145" t="str">
        <f>KCIT!O9</f>
        <v>Ops &amp; Infrastructure</v>
      </c>
      <c r="P48" s="155">
        <f>KCIT!P9</f>
        <v>0</v>
      </c>
      <c r="Q48" s="155">
        <f>KCIT!Q9</f>
        <v>0</v>
      </c>
      <c r="R48" s="155">
        <f>KCIT!R9</f>
        <v>0</v>
      </c>
      <c r="S48" s="155">
        <f>KCIT!S9</f>
        <v>0</v>
      </c>
      <c r="T48" s="155">
        <f>KCIT!T9</f>
        <v>0</v>
      </c>
      <c r="U48" s="155">
        <f>KCIT!U9</f>
        <v>0</v>
      </c>
      <c r="V48" s="155">
        <f>KCIT!V9</f>
        <v>0</v>
      </c>
      <c r="W48" s="155">
        <f>KCIT!W9</f>
        <v>0</v>
      </c>
      <c r="X48" s="155">
        <f>KCIT!X9</f>
        <v>0</v>
      </c>
      <c r="Y48" s="155">
        <f>KCIT!Y9</f>
        <v>0</v>
      </c>
      <c r="Z48" s="156">
        <f>KCIT!Z9</f>
        <v>0</v>
      </c>
    </row>
    <row r="49" spans="1:26" ht="15.6" outlineLevel="1" x14ac:dyDescent="0.3">
      <c r="A49" s="167" t="s">
        <v>64</v>
      </c>
      <c r="B49" s="19">
        <f>KCIT!B10</f>
        <v>1</v>
      </c>
      <c r="C49" s="19">
        <f>KCIT!C10</f>
        <v>1</v>
      </c>
      <c r="D49" s="19">
        <f>KCIT!D10</f>
        <v>1</v>
      </c>
      <c r="E49" s="19">
        <f>KCIT!E10</f>
        <v>2</v>
      </c>
      <c r="F49" s="19">
        <f>KCIT!F10</f>
        <v>2</v>
      </c>
      <c r="G49" s="19">
        <f>KCIT!G10</f>
        <v>2</v>
      </c>
      <c r="H49" s="19">
        <f>KCIT!H10</f>
        <v>1</v>
      </c>
      <c r="I49" s="19">
        <f>KCIT!I10</f>
        <v>1</v>
      </c>
      <c r="J49" s="19">
        <f>KCIT!J10</f>
        <v>1</v>
      </c>
      <c r="K49" s="19">
        <f>KCIT!K10</f>
        <v>1</v>
      </c>
      <c r="L49" s="19">
        <f>KCIT!L10</f>
        <v>1</v>
      </c>
      <c r="M49" s="52">
        <f t="shared" si="0"/>
        <v>14</v>
      </c>
      <c r="O49" s="145" t="str">
        <f>KCIT!O10</f>
        <v>Delivery</v>
      </c>
      <c r="P49" s="155">
        <f>KCIT!P10</f>
        <v>0</v>
      </c>
      <c r="Q49" s="155">
        <f>KCIT!Q10</f>
        <v>0</v>
      </c>
      <c r="R49" s="155">
        <f>KCIT!R10</f>
        <v>0</v>
      </c>
      <c r="S49" s="155">
        <f>KCIT!S10</f>
        <v>0</v>
      </c>
      <c r="T49" s="155">
        <f>KCIT!T10</f>
        <v>0</v>
      </c>
      <c r="U49" s="155">
        <f>KCIT!U10</f>
        <v>0</v>
      </c>
      <c r="V49" s="155">
        <f>KCIT!V10</f>
        <v>0</v>
      </c>
      <c r="W49" s="155">
        <f>KCIT!W10</f>
        <v>0</v>
      </c>
      <c r="X49" s="155">
        <f>KCIT!X10</f>
        <v>0</v>
      </c>
      <c r="Y49" s="155">
        <f>KCIT!Y10</f>
        <v>0</v>
      </c>
      <c r="Z49" s="156">
        <f>KCIT!Z10</f>
        <v>0</v>
      </c>
    </row>
    <row r="50" spans="1:26" ht="15.6" outlineLevel="1" x14ac:dyDescent="0.3">
      <c r="A50" s="168" t="s">
        <v>65</v>
      </c>
      <c r="B50" s="44">
        <f>KCIT!B11</f>
        <v>1</v>
      </c>
      <c r="C50" s="44">
        <f>KCIT!C11</f>
        <v>1</v>
      </c>
      <c r="D50" s="44">
        <f>KCIT!D11</f>
        <v>1</v>
      </c>
      <c r="E50" s="44">
        <f>KCIT!E11</f>
        <v>2</v>
      </c>
      <c r="F50" s="44">
        <f>KCIT!F11</f>
        <v>1</v>
      </c>
      <c r="G50" s="44">
        <f>KCIT!G11</f>
        <v>2</v>
      </c>
      <c r="H50" s="44">
        <f>KCIT!H11</f>
        <v>1</v>
      </c>
      <c r="I50" s="44">
        <f>KCIT!I11</f>
        <v>1</v>
      </c>
      <c r="J50" s="44">
        <f>KCIT!J11</f>
        <v>1</v>
      </c>
      <c r="K50" s="44">
        <f>KCIT!K11</f>
        <v>1</v>
      </c>
      <c r="L50" s="44">
        <f>KCIT!L11</f>
        <v>1</v>
      </c>
      <c r="M50" s="162">
        <f t="shared" si="0"/>
        <v>13</v>
      </c>
      <c r="O50" s="146" t="str">
        <f>KCIT!O11</f>
        <v>PSERN</v>
      </c>
      <c r="P50" s="157">
        <f>KCIT!P11</f>
        <v>0</v>
      </c>
      <c r="Q50" s="157">
        <f>KCIT!Q11</f>
        <v>0</v>
      </c>
      <c r="R50" s="157">
        <f>KCIT!R11</f>
        <v>0</v>
      </c>
      <c r="S50" s="157">
        <f>KCIT!S11</f>
        <v>0</v>
      </c>
      <c r="T50" s="157">
        <f>KCIT!T11</f>
        <v>0</v>
      </c>
      <c r="U50" s="157">
        <f>KCIT!U11</f>
        <v>0</v>
      </c>
      <c r="V50" s="157">
        <f>KCIT!V11</f>
        <v>0</v>
      </c>
      <c r="W50" s="157">
        <f>KCIT!W11</f>
        <v>0</v>
      </c>
      <c r="X50" s="157">
        <f>KCIT!X11</f>
        <v>0</v>
      </c>
      <c r="Y50" s="157">
        <f>KCIT!Y11</f>
        <v>0</v>
      </c>
      <c r="Z50" s="158">
        <f>KCIT!Z11</f>
        <v>0</v>
      </c>
    </row>
    <row r="51" spans="1:26" ht="15.6" x14ac:dyDescent="0.3">
      <c r="A51" s="122" t="s">
        <v>56</v>
      </c>
      <c r="B51" s="14">
        <f>Metro!B7</f>
        <v>1</v>
      </c>
      <c r="C51" s="14">
        <f>Metro!C7</f>
        <v>1</v>
      </c>
      <c r="D51" s="14">
        <f>Metro!D7</f>
        <v>1</v>
      </c>
      <c r="E51" s="14">
        <f>Metro!E7</f>
        <v>1</v>
      </c>
      <c r="F51" s="14">
        <f>Metro!F7</f>
        <v>1</v>
      </c>
      <c r="G51" s="14">
        <f>Metro!G7</f>
        <v>1</v>
      </c>
      <c r="H51" s="14">
        <f>Metro!H7</f>
        <v>1</v>
      </c>
      <c r="I51" s="14">
        <f>Metro!I7</f>
        <v>1</v>
      </c>
      <c r="J51" s="14">
        <f>Metro!J7</f>
        <v>1</v>
      </c>
      <c r="K51" s="14">
        <f>Metro!K7</f>
        <v>1</v>
      </c>
      <c r="L51" s="14">
        <f>Metro!L7</f>
        <v>2</v>
      </c>
      <c r="M51" s="53">
        <f t="shared" si="0"/>
        <v>12</v>
      </c>
      <c r="O51" s="152" t="str">
        <f>Metro!O7</f>
        <v>Metro</v>
      </c>
      <c r="P51" s="153">
        <f>Metro!P7</f>
        <v>0</v>
      </c>
      <c r="Q51" s="153">
        <f>Metro!Q7</f>
        <v>0</v>
      </c>
      <c r="R51" s="153">
        <f>Metro!R7</f>
        <v>0</v>
      </c>
      <c r="S51" s="153">
        <f>Metro!S7</f>
        <v>0</v>
      </c>
      <c r="T51" s="153">
        <f>Metro!T7</f>
        <v>0</v>
      </c>
      <c r="U51" s="153">
        <f>Metro!U7</f>
        <v>0</v>
      </c>
      <c r="V51" s="153">
        <f>Metro!V7</f>
        <v>0</v>
      </c>
      <c r="W51" s="153">
        <f>Metro!W7</f>
        <v>0</v>
      </c>
      <c r="X51" s="153">
        <f>Metro!X7</f>
        <v>0</v>
      </c>
      <c r="Y51" s="153">
        <f>Metro!Y7</f>
        <v>0</v>
      </c>
      <c r="Z51" s="154">
        <f>Metro!Z7</f>
        <v>0</v>
      </c>
    </row>
    <row r="52" spans="1:26" ht="15.6" outlineLevel="1" x14ac:dyDescent="0.3">
      <c r="A52" s="165" t="s">
        <v>137</v>
      </c>
      <c r="B52" s="48">
        <f>Metro!B8</f>
        <v>3</v>
      </c>
      <c r="C52" s="48">
        <f>Metro!C8</f>
        <v>3</v>
      </c>
      <c r="D52" s="48">
        <f>Metro!D8</f>
        <v>2</v>
      </c>
      <c r="E52" s="48">
        <f>Metro!E8</f>
        <v>2</v>
      </c>
      <c r="F52" s="48">
        <f>Metro!F8</f>
        <v>2</v>
      </c>
      <c r="G52" s="48">
        <f>Metro!G8</f>
        <v>2</v>
      </c>
      <c r="H52" s="48">
        <f>Metro!H8</f>
        <v>2</v>
      </c>
      <c r="I52" s="48">
        <f>Metro!I8</f>
        <v>2</v>
      </c>
      <c r="J52" s="48">
        <f>Metro!J8</f>
        <v>3</v>
      </c>
      <c r="K52" s="48">
        <f>Metro!K8</f>
        <v>3</v>
      </c>
      <c r="L52" s="48">
        <f>Metro!L8</f>
        <v>3</v>
      </c>
      <c r="M52" s="166">
        <f t="shared" si="0"/>
        <v>27</v>
      </c>
      <c r="O52" s="150" t="str">
        <f>Metro!O8</f>
        <v>Bus Operations</v>
      </c>
      <c r="P52" s="159">
        <f>Metro!P8</f>
        <v>0</v>
      </c>
      <c r="Q52" s="159">
        <f>Metro!Q8</f>
        <v>0</v>
      </c>
      <c r="R52" s="159">
        <f>Metro!R8</f>
        <v>0</v>
      </c>
      <c r="S52" s="159">
        <f>Metro!S8</f>
        <v>0</v>
      </c>
      <c r="T52" s="159">
        <f>Metro!T8</f>
        <v>0</v>
      </c>
      <c r="U52" s="159">
        <f>Metro!U8</f>
        <v>0</v>
      </c>
      <c r="V52" s="159">
        <f>Metro!V8</f>
        <v>0</v>
      </c>
      <c r="W52" s="159">
        <f>Metro!W8</f>
        <v>0</v>
      </c>
      <c r="X52" s="159">
        <f>Metro!X8</f>
        <v>0</v>
      </c>
      <c r="Y52" s="159">
        <f>Metro!Y8</f>
        <v>0</v>
      </c>
      <c r="Z52" s="160">
        <f>Metro!Z8</f>
        <v>0</v>
      </c>
    </row>
    <row r="53" spans="1:26" ht="15.6" outlineLevel="1" x14ac:dyDescent="0.3">
      <c r="A53" s="167" t="s">
        <v>138</v>
      </c>
      <c r="B53" s="19">
        <f>Metro!B9</f>
        <v>2</v>
      </c>
      <c r="C53" s="19">
        <f>Metro!C9</f>
        <v>2</v>
      </c>
      <c r="D53" s="19">
        <f>Metro!D9</f>
        <v>1</v>
      </c>
      <c r="E53" s="19">
        <f>Metro!E9</f>
        <v>3</v>
      </c>
      <c r="F53" s="19">
        <f>Metro!F9</f>
        <v>2</v>
      </c>
      <c r="G53" s="19">
        <f>Metro!G9</f>
        <v>2</v>
      </c>
      <c r="H53" s="19">
        <f>Metro!H9</f>
        <v>2</v>
      </c>
      <c r="I53" s="19">
        <f>Metro!I9</f>
        <v>3</v>
      </c>
      <c r="J53" s="19">
        <f>Metro!J9</f>
        <v>1</v>
      </c>
      <c r="K53" s="19">
        <f>Metro!K9</f>
        <v>1</v>
      </c>
      <c r="L53" s="19">
        <f>Metro!L9</f>
        <v>3</v>
      </c>
      <c r="M53" s="52">
        <f t="shared" si="0"/>
        <v>22</v>
      </c>
      <c r="O53" s="149" t="str">
        <f>Metro!O9</f>
        <v>Capital</v>
      </c>
      <c r="P53" s="155">
        <f>Metro!P9</f>
        <v>0</v>
      </c>
      <c r="Q53" s="155">
        <f>Metro!Q9</f>
        <v>0</v>
      </c>
      <c r="R53" s="155">
        <f>Metro!R9</f>
        <v>0</v>
      </c>
      <c r="S53" s="155">
        <f>Metro!S9</f>
        <v>0</v>
      </c>
      <c r="T53" s="155">
        <f>Metro!T9</f>
        <v>0</v>
      </c>
      <c r="U53" s="155">
        <f>Metro!U9</f>
        <v>0</v>
      </c>
      <c r="V53" s="155">
        <f>Metro!V9</f>
        <v>0</v>
      </c>
      <c r="W53" s="155">
        <f>Metro!W9</f>
        <v>0</v>
      </c>
      <c r="X53" s="155">
        <f>Metro!X9</f>
        <v>0</v>
      </c>
      <c r="Y53" s="155">
        <f>Metro!Y9</f>
        <v>0</v>
      </c>
      <c r="Z53" s="156">
        <f>Metro!Z9</f>
        <v>0</v>
      </c>
    </row>
    <row r="54" spans="1:26" ht="15.6" outlineLevel="1" x14ac:dyDescent="0.3">
      <c r="A54" s="167" t="s">
        <v>139</v>
      </c>
      <c r="B54" s="19">
        <f>Metro!B10</f>
        <v>2</v>
      </c>
      <c r="C54" s="19">
        <f>Metro!C10</f>
        <v>3</v>
      </c>
      <c r="D54" s="19">
        <f>Metro!D10</f>
        <v>3</v>
      </c>
      <c r="E54" s="19">
        <f>Metro!E10</f>
        <v>2</v>
      </c>
      <c r="F54" s="19">
        <f>Metro!F10</f>
        <v>3</v>
      </c>
      <c r="G54" s="19">
        <f>Metro!G10</f>
        <v>2</v>
      </c>
      <c r="H54" s="19">
        <f>Metro!H10</f>
        <v>2</v>
      </c>
      <c r="I54" s="19">
        <f>Metro!I10</f>
        <v>3</v>
      </c>
      <c r="J54" s="19">
        <f>Metro!J10</f>
        <v>2</v>
      </c>
      <c r="K54" s="19">
        <f>Metro!K10</f>
        <v>2</v>
      </c>
      <c r="L54" s="19">
        <f>Metro!L10</f>
        <v>3</v>
      </c>
      <c r="M54" s="52">
        <f t="shared" si="0"/>
        <v>27</v>
      </c>
      <c r="O54" s="149" t="str">
        <f>Metro!O10</f>
        <v>Employee Services</v>
      </c>
      <c r="P54" s="155">
        <f>Metro!P10</f>
        <v>0</v>
      </c>
      <c r="Q54" s="155">
        <f>Metro!Q10</f>
        <v>0</v>
      </c>
      <c r="R54" s="155">
        <f>Metro!R10</f>
        <v>0</v>
      </c>
      <c r="S54" s="155">
        <f>Metro!S10</f>
        <v>0</v>
      </c>
      <c r="T54" s="155">
        <f>Metro!T10</f>
        <v>0</v>
      </c>
      <c r="U54" s="155">
        <f>Metro!U10</f>
        <v>0</v>
      </c>
      <c r="V54" s="155">
        <f>Metro!V10</f>
        <v>0</v>
      </c>
      <c r="W54" s="155">
        <f>Metro!W10</f>
        <v>0</v>
      </c>
      <c r="X54" s="155">
        <f>Metro!X10</f>
        <v>0</v>
      </c>
      <c r="Y54" s="155">
        <f>Metro!Y10</f>
        <v>0</v>
      </c>
      <c r="Z54" s="156">
        <f>Metro!Z10</f>
        <v>0</v>
      </c>
    </row>
    <row r="55" spans="1:26" ht="15.6" outlineLevel="1" x14ac:dyDescent="0.3">
      <c r="A55" s="167" t="s">
        <v>140</v>
      </c>
      <c r="B55" s="19">
        <f>Metro!B11</f>
        <v>1</v>
      </c>
      <c r="C55" s="19">
        <f>Metro!C11</f>
        <v>1</v>
      </c>
      <c r="D55" s="19">
        <f>Metro!D11</f>
        <v>1</v>
      </c>
      <c r="E55" s="19">
        <f>Metro!E11</f>
        <v>1</v>
      </c>
      <c r="F55" s="19">
        <f>Metro!F11</f>
        <v>1</v>
      </c>
      <c r="G55" s="19">
        <f>Metro!G11</f>
        <v>2</v>
      </c>
      <c r="H55" s="19">
        <f>Metro!H11</f>
        <v>1</v>
      </c>
      <c r="I55" s="19">
        <f>Metro!I11</f>
        <v>1</v>
      </c>
      <c r="J55" s="19">
        <f>Metro!J11</f>
        <v>1</v>
      </c>
      <c r="K55" s="19">
        <f>Metro!K11</f>
        <v>2</v>
      </c>
      <c r="L55" s="19">
        <f>Metro!L11</f>
        <v>2</v>
      </c>
      <c r="M55" s="52">
        <f t="shared" si="0"/>
        <v>14</v>
      </c>
      <c r="O55" s="149" t="str">
        <f>Metro!O11</f>
        <v>Facilities</v>
      </c>
      <c r="P55" s="155">
        <f>Metro!P11</f>
        <v>0</v>
      </c>
      <c r="Q55" s="155">
        <f>Metro!Q11</f>
        <v>0</v>
      </c>
      <c r="R55" s="155">
        <f>Metro!R11</f>
        <v>0</v>
      </c>
      <c r="S55" s="155">
        <f>Metro!S11</f>
        <v>0</v>
      </c>
      <c r="T55" s="155">
        <f>Metro!T11</f>
        <v>0</v>
      </c>
      <c r="U55" s="155">
        <f>Metro!U11</f>
        <v>0</v>
      </c>
      <c r="V55" s="155">
        <f>Metro!V11</f>
        <v>0</v>
      </c>
      <c r="W55" s="155">
        <f>Metro!W11</f>
        <v>0</v>
      </c>
      <c r="X55" s="155">
        <f>Metro!X11</f>
        <v>0</v>
      </c>
      <c r="Y55" s="155">
        <f>Metro!Y11</f>
        <v>0</v>
      </c>
      <c r="Z55" s="156">
        <f>Metro!Z11</f>
        <v>0</v>
      </c>
    </row>
    <row r="56" spans="1:26" ht="15.6" outlineLevel="1" x14ac:dyDescent="0.3">
      <c r="A56" s="167" t="s">
        <v>141</v>
      </c>
      <c r="B56" s="19">
        <f>Metro!B12</f>
        <v>1</v>
      </c>
      <c r="C56" s="19">
        <f>Metro!C12</f>
        <v>1</v>
      </c>
      <c r="D56" s="19">
        <f>Metro!D12</f>
        <v>1</v>
      </c>
      <c r="E56" s="19">
        <f>Metro!E12</f>
        <v>1</v>
      </c>
      <c r="F56" s="19">
        <f>Metro!F12</f>
        <v>1</v>
      </c>
      <c r="G56" s="19">
        <f>Metro!G12</f>
        <v>2</v>
      </c>
      <c r="H56" s="19">
        <f>Metro!H12</f>
        <v>1</v>
      </c>
      <c r="I56" s="19">
        <f>Metro!I12</f>
        <v>1</v>
      </c>
      <c r="J56" s="19">
        <f>Metro!J12</f>
        <v>2</v>
      </c>
      <c r="K56" s="19">
        <f>Metro!K12</f>
        <v>1</v>
      </c>
      <c r="L56" s="19">
        <f>Metro!L12</f>
        <v>2</v>
      </c>
      <c r="M56" s="52">
        <f t="shared" si="0"/>
        <v>14</v>
      </c>
      <c r="O56" s="149" t="str">
        <f>Metro!O12</f>
        <v>Finance &amp; Administration</v>
      </c>
      <c r="P56" s="155">
        <f>Metro!P12</f>
        <v>0</v>
      </c>
      <c r="Q56" s="155">
        <f>Metro!Q12</f>
        <v>0</v>
      </c>
      <c r="R56" s="155">
        <f>Metro!R12</f>
        <v>0</v>
      </c>
      <c r="S56" s="155">
        <f>Metro!S12</f>
        <v>0</v>
      </c>
      <c r="T56" s="155">
        <f>Metro!T12</f>
        <v>0</v>
      </c>
      <c r="U56" s="155">
        <f>Metro!U12</f>
        <v>0</v>
      </c>
      <c r="V56" s="155">
        <f>Metro!V12</f>
        <v>0</v>
      </c>
      <c r="W56" s="155">
        <f>Metro!W12</f>
        <v>0</v>
      </c>
      <c r="X56" s="155">
        <f>Metro!X12</f>
        <v>0</v>
      </c>
      <c r="Y56" s="155">
        <f>Metro!Y12</f>
        <v>0</v>
      </c>
      <c r="Z56" s="156">
        <f>Metro!Z12</f>
        <v>0</v>
      </c>
    </row>
    <row r="57" spans="1:26" ht="15.6" outlineLevel="1" x14ac:dyDescent="0.3">
      <c r="A57" s="167" t="s">
        <v>142</v>
      </c>
      <c r="B57" s="19">
        <f>Metro!B13</f>
        <v>2</v>
      </c>
      <c r="C57" s="19">
        <f>Metro!C13</f>
        <v>3</v>
      </c>
      <c r="D57" s="19">
        <f>Metro!D13</f>
        <v>2</v>
      </c>
      <c r="E57" s="19">
        <f>Metro!E13</f>
        <v>2</v>
      </c>
      <c r="F57" s="19">
        <f>Metro!F13</f>
        <v>3</v>
      </c>
      <c r="G57" s="19">
        <f>Metro!G13</f>
        <v>1</v>
      </c>
      <c r="H57" s="19">
        <f>Metro!H13</f>
        <v>3</v>
      </c>
      <c r="I57" s="19">
        <f>Metro!I13</f>
        <v>2</v>
      </c>
      <c r="J57" s="19">
        <f>Metro!J13</f>
        <v>2</v>
      </c>
      <c r="K57" s="19">
        <f>Metro!K13</f>
        <v>3</v>
      </c>
      <c r="L57" s="19">
        <f>Metro!L13</f>
        <v>3</v>
      </c>
      <c r="M57" s="52">
        <f t="shared" si="0"/>
        <v>26</v>
      </c>
      <c r="O57" s="149" t="str">
        <f>Metro!O13</f>
        <v>Marine</v>
      </c>
      <c r="P57" s="155">
        <f>Metro!P13</f>
        <v>0</v>
      </c>
      <c r="Q57" s="155">
        <f>Metro!Q13</f>
        <v>0</v>
      </c>
      <c r="R57" s="155">
        <f>Metro!R13</f>
        <v>0</v>
      </c>
      <c r="S57" s="155">
        <f>Metro!S13</f>
        <v>0</v>
      </c>
      <c r="T57" s="155">
        <f>Metro!T13</f>
        <v>0</v>
      </c>
      <c r="U57" s="155">
        <f>Metro!U13</f>
        <v>0</v>
      </c>
      <c r="V57" s="155">
        <f>Metro!V13</f>
        <v>0</v>
      </c>
      <c r="W57" s="155">
        <f>Metro!W13</f>
        <v>0</v>
      </c>
      <c r="X57" s="155">
        <f>Metro!X13</f>
        <v>0</v>
      </c>
      <c r="Y57" s="155">
        <f>Metro!Y13</f>
        <v>0</v>
      </c>
      <c r="Z57" s="156">
        <f>Metro!Z13</f>
        <v>0</v>
      </c>
    </row>
    <row r="58" spans="1:26" ht="15.6" outlineLevel="1" x14ac:dyDescent="0.3">
      <c r="A58" s="167" t="s">
        <v>143</v>
      </c>
      <c r="B58" s="19">
        <f>Metro!B14</f>
        <v>2</v>
      </c>
      <c r="C58" s="19">
        <f>Metro!C14</f>
        <v>1</v>
      </c>
      <c r="D58" s="19">
        <f>Metro!D14</f>
        <v>2</v>
      </c>
      <c r="E58" s="19">
        <f>Metro!E14</f>
        <v>2</v>
      </c>
      <c r="F58" s="19">
        <f>Metro!F14</f>
        <v>2</v>
      </c>
      <c r="G58" s="19">
        <f>Metro!G14</f>
        <v>1</v>
      </c>
      <c r="H58" s="19">
        <f>Metro!H14</f>
        <v>3</v>
      </c>
      <c r="I58" s="19">
        <f>Metro!I14</f>
        <v>2</v>
      </c>
      <c r="J58" s="19">
        <f>Metro!J14</f>
        <v>1</v>
      </c>
      <c r="K58" s="19">
        <f>Metro!K14</f>
        <v>2</v>
      </c>
      <c r="L58" s="19">
        <f>Metro!L14</f>
        <v>2</v>
      </c>
      <c r="M58" s="52">
        <f t="shared" si="0"/>
        <v>20</v>
      </c>
      <c r="O58" s="149" t="str">
        <f>Metro!O14</f>
        <v>Mobility</v>
      </c>
      <c r="P58" s="155">
        <f>Metro!P14</f>
        <v>0</v>
      </c>
      <c r="Q58" s="155">
        <f>Metro!Q14</f>
        <v>0</v>
      </c>
      <c r="R58" s="155">
        <f>Metro!R14</f>
        <v>0</v>
      </c>
      <c r="S58" s="155">
        <f>Metro!S14</f>
        <v>0</v>
      </c>
      <c r="T58" s="155">
        <f>Metro!T14</f>
        <v>0</v>
      </c>
      <c r="U58" s="155">
        <f>Metro!U14</f>
        <v>0</v>
      </c>
      <c r="V58" s="155">
        <f>Metro!V14</f>
        <v>0</v>
      </c>
      <c r="W58" s="155">
        <f>Metro!W14</f>
        <v>0</v>
      </c>
      <c r="X58" s="155">
        <f>Metro!X14</f>
        <v>0</v>
      </c>
      <c r="Y58" s="155">
        <f>Metro!Y14</f>
        <v>0</v>
      </c>
      <c r="Z58" s="156">
        <f>Metro!Z14</f>
        <v>0</v>
      </c>
    </row>
    <row r="59" spans="1:26" ht="15.6" outlineLevel="1" x14ac:dyDescent="0.3">
      <c r="A59" s="140" t="s">
        <v>144</v>
      </c>
      <c r="B59" s="19">
        <f>Metro!B15</f>
        <v>2</v>
      </c>
      <c r="C59" s="19">
        <f>Metro!C15</f>
        <v>2</v>
      </c>
      <c r="D59" s="19">
        <f>Metro!D15</f>
        <v>2</v>
      </c>
      <c r="E59" s="19">
        <f>Metro!E15</f>
        <v>2</v>
      </c>
      <c r="F59" s="19">
        <f>Metro!F15</f>
        <v>2</v>
      </c>
      <c r="G59" s="19">
        <f>Metro!G15</f>
        <v>2</v>
      </c>
      <c r="H59" s="19">
        <f>Metro!H15</f>
        <v>1</v>
      </c>
      <c r="I59" s="19">
        <f>Metro!I15</f>
        <v>3</v>
      </c>
      <c r="J59" s="19">
        <f>Metro!J15</f>
        <v>3</v>
      </c>
      <c r="K59" s="19">
        <f>Metro!K15</f>
        <v>2</v>
      </c>
      <c r="L59" s="19">
        <f>Metro!L15</f>
        <v>2</v>
      </c>
      <c r="M59" s="52">
        <f t="shared" si="0"/>
        <v>23</v>
      </c>
      <c r="O59" s="149" t="str">
        <f>Metro!O15</f>
        <v>Rail</v>
      </c>
      <c r="P59" s="155">
        <f>Metro!P15</f>
        <v>0</v>
      </c>
      <c r="Q59" s="155">
        <f>Metro!Q15</f>
        <v>0</v>
      </c>
      <c r="R59" s="155">
        <f>Metro!R15</f>
        <v>0</v>
      </c>
      <c r="S59" s="155">
        <f>Metro!S15</f>
        <v>0</v>
      </c>
      <c r="T59" s="155">
        <f>Metro!T15</f>
        <v>0</v>
      </c>
      <c r="U59" s="155">
        <f>Metro!U15</f>
        <v>0</v>
      </c>
      <c r="V59" s="155">
        <f>Metro!V15</f>
        <v>0</v>
      </c>
      <c r="W59" s="155">
        <f>Metro!W15</f>
        <v>0</v>
      </c>
      <c r="X59" s="155">
        <f>Metro!X15</f>
        <v>0</v>
      </c>
      <c r="Y59" s="155">
        <f>Metro!Y15</f>
        <v>0</v>
      </c>
      <c r="Z59" s="156">
        <f>Metro!Z15</f>
        <v>0</v>
      </c>
    </row>
    <row r="60" spans="1:26" ht="15.6" outlineLevel="1" x14ac:dyDescent="0.3">
      <c r="A60" s="141" t="s">
        <v>145</v>
      </c>
      <c r="B60" s="44">
        <f>Metro!B16</f>
        <v>3</v>
      </c>
      <c r="C60" s="44">
        <f>Metro!C16</f>
        <v>3</v>
      </c>
      <c r="D60" s="44">
        <f>Metro!D16</f>
        <v>2</v>
      </c>
      <c r="E60" s="44">
        <f>Metro!E16</f>
        <v>2</v>
      </c>
      <c r="F60" s="44">
        <f>Metro!F16</f>
        <v>2</v>
      </c>
      <c r="G60" s="44">
        <f>Metro!G16</f>
        <v>3</v>
      </c>
      <c r="H60" s="44">
        <f>Metro!H16</f>
        <v>3</v>
      </c>
      <c r="I60" s="44">
        <f>Metro!I16</f>
        <v>2</v>
      </c>
      <c r="J60" s="44">
        <f>Metro!J16</f>
        <v>2</v>
      </c>
      <c r="K60" s="44">
        <f>Metro!K16</f>
        <v>2</v>
      </c>
      <c r="L60" s="44">
        <f>Metro!L16</f>
        <v>2</v>
      </c>
      <c r="M60" s="162">
        <f t="shared" si="0"/>
        <v>26</v>
      </c>
      <c r="O60" s="151" t="str">
        <f>Metro!O16</f>
        <v>Vehicle Maintenance</v>
      </c>
      <c r="P60" s="157">
        <f>Metro!P16</f>
        <v>0</v>
      </c>
      <c r="Q60" s="157">
        <f>Metro!Q16</f>
        <v>0</v>
      </c>
      <c r="R60" s="157">
        <f>Metro!R16</f>
        <v>0</v>
      </c>
      <c r="S60" s="157">
        <f>Metro!S16</f>
        <v>0</v>
      </c>
      <c r="T60" s="157">
        <f>Metro!T16</f>
        <v>0</v>
      </c>
      <c r="U60" s="157">
        <f>Metro!U16</f>
        <v>0</v>
      </c>
      <c r="V60" s="157">
        <f>Metro!V16</f>
        <v>0</v>
      </c>
      <c r="W60" s="157">
        <f>Metro!W16</f>
        <v>0</v>
      </c>
      <c r="X60" s="157">
        <f>Metro!X16</f>
        <v>0</v>
      </c>
      <c r="Y60" s="157">
        <f>Metro!Y16</f>
        <v>0</v>
      </c>
      <c r="Z60" s="158">
        <f>Metro!Z16</f>
        <v>0</v>
      </c>
    </row>
    <row r="61" spans="1:26" ht="15.6" x14ac:dyDescent="0.3">
      <c r="A61" s="122" t="s">
        <v>124</v>
      </c>
      <c r="B61" s="14">
        <f>HRD!B7</f>
        <v>1</v>
      </c>
      <c r="C61" s="14">
        <f>HRD!C7</f>
        <v>1</v>
      </c>
      <c r="D61" s="14">
        <f>HRD!D7</f>
        <v>1</v>
      </c>
      <c r="E61" s="14">
        <f>HRD!E7</f>
        <v>1</v>
      </c>
      <c r="F61" s="14">
        <f>HRD!F7</f>
        <v>1</v>
      </c>
      <c r="G61" s="14">
        <f>HRD!G7</f>
        <v>1</v>
      </c>
      <c r="H61" s="14">
        <f>HRD!H7</f>
        <v>1</v>
      </c>
      <c r="I61" s="14">
        <f>HRD!I7</f>
        <v>1</v>
      </c>
      <c r="J61" s="14">
        <f>HRD!J7</f>
        <v>1</v>
      </c>
      <c r="K61" s="14">
        <f>HRD!K7</f>
        <v>1</v>
      </c>
      <c r="L61" s="14">
        <f>HRD!L7</f>
        <v>1</v>
      </c>
      <c r="M61" s="53">
        <f t="shared" si="0"/>
        <v>11</v>
      </c>
      <c r="O61" s="152" t="str">
        <f>HRD!O7</f>
        <v>Human Resources</v>
      </c>
      <c r="P61" s="153">
        <f>HRD!P7</f>
        <v>0</v>
      </c>
      <c r="Q61" s="153">
        <f>HRD!Q7</f>
        <v>0</v>
      </c>
      <c r="R61" s="153">
        <f>HRD!R7</f>
        <v>0</v>
      </c>
      <c r="S61" s="153">
        <f>HRD!S7</f>
        <v>0</v>
      </c>
      <c r="T61" s="153">
        <f>HRD!T7</f>
        <v>0</v>
      </c>
      <c r="U61" s="153">
        <f>HRD!U7</f>
        <v>0</v>
      </c>
      <c r="V61" s="153">
        <f>HRD!V7</f>
        <v>0</v>
      </c>
      <c r="W61" s="153">
        <f>HRD!W7</f>
        <v>0</v>
      </c>
      <c r="X61" s="153">
        <f>HRD!X7</f>
        <v>0</v>
      </c>
      <c r="Y61" s="153">
        <f>HRD!Y7</f>
        <v>0</v>
      </c>
      <c r="Z61" s="154">
        <f>HRD!Z7</f>
        <v>0</v>
      </c>
    </row>
    <row r="62" spans="1:26" ht="15.6" outlineLevel="1" x14ac:dyDescent="0.3">
      <c r="A62" s="169" t="s">
        <v>27</v>
      </c>
      <c r="B62" s="172">
        <f>HRD!B8</f>
        <v>1</v>
      </c>
      <c r="C62" s="172">
        <f>HRD!C8</f>
        <v>1</v>
      </c>
      <c r="D62" s="172">
        <f>HRD!D8</f>
        <v>1</v>
      </c>
      <c r="E62" s="172">
        <f>HRD!E8</f>
        <v>1</v>
      </c>
      <c r="F62" s="172">
        <f>HRD!F8</f>
        <v>1</v>
      </c>
      <c r="G62" s="172">
        <f>HRD!G8</f>
        <v>1</v>
      </c>
      <c r="H62" s="172">
        <f>HRD!H8</f>
        <v>1</v>
      </c>
      <c r="I62" s="172">
        <f>HRD!I8</f>
        <v>1</v>
      </c>
      <c r="J62" s="172">
        <f>HRD!J8</f>
        <v>1</v>
      </c>
      <c r="K62" s="172">
        <f>HRD!K8</f>
        <v>1</v>
      </c>
      <c r="L62" s="172">
        <f>HRD!L8</f>
        <v>1</v>
      </c>
      <c r="M62" s="53">
        <f t="shared" si="0"/>
        <v>11</v>
      </c>
      <c r="O62" s="148" t="str">
        <f>HRD!O8</f>
        <v>Director's Office</v>
      </c>
      <c r="P62" s="153">
        <f>HRD!P8</f>
        <v>0</v>
      </c>
      <c r="Q62" s="153">
        <f>HRD!Q8</f>
        <v>0</v>
      </c>
      <c r="R62" s="153">
        <f>HRD!R8</f>
        <v>0</v>
      </c>
      <c r="S62" s="153">
        <f>HRD!S8</f>
        <v>0</v>
      </c>
      <c r="T62" s="153">
        <f>HRD!T8</f>
        <v>0</v>
      </c>
      <c r="U62" s="153">
        <f>HRD!U8</f>
        <v>0</v>
      </c>
      <c r="V62" s="153">
        <f>HRD!V8</f>
        <v>0</v>
      </c>
      <c r="W62" s="153">
        <f>HRD!W8</f>
        <v>0</v>
      </c>
      <c r="X62" s="153">
        <f>HRD!X8</f>
        <v>0</v>
      </c>
      <c r="Y62" s="153">
        <f>HRD!Y8</f>
        <v>0</v>
      </c>
      <c r="Z62" s="154">
        <f>HRD!Z8</f>
        <v>0</v>
      </c>
    </row>
    <row r="63" spans="1:26" ht="15.6" x14ac:dyDescent="0.3">
      <c r="A63" s="122" t="s">
        <v>125</v>
      </c>
      <c r="B63" s="14">
        <f>'Exec Dept'!B7</f>
        <v>1</v>
      </c>
      <c r="C63" s="14">
        <f>'Exec Dept'!C7</f>
        <v>1</v>
      </c>
      <c r="D63" s="14">
        <f>'Exec Dept'!D7</f>
        <v>2</v>
      </c>
      <c r="E63" s="14">
        <f>'Exec Dept'!E7</f>
        <v>1</v>
      </c>
      <c r="F63" s="14">
        <f>'Exec Dept'!F7</f>
        <v>1</v>
      </c>
      <c r="G63" s="14">
        <f>'Exec Dept'!G7</f>
        <v>1</v>
      </c>
      <c r="H63" s="14">
        <f>'Exec Dept'!H7</f>
        <v>1</v>
      </c>
      <c r="I63" s="14">
        <f>'Exec Dept'!I7</f>
        <v>1</v>
      </c>
      <c r="J63" s="14">
        <f>'Exec Dept'!J7</f>
        <v>1</v>
      </c>
      <c r="K63" s="14">
        <f>'Exec Dept'!K7</f>
        <v>2</v>
      </c>
      <c r="L63" s="14">
        <f>'Exec Dept'!L7</f>
        <v>1</v>
      </c>
      <c r="M63" s="53">
        <f t="shared" si="0"/>
        <v>13</v>
      </c>
      <c r="O63" s="152" t="str">
        <f>'Exec Dept'!O7</f>
        <v>Executive Dept</v>
      </c>
      <c r="P63" s="153">
        <f>'Exec Dept'!P7</f>
        <v>0</v>
      </c>
      <c r="Q63" s="153">
        <f>'Exec Dept'!Q7</f>
        <v>1</v>
      </c>
      <c r="R63" s="153">
        <f>'Exec Dept'!R7</f>
        <v>0</v>
      </c>
      <c r="S63" s="153">
        <f>'Exec Dept'!S7</f>
        <v>1</v>
      </c>
      <c r="T63" s="153">
        <f>'Exec Dept'!T7</f>
        <v>2</v>
      </c>
      <c r="U63" s="153">
        <f>'Exec Dept'!U7</f>
        <v>1</v>
      </c>
      <c r="V63" s="153">
        <f>'Exec Dept'!V7</f>
        <v>1</v>
      </c>
      <c r="W63" s="153">
        <f>'Exec Dept'!W7</f>
        <v>0</v>
      </c>
      <c r="X63" s="153">
        <f>'Exec Dept'!X7</f>
        <v>0</v>
      </c>
      <c r="Y63" s="153">
        <f>'Exec Dept'!Y7</f>
        <v>0</v>
      </c>
      <c r="Z63" s="154">
        <f>'Exec Dept'!Z7</f>
        <v>0</v>
      </c>
    </row>
    <row r="64" spans="1:26" ht="15.6" outlineLevel="1" x14ac:dyDescent="0.3">
      <c r="A64" s="165" t="s">
        <v>59</v>
      </c>
      <c r="B64" s="48">
        <f>'Exec Dept'!B8</f>
        <v>1</v>
      </c>
      <c r="C64" s="48">
        <f>'Exec Dept'!C8</f>
        <v>1</v>
      </c>
      <c r="D64" s="48">
        <f>'Exec Dept'!D8</f>
        <v>2</v>
      </c>
      <c r="E64" s="48">
        <f>'Exec Dept'!E8</f>
        <v>1</v>
      </c>
      <c r="F64" s="48">
        <f>'Exec Dept'!F8</f>
        <v>1</v>
      </c>
      <c r="G64" s="48">
        <f>'Exec Dept'!G8</f>
        <v>1</v>
      </c>
      <c r="H64" s="48">
        <f>'Exec Dept'!H8</f>
        <v>1</v>
      </c>
      <c r="I64" s="48">
        <f>'Exec Dept'!I8</f>
        <v>1</v>
      </c>
      <c r="J64" s="48">
        <f>'Exec Dept'!J8</f>
        <v>1</v>
      </c>
      <c r="K64" s="48">
        <f>'Exec Dept'!K8</f>
        <v>2</v>
      </c>
      <c r="L64" s="48">
        <f>'Exec Dept'!L8</f>
        <v>1</v>
      </c>
      <c r="M64" s="166">
        <f t="shared" si="0"/>
        <v>13</v>
      </c>
      <c r="O64" s="150" t="str">
        <f>'Exec Dept'!O8</f>
        <v>Director's Office (SLT)</v>
      </c>
      <c r="P64" s="159">
        <f>'Exec Dept'!P8</f>
        <v>0</v>
      </c>
      <c r="Q64" s="159">
        <f>'Exec Dept'!Q8</f>
        <v>1</v>
      </c>
      <c r="R64" s="159">
        <f>'Exec Dept'!R8</f>
        <v>0</v>
      </c>
      <c r="S64" s="159">
        <f>'Exec Dept'!S8</f>
        <v>2</v>
      </c>
      <c r="T64" s="159">
        <f>'Exec Dept'!T8</f>
        <v>2</v>
      </c>
      <c r="U64" s="159">
        <f>'Exec Dept'!U8</f>
        <v>2</v>
      </c>
      <c r="V64" s="159">
        <f>'Exec Dept'!V8</f>
        <v>2</v>
      </c>
      <c r="W64" s="159">
        <f>'Exec Dept'!W8</f>
        <v>0</v>
      </c>
      <c r="X64" s="159">
        <f>'Exec Dept'!X8</f>
        <v>0</v>
      </c>
      <c r="Y64" s="159">
        <f>'Exec Dept'!Y8</f>
        <v>0</v>
      </c>
      <c r="Z64" s="160">
        <f>'Exec Dept'!Z8</f>
        <v>0</v>
      </c>
    </row>
    <row r="65" spans="1:26" ht="15.6" outlineLevel="1" x14ac:dyDescent="0.3">
      <c r="A65" s="167" t="s">
        <v>60</v>
      </c>
      <c r="B65" s="19">
        <f>'Exec Dept'!B9</f>
        <v>2</v>
      </c>
      <c r="C65" s="19">
        <f>'Exec Dept'!C9</f>
        <v>1</v>
      </c>
      <c r="D65" s="19">
        <f>'Exec Dept'!D9</f>
        <v>3</v>
      </c>
      <c r="E65" s="19">
        <f>'Exec Dept'!E9</f>
        <v>2</v>
      </c>
      <c r="F65" s="19">
        <f>'Exec Dept'!F9</f>
        <v>2</v>
      </c>
      <c r="G65" s="19">
        <f>'Exec Dept'!G9</f>
        <v>3</v>
      </c>
      <c r="H65" s="19">
        <f>'Exec Dept'!H9</f>
        <v>2</v>
      </c>
      <c r="I65" s="19">
        <f>'Exec Dept'!I9</f>
        <v>1</v>
      </c>
      <c r="J65" s="19">
        <f>'Exec Dept'!J9</f>
        <v>1</v>
      </c>
      <c r="K65" s="19">
        <f>'Exec Dept'!K9</f>
        <v>3</v>
      </c>
      <c r="L65" s="19">
        <f>'Exec Dept'!L9</f>
        <v>3</v>
      </c>
      <c r="M65" s="52">
        <f t="shared" si="0"/>
        <v>23</v>
      </c>
      <c r="O65" s="149" t="str">
        <f>'Exec Dept'!O9</f>
        <v>OLR</v>
      </c>
      <c r="P65" s="155">
        <f>'Exec Dept'!P9</f>
        <v>0</v>
      </c>
      <c r="Q65" s="155">
        <f>'Exec Dept'!Q9</f>
        <v>0</v>
      </c>
      <c r="R65" s="155">
        <f>'Exec Dept'!R9</f>
        <v>0</v>
      </c>
      <c r="S65" s="155">
        <f>'Exec Dept'!S9</f>
        <v>0</v>
      </c>
      <c r="T65" s="155">
        <f>'Exec Dept'!T9</f>
        <v>0</v>
      </c>
      <c r="U65" s="155">
        <f>'Exec Dept'!U9</f>
        <v>0</v>
      </c>
      <c r="V65" s="155">
        <f>'Exec Dept'!V9</f>
        <v>0</v>
      </c>
      <c r="W65" s="155">
        <f>'Exec Dept'!W9</f>
        <v>0</v>
      </c>
      <c r="X65" s="155">
        <f>'Exec Dept'!X9</f>
        <v>0</v>
      </c>
      <c r="Y65" s="155">
        <f>'Exec Dept'!Y9</f>
        <v>0</v>
      </c>
      <c r="Z65" s="156">
        <f>'Exec Dept'!Z9</f>
        <v>0</v>
      </c>
    </row>
    <row r="66" spans="1:26" ht="15.6" outlineLevel="1" x14ac:dyDescent="0.3">
      <c r="A66" s="167" t="s">
        <v>61</v>
      </c>
      <c r="B66" s="19">
        <f>'Exec Dept'!B10</f>
        <v>1</v>
      </c>
      <c r="C66" s="19">
        <f>'Exec Dept'!C10</f>
        <v>1</v>
      </c>
      <c r="D66" s="19">
        <f>'Exec Dept'!D10</f>
        <v>2</v>
      </c>
      <c r="E66" s="19">
        <f>'Exec Dept'!E10</f>
        <v>1</v>
      </c>
      <c r="F66" s="19">
        <f>'Exec Dept'!F10</f>
        <v>1</v>
      </c>
      <c r="G66" s="19">
        <f>'Exec Dept'!G10</f>
        <v>2</v>
      </c>
      <c r="H66" s="19">
        <f>'Exec Dept'!H10</f>
        <v>2</v>
      </c>
      <c r="I66" s="19">
        <f>'Exec Dept'!I10</f>
        <v>1</v>
      </c>
      <c r="J66" s="19">
        <f>'Exec Dept'!J10</f>
        <v>2</v>
      </c>
      <c r="K66" s="19">
        <f>'Exec Dept'!K10</f>
        <v>2</v>
      </c>
      <c r="L66" s="19">
        <f>'Exec Dept'!L10</f>
        <v>2</v>
      </c>
      <c r="M66" s="52">
        <f t="shared" si="0"/>
        <v>17</v>
      </c>
      <c r="O66" s="149" t="str">
        <f>'Exec Dept'!O10</f>
        <v>PSB</v>
      </c>
      <c r="P66" s="155">
        <f>'Exec Dept'!P10</f>
        <v>0</v>
      </c>
      <c r="Q66" s="155">
        <f>'Exec Dept'!Q10</f>
        <v>0</v>
      </c>
      <c r="R66" s="155">
        <f>'Exec Dept'!R10</f>
        <v>0</v>
      </c>
      <c r="S66" s="155">
        <f>'Exec Dept'!S10</f>
        <v>0</v>
      </c>
      <c r="T66" s="155">
        <f>'Exec Dept'!T10</f>
        <v>0</v>
      </c>
      <c r="U66" s="155">
        <f>'Exec Dept'!U10</f>
        <v>0</v>
      </c>
      <c r="V66" s="155">
        <f>'Exec Dept'!V10</f>
        <v>0</v>
      </c>
      <c r="W66" s="155">
        <f>'Exec Dept'!W10</f>
        <v>0</v>
      </c>
      <c r="X66" s="155">
        <f>'Exec Dept'!X10</f>
        <v>0</v>
      </c>
      <c r="Y66" s="155">
        <f>'Exec Dept'!Y10</f>
        <v>0</v>
      </c>
      <c r="Z66" s="156">
        <f>'Exec Dept'!Z10</f>
        <v>0</v>
      </c>
    </row>
    <row r="67" spans="1:26" ht="15.6" outlineLevel="1" x14ac:dyDescent="0.3">
      <c r="A67" s="140" t="s">
        <v>62</v>
      </c>
      <c r="B67" s="19" t="str">
        <f>'Exec Dept'!B11</f>
        <v>TBD</v>
      </c>
      <c r="C67" s="19" t="str">
        <f>'Exec Dept'!C11</f>
        <v>TBD</v>
      </c>
      <c r="D67" s="19" t="str">
        <f>'Exec Dept'!D11</f>
        <v>TBD</v>
      </c>
      <c r="E67" s="19" t="str">
        <f>'Exec Dept'!E11</f>
        <v>TBD</v>
      </c>
      <c r="F67" s="19" t="str">
        <f>'Exec Dept'!F11</f>
        <v>TBD</v>
      </c>
      <c r="G67" s="19" t="str">
        <f>'Exec Dept'!G11</f>
        <v>TBD</v>
      </c>
      <c r="H67" s="19" t="str">
        <f>'Exec Dept'!H11</f>
        <v>TBD</v>
      </c>
      <c r="I67" s="19" t="str">
        <f>'Exec Dept'!I11</f>
        <v>TBD</v>
      </c>
      <c r="J67" s="19" t="str">
        <f>'Exec Dept'!J11</f>
        <v>TBD</v>
      </c>
      <c r="K67" s="19" t="str">
        <f>'Exec Dept'!K11</f>
        <v>TBD</v>
      </c>
      <c r="L67" s="19" t="str">
        <f>'Exec Dept'!L11</f>
        <v>TBD</v>
      </c>
      <c r="M67" s="52">
        <f t="shared" ref="M67:M68" si="1">SUM(B67:L67)</f>
        <v>0</v>
      </c>
      <c r="O67" s="149" t="str">
        <f>'Exec Dept'!O11</f>
        <v>Government Relations</v>
      </c>
      <c r="P67" s="155">
        <f>'Exec Dept'!P11</f>
        <v>0</v>
      </c>
      <c r="Q67" s="155">
        <f>'Exec Dept'!Q11</f>
        <v>0</v>
      </c>
      <c r="R67" s="155">
        <f>'Exec Dept'!R11</f>
        <v>0</v>
      </c>
      <c r="S67" s="155">
        <f>'Exec Dept'!S11</f>
        <v>0</v>
      </c>
      <c r="T67" s="155">
        <f>'Exec Dept'!T11</f>
        <v>0</v>
      </c>
      <c r="U67" s="155">
        <f>'Exec Dept'!U11</f>
        <v>0</v>
      </c>
      <c r="V67" s="155">
        <f>'Exec Dept'!V11</f>
        <v>0</v>
      </c>
      <c r="W67" s="155">
        <f>'Exec Dept'!W11</f>
        <v>0</v>
      </c>
      <c r="X67" s="155">
        <f>'Exec Dept'!X11</f>
        <v>0</v>
      </c>
      <c r="Y67" s="155">
        <f>'Exec Dept'!Y11</f>
        <v>0</v>
      </c>
      <c r="Z67" s="156">
        <f>'Exec Dept'!Z11</f>
        <v>0</v>
      </c>
    </row>
    <row r="68" spans="1:26" ht="15.6" outlineLevel="1" x14ac:dyDescent="0.3">
      <c r="A68" s="170" t="s">
        <v>63</v>
      </c>
      <c r="B68" s="44">
        <f>'Exec Dept'!B12</f>
        <v>2</v>
      </c>
      <c r="C68" s="44">
        <f>'Exec Dept'!C12</f>
        <v>1</v>
      </c>
      <c r="D68" s="44">
        <f>'Exec Dept'!D12</f>
        <v>3</v>
      </c>
      <c r="E68" s="44">
        <f>'Exec Dept'!E12</f>
        <v>3</v>
      </c>
      <c r="F68" s="44">
        <f>'Exec Dept'!F12</f>
        <v>3</v>
      </c>
      <c r="G68" s="44">
        <f>'Exec Dept'!G12</f>
        <v>3</v>
      </c>
      <c r="H68" s="44">
        <f>'Exec Dept'!H12</f>
        <v>2</v>
      </c>
      <c r="I68" s="44">
        <f>'Exec Dept'!I12</f>
        <v>1</v>
      </c>
      <c r="J68" s="44">
        <f>'Exec Dept'!J12</f>
        <v>1</v>
      </c>
      <c r="K68" s="44">
        <f>'Exec Dept'!K12</f>
        <v>3</v>
      </c>
      <c r="L68" s="44">
        <f>'Exec Dept'!L12</f>
        <v>2</v>
      </c>
      <c r="M68" s="162">
        <f t="shared" si="1"/>
        <v>24</v>
      </c>
      <c r="O68" s="151" t="str">
        <f>'Exec Dept'!O12</f>
        <v>OESJ</v>
      </c>
      <c r="P68" s="157">
        <f>'Exec Dept'!P12</f>
        <v>0</v>
      </c>
      <c r="Q68" s="157">
        <f>'Exec Dept'!Q12</f>
        <v>0</v>
      </c>
      <c r="R68" s="157">
        <f>'Exec Dept'!R12</f>
        <v>0</v>
      </c>
      <c r="S68" s="157">
        <f>'Exec Dept'!S12</f>
        <v>0</v>
      </c>
      <c r="T68" s="157">
        <f>'Exec Dept'!T12</f>
        <v>0</v>
      </c>
      <c r="U68" s="157">
        <f>'Exec Dept'!U12</f>
        <v>0</v>
      </c>
      <c r="V68" s="157">
        <f>'Exec Dept'!V12</f>
        <v>0</v>
      </c>
      <c r="W68" s="157">
        <f>'Exec Dept'!W12</f>
        <v>0</v>
      </c>
      <c r="X68" s="157">
        <f>'Exec Dept'!X12</f>
        <v>0</v>
      </c>
      <c r="Y68" s="157">
        <f>'Exec Dept'!Y12</f>
        <v>0</v>
      </c>
      <c r="Z68" s="158">
        <f>'Exec Dept'!Z12</f>
        <v>0</v>
      </c>
    </row>
    <row r="69" spans="1:26" ht="16.2" thickBot="1" x14ac:dyDescent="0.35">
      <c r="A69" s="123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32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</row>
    <row r="70" spans="1:26" ht="16.2" thickBot="1" x14ac:dyDescent="0.35">
      <c r="A70" s="124" t="s">
        <v>133</v>
      </c>
      <c r="B70" s="171">
        <f t="shared" ref="B70:L70" si="2">MIN(B5:B68)</f>
        <v>1</v>
      </c>
      <c r="C70" s="171">
        <f t="shared" si="2"/>
        <v>1</v>
      </c>
      <c r="D70" s="171">
        <f t="shared" si="2"/>
        <v>1</v>
      </c>
      <c r="E70" s="171">
        <f t="shared" si="2"/>
        <v>1</v>
      </c>
      <c r="F70" s="171">
        <f t="shared" si="2"/>
        <v>1</v>
      </c>
      <c r="G70" s="171">
        <f t="shared" si="2"/>
        <v>1</v>
      </c>
      <c r="H70" s="171">
        <f t="shared" si="2"/>
        <v>1</v>
      </c>
      <c r="I70" s="171">
        <f t="shared" si="2"/>
        <v>1</v>
      </c>
      <c r="J70" s="171">
        <f t="shared" si="2"/>
        <v>1</v>
      </c>
      <c r="K70" s="171">
        <f t="shared" si="2"/>
        <v>1</v>
      </c>
      <c r="L70" s="171">
        <f t="shared" si="2"/>
        <v>1</v>
      </c>
      <c r="M70" s="163">
        <f t="shared" ref="M70" si="3">SUM(B70:L70)</f>
        <v>11</v>
      </c>
      <c r="O70" s="152" t="str">
        <f>'Exec Branch'!O7</f>
        <v>Executive Branch</v>
      </c>
      <c r="P70" s="153">
        <f>'Exec Branch'!P7</f>
        <v>0</v>
      </c>
      <c r="Q70" s="153">
        <f>'Exec Branch'!Q7</f>
        <v>1</v>
      </c>
      <c r="R70" s="153">
        <f>'Exec Branch'!R7</f>
        <v>0</v>
      </c>
      <c r="S70" s="153">
        <f>'Exec Branch'!S7</f>
        <v>1</v>
      </c>
      <c r="T70" s="153">
        <f>'Exec Branch'!T7</f>
        <v>2</v>
      </c>
      <c r="U70" s="153">
        <f>'Exec Branch'!U7</f>
        <v>1</v>
      </c>
      <c r="V70" s="153">
        <f>'Exec Branch'!V7</f>
        <v>1</v>
      </c>
      <c r="W70" s="153">
        <f>'Exec Branch'!W7</f>
        <v>0</v>
      </c>
      <c r="X70" s="153">
        <f>'Exec Branch'!X7</f>
        <v>0</v>
      </c>
      <c r="Y70" s="153">
        <f>'Exec Branch'!Y7</f>
        <v>0</v>
      </c>
      <c r="Z70" s="154">
        <f>'Exec Branch'!Z7</f>
        <v>0</v>
      </c>
    </row>
    <row r="79" spans="1:26" x14ac:dyDescent="0.3">
      <c r="G79" t="s">
        <v>9</v>
      </c>
    </row>
  </sheetData>
  <sheetProtection algorithmName="SHA-512" hashValue="2XQkdLfvZvL2HI8Xqet8fqZZVdIJI7CeJRmNVDshK92HP+8wpGyPkrjZ1rybqWRpEGRO18unTarMb818VpbVzQ==" saltValue="JLnWaavtfRkUUY9Mj5H23A==" spinCount="100000" sheet="1" objects="1" scenarios="1"/>
  <mergeCells count="6">
    <mergeCell ref="V3:Z3"/>
    <mergeCell ref="B3:D3"/>
    <mergeCell ref="E3:G3"/>
    <mergeCell ref="H3:L3"/>
    <mergeCell ref="P3:R3"/>
    <mergeCell ref="S3:U3"/>
  </mergeCells>
  <conditionalFormatting sqref="B5:L11 B22:L67">
    <cfRule type="cellIs" dxfId="147" priority="17" operator="equal">
      <formula>4</formula>
    </cfRule>
    <cfRule type="cellIs" dxfId="146" priority="18" operator="equal">
      <formula>3</formula>
    </cfRule>
    <cfRule type="cellIs" dxfId="145" priority="19" operator="between">
      <formula>2</formula>
      <formula>3</formula>
    </cfRule>
    <cfRule type="cellIs" dxfId="144" priority="20" operator="lessThan">
      <formula>2</formula>
    </cfRule>
  </conditionalFormatting>
  <conditionalFormatting sqref="B70:L70">
    <cfRule type="cellIs" dxfId="143" priority="13" operator="equal">
      <formula>4</formula>
    </cfRule>
    <cfRule type="cellIs" dxfId="142" priority="14" operator="equal">
      <formula>3</formula>
    </cfRule>
    <cfRule type="cellIs" dxfId="141" priority="15" operator="between">
      <formula>2</formula>
      <formula>3</formula>
    </cfRule>
    <cfRule type="cellIs" dxfId="140" priority="16" operator="lessThan">
      <formula>2</formula>
    </cfRule>
  </conditionalFormatting>
  <conditionalFormatting sqref="B68:L68">
    <cfRule type="cellIs" dxfId="139" priority="9" operator="equal">
      <formula>4</formula>
    </cfRule>
    <cfRule type="cellIs" dxfId="138" priority="10" operator="equal">
      <formula>3</formula>
    </cfRule>
    <cfRule type="cellIs" dxfId="137" priority="11" operator="between">
      <formula>2</formula>
      <formula>3</formula>
    </cfRule>
    <cfRule type="cellIs" dxfId="136" priority="12" operator="lessThan">
      <formula>2</formula>
    </cfRule>
  </conditionalFormatting>
  <conditionalFormatting sqref="B13:L21">
    <cfRule type="cellIs" dxfId="135" priority="5" operator="equal">
      <formula>4</formula>
    </cfRule>
    <cfRule type="cellIs" dxfId="134" priority="6" operator="equal">
      <formula>3</formula>
    </cfRule>
    <cfRule type="cellIs" dxfId="133" priority="7" operator="between">
      <formula>2</formula>
      <formula>3</formula>
    </cfRule>
    <cfRule type="cellIs" dxfId="132" priority="8" operator="lessThan">
      <formula>2</formula>
    </cfRule>
  </conditionalFormatting>
  <conditionalFormatting sqref="B5:L70">
    <cfRule type="cellIs" dxfId="131" priority="1" operator="equal">
      <formula>4</formula>
    </cfRule>
    <cfRule type="cellIs" dxfId="130" priority="2" operator="equal">
      <formula>3</formula>
    </cfRule>
    <cfRule type="cellIs" dxfId="129" priority="3" operator="equal">
      <formula>2</formula>
    </cfRule>
    <cfRule type="cellIs" dxfId="128" priority="4" operator="equal">
      <formula>1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W1:AI79"/>
  <sheetViews>
    <sheetView topLeftCell="A46" workbookViewId="0">
      <selection activeCell="T75" sqref="T75"/>
    </sheetView>
  </sheetViews>
  <sheetFormatPr defaultRowHeight="14.4" x14ac:dyDescent="0.3"/>
  <cols>
    <col min="22" max="22" width="52" customWidth="1"/>
    <col min="23" max="23" width="37.109375" customWidth="1"/>
    <col min="24" max="24" width="11.33203125" customWidth="1"/>
    <col min="29" max="29" width="9.109375" customWidth="1"/>
    <col min="35" max="35" width="9.109375" style="1"/>
  </cols>
  <sheetData>
    <row r="1" spans="23:35" ht="21" x14ac:dyDescent="0.4">
      <c r="W1" s="5" t="s">
        <v>10</v>
      </c>
      <c r="X1" s="2"/>
    </row>
    <row r="2" spans="23:35" ht="15.6" x14ac:dyDescent="0.3">
      <c r="W2" s="3" t="s">
        <v>11</v>
      </c>
      <c r="X2" s="4">
        <v>43369</v>
      </c>
    </row>
    <row r="3" spans="23:35" ht="15.75" customHeight="1" x14ac:dyDescent="0.3">
      <c r="X3" s="205" t="s">
        <v>12</v>
      </c>
      <c r="Y3" s="206"/>
      <c r="Z3" s="207"/>
      <c r="AA3" s="208" t="s">
        <v>13</v>
      </c>
      <c r="AB3" s="209"/>
      <c r="AC3" s="210"/>
      <c r="AD3" s="211" t="s">
        <v>14</v>
      </c>
      <c r="AE3" s="203"/>
      <c r="AF3" s="203"/>
      <c r="AG3" s="203"/>
      <c r="AH3" s="204"/>
      <c r="AI3" s="24"/>
    </row>
    <row r="4" spans="23:35" ht="122.25" customHeight="1" x14ac:dyDescent="0.3">
      <c r="X4" s="10" t="s">
        <v>15</v>
      </c>
      <c r="Y4" s="10" t="s">
        <v>16</v>
      </c>
      <c r="Z4" s="10" t="s">
        <v>17</v>
      </c>
      <c r="AA4" s="11" t="s">
        <v>18</v>
      </c>
      <c r="AB4" s="11" t="s">
        <v>19</v>
      </c>
      <c r="AC4" s="11" t="s">
        <v>20</v>
      </c>
      <c r="AD4" s="12" t="s">
        <v>21</v>
      </c>
      <c r="AE4" s="12" t="s">
        <v>22</v>
      </c>
      <c r="AF4" s="12" t="s">
        <v>23</v>
      </c>
      <c r="AG4" s="12" t="s">
        <v>24</v>
      </c>
      <c r="AH4" s="12" t="s">
        <v>25</v>
      </c>
      <c r="AI4" s="8" t="s">
        <v>26</v>
      </c>
    </row>
    <row r="5" spans="23:35" ht="15.6" x14ac:dyDescent="0.3">
      <c r="W5" s="13" t="s">
        <v>1</v>
      </c>
      <c r="X5" s="14">
        <f>'All Departments Scores'!B5</f>
        <v>1</v>
      </c>
      <c r="Y5" s="14">
        <f>'All Departments Scores'!C5</f>
        <v>1</v>
      </c>
      <c r="Z5" s="14">
        <f>'All Departments Scores'!D5</f>
        <v>1</v>
      </c>
      <c r="AA5" s="14">
        <f>'All Departments Scores'!E5</f>
        <v>1</v>
      </c>
      <c r="AB5" s="14">
        <f>'All Departments Scores'!F5</f>
        <v>1</v>
      </c>
      <c r="AC5" s="14">
        <f>'All Departments Scores'!G5</f>
        <v>1</v>
      </c>
      <c r="AD5" s="14">
        <f>'All Departments Scores'!H5</f>
        <v>1</v>
      </c>
      <c r="AE5" s="14">
        <f>'All Departments Scores'!I5</f>
        <v>1</v>
      </c>
      <c r="AF5" s="14">
        <f>'All Departments Scores'!J5</f>
        <v>1</v>
      </c>
      <c r="AG5" s="14">
        <f>'All Departments Scores'!K5</f>
        <v>1</v>
      </c>
      <c r="AH5" s="14">
        <f>'All Departments Scores'!L5</f>
        <v>1</v>
      </c>
      <c r="AI5" s="25">
        <f>SUM(X5:AH5)</f>
        <v>11</v>
      </c>
    </row>
    <row r="6" spans="23:35" ht="15.6" x14ac:dyDescent="0.3">
      <c r="W6" s="6" t="s">
        <v>27</v>
      </c>
      <c r="X6" s="48">
        <f>'All Departments Scores'!B6</f>
        <v>1</v>
      </c>
      <c r="Y6" s="48">
        <f>'All Departments Scores'!C6</f>
        <v>1</v>
      </c>
      <c r="Z6" s="48">
        <f>'All Departments Scores'!D6</f>
        <v>1</v>
      </c>
      <c r="AA6" s="48">
        <f>'All Departments Scores'!E6</f>
        <v>1</v>
      </c>
      <c r="AB6" s="48">
        <f>'All Departments Scores'!F6</f>
        <v>1</v>
      </c>
      <c r="AC6" s="48">
        <f>'All Departments Scores'!G6</f>
        <v>1</v>
      </c>
      <c r="AD6" s="48">
        <f>'All Departments Scores'!H6</f>
        <v>1</v>
      </c>
      <c r="AE6" s="48">
        <f>'All Departments Scores'!I6</f>
        <v>1</v>
      </c>
      <c r="AF6" s="48">
        <f>'All Departments Scores'!J6</f>
        <v>1</v>
      </c>
      <c r="AG6" s="48">
        <f>'All Departments Scores'!K6</f>
        <v>2</v>
      </c>
      <c r="AH6" s="48">
        <f>'All Departments Scores'!L6</f>
        <v>1</v>
      </c>
      <c r="AI6" s="26">
        <f t="shared" ref="AI6:AI66" si="0">SUM(X6:AH6)</f>
        <v>12</v>
      </c>
    </row>
    <row r="7" spans="23:35" ht="15.6" x14ac:dyDescent="0.3">
      <c r="W7" s="6" t="s">
        <v>28</v>
      </c>
      <c r="X7" s="19">
        <f>'All Departments Scores'!B7</f>
        <v>1</v>
      </c>
      <c r="Y7" s="19">
        <f>'All Departments Scores'!C7</f>
        <v>1</v>
      </c>
      <c r="Z7" s="19">
        <f>'All Departments Scores'!D7</f>
        <v>1</v>
      </c>
      <c r="AA7" s="19">
        <f>'All Departments Scores'!E7</f>
        <v>2</v>
      </c>
      <c r="AB7" s="19">
        <f>'All Departments Scores'!F7</f>
        <v>1</v>
      </c>
      <c r="AC7" s="19">
        <f>'All Departments Scores'!G7</f>
        <v>2</v>
      </c>
      <c r="AD7" s="19">
        <f>'All Departments Scores'!H7</f>
        <v>1</v>
      </c>
      <c r="AE7" s="19">
        <f>'All Departments Scores'!I7</f>
        <v>1</v>
      </c>
      <c r="AF7" s="19">
        <f>'All Departments Scores'!J7</f>
        <v>1</v>
      </c>
      <c r="AG7" s="19">
        <f>'All Departments Scores'!K7</f>
        <v>1</v>
      </c>
      <c r="AH7" s="19">
        <f>'All Departments Scores'!L7</f>
        <v>1</v>
      </c>
      <c r="AI7" s="26">
        <f t="shared" si="0"/>
        <v>13</v>
      </c>
    </row>
    <row r="8" spans="23:35" ht="15.6" x14ac:dyDescent="0.3">
      <c r="W8" s="6" t="s">
        <v>29</v>
      </c>
      <c r="X8" s="19">
        <f>'All Departments Scores'!B8</f>
        <v>2</v>
      </c>
      <c r="Y8" s="19">
        <f>'All Departments Scores'!C8</f>
        <v>1</v>
      </c>
      <c r="Z8" s="19">
        <f>'All Departments Scores'!D8</f>
        <v>2</v>
      </c>
      <c r="AA8" s="19">
        <f>'All Departments Scores'!E8</f>
        <v>2</v>
      </c>
      <c r="AB8" s="19">
        <f>'All Departments Scores'!F8</f>
        <v>2</v>
      </c>
      <c r="AC8" s="19">
        <f>'All Departments Scores'!G8</f>
        <v>2</v>
      </c>
      <c r="AD8" s="19">
        <f>'All Departments Scores'!H8</f>
        <v>1</v>
      </c>
      <c r="AE8" s="19">
        <f>'All Departments Scores'!I8</f>
        <v>1</v>
      </c>
      <c r="AF8" s="19">
        <f>'All Departments Scores'!J8</f>
        <v>2</v>
      </c>
      <c r="AG8" s="19">
        <f>'All Departments Scores'!K8</f>
        <v>2</v>
      </c>
      <c r="AH8" s="19">
        <f>'All Departments Scores'!L8</f>
        <v>2</v>
      </c>
      <c r="AI8" s="26">
        <f t="shared" si="0"/>
        <v>19</v>
      </c>
    </row>
    <row r="9" spans="23:35" ht="15.6" x14ac:dyDescent="0.3">
      <c r="W9" s="6" t="s">
        <v>30</v>
      </c>
      <c r="X9" s="19">
        <f>'All Departments Scores'!B9</f>
        <v>1</v>
      </c>
      <c r="Y9" s="19">
        <f>'All Departments Scores'!C9</f>
        <v>1</v>
      </c>
      <c r="Z9" s="19">
        <f>'All Departments Scores'!D9</f>
        <v>2</v>
      </c>
      <c r="AA9" s="19">
        <f>'All Departments Scores'!E9</f>
        <v>3</v>
      </c>
      <c r="AB9" s="19">
        <f>'All Departments Scores'!F9</f>
        <v>2</v>
      </c>
      <c r="AC9" s="19">
        <f>'All Departments Scores'!G9</f>
        <v>2</v>
      </c>
      <c r="AD9" s="19">
        <f>'All Departments Scores'!H9</f>
        <v>1</v>
      </c>
      <c r="AE9" s="19">
        <f>'All Departments Scores'!I9</f>
        <v>2</v>
      </c>
      <c r="AF9" s="19">
        <f>'All Departments Scores'!J9</f>
        <v>1</v>
      </c>
      <c r="AG9" s="19">
        <f>'All Departments Scores'!K9</f>
        <v>1</v>
      </c>
      <c r="AH9" s="19">
        <f>'All Departments Scores'!L9</f>
        <v>2</v>
      </c>
      <c r="AI9" s="26">
        <f t="shared" si="0"/>
        <v>18</v>
      </c>
    </row>
    <row r="10" spans="23:35" ht="15.6" x14ac:dyDescent="0.3">
      <c r="W10" s="6" t="s">
        <v>31</v>
      </c>
      <c r="X10" s="44">
        <f>'All Departments Scores'!B10</f>
        <v>1</v>
      </c>
      <c r="Y10" s="44">
        <f>'All Departments Scores'!C10</f>
        <v>1</v>
      </c>
      <c r="Z10" s="44">
        <f>'All Departments Scores'!D10</f>
        <v>1</v>
      </c>
      <c r="AA10" s="44">
        <f>'All Departments Scores'!E10</f>
        <v>1</v>
      </c>
      <c r="AB10" s="44">
        <f>'All Departments Scores'!F10</f>
        <v>2</v>
      </c>
      <c r="AC10" s="44">
        <f>'All Departments Scores'!G10</f>
        <v>1</v>
      </c>
      <c r="AD10" s="44">
        <f>'All Departments Scores'!H10</f>
        <v>1</v>
      </c>
      <c r="AE10" s="44">
        <f>'All Departments Scores'!I10</f>
        <v>3</v>
      </c>
      <c r="AF10" s="44">
        <f>'All Departments Scores'!J10</f>
        <v>1</v>
      </c>
      <c r="AG10" s="44">
        <f>'All Departments Scores'!K10</f>
        <v>2</v>
      </c>
      <c r="AH10" s="44">
        <f>'All Departments Scores'!L10</f>
        <v>3</v>
      </c>
      <c r="AI10" s="26">
        <f t="shared" si="0"/>
        <v>17</v>
      </c>
    </row>
    <row r="11" spans="23:35" ht="15.6" x14ac:dyDescent="0.3">
      <c r="W11" s="15" t="s">
        <v>2</v>
      </c>
      <c r="X11" s="14">
        <f>'All Departments Scores'!B11</f>
        <v>1</v>
      </c>
      <c r="Y11" s="14">
        <f>'All Departments Scores'!C11</f>
        <v>1</v>
      </c>
      <c r="Z11" s="14">
        <f>'All Departments Scores'!D11</f>
        <v>1</v>
      </c>
      <c r="AA11" s="14">
        <f>'All Departments Scores'!E11</f>
        <v>1</v>
      </c>
      <c r="AB11" s="14">
        <f>'All Departments Scores'!F11</f>
        <v>1</v>
      </c>
      <c r="AC11" s="14">
        <f>'All Departments Scores'!G11</f>
        <v>1</v>
      </c>
      <c r="AD11" s="14">
        <f>'All Departments Scores'!H11</f>
        <v>1</v>
      </c>
      <c r="AE11" s="14">
        <f>'All Departments Scores'!I11</f>
        <v>1</v>
      </c>
      <c r="AF11" s="14">
        <f>'All Departments Scores'!J11</f>
        <v>1</v>
      </c>
      <c r="AG11" s="14">
        <f>'All Departments Scores'!K11</f>
        <v>1</v>
      </c>
      <c r="AH11" s="14">
        <f>'All Departments Scores'!L11</f>
        <v>1</v>
      </c>
      <c r="AI11" s="25">
        <f t="shared" si="0"/>
        <v>11</v>
      </c>
    </row>
    <row r="12" spans="23:35" ht="15.6" x14ac:dyDescent="0.3">
      <c r="W12" s="15" t="s">
        <v>3</v>
      </c>
      <c r="X12" s="14">
        <f>'All Departments Scores'!B12</f>
        <v>1</v>
      </c>
      <c r="Y12" s="14">
        <f>'All Departments Scores'!C12</f>
        <v>1</v>
      </c>
      <c r="Z12" s="14">
        <f>'All Departments Scores'!D12</f>
        <v>1</v>
      </c>
      <c r="AA12" s="14">
        <f>'All Departments Scores'!E12</f>
        <v>1</v>
      </c>
      <c r="AB12" s="14">
        <f>'All Departments Scores'!F12</f>
        <v>1</v>
      </c>
      <c r="AC12" s="14">
        <f>'All Departments Scores'!G12</f>
        <v>1</v>
      </c>
      <c r="AD12" s="14">
        <f>'All Departments Scores'!H12</f>
        <v>1</v>
      </c>
      <c r="AE12" s="14">
        <f>'All Departments Scores'!I12</f>
        <v>1</v>
      </c>
      <c r="AF12" s="14">
        <f>'All Departments Scores'!J12</f>
        <v>1</v>
      </c>
      <c r="AG12" s="14">
        <f>'All Departments Scores'!K12</f>
        <v>1</v>
      </c>
      <c r="AH12" s="14">
        <f>'All Departments Scores'!L12</f>
        <v>1</v>
      </c>
      <c r="AI12" s="25">
        <f t="shared" si="0"/>
        <v>11</v>
      </c>
    </row>
    <row r="13" spans="23:35" ht="15.6" x14ac:dyDescent="0.3">
      <c r="W13" s="6" t="s">
        <v>27</v>
      </c>
      <c r="X13" s="48">
        <f>'All Departments Scores'!B13</f>
        <v>1</v>
      </c>
      <c r="Y13" s="48">
        <f>'All Departments Scores'!C13</f>
        <v>1</v>
      </c>
      <c r="Z13" s="48">
        <f>'All Departments Scores'!D13</f>
        <v>3</v>
      </c>
      <c r="AA13" s="48">
        <f>'All Departments Scores'!E13</f>
        <v>2</v>
      </c>
      <c r="AB13" s="48">
        <f>'All Departments Scores'!F13</f>
        <v>2</v>
      </c>
      <c r="AC13" s="48">
        <f>'All Departments Scores'!G13</f>
        <v>3</v>
      </c>
      <c r="AD13" s="48">
        <f>'All Departments Scores'!H13</f>
        <v>2</v>
      </c>
      <c r="AE13" s="48">
        <f>'All Departments Scores'!I13</f>
        <v>2</v>
      </c>
      <c r="AF13" s="48">
        <f>'All Departments Scores'!J13</f>
        <v>2</v>
      </c>
      <c r="AG13" s="48">
        <f>'All Departments Scores'!K13</f>
        <v>1</v>
      </c>
      <c r="AH13" s="48">
        <f>'All Departments Scores'!L13</f>
        <v>2</v>
      </c>
      <c r="AI13" s="26">
        <f t="shared" si="0"/>
        <v>21</v>
      </c>
    </row>
    <row r="14" spans="23:35" ht="15.6" x14ac:dyDescent="0.3">
      <c r="W14" s="6" t="s">
        <v>32</v>
      </c>
      <c r="X14" s="19">
        <f>'All Departments Scores'!B14</f>
        <v>1</v>
      </c>
      <c r="Y14" s="19">
        <f>'All Departments Scores'!C14</f>
        <v>1</v>
      </c>
      <c r="Z14" s="19">
        <f>'All Departments Scores'!D14</f>
        <v>1</v>
      </c>
      <c r="AA14" s="19">
        <f>'All Departments Scores'!E14</f>
        <v>1</v>
      </c>
      <c r="AB14" s="19">
        <f>'All Departments Scores'!F14</f>
        <v>1</v>
      </c>
      <c r="AC14" s="19">
        <f>'All Departments Scores'!G14</f>
        <v>2</v>
      </c>
      <c r="AD14" s="19">
        <f>'All Departments Scores'!H14</f>
        <v>1</v>
      </c>
      <c r="AE14" s="19">
        <f>'All Departments Scores'!I14</f>
        <v>1</v>
      </c>
      <c r="AF14" s="19">
        <f>'All Departments Scores'!J14</f>
        <v>1</v>
      </c>
      <c r="AG14" s="19">
        <f>'All Departments Scores'!K14</f>
        <v>3</v>
      </c>
      <c r="AH14" s="19">
        <f>'All Departments Scores'!L14</f>
        <v>1</v>
      </c>
      <c r="AI14" s="26">
        <f t="shared" si="0"/>
        <v>14</v>
      </c>
    </row>
    <row r="15" spans="23:35" ht="15.6" x14ac:dyDescent="0.3">
      <c r="W15" s="6" t="s">
        <v>33</v>
      </c>
      <c r="X15" s="19">
        <f>'All Departments Scores'!B15</f>
        <v>1</v>
      </c>
      <c r="Y15" s="19">
        <f>'All Departments Scores'!C15</f>
        <v>1</v>
      </c>
      <c r="Z15" s="19">
        <f>'All Departments Scores'!D15</f>
        <v>2</v>
      </c>
      <c r="AA15" s="19">
        <f>'All Departments Scores'!E15</f>
        <v>2</v>
      </c>
      <c r="AB15" s="19">
        <f>'All Departments Scores'!F15</f>
        <v>1</v>
      </c>
      <c r="AC15" s="19">
        <f>'All Departments Scores'!G15</f>
        <v>2</v>
      </c>
      <c r="AD15" s="19">
        <f>'All Departments Scores'!H15</f>
        <v>2</v>
      </c>
      <c r="AE15" s="19">
        <f>'All Departments Scores'!I15</f>
        <v>2</v>
      </c>
      <c r="AF15" s="19">
        <f>'All Departments Scores'!J15</f>
        <v>2</v>
      </c>
      <c r="AG15" s="19">
        <f>'All Departments Scores'!K15</f>
        <v>2</v>
      </c>
      <c r="AH15" s="19">
        <f>'All Departments Scores'!L15</f>
        <v>2</v>
      </c>
      <c r="AI15" s="26">
        <f t="shared" si="0"/>
        <v>19</v>
      </c>
    </row>
    <row r="16" spans="23:35" ht="15.6" x14ac:dyDescent="0.3">
      <c r="W16" s="6" t="s">
        <v>34</v>
      </c>
      <c r="X16" s="19">
        <f>'All Departments Scores'!B16</f>
        <v>2</v>
      </c>
      <c r="Y16" s="19">
        <f>'All Departments Scores'!C16</f>
        <v>2</v>
      </c>
      <c r="Z16" s="19">
        <f>'All Departments Scores'!D16</f>
        <v>2</v>
      </c>
      <c r="AA16" s="19">
        <f>'All Departments Scores'!E16</f>
        <v>3</v>
      </c>
      <c r="AB16" s="19">
        <f>'All Departments Scores'!F16</f>
        <v>2</v>
      </c>
      <c r="AC16" s="19">
        <f>'All Departments Scores'!G16</f>
        <v>3</v>
      </c>
      <c r="AD16" s="19">
        <f>'All Departments Scores'!H16</f>
        <v>2</v>
      </c>
      <c r="AE16" s="19">
        <f>'All Departments Scores'!I16</f>
        <v>2</v>
      </c>
      <c r="AF16" s="19">
        <f>'All Departments Scores'!J16</f>
        <v>2</v>
      </c>
      <c r="AG16" s="19">
        <f>'All Departments Scores'!K16</f>
        <v>2</v>
      </c>
      <c r="AH16" s="19">
        <f>'All Departments Scores'!L16</f>
        <v>1</v>
      </c>
      <c r="AI16" s="26">
        <f t="shared" si="0"/>
        <v>23</v>
      </c>
    </row>
    <row r="17" spans="23:35" ht="15.6" x14ac:dyDescent="0.3">
      <c r="W17" s="6" t="s">
        <v>35</v>
      </c>
      <c r="X17" s="19">
        <f>'All Departments Scores'!B17</f>
        <v>2</v>
      </c>
      <c r="Y17" s="19">
        <f>'All Departments Scores'!C17</f>
        <v>1</v>
      </c>
      <c r="Z17" s="19">
        <f>'All Departments Scores'!D17</f>
        <v>2</v>
      </c>
      <c r="AA17" s="19">
        <f>'All Departments Scores'!E17</f>
        <v>2</v>
      </c>
      <c r="AB17" s="19">
        <f>'All Departments Scores'!F17</f>
        <v>2</v>
      </c>
      <c r="AC17" s="19">
        <f>'All Departments Scores'!G17</f>
        <v>1</v>
      </c>
      <c r="AD17" s="19">
        <f>'All Departments Scores'!H17</f>
        <v>2</v>
      </c>
      <c r="AE17" s="19">
        <f>'All Departments Scores'!I17</f>
        <v>2</v>
      </c>
      <c r="AF17" s="19">
        <f>'All Departments Scores'!J17</f>
        <v>1</v>
      </c>
      <c r="AG17" s="19">
        <f>'All Departments Scores'!K17</f>
        <v>3</v>
      </c>
      <c r="AH17" s="19">
        <f>'All Departments Scores'!L17</f>
        <v>2</v>
      </c>
      <c r="AI17" s="26">
        <f t="shared" si="0"/>
        <v>20</v>
      </c>
    </row>
    <row r="18" spans="23:35" ht="15.6" x14ac:dyDescent="0.3">
      <c r="W18" s="6" t="s">
        <v>36</v>
      </c>
      <c r="X18" s="19">
        <f>'All Departments Scores'!B18</f>
        <v>1</v>
      </c>
      <c r="Y18" s="19">
        <f>'All Departments Scores'!C18</f>
        <v>1</v>
      </c>
      <c r="Z18" s="19">
        <f>'All Departments Scores'!D18</f>
        <v>1</v>
      </c>
      <c r="AA18" s="19">
        <f>'All Departments Scores'!E18</f>
        <v>1</v>
      </c>
      <c r="AB18" s="19">
        <f>'All Departments Scores'!F18</f>
        <v>1</v>
      </c>
      <c r="AC18" s="19">
        <f>'All Departments Scores'!G18</f>
        <v>1</v>
      </c>
      <c r="AD18" s="19">
        <f>'All Departments Scores'!H18</f>
        <v>1</v>
      </c>
      <c r="AE18" s="19">
        <f>'All Departments Scores'!I18</f>
        <v>1</v>
      </c>
      <c r="AF18" s="19">
        <f>'All Departments Scores'!J18</f>
        <v>2</v>
      </c>
      <c r="AG18" s="19">
        <f>'All Departments Scores'!K18</f>
        <v>2</v>
      </c>
      <c r="AH18" s="19">
        <f>'All Departments Scores'!L18</f>
        <v>1</v>
      </c>
      <c r="AI18" s="26">
        <f t="shared" si="0"/>
        <v>13</v>
      </c>
    </row>
    <row r="19" spans="23:35" ht="15.6" x14ac:dyDescent="0.3">
      <c r="W19" s="6" t="s">
        <v>37</v>
      </c>
      <c r="X19" s="19">
        <f>'All Departments Scores'!B19</f>
        <v>2</v>
      </c>
      <c r="Y19" s="19">
        <f>'All Departments Scores'!C19</f>
        <v>1</v>
      </c>
      <c r="Z19" s="19">
        <f>'All Departments Scores'!D19</f>
        <v>2</v>
      </c>
      <c r="AA19" s="19">
        <f>'All Departments Scores'!E19</f>
        <v>2</v>
      </c>
      <c r="AB19" s="19">
        <f>'All Departments Scores'!F19</f>
        <v>2</v>
      </c>
      <c r="AC19" s="19">
        <f>'All Departments Scores'!G19</f>
        <v>2</v>
      </c>
      <c r="AD19" s="19">
        <f>'All Departments Scores'!H19</f>
        <v>1</v>
      </c>
      <c r="AE19" s="19">
        <f>'All Departments Scores'!I19</f>
        <v>2</v>
      </c>
      <c r="AF19" s="19">
        <f>'All Departments Scores'!J19</f>
        <v>2</v>
      </c>
      <c r="AG19" s="19">
        <f>'All Departments Scores'!K19</f>
        <v>2</v>
      </c>
      <c r="AH19" s="19">
        <f>'All Departments Scores'!L19</f>
        <v>2</v>
      </c>
      <c r="AI19" s="26">
        <f t="shared" si="0"/>
        <v>20</v>
      </c>
    </row>
    <row r="20" spans="23:35" ht="15.6" x14ac:dyDescent="0.3">
      <c r="W20" s="6" t="s">
        <v>38</v>
      </c>
      <c r="X20" s="19">
        <f>'All Departments Scores'!B20</f>
        <v>1</v>
      </c>
      <c r="Y20" s="19">
        <f>'All Departments Scores'!C20</f>
        <v>1</v>
      </c>
      <c r="Z20" s="19">
        <f>'All Departments Scores'!D20</f>
        <v>2</v>
      </c>
      <c r="AA20" s="19">
        <f>'All Departments Scores'!E20</f>
        <v>3</v>
      </c>
      <c r="AB20" s="19">
        <f>'All Departments Scores'!F20</f>
        <v>2</v>
      </c>
      <c r="AC20" s="19">
        <f>'All Departments Scores'!G20</f>
        <v>1</v>
      </c>
      <c r="AD20" s="19">
        <f>'All Departments Scores'!H20</f>
        <v>2</v>
      </c>
      <c r="AE20" s="19">
        <f>'All Departments Scores'!I20</f>
        <v>2</v>
      </c>
      <c r="AF20" s="19">
        <f>'All Departments Scores'!J20</f>
        <v>1</v>
      </c>
      <c r="AG20" s="19">
        <f>'All Departments Scores'!K20</f>
        <v>2</v>
      </c>
      <c r="AH20" s="19">
        <f>'All Departments Scores'!L20</f>
        <v>2</v>
      </c>
      <c r="AI20" s="26">
        <f t="shared" si="0"/>
        <v>19</v>
      </c>
    </row>
    <row r="21" spans="23:35" ht="15.6" x14ac:dyDescent="0.3">
      <c r="W21" s="6" t="s">
        <v>39</v>
      </c>
      <c r="X21" s="44">
        <f>'All Departments Scores'!B21</f>
        <v>2</v>
      </c>
      <c r="Y21" s="44">
        <f>'All Departments Scores'!C21</f>
        <v>2</v>
      </c>
      <c r="Z21" s="44">
        <f>'All Departments Scores'!D21</f>
        <v>2</v>
      </c>
      <c r="AA21" s="44">
        <f>'All Departments Scores'!E21</f>
        <v>2</v>
      </c>
      <c r="AB21" s="44">
        <f>'All Departments Scores'!F21</f>
        <v>2</v>
      </c>
      <c r="AC21" s="44">
        <f>'All Departments Scores'!G21</f>
        <v>2</v>
      </c>
      <c r="AD21" s="44">
        <f>'All Departments Scores'!H21</f>
        <v>2</v>
      </c>
      <c r="AE21" s="44">
        <f>'All Departments Scores'!I21</f>
        <v>2</v>
      </c>
      <c r="AF21" s="44">
        <f>'All Departments Scores'!J21</f>
        <v>2</v>
      </c>
      <c r="AG21" s="44">
        <f>'All Departments Scores'!K21</f>
        <v>2</v>
      </c>
      <c r="AH21" s="44">
        <f>'All Departments Scores'!L21</f>
        <v>2</v>
      </c>
      <c r="AI21" s="26">
        <f t="shared" si="0"/>
        <v>22</v>
      </c>
    </row>
    <row r="22" spans="23:35" ht="15.6" x14ac:dyDescent="0.3">
      <c r="W22" s="15" t="s">
        <v>4</v>
      </c>
      <c r="X22" s="14">
        <f>'All Departments Scores'!B22</f>
        <v>2</v>
      </c>
      <c r="Y22" s="14">
        <f>'All Departments Scores'!C22</f>
        <v>2</v>
      </c>
      <c r="Z22" s="14">
        <f>'All Departments Scores'!D22</f>
        <v>1</v>
      </c>
      <c r="AA22" s="14">
        <f>'All Departments Scores'!E22</f>
        <v>1</v>
      </c>
      <c r="AB22" s="14">
        <f>'All Departments Scores'!F22</f>
        <v>1</v>
      </c>
      <c r="AC22" s="14">
        <f>'All Departments Scores'!G22</f>
        <v>1</v>
      </c>
      <c r="AD22" s="14">
        <f>'All Departments Scores'!H22</f>
        <v>2</v>
      </c>
      <c r="AE22" s="14">
        <f>'All Departments Scores'!I22</f>
        <v>2</v>
      </c>
      <c r="AF22" s="14">
        <f>'All Departments Scores'!J22</f>
        <v>2</v>
      </c>
      <c r="AG22" s="14">
        <f>'All Departments Scores'!K22</f>
        <v>3</v>
      </c>
      <c r="AH22" s="14">
        <f>'All Departments Scores'!L22</f>
        <v>2</v>
      </c>
      <c r="AI22" s="25">
        <f t="shared" si="0"/>
        <v>19</v>
      </c>
    </row>
    <row r="23" spans="23:35" ht="15.6" x14ac:dyDescent="0.3">
      <c r="W23" s="6" t="s">
        <v>27</v>
      </c>
      <c r="X23" s="48">
        <f>'All Departments Scores'!B23</f>
        <v>2</v>
      </c>
      <c r="Y23" s="48">
        <f>'All Departments Scores'!C23</f>
        <v>2</v>
      </c>
      <c r="Z23" s="48">
        <f>'All Departments Scores'!D23</f>
        <v>4</v>
      </c>
      <c r="AA23" s="48">
        <f>'All Departments Scores'!E23</f>
        <v>1</v>
      </c>
      <c r="AB23" s="48">
        <f>'All Departments Scores'!F23</f>
        <v>3</v>
      </c>
      <c r="AC23" s="48">
        <f>'All Departments Scores'!G23</f>
        <v>2</v>
      </c>
      <c r="AD23" s="48">
        <f>'All Departments Scores'!H23</f>
        <v>2</v>
      </c>
      <c r="AE23" s="48">
        <f>'All Departments Scores'!I23</f>
        <v>4</v>
      </c>
      <c r="AF23" s="48">
        <f>'All Departments Scores'!J23</f>
        <v>3</v>
      </c>
      <c r="AG23" s="48">
        <f>'All Departments Scores'!K23</f>
        <v>3</v>
      </c>
      <c r="AH23" s="48">
        <f>'All Departments Scores'!L23</f>
        <v>2</v>
      </c>
      <c r="AI23" s="26">
        <f t="shared" si="0"/>
        <v>28</v>
      </c>
    </row>
    <row r="24" spans="23:35" ht="15.6" x14ac:dyDescent="0.3">
      <c r="W24" s="6" t="s">
        <v>40</v>
      </c>
      <c r="X24" s="19">
        <f>'All Departments Scores'!B24</f>
        <v>3</v>
      </c>
      <c r="Y24" s="19">
        <f>'All Departments Scores'!C24</f>
        <v>4</v>
      </c>
      <c r="Z24" s="19">
        <f>'All Departments Scores'!D24</f>
        <v>4</v>
      </c>
      <c r="AA24" s="19">
        <f>'All Departments Scores'!E24</f>
        <v>3</v>
      </c>
      <c r="AB24" s="19">
        <f>'All Departments Scores'!F24</f>
        <v>4</v>
      </c>
      <c r="AC24" s="19">
        <f>'All Departments Scores'!G24</f>
        <v>3</v>
      </c>
      <c r="AD24" s="19">
        <f>'All Departments Scores'!H24</f>
        <v>4</v>
      </c>
      <c r="AE24" s="19">
        <f>'All Departments Scores'!I24</f>
        <v>4</v>
      </c>
      <c r="AF24" s="19">
        <f>'All Departments Scores'!J24</f>
        <v>4</v>
      </c>
      <c r="AG24" s="19">
        <f>'All Departments Scores'!K24</f>
        <v>4</v>
      </c>
      <c r="AH24" s="19">
        <f>'All Departments Scores'!L24</f>
        <v>4</v>
      </c>
      <c r="AI24" s="26">
        <f t="shared" si="0"/>
        <v>41</v>
      </c>
    </row>
    <row r="25" spans="23:35" ht="15.6" x14ac:dyDescent="0.3">
      <c r="W25" s="6" t="s">
        <v>41</v>
      </c>
      <c r="X25" s="44">
        <f>'All Departments Scores'!B25</f>
        <v>2</v>
      </c>
      <c r="Y25" s="44">
        <f>'All Departments Scores'!C25</f>
        <v>2</v>
      </c>
      <c r="Z25" s="44">
        <f>'All Departments Scores'!D25</f>
        <v>1</v>
      </c>
      <c r="AA25" s="44">
        <f>'All Departments Scores'!E25</f>
        <v>1</v>
      </c>
      <c r="AB25" s="44">
        <f>'All Departments Scores'!F25</f>
        <v>1</v>
      </c>
      <c r="AC25" s="44">
        <f>'All Departments Scores'!G25</f>
        <v>1</v>
      </c>
      <c r="AD25" s="44">
        <f>'All Departments Scores'!H25</f>
        <v>2</v>
      </c>
      <c r="AE25" s="44">
        <f>'All Departments Scores'!I25</f>
        <v>2</v>
      </c>
      <c r="AF25" s="44">
        <f>'All Departments Scores'!J25</f>
        <v>2</v>
      </c>
      <c r="AG25" s="44">
        <f>'All Departments Scores'!K25</f>
        <v>4</v>
      </c>
      <c r="AH25" s="44">
        <f>'All Departments Scores'!L25</f>
        <v>2</v>
      </c>
      <c r="AI25" s="26">
        <f t="shared" si="0"/>
        <v>20</v>
      </c>
    </row>
    <row r="26" spans="23:35" ht="15.6" x14ac:dyDescent="0.3">
      <c r="W26" s="15" t="s">
        <v>5</v>
      </c>
      <c r="X26" s="14">
        <f>'All Departments Scores'!B26</f>
        <v>2</v>
      </c>
      <c r="Y26" s="14">
        <f>'All Departments Scores'!C26</f>
        <v>1</v>
      </c>
      <c r="Z26" s="14">
        <f>'All Departments Scores'!D26</f>
        <v>1</v>
      </c>
      <c r="AA26" s="14">
        <f>'All Departments Scores'!E26</f>
        <v>1</v>
      </c>
      <c r="AB26" s="14">
        <f>'All Departments Scores'!F26</f>
        <v>1</v>
      </c>
      <c r="AC26" s="14">
        <f>'All Departments Scores'!G26</f>
        <v>1</v>
      </c>
      <c r="AD26" s="14">
        <f>'All Departments Scores'!H26</f>
        <v>2</v>
      </c>
      <c r="AE26" s="14">
        <f>'All Departments Scores'!I26</f>
        <v>1</v>
      </c>
      <c r="AF26" s="14">
        <f>'All Departments Scores'!J26</f>
        <v>1</v>
      </c>
      <c r="AG26" s="14">
        <f>'All Departments Scores'!K26</f>
        <v>2</v>
      </c>
      <c r="AH26" s="14">
        <f>'All Departments Scores'!L26</f>
        <v>1</v>
      </c>
      <c r="AI26" s="25">
        <f t="shared" si="0"/>
        <v>14</v>
      </c>
    </row>
    <row r="27" spans="23:35" ht="15.6" x14ac:dyDescent="0.3">
      <c r="W27" s="6" t="s">
        <v>27</v>
      </c>
      <c r="X27" s="48" t="str">
        <f>'All Departments Scores'!B27</f>
        <v>TBD</v>
      </c>
      <c r="Y27" s="48" t="str">
        <f>'All Departments Scores'!C27</f>
        <v>TBD</v>
      </c>
      <c r="Z27" s="48" t="str">
        <f>'All Departments Scores'!D27</f>
        <v>TBD</v>
      </c>
      <c r="AA27" s="48" t="str">
        <f>'All Departments Scores'!E27</f>
        <v>TBD</v>
      </c>
      <c r="AB27" s="48" t="str">
        <f>'All Departments Scores'!F27</f>
        <v>TBD</v>
      </c>
      <c r="AC27" s="48" t="str">
        <f>'All Departments Scores'!G27</f>
        <v>TBD</v>
      </c>
      <c r="AD27" s="48" t="str">
        <f>'All Departments Scores'!H27</f>
        <v>TBD</v>
      </c>
      <c r="AE27" s="48" t="str">
        <f>'All Departments Scores'!I27</f>
        <v>TBD</v>
      </c>
      <c r="AF27" s="48" t="str">
        <f>'All Departments Scores'!J27</f>
        <v>TBD</v>
      </c>
      <c r="AG27" s="48" t="str">
        <f>'All Departments Scores'!K27</f>
        <v>TBD</v>
      </c>
      <c r="AH27" s="48" t="str">
        <f>'All Departments Scores'!L27</f>
        <v>TBD</v>
      </c>
      <c r="AI27" s="26">
        <f t="shared" si="0"/>
        <v>0</v>
      </c>
    </row>
    <row r="28" spans="23:35" ht="15.6" x14ac:dyDescent="0.3">
      <c r="W28" s="6" t="s">
        <v>42</v>
      </c>
      <c r="X28" s="19">
        <f>'All Departments Scores'!B28</f>
        <v>2</v>
      </c>
      <c r="Y28" s="19">
        <f>'All Departments Scores'!C28</f>
        <v>2</v>
      </c>
      <c r="Z28" s="19">
        <f>'All Departments Scores'!D28</f>
        <v>2</v>
      </c>
      <c r="AA28" s="19">
        <f>'All Departments Scores'!E28</f>
        <v>2</v>
      </c>
      <c r="AB28" s="19">
        <f>'All Departments Scores'!F28</f>
        <v>2</v>
      </c>
      <c r="AC28" s="19">
        <f>'All Departments Scores'!G28</f>
        <v>2</v>
      </c>
      <c r="AD28" s="19">
        <f>'All Departments Scores'!H28</f>
        <v>2</v>
      </c>
      <c r="AE28" s="19">
        <f>'All Departments Scores'!I28</f>
        <v>4</v>
      </c>
      <c r="AF28" s="19">
        <f>'All Departments Scores'!J28</f>
        <v>1</v>
      </c>
      <c r="AG28" s="19">
        <f>'All Departments Scores'!K28</f>
        <v>3</v>
      </c>
      <c r="AH28" s="19">
        <f>'All Departments Scores'!L28</f>
        <v>1</v>
      </c>
      <c r="AI28" s="26">
        <f t="shared" si="0"/>
        <v>23</v>
      </c>
    </row>
    <row r="29" spans="23:35" ht="15.6" x14ac:dyDescent="0.3">
      <c r="W29" s="6" t="s">
        <v>43</v>
      </c>
      <c r="X29" s="19">
        <f>'All Departments Scores'!B29</f>
        <v>2</v>
      </c>
      <c r="Y29" s="19">
        <f>'All Departments Scores'!C29</f>
        <v>2</v>
      </c>
      <c r="Z29" s="19">
        <f>'All Departments Scores'!D29</f>
        <v>1</v>
      </c>
      <c r="AA29" s="19">
        <f>'All Departments Scores'!E29</f>
        <v>1</v>
      </c>
      <c r="AB29" s="19">
        <f>'All Departments Scores'!F29</f>
        <v>1</v>
      </c>
      <c r="AC29" s="19">
        <f>'All Departments Scores'!G29</f>
        <v>1</v>
      </c>
      <c r="AD29" s="19">
        <f>'All Departments Scores'!H29</f>
        <v>2</v>
      </c>
      <c r="AE29" s="19">
        <f>'All Departments Scores'!I29</f>
        <v>2</v>
      </c>
      <c r="AF29" s="19">
        <f>'All Departments Scores'!J29</f>
        <v>2</v>
      </c>
      <c r="AG29" s="19">
        <f>'All Departments Scores'!K29</f>
        <v>2</v>
      </c>
      <c r="AH29" s="19">
        <f>'All Departments Scores'!L29</f>
        <v>2</v>
      </c>
      <c r="AI29" s="26">
        <f t="shared" si="0"/>
        <v>18</v>
      </c>
    </row>
    <row r="30" spans="23:35" ht="15.6" x14ac:dyDescent="0.3">
      <c r="W30" s="6" t="s">
        <v>44</v>
      </c>
      <c r="X30" s="19">
        <f>'All Departments Scores'!B30</f>
        <v>3</v>
      </c>
      <c r="Y30" s="19">
        <f>'All Departments Scores'!C30</f>
        <v>1</v>
      </c>
      <c r="Z30" s="19">
        <f>'All Departments Scores'!D30</f>
        <v>1</v>
      </c>
      <c r="AA30" s="19">
        <f>'All Departments Scores'!E30</f>
        <v>2</v>
      </c>
      <c r="AB30" s="19">
        <f>'All Departments Scores'!F30</f>
        <v>2</v>
      </c>
      <c r="AC30" s="19">
        <f>'All Departments Scores'!G30</f>
        <v>1</v>
      </c>
      <c r="AD30" s="19">
        <f>'All Departments Scores'!H30</f>
        <v>2</v>
      </c>
      <c r="AE30" s="19">
        <f>'All Departments Scores'!I30</f>
        <v>1</v>
      </c>
      <c r="AF30" s="19">
        <f>'All Departments Scores'!J30</f>
        <v>1</v>
      </c>
      <c r="AG30" s="19">
        <f>'All Departments Scores'!K30</f>
        <v>2</v>
      </c>
      <c r="AH30" s="19">
        <f>'All Departments Scores'!L30</f>
        <v>2</v>
      </c>
      <c r="AI30" s="26">
        <f t="shared" si="0"/>
        <v>18</v>
      </c>
    </row>
    <row r="31" spans="23:35" ht="15.6" x14ac:dyDescent="0.3">
      <c r="W31" s="7" t="s">
        <v>45</v>
      </c>
      <c r="X31" s="44">
        <f>'All Departments Scores'!B31</f>
        <v>3</v>
      </c>
      <c r="Y31" s="44">
        <f>'All Departments Scores'!C31</f>
        <v>2</v>
      </c>
      <c r="Z31" s="44">
        <f>'All Departments Scores'!D31</f>
        <v>2</v>
      </c>
      <c r="AA31" s="44">
        <f>'All Departments Scores'!E31</f>
        <v>2</v>
      </c>
      <c r="AB31" s="44">
        <f>'All Departments Scores'!F31</f>
        <v>2</v>
      </c>
      <c r="AC31" s="44">
        <f>'All Departments Scores'!G31</f>
        <v>3</v>
      </c>
      <c r="AD31" s="44">
        <f>'All Departments Scores'!H31</f>
        <v>2</v>
      </c>
      <c r="AE31" s="44">
        <f>'All Departments Scores'!I31</f>
        <v>1</v>
      </c>
      <c r="AF31" s="44">
        <f>'All Departments Scores'!J31</f>
        <v>2</v>
      </c>
      <c r="AG31" s="44">
        <f>'All Departments Scores'!K31</f>
        <v>2</v>
      </c>
      <c r="AH31" s="44">
        <f>'All Departments Scores'!L31</f>
        <v>2</v>
      </c>
      <c r="AI31" s="26">
        <f t="shared" si="0"/>
        <v>23</v>
      </c>
    </row>
    <row r="32" spans="23:35" ht="15.6" x14ac:dyDescent="0.3">
      <c r="W32" s="15" t="s">
        <v>6</v>
      </c>
      <c r="X32" s="14">
        <f>'All Departments Scores'!B32</f>
        <v>1</v>
      </c>
      <c r="Y32" s="14">
        <f>'All Departments Scores'!C32</f>
        <v>1</v>
      </c>
      <c r="Z32" s="14">
        <f>'All Departments Scores'!D32</f>
        <v>1</v>
      </c>
      <c r="AA32" s="14">
        <f>'All Departments Scores'!E32</f>
        <v>1</v>
      </c>
      <c r="AB32" s="14">
        <f>'All Departments Scores'!F32</f>
        <v>1</v>
      </c>
      <c r="AC32" s="14">
        <f>'All Departments Scores'!G32</f>
        <v>1</v>
      </c>
      <c r="AD32" s="14">
        <f>'All Departments Scores'!H32</f>
        <v>1</v>
      </c>
      <c r="AE32" s="14">
        <f>'All Departments Scores'!I32</f>
        <v>1</v>
      </c>
      <c r="AF32" s="14">
        <f>'All Departments Scores'!J32</f>
        <v>1</v>
      </c>
      <c r="AG32" s="14">
        <f>'All Departments Scores'!K32</f>
        <v>1</v>
      </c>
      <c r="AH32" s="14">
        <f>'All Departments Scores'!L32</f>
        <v>1</v>
      </c>
      <c r="AI32" s="25">
        <f t="shared" si="0"/>
        <v>11</v>
      </c>
    </row>
    <row r="33" spans="23:35" ht="15.6" x14ac:dyDescent="0.3">
      <c r="W33" s="6" t="s">
        <v>46</v>
      </c>
      <c r="X33" s="48">
        <f>'All Departments Scores'!B33</f>
        <v>2</v>
      </c>
      <c r="Y33" s="48">
        <f>'All Departments Scores'!C33</f>
        <v>2</v>
      </c>
      <c r="Z33" s="48">
        <f>'All Departments Scores'!D33</f>
        <v>1</v>
      </c>
      <c r="AA33" s="48">
        <f>'All Departments Scores'!E33</f>
        <v>1</v>
      </c>
      <c r="AB33" s="48">
        <f>'All Departments Scores'!F33</f>
        <v>1</v>
      </c>
      <c r="AC33" s="48">
        <f>'All Departments Scores'!G33</f>
        <v>1</v>
      </c>
      <c r="AD33" s="48">
        <f>'All Departments Scores'!H33</f>
        <v>1</v>
      </c>
      <c r="AE33" s="48">
        <f>'All Departments Scores'!I33</f>
        <v>1</v>
      </c>
      <c r="AF33" s="48">
        <f>'All Departments Scores'!J33</f>
        <v>1</v>
      </c>
      <c r="AG33" s="48">
        <f>'All Departments Scores'!K33</f>
        <v>1</v>
      </c>
      <c r="AH33" s="48">
        <f>'All Departments Scores'!L33</f>
        <v>1</v>
      </c>
      <c r="AI33" s="26">
        <f t="shared" si="0"/>
        <v>13</v>
      </c>
    </row>
    <row r="34" spans="23:35" ht="15.6" x14ac:dyDescent="0.3">
      <c r="W34" s="7" t="s">
        <v>47</v>
      </c>
      <c r="X34" s="19">
        <f>'All Departments Scores'!B34</f>
        <v>1</v>
      </c>
      <c r="Y34" s="19">
        <f>'All Departments Scores'!C34</f>
        <v>1</v>
      </c>
      <c r="Z34" s="19">
        <f>'All Departments Scores'!D34</f>
        <v>1</v>
      </c>
      <c r="AA34" s="19">
        <f>'All Departments Scores'!E34</f>
        <v>2</v>
      </c>
      <c r="AB34" s="19">
        <f>'All Departments Scores'!F34</f>
        <v>1</v>
      </c>
      <c r="AC34" s="19">
        <f>'All Departments Scores'!G34</f>
        <v>1</v>
      </c>
      <c r="AD34" s="19">
        <f>'All Departments Scores'!H34</f>
        <v>1</v>
      </c>
      <c r="AE34" s="19">
        <f>'All Departments Scores'!I34</f>
        <v>1</v>
      </c>
      <c r="AF34" s="19">
        <f>'All Departments Scores'!J34</f>
        <v>1</v>
      </c>
      <c r="AG34" s="19">
        <f>'All Departments Scores'!K34</f>
        <v>2</v>
      </c>
      <c r="AH34" s="19">
        <f>'All Departments Scores'!L34</f>
        <v>2</v>
      </c>
      <c r="AI34" s="26">
        <f t="shared" si="0"/>
        <v>14</v>
      </c>
    </row>
    <row r="35" spans="23:35" ht="15.6" x14ac:dyDescent="0.3">
      <c r="W35" s="6" t="s">
        <v>48</v>
      </c>
      <c r="X35" s="19">
        <f>'All Departments Scores'!B35</f>
        <v>1</v>
      </c>
      <c r="Y35" s="19">
        <f>'All Departments Scores'!C35</f>
        <v>1</v>
      </c>
      <c r="Z35" s="19">
        <f>'All Departments Scores'!D35</f>
        <v>1</v>
      </c>
      <c r="AA35" s="19">
        <f>'All Departments Scores'!E35</f>
        <v>2</v>
      </c>
      <c r="AB35" s="19">
        <f>'All Departments Scores'!F35</f>
        <v>1</v>
      </c>
      <c r="AC35" s="19">
        <f>'All Departments Scores'!G35</f>
        <v>1</v>
      </c>
      <c r="AD35" s="19">
        <f>'All Departments Scores'!H35</f>
        <v>1</v>
      </c>
      <c r="AE35" s="19">
        <f>'All Departments Scores'!I35</f>
        <v>1</v>
      </c>
      <c r="AF35" s="19">
        <f>'All Departments Scores'!J35</f>
        <v>1</v>
      </c>
      <c r="AG35" s="19">
        <f>'All Departments Scores'!K35</f>
        <v>1</v>
      </c>
      <c r="AH35" s="19">
        <f>'All Departments Scores'!L35</f>
        <v>1</v>
      </c>
      <c r="AI35" s="26">
        <f t="shared" si="0"/>
        <v>12</v>
      </c>
    </row>
    <row r="36" spans="23:35" ht="15.6" x14ac:dyDescent="0.3">
      <c r="W36" s="6" t="s">
        <v>49</v>
      </c>
      <c r="X36" s="44">
        <f>'All Departments Scores'!B36</f>
        <v>1</v>
      </c>
      <c r="Y36" s="44">
        <f>'All Departments Scores'!C36</f>
        <v>1</v>
      </c>
      <c r="Z36" s="44">
        <f>'All Departments Scores'!D36</f>
        <v>1</v>
      </c>
      <c r="AA36" s="44">
        <f>'All Departments Scores'!E36</f>
        <v>2</v>
      </c>
      <c r="AB36" s="44">
        <f>'All Departments Scores'!F36</f>
        <v>1</v>
      </c>
      <c r="AC36" s="44">
        <f>'All Departments Scores'!G36</f>
        <v>1</v>
      </c>
      <c r="AD36" s="44">
        <f>'All Departments Scores'!H36</f>
        <v>1</v>
      </c>
      <c r="AE36" s="44">
        <f>'All Departments Scores'!I36</f>
        <v>1</v>
      </c>
      <c r="AF36" s="44">
        <f>'All Departments Scores'!J36</f>
        <v>1</v>
      </c>
      <c r="AG36" s="44">
        <f>'All Departments Scores'!K36</f>
        <v>1</v>
      </c>
      <c r="AH36" s="44">
        <f>'All Departments Scores'!L36</f>
        <v>1</v>
      </c>
      <c r="AI36" s="26">
        <f t="shared" si="0"/>
        <v>12</v>
      </c>
    </row>
    <row r="37" spans="23:35" ht="15.6" x14ac:dyDescent="0.3">
      <c r="W37" s="15" t="s">
        <v>7</v>
      </c>
      <c r="X37" s="14">
        <f>'All Departments Scores'!B37</f>
        <v>1</v>
      </c>
      <c r="Y37" s="14">
        <f>'All Departments Scores'!C37</f>
        <v>1</v>
      </c>
      <c r="Z37" s="14">
        <f>'All Departments Scores'!D37</f>
        <v>1</v>
      </c>
      <c r="AA37" s="14">
        <f>'All Departments Scores'!E37</f>
        <v>1</v>
      </c>
      <c r="AB37" s="14">
        <f>'All Departments Scores'!F37</f>
        <v>1</v>
      </c>
      <c r="AC37" s="14">
        <f>'All Departments Scores'!G37</f>
        <v>1</v>
      </c>
      <c r="AD37" s="14">
        <f>'All Departments Scores'!H37</f>
        <v>1</v>
      </c>
      <c r="AE37" s="14">
        <f>'All Departments Scores'!I37</f>
        <v>1</v>
      </c>
      <c r="AF37" s="14">
        <f>'All Departments Scores'!J37</f>
        <v>1</v>
      </c>
      <c r="AG37" s="14">
        <f>'All Departments Scores'!K37</f>
        <v>1</v>
      </c>
      <c r="AH37" s="14">
        <f>'All Departments Scores'!L37</f>
        <v>1</v>
      </c>
      <c r="AI37" s="25">
        <f t="shared" si="0"/>
        <v>11</v>
      </c>
    </row>
    <row r="38" spans="23:35" ht="15.6" x14ac:dyDescent="0.3">
      <c r="W38" s="6" t="s">
        <v>27</v>
      </c>
      <c r="X38" s="48">
        <f>'All Departments Scores'!B38</f>
        <v>2</v>
      </c>
      <c r="Y38" s="48">
        <f>'All Departments Scores'!C38</f>
        <v>2</v>
      </c>
      <c r="Z38" s="48">
        <f>'All Departments Scores'!D38</f>
        <v>2</v>
      </c>
      <c r="AA38" s="48">
        <f>'All Departments Scores'!E38</f>
        <v>2</v>
      </c>
      <c r="AB38" s="48">
        <f>'All Departments Scores'!F38</f>
        <v>2</v>
      </c>
      <c r="AC38" s="48">
        <f>'All Departments Scores'!G38</f>
        <v>1</v>
      </c>
      <c r="AD38" s="48">
        <f>'All Departments Scores'!H38</f>
        <v>2</v>
      </c>
      <c r="AE38" s="48">
        <f>'All Departments Scores'!I38</f>
        <v>1</v>
      </c>
      <c r="AF38" s="48">
        <f>'All Departments Scores'!J38</f>
        <v>2</v>
      </c>
      <c r="AG38" s="48">
        <f>'All Departments Scores'!K38</f>
        <v>2</v>
      </c>
      <c r="AH38" s="48">
        <f>'All Departments Scores'!L38</f>
        <v>2</v>
      </c>
      <c r="AI38" s="26">
        <f t="shared" si="0"/>
        <v>20</v>
      </c>
    </row>
    <row r="39" spans="23:35" ht="15.6" x14ac:dyDescent="0.3">
      <c r="W39" s="6" t="s">
        <v>50</v>
      </c>
      <c r="X39" s="19">
        <f>'All Departments Scores'!B39</f>
        <v>1</v>
      </c>
      <c r="Y39" s="19">
        <f>'All Departments Scores'!C39</f>
        <v>1</v>
      </c>
      <c r="Z39" s="19">
        <f>'All Departments Scores'!D39</f>
        <v>1</v>
      </c>
      <c r="AA39" s="19">
        <f>'All Departments Scores'!E39</f>
        <v>1</v>
      </c>
      <c r="AB39" s="19">
        <f>'All Departments Scores'!F39</f>
        <v>2</v>
      </c>
      <c r="AC39" s="19">
        <f>'All Departments Scores'!G39</f>
        <v>1</v>
      </c>
      <c r="AD39" s="19">
        <f>'All Departments Scores'!H39</f>
        <v>2</v>
      </c>
      <c r="AE39" s="19">
        <f>'All Departments Scores'!I39</f>
        <v>1</v>
      </c>
      <c r="AF39" s="19">
        <f>'All Departments Scores'!J39</f>
        <v>1</v>
      </c>
      <c r="AG39" s="19">
        <f>'All Departments Scores'!K39</f>
        <v>2</v>
      </c>
      <c r="AH39" s="19">
        <f>'All Departments Scores'!L39</f>
        <v>2</v>
      </c>
      <c r="AI39" s="26">
        <f t="shared" si="0"/>
        <v>15</v>
      </c>
    </row>
    <row r="40" spans="23:35" ht="15.6" x14ac:dyDescent="0.3">
      <c r="W40" s="7" t="s">
        <v>77</v>
      </c>
      <c r="X40" s="19">
        <f>'All Departments Scores'!B40</f>
        <v>1</v>
      </c>
      <c r="Y40" s="19">
        <f>'All Departments Scores'!C40</f>
        <v>1</v>
      </c>
      <c r="Z40" s="19">
        <f>'All Departments Scores'!D40</f>
        <v>1</v>
      </c>
      <c r="AA40" s="19">
        <f>'All Departments Scores'!E40</f>
        <v>2</v>
      </c>
      <c r="AB40" s="19">
        <f>'All Departments Scores'!F40</f>
        <v>1</v>
      </c>
      <c r="AC40" s="19">
        <f>'All Departments Scores'!G40</f>
        <v>1</v>
      </c>
      <c r="AD40" s="19">
        <f>'All Departments Scores'!H40</f>
        <v>2</v>
      </c>
      <c r="AE40" s="19">
        <f>'All Departments Scores'!I40</f>
        <v>1</v>
      </c>
      <c r="AF40" s="19">
        <f>'All Departments Scores'!J40</f>
        <v>1</v>
      </c>
      <c r="AG40" s="19">
        <f>'All Departments Scores'!K40</f>
        <v>2</v>
      </c>
      <c r="AH40" s="19">
        <f>'All Departments Scores'!L40</f>
        <v>2</v>
      </c>
      <c r="AI40" s="26">
        <f t="shared" si="0"/>
        <v>15</v>
      </c>
    </row>
    <row r="41" spans="23:35" ht="15.6" x14ac:dyDescent="0.3">
      <c r="W41" s="7" t="s">
        <v>51</v>
      </c>
      <c r="X41" s="19">
        <f>'All Departments Scores'!B41</f>
        <v>1</v>
      </c>
      <c r="Y41" s="19">
        <f>'All Departments Scores'!C41</f>
        <v>1</v>
      </c>
      <c r="Z41" s="19">
        <f>'All Departments Scores'!D41</f>
        <v>1</v>
      </c>
      <c r="AA41" s="19">
        <f>'All Departments Scores'!E41</f>
        <v>2</v>
      </c>
      <c r="AB41" s="19">
        <f>'All Departments Scores'!F41</f>
        <v>1</v>
      </c>
      <c r="AC41" s="19">
        <f>'All Departments Scores'!G41</f>
        <v>1</v>
      </c>
      <c r="AD41" s="19">
        <f>'All Departments Scores'!H41</f>
        <v>2</v>
      </c>
      <c r="AE41" s="19">
        <f>'All Departments Scores'!I41</f>
        <v>1</v>
      </c>
      <c r="AF41" s="19">
        <f>'All Departments Scores'!J41</f>
        <v>1</v>
      </c>
      <c r="AG41" s="19">
        <f>'All Departments Scores'!K41</f>
        <v>1</v>
      </c>
      <c r="AH41" s="19">
        <f>'All Departments Scores'!L41</f>
        <v>2</v>
      </c>
      <c r="AI41" s="26">
        <f t="shared" si="0"/>
        <v>14</v>
      </c>
    </row>
    <row r="42" spans="23:35" ht="15.6" x14ac:dyDescent="0.3">
      <c r="W42" s="7" t="s">
        <v>52</v>
      </c>
      <c r="X42" s="19">
        <f>'All Departments Scores'!B42</f>
        <v>2</v>
      </c>
      <c r="Y42" s="19">
        <f>'All Departments Scores'!C42</f>
        <v>2</v>
      </c>
      <c r="Z42" s="19">
        <f>'All Departments Scores'!D42</f>
        <v>2</v>
      </c>
      <c r="AA42" s="19">
        <f>'All Departments Scores'!E42</f>
        <v>2</v>
      </c>
      <c r="AB42" s="19">
        <f>'All Departments Scores'!F42</f>
        <v>2</v>
      </c>
      <c r="AC42" s="19">
        <f>'All Departments Scores'!G42</f>
        <v>1</v>
      </c>
      <c r="AD42" s="19">
        <f>'All Departments Scores'!H42</f>
        <v>1</v>
      </c>
      <c r="AE42" s="19">
        <f>'All Departments Scores'!I42</f>
        <v>1</v>
      </c>
      <c r="AF42" s="19">
        <f>'All Departments Scores'!J42</f>
        <v>2</v>
      </c>
      <c r="AG42" s="19">
        <f>'All Departments Scores'!K42</f>
        <v>3</v>
      </c>
      <c r="AH42" s="19">
        <f>'All Departments Scores'!L42</f>
        <v>2</v>
      </c>
      <c r="AI42" s="26">
        <f t="shared" si="0"/>
        <v>20</v>
      </c>
    </row>
    <row r="43" spans="23:35" ht="15.6" x14ac:dyDescent="0.3">
      <c r="W43" s="7" t="s">
        <v>53</v>
      </c>
      <c r="X43" s="19">
        <f>'All Departments Scores'!B43</f>
        <v>2</v>
      </c>
      <c r="Y43" s="19">
        <f>'All Departments Scores'!C43</f>
        <v>2</v>
      </c>
      <c r="Z43" s="19">
        <f>'All Departments Scores'!D43</f>
        <v>1</v>
      </c>
      <c r="AA43" s="19">
        <f>'All Departments Scores'!E43</f>
        <v>2</v>
      </c>
      <c r="AB43" s="19">
        <f>'All Departments Scores'!F43</f>
        <v>2</v>
      </c>
      <c r="AC43" s="19">
        <f>'All Departments Scores'!G43</f>
        <v>1</v>
      </c>
      <c r="AD43" s="19">
        <f>'All Departments Scores'!H43</f>
        <v>1</v>
      </c>
      <c r="AE43" s="19">
        <f>'All Departments Scores'!I43</f>
        <v>1</v>
      </c>
      <c r="AF43" s="19">
        <f>'All Departments Scores'!J43</f>
        <v>2</v>
      </c>
      <c r="AG43" s="19">
        <f>'All Departments Scores'!K43</f>
        <v>3</v>
      </c>
      <c r="AH43" s="19">
        <f>'All Departments Scores'!L43</f>
        <v>2</v>
      </c>
      <c r="AI43" s="26">
        <f t="shared" si="0"/>
        <v>19</v>
      </c>
    </row>
    <row r="44" spans="23:35" ht="15.6" x14ac:dyDescent="0.3">
      <c r="W44" s="7" t="s">
        <v>54</v>
      </c>
      <c r="X44" s="19">
        <f>'All Departments Scores'!B44</f>
        <v>2</v>
      </c>
      <c r="Y44" s="19">
        <f>'All Departments Scores'!C44</f>
        <v>1</v>
      </c>
      <c r="Z44" s="19">
        <f>'All Departments Scores'!D44</f>
        <v>1</v>
      </c>
      <c r="AA44" s="19">
        <f>'All Departments Scores'!E44</f>
        <v>1</v>
      </c>
      <c r="AB44" s="19">
        <f>'All Departments Scores'!F44</f>
        <v>1</v>
      </c>
      <c r="AC44" s="19">
        <f>'All Departments Scores'!G44</f>
        <v>1</v>
      </c>
      <c r="AD44" s="19">
        <f>'All Departments Scores'!H44</f>
        <v>2</v>
      </c>
      <c r="AE44" s="19">
        <f>'All Departments Scores'!I44</f>
        <v>2</v>
      </c>
      <c r="AF44" s="19">
        <f>'All Departments Scores'!J44</f>
        <v>1</v>
      </c>
      <c r="AG44" s="19">
        <f>'All Departments Scores'!K44</f>
        <v>2</v>
      </c>
      <c r="AH44" s="19">
        <f>'All Departments Scores'!L44</f>
        <v>1</v>
      </c>
      <c r="AI44" s="26">
        <f t="shared" si="0"/>
        <v>15</v>
      </c>
    </row>
    <row r="45" spans="23:35" ht="15.6" x14ac:dyDescent="0.3">
      <c r="W45" s="6" t="s">
        <v>55</v>
      </c>
      <c r="X45" s="44">
        <f>'All Departments Scores'!B45</f>
        <v>1</v>
      </c>
      <c r="Y45" s="44">
        <f>'All Departments Scores'!C45</f>
        <v>1</v>
      </c>
      <c r="Z45" s="44">
        <f>'All Departments Scores'!D45</f>
        <v>1</v>
      </c>
      <c r="AA45" s="44">
        <f>'All Departments Scores'!E45</f>
        <v>2</v>
      </c>
      <c r="AB45" s="44">
        <f>'All Departments Scores'!F45</f>
        <v>1</v>
      </c>
      <c r="AC45" s="44">
        <f>'All Departments Scores'!G45</f>
        <v>1</v>
      </c>
      <c r="AD45" s="44">
        <f>'All Departments Scores'!H45</f>
        <v>3</v>
      </c>
      <c r="AE45" s="44">
        <f>'All Departments Scores'!I45</f>
        <v>2</v>
      </c>
      <c r="AF45" s="44">
        <f>'All Departments Scores'!J45</f>
        <v>1</v>
      </c>
      <c r="AG45" s="44">
        <f>'All Departments Scores'!K45</f>
        <v>2</v>
      </c>
      <c r="AH45" s="44">
        <f>'All Departments Scores'!L45</f>
        <v>2</v>
      </c>
      <c r="AI45" s="26">
        <f t="shared" si="0"/>
        <v>17</v>
      </c>
    </row>
    <row r="46" spans="23:35" ht="15.6" x14ac:dyDescent="0.3">
      <c r="W46" s="28" t="s">
        <v>8</v>
      </c>
      <c r="X46" s="14">
        <f>'All Departments Scores'!B46</f>
        <v>1</v>
      </c>
      <c r="Y46" s="14">
        <f>'All Departments Scores'!C46</f>
        <v>1</v>
      </c>
      <c r="Z46" s="14">
        <f>'All Departments Scores'!D46</f>
        <v>1</v>
      </c>
      <c r="AA46" s="14">
        <f>'All Departments Scores'!E46</f>
        <v>2</v>
      </c>
      <c r="AB46" s="14">
        <f>'All Departments Scores'!F46</f>
        <v>1</v>
      </c>
      <c r="AC46" s="14">
        <f>'All Departments Scores'!G46</f>
        <v>1</v>
      </c>
      <c r="AD46" s="14">
        <f>'All Departments Scores'!H46</f>
        <v>1</v>
      </c>
      <c r="AE46" s="14">
        <f>'All Departments Scores'!I46</f>
        <v>1</v>
      </c>
      <c r="AF46" s="14">
        <f>'All Departments Scores'!J46</f>
        <v>1</v>
      </c>
      <c r="AG46" s="14">
        <f>'All Departments Scores'!K46</f>
        <v>1</v>
      </c>
      <c r="AH46" s="14">
        <f>'All Departments Scores'!L46</f>
        <v>1</v>
      </c>
      <c r="AI46" s="25">
        <f t="shared" si="0"/>
        <v>12</v>
      </c>
    </row>
    <row r="47" spans="23:35" ht="15.6" x14ac:dyDescent="0.3">
      <c r="W47" s="6" t="s">
        <v>27</v>
      </c>
      <c r="X47" s="48">
        <f>'All Departments Scores'!B47</f>
        <v>2</v>
      </c>
      <c r="Y47" s="48">
        <f>'All Departments Scores'!C47</f>
        <v>2</v>
      </c>
      <c r="Z47" s="48">
        <f>'All Departments Scores'!D47</f>
        <v>2</v>
      </c>
      <c r="AA47" s="48">
        <f>'All Departments Scores'!E47</f>
        <v>2</v>
      </c>
      <c r="AB47" s="48">
        <f>'All Departments Scores'!F47</f>
        <v>2</v>
      </c>
      <c r="AC47" s="48">
        <f>'All Departments Scores'!G47</f>
        <v>2</v>
      </c>
      <c r="AD47" s="48">
        <f>'All Departments Scores'!H47</f>
        <v>2</v>
      </c>
      <c r="AE47" s="48">
        <f>'All Departments Scores'!I47</f>
        <v>2</v>
      </c>
      <c r="AF47" s="48">
        <f>'All Departments Scores'!J47</f>
        <v>2</v>
      </c>
      <c r="AG47" s="48">
        <f>'All Departments Scores'!K47</f>
        <v>2</v>
      </c>
      <c r="AH47" s="48">
        <f>'All Departments Scores'!L47</f>
        <v>2</v>
      </c>
      <c r="AI47" s="26">
        <f t="shared" si="0"/>
        <v>22</v>
      </c>
    </row>
    <row r="48" spans="23:35" ht="15.6" x14ac:dyDescent="0.3">
      <c r="W48" s="6" t="s">
        <v>73</v>
      </c>
      <c r="X48" s="19">
        <f>'All Departments Scores'!B48</f>
        <v>1</v>
      </c>
      <c r="Y48" s="19">
        <f>'All Departments Scores'!C48</f>
        <v>1</v>
      </c>
      <c r="Z48" s="19">
        <f>'All Departments Scores'!D48</f>
        <v>1</v>
      </c>
      <c r="AA48" s="19">
        <f>'All Departments Scores'!E48</f>
        <v>2</v>
      </c>
      <c r="AB48" s="19">
        <f>'All Departments Scores'!F48</f>
        <v>2</v>
      </c>
      <c r="AC48" s="19">
        <f>'All Departments Scores'!G48</f>
        <v>1</v>
      </c>
      <c r="AD48" s="19">
        <f>'All Departments Scores'!H48</f>
        <v>3</v>
      </c>
      <c r="AE48" s="19">
        <f>'All Departments Scores'!I48</f>
        <v>1</v>
      </c>
      <c r="AF48" s="19">
        <f>'All Departments Scores'!J48</f>
        <v>1</v>
      </c>
      <c r="AG48" s="19">
        <f>'All Departments Scores'!K48</f>
        <v>1</v>
      </c>
      <c r="AH48" s="19">
        <f>'All Departments Scores'!L48</f>
        <v>1</v>
      </c>
      <c r="AI48" s="26">
        <f t="shared" si="0"/>
        <v>15</v>
      </c>
    </row>
    <row r="49" spans="23:35" ht="15.6" x14ac:dyDescent="0.3">
      <c r="W49" s="6" t="s">
        <v>64</v>
      </c>
      <c r="X49" s="19">
        <f>'All Departments Scores'!B49</f>
        <v>1</v>
      </c>
      <c r="Y49" s="19">
        <f>'All Departments Scores'!C49</f>
        <v>1</v>
      </c>
      <c r="Z49" s="19">
        <f>'All Departments Scores'!D49</f>
        <v>1</v>
      </c>
      <c r="AA49" s="19">
        <f>'All Departments Scores'!E49</f>
        <v>2</v>
      </c>
      <c r="AB49" s="19">
        <f>'All Departments Scores'!F49</f>
        <v>2</v>
      </c>
      <c r="AC49" s="19">
        <f>'All Departments Scores'!G49</f>
        <v>2</v>
      </c>
      <c r="AD49" s="19">
        <f>'All Departments Scores'!H49</f>
        <v>1</v>
      </c>
      <c r="AE49" s="19">
        <f>'All Departments Scores'!I49</f>
        <v>1</v>
      </c>
      <c r="AF49" s="19">
        <f>'All Departments Scores'!J49</f>
        <v>1</v>
      </c>
      <c r="AG49" s="19">
        <f>'All Departments Scores'!K49</f>
        <v>1</v>
      </c>
      <c r="AH49" s="19">
        <f>'All Departments Scores'!L49</f>
        <v>1</v>
      </c>
      <c r="AI49" s="26">
        <f t="shared" si="0"/>
        <v>14</v>
      </c>
    </row>
    <row r="50" spans="23:35" ht="15.6" x14ac:dyDescent="0.3">
      <c r="W50" s="6" t="s">
        <v>65</v>
      </c>
      <c r="X50" s="44">
        <f>'All Departments Scores'!B50</f>
        <v>1</v>
      </c>
      <c r="Y50" s="44">
        <f>'All Departments Scores'!C50</f>
        <v>1</v>
      </c>
      <c r="Z50" s="44">
        <f>'All Departments Scores'!D50</f>
        <v>1</v>
      </c>
      <c r="AA50" s="44">
        <f>'All Departments Scores'!E50</f>
        <v>2</v>
      </c>
      <c r="AB50" s="44">
        <f>'All Departments Scores'!F50</f>
        <v>1</v>
      </c>
      <c r="AC50" s="44">
        <f>'All Departments Scores'!G50</f>
        <v>2</v>
      </c>
      <c r="AD50" s="44">
        <f>'All Departments Scores'!H50</f>
        <v>1</v>
      </c>
      <c r="AE50" s="44">
        <f>'All Departments Scores'!I50</f>
        <v>1</v>
      </c>
      <c r="AF50" s="44">
        <f>'All Departments Scores'!J50</f>
        <v>1</v>
      </c>
      <c r="AG50" s="44">
        <f>'All Departments Scores'!K50</f>
        <v>1</v>
      </c>
      <c r="AH50" s="44">
        <f>'All Departments Scores'!L50</f>
        <v>1</v>
      </c>
      <c r="AI50" s="26">
        <f t="shared" si="0"/>
        <v>13</v>
      </c>
    </row>
    <row r="51" spans="23:35" ht="15.6" x14ac:dyDescent="0.3">
      <c r="W51" s="28" t="s">
        <v>56</v>
      </c>
      <c r="X51" s="14">
        <f>'All Departments Scores'!B51</f>
        <v>1</v>
      </c>
      <c r="Y51" s="14">
        <f>'All Departments Scores'!C51</f>
        <v>1</v>
      </c>
      <c r="Z51" s="14">
        <f>'All Departments Scores'!D51</f>
        <v>1</v>
      </c>
      <c r="AA51" s="14">
        <f>'All Departments Scores'!E51</f>
        <v>1</v>
      </c>
      <c r="AB51" s="14">
        <f>'All Departments Scores'!F51</f>
        <v>1</v>
      </c>
      <c r="AC51" s="14">
        <f>'All Departments Scores'!G51</f>
        <v>1</v>
      </c>
      <c r="AD51" s="14">
        <f>'All Departments Scores'!H51</f>
        <v>1</v>
      </c>
      <c r="AE51" s="14">
        <f>'All Departments Scores'!I51</f>
        <v>1</v>
      </c>
      <c r="AF51" s="14">
        <f>'All Departments Scores'!J51</f>
        <v>1</v>
      </c>
      <c r="AG51" s="14">
        <f>'All Departments Scores'!K51</f>
        <v>1</v>
      </c>
      <c r="AH51" s="14">
        <f>'All Departments Scores'!L51</f>
        <v>2</v>
      </c>
      <c r="AI51" s="25">
        <f t="shared" si="0"/>
        <v>12</v>
      </c>
    </row>
    <row r="52" spans="23:35" ht="15.6" x14ac:dyDescent="0.3">
      <c r="W52" s="119" t="s">
        <v>137</v>
      </c>
      <c r="X52" s="48">
        <f>'All Departments Scores'!B52</f>
        <v>3</v>
      </c>
      <c r="Y52" s="48">
        <f>'All Departments Scores'!C52</f>
        <v>3</v>
      </c>
      <c r="Z52" s="48">
        <f>'All Departments Scores'!D52</f>
        <v>2</v>
      </c>
      <c r="AA52" s="48">
        <f>'All Departments Scores'!E52</f>
        <v>2</v>
      </c>
      <c r="AB52" s="48">
        <f>'All Departments Scores'!F52</f>
        <v>2</v>
      </c>
      <c r="AC52" s="48">
        <f>'All Departments Scores'!G52</f>
        <v>2</v>
      </c>
      <c r="AD52" s="48">
        <f>'All Departments Scores'!H52</f>
        <v>2</v>
      </c>
      <c r="AE52" s="48">
        <f>'All Departments Scores'!I52</f>
        <v>2</v>
      </c>
      <c r="AF52" s="48">
        <f>'All Departments Scores'!J52</f>
        <v>3</v>
      </c>
      <c r="AG52" s="48">
        <f>'All Departments Scores'!K52</f>
        <v>3</v>
      </c>
      <c r="AH52" s="48">
        <f>'All Departments Scores'!L52</f>
        <v>3</v>
      </c>
      <c r="AI52" s="26">
        <f t="shared" si="0"/>
        <v>27</v>
      </c>
    </row>
    <row r="53" spans="23:35" ht="15.6" x14ac:dyDescent="0.3">
      <c r="W53" s="119" t="s">
        <v>138</v>
      </c>
      <c r="X53" s="19">
        <f>'All Departments Scores'!B53</f>
        <v>2</v>
      </c>
      <c r="Y53" s="19">
        <f>'All Departments Scores'!C53</f>
        <v>2</v>
      </c>
      <c r="Z53" s="19">
        <f>'All Departments Scores'!D53</f>
        <v>1</v>
      </c>
      <c r="AA53" s="19">
        <f>'All Departments Scores'!E53</f>
        <v>3</v>
      </c>
      <c r="AB53" s="19">
        <f>'All Departments Scores'!F53</f>
        <v>2</v>
      </c>
      <c r="AC53" s="19">
        <f>'All Departments Scores'!G53</f>
        <v>2</v>
      </c>
      <c r="AD53" s="19">
        <f>'All Departments Scores'!H53</f>
        <v>2</v>
      </c>
      <c r="AE53" s="19">
        <f>'All Departments Scores'!I53</f>
        <v>3</v>
      </c>
      <c r="AF53" s="19">
        <f>'All Departments Scores'!J53</f>
        <v>1</v>
      </c>
      <c r="AG53" s="19">
        <f>'All Departments Scores'!K53</f>
        <v>1</v>
      </c>
      <c r="AH53" s="19">
        <f>'All Departments Scores'!L53</f>
        <v>3</v>
      </c>
      <c r="AI53" s="26">
        <f t="shared" si="0"/>
        <v>22</v>
      </c>
    </row>
    <row r="54" spans="23:35" ht="15.6" x14ac:dyDescent="0.3">
      <c r="W54" s="119" t="s">
        <v>139</v>
      </c>
      <c r="X54" s="19">
        <f>'All Departments Scores'!B54</f>
        <v>2</v>
      </c>
      <c r="Y54" s="19">
        <f>'All Departments Scores'!C54</f>
        <v>3</v>
      </c>
      <c r="Z54" s="19">
        <f>'All Departments Scores'!D54</f>
        <v>3</v>
      </c>
      <c r="AA54" s="19">
        <f>'All Departments Scores'!E54</f>
        <v>2</v>
      </c>
      <c r="AB54" s="19">
        <f>'All Departments Scores'!F54</f>
        <v>3</v>
      </c>
      <c r="AC54" s="19">
        <f>'All Departments Scores'!G54</f>
        <v>2</v>
      </c>
      <c r="AD54" s="19">
        <f>'All Departments Scores'!H54</f>
        <v>2</v>
      </c>
      <c r="AE54" s="19">
        <f>'All Departments Scores'!I54</f>
        <v>3</v>
      </c>
      <c r="AF54" s="19">
        <f>'All Departments Scores'!J54</f>
        <v>2</v>
      </c>
      <c r="AG54" s="19">
        <f>'All Departments Scores'!K54</f>
        <v>2</v>
      </c>
      <c r="AH54" s="19">
        <f>'All Departments Scores'!L54</f>
        <v>3</v>
      </c>
      <c r="AI54" s="26">
        <f t="shared" si="0"/>
        <v>27</v>
      </c>
    </row>
    <row r="55" spans="23:35" ht="15.6" x14ac:dyDescent="0.3">
      <c r="W55" s="119" t="s">
        <v>140</v>
      </c>
      <c r="X55" s="19">
        <f>'All Departments Scores'!B55</f>
        <v>1</v>
      </c>
      <c r="Y55" s="19">
        <f>'All Departments Scores'!C55</f>
        <v>1</v>
      </c>
      <c r="Z55" s="19">
        <f>'All Departments Scores'!D55</f>
        <v>1</v>
      </c>
      <c r="AA55" s="19">
        <f>'All Departments Scores'!E55</f>
        <v>1</v>
      </c>
      <c r="AB55" s="19">
        <f>'All Departments Scores'!F55</f>
        <v>1</v>
      </c>
      <c r="AC55" s="19">
        <f>'All Departments Scores'!G55</f>
        <v>2</v>
      </c>
      <c r="AD55" s="19">
        <f>'All Departments Scores'!H55</f>
        <v>1</v>
      </c>
      <c r="AE55" s="19">
        <f>'All Departments Scores'!I55</f>
        <v>1</v>
      </c>
      <c r="AF55" s="19">
        <f>'All Departments Scores'!J55</f>
        <v>1</v>
      </c>
      <c r="AG55" s="19">
        <f>'All Departments Scores'!K55</f>
        <v>2</v>
      </c>
      <c r="AH55" s="19">
        <f>'All Departments Scores'!L55</f>
        <v>2</v>
      </c>
      <c r="AI55" s="26">
        <f t="shared" si="0"/>
        <v>14</v>
      </c>
    </row>
    <row r="56" spans="23:35" ht="15.6" x14ac:dyDescent="0.3">
      <c r="W56" s="119" t="s">
        <v>141</v>
      </c>
      <c r="X56" s="19">
        <f>'All Departments Scores'!B56</f>
        <v>1</v>
      </c>
      <c r="Y56" s="19">
        <f>'All Departments Scores'!C56</f>
        <v>1</v>
      </c>
      <c r="Z56" s="19">
        <f>'All Departments Scores'!D56</f>
        <v>1</v>
      </c>
      <c r="AA56" s="19">
        <f>'All Departments Scores'!E56</f>
        <v>1</v>
      </c>
      <c r="AB56" s="19">
        <f>'All Departments Scores'!F56</f>
        <v>1</v>
      </c>
      <c r="AC56" s="19">
        <f>'All Departments Scores'!G56</f>
        <v>2</v>
      </c>
      <c r="AD56" s="19">
        <f>'All Departments Scores'!H56</f>
        <v>1</v>
      </c>
      <c r="AE56" s="19">
        <f>'All Departments Scores'!I56</f>
        <v>1</v>
      </c>
      <c r="AF56" s="19">
        <f>'All Departments Scores'!J56</f>
        <v>2</v>
      </c>
      <c r="AG56" s="19">
        <f>'All Departments Scores'!K56</f>
        <v>1</v>
      </c>
      <c r="AH56" s="19">
        <f>'All Departments Scores'!L56</f>
        <v>2</v>
      </c>
      <c r="AI56" s="26">
        <f t="shared" si="0"/>
        <v>14</v>
      </c>
    </row>
    <row r="57" spans="23:35" ht="15.6" x14ac:dyDescent="0.3">
      <c r="W57" s="119" t="s">
        <v>142</v>
      </c>
      <c r="X57" s="19">
        <f>'All Departments Scores'!B57</f>
        <v>2</v>
      </c>
      <c r="Y57" s="19">
        <f>'All Departments Scores'!C57</f>
        <v>3</v>
      </c>
      <c r="Z57" s="19">
        <f>'All Departments Scores'!D57</f>
        <v>2</v>
      </c>
      <c r="AA57" s="19">
        <f>'All Departments Scores'!E57</f>
        <v>2</v>
      </c>
      <c r="AB57" s="19">
        <f>'All Departments Scores'!F57</f>
        <v>3</v>
      </c>
      <c r="AC57" s="19">
        <f>'All Departments Scores'!G57</f>
        <v>1</v>
      </c>
      <c r="AD57" s="19">
        <f>'All Departments Scores'!H57</f>
        <v>3</v>
      </c>
      <c r="AE57" s="19">
        <f>'All Departments Scores'!I57</f>
        <v>2</v>
      </c>
      <c r="AF57" s="19">
        <f>'All Departments Scores'!J57</f>
        <v>2</v>
      </c>
      <c r="AG57" s="19">
        <f>'All Departments Scores'!K57</f>
        <v>3</v>
      </c>
      <c r="AH57" s="19">
        <f>'All Departments Scores'!L57</f>
        <v>3</v>
      </c>
      <c r="AI57" s="26">
        <f t="shared" si="0"/>
        <v>26</v>
      </c>
    </row>
    <row r="58" spans="23:35" ht="15.6" x14ac:dyDescent="0.3">
      <c r="W58" s="119" t="s">
        <v>143</v>
      </c>
      <c r="X58" s="19">
        <f>'All Departments Scores'!B58</f>
        <v>2</v>
      </c>
      <c r="Y58" s="19">
        <f>'All Departments Scores'!C58</f>
        <v>1</v>
      </c>
      <c r="Z58" s="19">
        <f>'All Departments Scores'!D58</f>
        <v>2</v>
      </c>
      <c r="AA58" s="19">
        <f>'All Departments Scores'!E58</f>
        <v>2</v>
      </c>
      <c r="AB58" s="19">
        <f>'All Departments Scores'!F58</f>
        <v>2</v>
      </c>
      <c r="AC58" s="19">
        <f>'All Departments Scores'!G58</f>
        <v>1</v>
      </c>
      <c r="AD58" s="19">
        <f>'All Departments Scores'!H58</f>
        <v>3</v>
      </c>
      <c r="AE58" s="19">
        <f>'All Departments Scores'!I58</f>
        <v>2</v>
      </c>
      <c r="AF58" s="19">
        <f>'All Departments Scores'!J58</f>
        <v>1</v>
      </c>
      <c r="AG58" s="19">
        <f>'All Departments Scores'!K58</f>
        <v>2</v>
      </c>
      <c r="AH58" s="19">
        <f>'All Departments Scores'!L58</f>
        <v>2</v>
      </c>
      <c r="AI58" s="26">
        <f t="shared" si="0"/>
        <v>20</v>
      </c>
    </row>
    <row r="59" spans="23:35" ht="15.6" x14ac:dyDescent="0.3">
      <c r="W59" s="121" t="s">
        <v>144</v>
      </c>
      <c r="X59" s="19">
        <f>'All Departments Scores'!B59</f>
        <v>2</v>
      </c>
      <c r="Y59" s="19">
        <f>'All Departments Scores'!C59</f>
        <v>2</v>
      </c>
      <c r="Z59" s="19">
        <f>'All Departments Scores'!D59</f>
        <v>2</v>
      </c>
      <c r="AA59" s="19">
        <f>'All Departments Scores'!E59</f>
        <v>2</v>
      </c>
      <c r="AB59" s="19">
        <f>'All Departments Scores'!F59</f>
        <v>2</v>
      </c>
      <c r="AC59" s="19">
        <f>'All Departments Scores'!G59</f>
        <v>2</v>
      </c>
      <c r="AD59" s="19">
        <f>'All Departments Scores'!H59</f>
        <v>1</v>
      </c>
      <c r="AE59" s="19">
        <f>'All Departments Scores'!I59</f>
        <v>3</v>
      </c>
      <c r="AF59" s="19">
        <f>'All Departments Scores'!J59</f>
        <v>3</v>
      </c>
      <c r="AG59" s="19">
        <f>'All Departments Scores'!K59</f>
        <v>2</v>
      </c>
      <c r="AH59" s="19">
        <f>'All Departments Scores'!L59</f>
        <v>2</v>
      </c>
      <c r="AI59" s="26">
        <f t="shared" si="0"/>
        <v>23</v>
      </c>
    </row>
    <row r="60" spans="23:35" ht="15.6" x14ac:dyDescent="0.3">
      <c r="W60" s="121" t="s">
        <v>145</v>
      </c>
      <c r="X60" s="44">
        <f>'All Departments Scores'!B60</f>
        <v>3</v>
      </c>
      <c r="Y60" s="44">
        <f>'All Departments Scores'!C60</f>
        <v>3</v>
      </c>
      <c r="Z60" s="44">
        <f>'All Departments Scores'!D60</f>
        <v>2</v>
      </c>
      <c r="AA60" s="44">
        <f>'All Departments Scores'!E60</f>
        <v>2</v>
      </c>
      <c r="AB60" s="44">
        <f>'All Departments Scores'!F60</f>
        <v>2</v>
      </c>
      <c r="AC60" s="44">
        <f>'All Departments Scores'!G60</f>
        <v>3</v>
      </c>
      <c r="AD60" s="44">
        <f>'All Departments Scores'!H60</f>
        <v>3</v>
      </c>
      <c r="AE60" s="44">
        <f>'All Departments Scores'!I60</f>
        <v>2</v>
      </c>
      <c r="AF60" s="44">
        <f>'All Departments Scores'!J60</f>
        <v>2</v>
      </c>
      <c r="AG60" s="44">
        <f>'All Departments Scores'!K60</f>
        <v>2</v>
      </c>
      <c r="AH60" s="44">
        <f>'All Departments Scores'!L60</f>
        <v>2</v>
      </c>
      <c r="AI60" s="26">
        <f t="shared" si="0"/>
        <v>26</v>
      </c>
    </row>
    <row r="61" spans="23:35" ht="15.6" x14ac:dyDescent="0.3">
      <c r="W61" s="28" t="s">
        <v>57</v>
      </c>
      <c r="X61" s="14">
        <f>'All Departments Scores'!B61</f>
        <v>1</v>
      </c>
      <c r="Y61" s="14">
        <f>'All Departments Scores'!C61</f>
        <v>1</v>
      </c>
      <c r="Z61" s="14">
        <f>'All Departments Scores'!D61</f>
        <v>1</v>
      </c>
      <c r="AA61" s="14">
        <f>'All Departments Scores'!E61</f>
        <v>1</v>
      </c>
      <c r="AB61" s="14">
        <f>'All Departments Scores'!F61</f>
        <v>1</v>
      </c>
      <c r="AC61" s="14">
        <f>'All Departments Scores'!G61</f>
        <v>1</v>
      </c>
      <c r="AD61" s="14">
        <f>'All Departments Scores'!H61</f>
        <v>1</v>
      </c>
      <c r="AE61" s="14">
        <f>'All Departments Scores'!I61</f>
        <v>1</v>
      </c>
      <c r="AF61" s="14">
        <f>'All Departments Scores'!J61</f>
        <v>1</v>
      </c>
      <c r="AG61" s="14">
        <f>'All Departments Scores'!K61</f>
        <v>1</v>
      </c>
      <c r="AH61" s="14">
        <f>'All Departments Scores'!L61</f>
        <v>1</v>
      </c>
      <c r="AI61" s="25">
        <f t="shared" si="0"/>
        <v>11</v>
      </c>
    </row>
    <row r="62" spans="23:35" ht="15.6" x14ac:dyDescent="0.3">
      <c r="W62" s="7" t="s">
        <v>27</v>
      </c>
      <c r="X62" s="172">
        <f>'All Departments Scores'!B62</f>
        <v>1</v>
      </c>
      <c r="Y62" s="172">
        <f>'All Departments Scores'!C62</f>
        <v>1</v>
      </c>
      <c r="Z62" s="172">
        <f>'All Departments Scores'!D62</f>
        <v>1</v>
      </c>
      <c r="AA62" s="172">
        <f>'All Departments Scores'!E62</f>
        <v>1</v>
      </c>
      <c r="AB62" s="172">
        <f>'All Departments Scores'!F62</f>
        <v>1</v>
      </c>
      <c r="AC62" s="172">
        <f>'All Departments Scores'!G62</f>
        <v>1</v>
      </c>
      <c r="AD62" s="172">
        <f>'All Departments Scores'!H62</f>
        <v>1</v>
      </c>
      <c r="AE62" s="172">
        <f>'All Departments Scores'!I62</f>
        <v>1</v>
      </c>
      <c r="AF62" s="172">
        <f>'All Departments Scores'!J62</f>
        <v>1</v>
      </c>
      <c r="AG62" s="172">
        <f>'All Departments Scores'!K62</f>
        <v>1</v>
      </c>
      <c r="AH62" s="172">
        <f>'All Departments Scores'!L62</f>
        <v>1</v>
      </c>
      <c r="AI62" s="26">
        <f t="shared" si="0"/>
        <v>11</v>
      </c>
    </row>
    <row r="63" spans="23:35" ht="15.6" x14ac:dyDescent="0.3">
      <c r="W63" s="28" t="s">
        <v>58</v>
      </c>
      <c r="X63" s="14">
        <f>'All Departments Scores'!B63</f>
        <v>1</v>
      </c>
      <c r="Y63" s="14">
        <f>'All Departments Scores'!C63</f>
        <v>1</v>
      </c>
      <c r="Z63" s="14">
        <f>'All Departments Scores'!D63</f>
        <v>2</v>
      </c>
      <c r="AA63" s="14">
        <f>'All Departments Scores'!E63</f>
        <v>1</v>
      </c>
      <c r="AB63" s="14">
        <f>'All Departments Scores'!F63</f>
        <v>1</v>
      </c>
      <c r="AC63" s="14">
        <f>'All Departments Scores'!G63</f>
        <v>1</v>
      </c>
      <c r="AD63" s="14">
        <f>'All Departments Scores'!H63</f>
        <v>1</v>
      </c>
      <c r="AE63" s="14">
        <f>'All Departments Scores'!I63</f>
        <v>1</v>
      </c>
      <c r="AF63" s="14">
        <f>'All Departments Scores'!J63</f>
        <v>1</v>
      </c>
      <c r="AG63" s="14">
        <f>'All Departments Scores'!K63</f>
        <v>2</v>
      </c>
      <c r="AH63" s="14">
        <f>'All Departments Scores'!L63</f>
        <v>1</v>
      </c>
      <c r="AI63" s="25">
        <f t="shared" si="0"/>
        <v>13</v>
      </c>
    </row>
    <row r="64" spans="23:35" ht="15.6" x14ac:dyDescent="0.3">
      <c r="W64" s="6" t="s">
        <v>59</v>
      </c>
      <c r="X64" s="48">
        <f>'All Departments Scores'!B64</f>
        <v>1</v>
      </c>
      <c r="Y64" s="48">
        <f>'All Departments Scores'!C64</f>
        <v>1</v>
      </c>
      <c r="Z64" s="48">
        <f>'All Departments Scores'!D64</f>
        <v>2</v>
      </c>
      <c r="AA64" s="48">
        <f>'All Departments Scores'!E64</f>
        <v>1</v>
      </c>
      <c r="AB64" s="48">
        <f>'All Departments Scores'!F64</f>
        <v>1</v>
      </c>
      <c r="AC64" s="48">
        <f>'All Departments Scores'!G64</f>
        <v>1</v>
      </c>
      <c r="AD64" s="48">
        <f>'All Departments Scores'!H64</f>
        <v>1</v>
      </c>
      <c r="AE64" s="48">
        <f>'All Departments Scores'!I64</f>
        <v>1</v>
      </c>
      <c r="AF64" s="48">
        <f>'All Departments Scores'!J64</f>
        <v>1</v>
      </c>
      <c r="AG64" s="48">
        <f>'All Departments Scores'!K64</f>
        <v>2</v>
      </c>
      <c r="AH64" s="48">
        <f>'All Departments Scores'!L64</f>
        <v>1</v>
      </c>
      <c r="AI64" s="26">
        <f t="shared" si="0"/>
        <v>13</v>
      </c>
    </row>
    <row r="65" spans="23:35" ht="15.6" x14ac:dyDescent="0.3">
      <c r="W65" s="6" t="s">
        <v>60</v>
      </c>
      <c r="X65" s="19">
        <f>'All Departments Scores'!B65</f>
        <v>2</v>
      </c>
      <c r="Y65" s="19">
        <f>'All Departments Scores'!C65</f>
        <v>1</v>
      </c>
      <c r="Z65" s="19">
        <f>'All Departments Scores'!D65</f>
        <v>3</v>
      </c>
      <c r="AA65" s="19">
        <f>'All Departments Scores'!E65</f>
        <v>2</v>
      </c>
      <c r="AB65" s="19">
        <f>'All Departments Scores'!F65</f>
        <v>2</v>
      </c>
      <c r="AC65" s="19">
        <f>'All Departments Scores'!G65</f>
        <v>3</v>
      </c>
      <c r="AD65" s="19">
        <f>'All Departments Scores'!H65</f>
        <v>2</v>
      </c>
      <c r="AE65" s="19">
        <f>'All Departments Scores'!I65</f>
        <v>1</v>
      </c>
      <c r="AF65" s="19">
        <f>'All Departments Scores'!J65</f>
        <v>1</v>
      </c>
      <c r="AG65" s="19">
        <f>'All Departments Scores'!K65</f>
        <v>3</v>
      </c>
      <c r="AH65" s="19">
        <f>'All Departments Scores'!L65</f>
        <v>3</v>
      </c>
      <c r="AI65" s="26">
        <f t="shared" si="0"/>
        <v>23</v>
      </c>
    </row>
    <row r="66" spans="23:35" ht="15.6" x14ac:dyDescent="0.3">
      <c r="W66" s="6" t="s">
        <v>61</v>
      </c>
      <c r="X66" s="19">
        <f>'All Departments Scores'!B66</f>
        <v>1</v>
      </c>
      <c r="Y66" s="19">
        <f>'All Departments Scores'!C66</f>
        <v>1</v>
      </c>
      <c r="Z66" s="19">
        <f>'All Departments Scores'!D66</f>
        <v>2</v>
      </c>
      <c r="AA66" s="19">
        <f>'All Departments Scores'!E66</f>
        <v>1</v>
      </c>
      <c r="AB66" s="19">
        <f>'All Departments Scores'!F66</f>
        <v>1</v>
      </c>
      <c r="AC66" s="19">
        <f>'All Departments Scores'!G66</f>
        <v>2</v>
      </c>
      <c r="AD66" s="19">
        <f>'All Departments Scores'!H66</f>
        <v>2</v>
      </c>
      <c r="AE66" s="19">
        <f>'All Departments Scores'!I66</f>
        <v>1</v>
      </c>
      <c r="AF66" s="19">
        <f>'All Departments Scores'!J66</f>
        <v>2</v>
      </c>
      <c r="AG66" s="19">
        <f>'All Departments Scores'!K66</f>
        <v>2</v>
      </c>
      <c r="AH66" s="19">
        <f>'All Departments Scores'!L66</f>
        <v>2</v>
      </c>
      <c r="AI66" s="26">
        <f t="shared" si="0"/>
        <v>17</v>
      </c>
    </row>
    <row r="67" spans="23:35" ht="15.6" x14ac:dyDescent="0.3">
      <c r="W67" s="7" t="s">
        <v>136</v>
      </c>
      <c r="X67" s="19" t="str">
        <f>'All Departments Scores'!B67</f>
        <v>TBD</v>
      </c>
      <c r="Y67" s="19" t="str">
        <f>'All Departments Scores'!C67</f>
        <v>TBD</v>
      </c>
      <c r="Z67" s="19" t="str">
        <f>'All Departments Scores'!D67</f>
        <v>TBD</v>
      </c>
      <c r="AA67" s="19" t="str">
        <f>'All Departments Scores'!E67</f>
        <v>TBD</v>
      </c>
      <c r="AB67" s="19" t="str">
        <f>'All Departments Scores'!F67</f>
        <v>TBD</v>
      </c>
      <c r="AC67" s="19" t="str">
        <f>'All Departments Scores'!G67</f>
        <v>TBD</v>
      </c>
      <c r="AD67" s="19" t="str">
        <f>'All Departments Scores'!H67</f>
        <v>TBD</v>
      </c>
      <c r="AE67" s="19" t="str">
        <f>'All Departments Scores'!I67</f>
        <v>TBD</v>
      </c>
      <c r="AF67" s="19" t="str">
        <f>'All Departments Scores'!J67</f>
        <v>TBD</v>
      </c>
      <c r="AG67" s="19" t="str">
        <f>'All Departments Scores'!K67</f>
        <v>TBD</v>
      </c>
      <c r="AH67" s="19" t="str">
        <f>'All Departments Scores'!L67</f>
        <v>TBD</v>
      </c>
      <c r="AI67" s="26">
        <f t="shared" ref="AI67:AI68" si="1">SUM(X67:AH67)</f>
        <v>0</v>
      </c>
    </row>
    <row r="68" spans="23:35" ht="15.6" x14ac:dyDescent="0.3">
      <c r="W68" s="29" t="s">
        <v>63</v>
      </c>
      <c r="X68" s="44">
        <f>'All Departments Scores'!B68</f>
        <v>2</v>
      </c>
      <c r="Y68" s="44">
        <f>'All Departments Scores'!C68</f>
        <v>1</v>
      </c>
      <c r="Z68" s="44">
        <f>'All Departments Scores'!D68</f>
        <v>3</v>
      </c>
      <c r="AA68" s="44">
        <f>'All Departments Scores'!E68</f>
        <v>3</v>
      </c>
      <c r="AB68" s="44">
        <f>'All Departments Scores'!F68</f>
        <v>3</v>
      </c>
      <c r="AC68" s="44">
        <f>'All Departments Scores'!G68</f>
        <v>3</v>
      </c>
      <c r="AD68" s="44">
        <f>'All Departments Scores'!H68</f>
        <v>2</v>
      </c>
      <c r="AE68" s="44">
        <f>'All Departments Scores'!I68</f>
        <v>1</v>
      </c>
      <c r="AF68" s="44">
        <f>'All Departments Scores'!J68</f>
        <v>1</v>
      </c>
      <c r="AG68" s="44">
        <f>'All Departments Scores'!K68</f>
        <v>3</v>
      </c>
      <c r="AH68" s="44">
        <f>'All Departments Scores'!L68</f>
        <v>2</v>
      </c>
      <c r="AI68" s="26">
        <f t="shared" si="1"/>
        <v>24</v>
      </c>
    </row>
    <row r="69" spans="23:35" ht="16.2" thickBot="1" x14ac:dyDescent="0.35">
      <c r="W69" s="29"/>
      <c r="X69" s="21"/>
      <c r="Y69" s="22"/>
      <c r="Z69" s="23"/>
      <c r="AA69" s="21"/>
      <c r="AB69" s="22"/>
      <c r="AC69" s="23"/>
      <c r="AD69" s="21"/>
      <c r="AE69" s="22"/>
      <c r="AF69" s="22"/>
      <c r="AG69" s="22"/>
      <c r="AH69" s="23"/>
      <c r="AI69" s="30"/>
    </row>
    <row r="70" spans="23:35" ht="16.2" thickBot="1" x14ac:dyDescent="0.35">
      <c r="W70" s="9" t="s">
        <v>71</v>
      </c>
      <c r="X70" s="171">
        <f t="shared" ref="X70:AH70" si="2">MIN(X5:X68)</f>
        <v>1</v>
      </c>
      <c r="Y70" s="171">
        <f t="shared" si="2"/>
        <v>1</v>
      </c>
      <c r="Z70" s="171">
        <f t="shared" si="2"/>
        <v>1</v>
      </c>
      <c r="AA70" s="171">
        <f t="shared" si="2"/>
        <v>1</v>
      </c>
      <c r="AB70" s="171">
        <f t="shared" si="2"/>
        <v>1</v>
      </c>
      <c r="AC70" s="171">
        <f t="shared" si="2"/>
        <v>1</v>
      </c>
      <c r="AD70" s="171">
        <f t="shared" si="2"/>
        <v>1</v>
      </c>
      <c r="AE70" s="171">
        <f t="shared" si="2"/>
        <v>1</v>
      </c>
      <c r="AF70" s="171">
        <f t="shared" si="2"/>
        <v>1</v>
      </c>
      <c r="AG70" s="171">
        <f t="shared" si="2"/>
        <v>1</v>
      </c>
      <c r="AH70" s="171">
        <f t="shared" si="2"/>
        <v>1</v>
      </c>
      <c r="AI70" s="27">
        <f t="shared" ref="AI70" si="3">SUM(X70:AH70)</f>
        <v>11</v>
      </c>
    </row>
    <row r="79" spans="23:35" x14ac:dyDescent="0.3">
      <c r="AC79" t="s">
        <v>9</v>
      </c>
    </row>
  </sheetData>
  <sheetProtection algorithmName="SHA-512" hashValue="9/zE/CielWHB26jiuF0O5LNKzKys2pP/MU9fyTTYgdVrVi3kecmcaYOtCeZ076rDOZ4isn4rS9R3MG9q4/ImEg==" saltValue="FwKu6Y2SbDO4UuVMQXGlxw==" spinCount="100000" sheet="1" objects="1" scenarios="1"/>
  <mergeCells count="3">
    <mergeCell ref="X3:Z3"/>
    <mergeCell ref="AA3:AC3"/>
    <mergeCell ref="AD3:AH3"/>
  </mergeCells>
  <conditionalFormatting sqref="X5:AH11 X22:AH67">
    <cfRule type="cellIs" dxfId="127" priority="21" operator="equal">
      <formula>4</formula>
    </cfRule>
    <cfRule type="cellIs" dxfId="126" priority="22" operator="equal">
      <formula>3</formula>
    </cfRule>
    <cfRule type="cellIs" dxfId="125" priority="23" operator="between">
      <formula>2</formula>
      <formula>3</formula>
    </cfRule>
    <cfRule type="cellIs" dxfId="124" priority="24" operator="lessThan">
      <formula>2</formula>
    </cfRule>
  </conditionalFormatting>
  <conditionalFormatting sqref="X68:AH68">
    <cfRule type="cellIs" dxfId="123" priority="17" operator="equal">
      <formula>4</formula>
    </cfRule>
    <cfRule type="cellIs" dxfId="122" priority="18" operator="equal">
      <formula>3</formula>
    </cfRule>
    <cfRule type="cellIs" dxfId="121" priority="19" operator="between">
      <formula>2</formula>
      <formula>3</formula>
    </cfRule>
    <cfRule type="cellIs" dxfId="120" priority="20" operator="lessThan">
      <formula>2</formula>
    </cfRule>
  </conditionalFormatting>
  <conditionalFormatting sqref="X13:AH21">
    <cfRule type="cellIs" dxfId="119" priority="13" operator="equal">
      <formula>4</formula>
    </cfRule>
    <cfRule type="cellIs" dxfId="118" priority="14" operator="equal">
      <formula>3</formula>
    </cfRule>
    <cfRule type="cellIs" dxfId="117" priority="15" operator="between">
      <formula>2</formula>
      <formula>3</formula>
    </cfRule>
    <cfRule type="cellIs" dxfId="116" priority="16" operator="lessThan">
      <formula>2</formula>
    </cfRule>
  </conditionalFormatting>
  <conditionalFormatting sqref="X5:AH68">
    <cfRule type="cellIs" dxfId="115" priority="9" operator="equal">
      <formula>4</formula>
    </cfRule>
    <cfRule type="cellIs" dxfId="114" priority="10" operator="equal">
      <formula>3</formula>
    </cfRule>
    <cfRule type="cellIs" dxfId="113" priority="11" operator="equal">
      <formula>2</formula>
    </cfRule>
    <cfRule type="cellIs" dxfId="112" priority="12" operator="equal">
      <formula>1</formula>
    </cfRule>
  </conditionalFormatting>
  <conditionalFormatting sqref="X70:AH70">
    <cfRule type="cellIs" dxfId="111" priority="5" operator="equal">
      <formula>4</formula>
    </cfRule>
    <cfRule type="cellIs" dxfId="110" priority="6" operator="equal">
      <formula>3</formula>
    </cfRule>
    <cfRule type="cellIs" dxfId="109" priority="7" operator="between">
      <formula>2</formula>
      <formula>3</formula>
    </cfRule>
    <cfRule type="cellIs" dxfId="108" priority="8" operator="lessThan">
      <formula>2</formula>
    </cfRule>
  </conditionalFormatting>
  <conditionalFormatting sqref="X70:AH70">
    <cfRule type="cellIs" dxfId="107" priority="1" operator="equal">
      <formula>4</formula>
    </cfRule>
    <cfRule type="cellIs" dxfId="106" priority="2" operator="equal">
      <formula>3</formula>
    </cfRule>
    <cfRule type="cellIs" dxfId="105" priority="3" operator="equal">
      <formula>2</formula>
    </cfRule>
    <cfRule type="cellIs" dxfId="104" priority="4" operator="equal">
      <formula>1</formula>
    </cfRule>
  </conditionalFormatting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76:L82"/>
  <sheetViews>
    <sheetView topLeftCell="B1" workbookViewId="0">
      <selection activeCell="D74" sqref="D74"/>
    </sheetView>
  </sheetViews>
  <sheetFormatPr defaultRowHeight="14.4" x14ac:dyDescent="0.3"/>
  <sheetData>
    <row r="76" spans="12:12" x14ac:dyDescent="0.3">
      <c r="L76" s="50"/>
    </row>
    <row r="77" spans="12:12" x14ac:dyDescent="0.3">
      <c r="L77" s="50"/>
    </row>
    <row r="78" spans="12:12" x14ac:dyDescent="0.3">
      <c r="L78" s="50"/>
    </row>
    <row r="79" spans="12:12" x14ac:dyDescent="0.3">
      <c r="L79" s="50"/>
    </row>
    <row r="80" spans="12:12" x14ac:dyDescent="0.3">
      <c r="L80" s="50"/>
    </row>
    <row r="81" spans="12:12" x14ac:dyDescent="0.3">
      <c r="L81" s="50"/>
    </row>
    <row r="82" spans="12:12" x14ac:dyDescent="0.3">
      <c r="L82" s="50"/>
    </row>
  </sheetData>
  <sheetProtection algorithmName="SHA-512" hashValue="dQGYjyyld2No+nZOQSj67jCSpGgEO73ZMz/0vKjyG8Mq4kaQcrlMdcoL6YPU5WSoigagSZeHb3+1n333DfBX4A==" saltValue="fzeYLkAwtjY470TVrRlBQQ==" spinCount="100000" sheet="1" objects="1" scenarios="1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63"/>
  <sheetViews>
    <sheetView topLeftCell="H1" workbookViewId="0"/>
  </sheetViews>
  <sheetFormatPr defaultRowHeight="14.4" x14ac:dyDescent="0.3"/>
  <cols>
    <col min="1" max="1" width="37.6640625" hidden="1" customWidth="1"/>
    <col min="2" max="2" width="12.44140625" hidden="1" customWidth="1"/>
    <col min="3" max="3" width="5.6640625" hidden="1" customWidth="1"/>
    <col min="4" max="4" width="4.33203125" hidden="1" customWidth="1"/>
    <col min="5" max="5" width="4.109375" hidden="1" customWidth="1"/>
    <col min="6" max="6" width="25.5546875" hidden="1" customWidth="1"/>
    <col min="7" max="7" width="4.6640625" hidden="1" customWidth="1"/>
    <col min="8" max="8" width="4.6640625" customWidth="1"/>
    <col min="9" max="9" width="9.5546875" customWidth="1"/>
    <col min="10" max="10" width="4.6640625" customWidth="1"/>
    <col min="11" max="11" width="11.33203125" customWidth="1"/>
    <col min="12" max="12" width="10.109375" customWidth="1"/>
    <col min="13" max="16" width="31.88671875" bestFit="1" customWidth="1"/>
    <col min="17" max="17" width="31.88671875" customWidth="1"/>
    <col min="18" max="21" width="31.88671875" bestFit="1" customWidth="1"/>
    <col min="22" max="22" width="31.88671875" customWidth="1"/>
    <col min="23" max="23" width="31.88671875" bestFit="1" customWidth="1"/>
    <col min="24" max="24" width="31.88671875" customWidth="1"/>
    <col min="25" max="25" width="31.88671875" bestFit="1" customWidth="1"/>
    <col min="26" max="27" width="31.88671875" customWidth="1"/>
    <col min="28" max="28" width="31.88671875" bestFit="1" customWidth="1"/>
    <col min="29" max="29" width="31.88671875" customWidth="1"/>
    <col min="30" max="31" width="31.88671875" bestFit="1" customWidth="1"/>
    <col min="32" max="36" width="31.88671875" customWidth="1"/>
    <col min="37" max="37" width="31.88671875" bestFit="1" customWidth="1"/>
    <col min="38" max="39" width="31.88671875" customWidth="1"/>
    <col min="40" max="40" width="31.88671875" bestFit="1" customWidth="1"/>
    <col min="41" max="42" width="31.88671875" customWidth="1"/>
    <col min="43" max="43" width="31.88671875" bestFit="1" customWidth="1"/>
    <col min="44" max="45" width="31.88671875" customWidth="1"/>
    <col min="46" max="46" width="31.88671875" bestFit="1" customWidth="1"/>
    <col min="47" max="47" width="31.88671875" customWidth="1"/>
    <col min="48" max="49" width="31.88671875" bestFit="1" customWidth="1"/>
    <col min="50" max="51" width="31.88671875" customWidth="1"/>
    <col min="52" max="52" width="11.33203125" customWidth="1"/>
    <col min="53" max="53" width="11.33203125" bestFit="1" customWidth="1"/>
  </cols>
  <sheetData>
    <row r="2" spans="1:14" ht="15" thickBot="1" x14ac:dyDescent="0.35"/>
    <row r="3" spans="1:14" x14ac:dyDescent="0.3">
      <c r="A3" s="33" t="s">
        <v>80</v>
      </c>
      <c r="B3" t="s">
        <v>82</v>
      </c>
      <c r="M3" s="38" t="s">
        <v>101</v>
      </c>
      <c r="N3" s="38" t="s">
        <v>103</v>
      </c>
    </row>
    <row r="4" spans="1:14" x14ac:dyDescent="0.3">
      <c r="A4" s="34" t="s">
        <v>86</v>
      </c>
      <c r="B4" s="35">
        <v>0</v>
      </c>
      <c r="F4" s="34" t="s">
        <v>86</v>
      </c>
      <c r="G4" s="35">
        <v>0</v>
      </c>
      <c r="M4" s="39">
        <v>10</v>
      </c>
      <c r="N4" s="36">
        <v>0</v>
      </c>
    </row>
    <row r="5" spans="1:14" x14ac:dyDescent="0.3">
      <c r="A5" s="34" t="s">
        <v>2</v>
      </c>
      <c r="B5" s="35">
        <v>11</v>
      </c>
      <c r="F5" s="34" t="s">
        <v>2</v>
      </c>
      <c r="G5" s="35">
        <v>11</v>
      </c>
      <c r="K5">
        <v>10</v>
      </c>
      <c r="M5" s="40" t="s">
        <v>105</v>
      </c>
      <c r="N5" s="36">
        <v>19</v>
      </c>
    </row>
    <row r="6" spans="1:14" x14ac:dyDescent="0.3">
      <c r="A6" s="34" t="s">
        <v>99</v>
      </c>
      <c r="B6" s="35">
        <v>11</v>
      </c>
      <c r="F6" s="34" t="s">
        <v>99</v>
      </c>
      <c r="G6" s="35">
        <v>11</v>
      </c>
      <c r="K6">
        <v>15</v>
      </c>
      <c r="M6" s="40" t="s">
        <v>104</v>
      </c>
      <c r="N6" s="36">
        <v>17</v>
      </c>
    </row>
    <row r="7" spans="1:14" x14ac:dyDescent="0.3">
      <c r="A7" s="34" t="s">
        <v>48</v>
      </c>
      <c r="B7" s="35">
        <v>12</v>
      </c>
      <c r="F7" s="34" t="s">
        <v>48</v>
      </c>
      <c r="G7" s="35">
        <v>12</v>
      </c>
      <c r="K7">
        <v>20</v>
      </c>
      <c r="M7" s="40" t="s">
        <v>106</v>
      </c>
      <c r="N7" s="36">
        <v>13</v>
      </c>
    </row>
    <row r="8" spans="1:14" x14ac:dyDescent="0.3">
      <c r="A8" s="34" t="s">
        <v>49</v>
      </c>
      <c r="B8" s="35">
        <v>12</v>
      </c>
      <c r="F8" s="34" t="s">
        <v>49</v>
      </c>
      <c r="G8" s="35">
        <v>12</v>
      </c>
      <c r="K8">
        <v>25</v>
      </c>
      <c r="M8" s="40" t="s">
        <v>107</v>
      </c>
      <c r="N8" s="36">
        <v>6</v>
      </c>
    </row>
    <row r="9" spans="1:14" x14ac:dyDescent="0.3">
      <c r="A9" s="34" t="s">
        <v>83</v>
      </c>
      <c r="B9" s="35">
        <v>12</v>
      </c>
      <c r="F9" s="34" t="s">
        <v>83</v>
      </c>
      <c r="G9" s="35">
        <v>12</v>
      </c>
      <c r="K9">
        <v>30</v>
      </c>
      <c r="M9" s="40" t="s">
        <v>108</v>
      </c>
      <c r="N9" s="36">
        <v>1</v>
      </c>
    </row>
    <row r="10" spans="1:14" x14ac:dyDescent="0.3">
      <c r="A10" s="34" t="s">
        <v>28</v>
      </c>
      <c r="B10" s="35">
        <v>13</v>
      </c>
      <c r="F10" s="34" t="s">
        <v>28</v>
      </c>
      <c r="G10" s="35">
        <v>13</v>
      </c>
      <c r="K10">
        <v>35</v>
      </c>
      <c r="M10" s="40" t="s">
        <v>109</v>
      </c>
      <c r="N10" s="36">
        <v>1</v>
      </c>
    </row>
    <row r="11" spans="1:14" x14ac:dyDescent="0.3">
      <c r="A11" s="34" t="s">
        <v>100</v>
      </c>
      <c r="B11" s="35">
        <v>13</v>
      </c>
      <c r="F11" s="34" t="s">
        <v>100</v>
      </c>
      <c r="G11" s="35">
        <v>13</v>
      </c>
      <c r="K11">
        <v>40</v>
      </c>
      <c r="M11" s="40" t="s">
        <v>110</v>
      </c>
      <c r="N11" s="36">
        <v>1</v>
      </c>
    </row>
    <row r="12" spans="1:14" ht="15" thickBot="1" x14ac:dyDescent="0.35">
      <c r="A12" s="34" t="s">
        <v>65</v>
      </c>
      <c r="B12" s="35">
        <v>13</v>
      </c>
      <c r="F12" s="34" t="s">
        <v>65</v>
      </c>
      <c r="G12" s="35">
        <v>13</v>
      </c>
      <c r="K12">
        <v>45</v>
      </c>
      <c r="M12" s="37" t="s">
        <v>102</v>
      </c>
      <c r="N12" s="37">
        <v>0</v>
      </c>
    </row>
    <row r="13" spans="1:14" x14ac:dyDescent="0.3">
      <c r="A13" s="34" t="s">
        <v>87</v>
      </c>
      <c r="B13" s="35">
        <v>13</v>
      </c>
      <c r="F13" s="34" t="s">
        <v>87</v>
      </c>
      <c r="G13" s="35">
        <v>13</v>
      </c>
    </row>
    <row r="14" spans="1:14" x14ac:dyDescent="0.3">
      <c r="A14" s="34" t="s">
        <v>36</v>
      </c>
      <c r="B14" s="35">
        <v>13</v>
      </c>
      <c r="F14" s="34" t="s">
        <v>36</v>
      </c>
      <c r="G14" s="35">
        <v>13</v>
      </c>
    </row>
    <row r="15" spans="1:14" x14ac:dyDescent="0.3">
      <c r="A15" s="34" t="s">
        <v>47</v>
      </c>
      <c r="B15" s="35">
        <v>14</v>
      </c>
      <c r="F15" s="34" t="s">
        <v>47</v>
      </c>
      <c r="G15" s="35">
        <v>14</v>
      </c>
    </row>
    <row r="16" spans="1:14" x14ac:dyDescent="0.3">
      <c r="A16" s="34" t="s">
        <v>32</v>
      </c>
      <c r="B16" s="35">
        <v>14</v>
      </c>
      <c r="F16" s="34" t="s">
        <v>32</v>
      </c>
      <c r="G16" s="35">
        <v>14</v>
      </c>
      <c r="K16">
        <v>1</v>
      </c>
    </row>
    <row r="17" spans="1:11" x14ac:dyDescent="0.3">
      <c r="A17" s="34" t="s">
        <v>64</v>
      </c>
      <c r="B17" s="35">
        <v>14</v>
      </c>
      <c r="F17" s="34" t="s">
        <v>64</v>
      </c>
      <c r="G17" s="35">
        <v>14</v>
      </c>
      <c r="K17">
        <v>2</v>
      </c>
    </row>
    <row r="18" spans="1:11" x14ac:dyDescent="0.3">
      <c r="A18" s="34" t="s">
        <v>51</v>
      </c>
      <c r="B18" s="35">
        <v>14</v>
      </c>
      <c r="F18" s="34" t="s">
        <v>51</v>
      </c>
      <c r="G18" s="35">
        <v>14</v>
      </c>
      <c r="K18">
        <v>3</v>
      </c>
    </row>
    <row r="19" spans="1:11" x14ac:dyDescent="0.3">
      <c r="A19" s="34" t="s">
        <v>94</v>
      </c>
      <c r="B19" s="35">
        <v>14</v>
      </c>
      <c r="F19" s="34" t="s">
        <v>94</v>
      </c>
      <c r="G19" s="35">
        <v>14</v>
      </c>
      <c r="K19">
        <v>4</v>
      </c>
    </row>
    <row r="20" spans="1:11" x14ac:dyDescent="0.3">
      <c r="A20" s="34" t="s">
        <v>73</v>
      </c>
      <c r="B20" s="35">
        <v>15</v>
      </c>
      <c r="F20" s="34" t="s">
        <v>73</v>
      </c>
      <c r="G20" s="35">
        <v>15</v>
      </c>
    </row>
    <row r="21" spans="1:11" x14ac:dyDescent="0.3">
      <c r="A21" s="34" t="s">
        <v>89</v>
      </c>
      <c r="B21" s="35">
        <v>15</v>
      </c>
      <c r="F21" s="34" t="s">
        <v>89</v>
      </c>
      <c r="G21" s="35">
        <v>15</v>
      </c>
    </row>
    <row r="22" spans="1:11" x14ac:dyDescent="0.3">
      <c r="A22" s="34" t="s">
        <v>54</v>
      </c>
      <c r="B22" s="35">
        <v>15</v>
      </c>
      <c r="F22" s="34" t="s">
        <v>54</v>
      </c>
      <c r="G22" s="35">
        <v>15</v>
      </c>
    </row>
    <row r="23" spans="1:11" x14ac:dyDescent="0.3">
      <c r="A23" s="34" t="s">
        <v>77</v>
      </c>
      <c r="B23" s="35">
        <v>15</v>
      </c>
      <c r="F23" s="34" t="s">
        <v>77</v>
      </c>
      <c r="G23" s="35">
        <v>15</v>
      </c>
    </row>
    <row r="24" spans="1:11" x14ac:dyDescent="0.3">
      <c r="A24" s="34" t="s">
        <v>74</v>
      </c>
      <c r="B24" s="35">
        <v>16.5</v>
      </c>
      <c r="F24" s="34" t="s">
        <v>74</v>
      </c>
      <c r="G24" s="35">
        <v>16.5</v>
      </c>
    </row>
    <row r="25" spans="1:11" x14ac:dyDescent="0.3">
      <c r="A25" s="34" t="s">
        <v>61</v>
      </c>
      <c r="B25" s="35">
        <v>17</v>
      </c>
      <c r="F25" s="34" t="s">
        <v>61</v>
      </c>
      <c r="G25" s="35">
        <v>17</v>
      </c>
    </row>
    <row r="26" spans="1:11" x14ac:dyDescent="0.3">
      <c r="A26" s="34" t="s">
        <v>31</v>
      </c>
      <c r="B26" s="35">
        <v>17</v>
      </c>
      <c r="F26" s="34" t="s">
        <v>31</v>
      </c>
      <c r="G26" s="35">
        <v>17</v>
      </c>
    </row>
    <row r="27" spans="1:11" x14ac:dyDescent="0.3">
      <c r="A27" s="34" t="s">
        <v>55</v>
      </c>
      <c r="B27" s="35">
        <v>17</v>
      </c>
      <c r="F27" s="34" t="s">
        <v>55</v>
      </c>
      <c r="G27" s="35">
        <v>17</v>
      </c>
    </row>
    <row r="28" spans="1:11" x14ac:dyDescent="0.3">
      <c r="A28" s="34" t="s">
        <v>30</v>
      </c>
      <c r="B28" s="35">
        <v>18</v>
      </c>
      <c r="F28" s="34" t="s">
        <v>30</v>
      </c>
      <c r="G28" s="35">
        <v>18</v>
      </c>
    </row>
    <row r="29" spans="1:11" x14ac:dyDescent="0.3">
      <c r="A29" s="34" t="s">
        <v>44</v>
      </c>
      <c r="B29" s="35">
        <v>18</v>
      </c>
      <c r="F29" s="34" t="s">
        <v>44</v>
      </c>
      <c r="G29" s="35">
        <v>18</v>
      </c>
    </row>
    <row r="30" spans="1:11" x14ac:dyDescent="0.3">
      <c r="A30" s="34" t="s">
        <v>43</v>
      </c>
      <c r="B30" s="35">
        <v>18</v>
      </c>
      <c r="F30" s="34" t="s">
        <v>43</v>
      </c>
      <c r="G30" s="35">
        <v>18</v>
      </c>
    </row>
    <row r="31" spans="1:11" x14ac:dyDescent="0.3">
      <c r="A31" s="34" t="s">
        <v>53</v>
      </c>
      <c r="B31" s="35">
        <v>19</v>
      </c>
      <c r="F31" s="34" t="s">
        <v>53</v>
      </c>
      <c r="G31" s="35">
        <v>19</v>
      </c>
    </row>
    <row r="32" spans="1:11" x14ac:dyDescent="0.3">
      <c r="A32" s="34" t="s">
        <v>33</v>
      </c>
      <c r="B32" s="35">
        <v>19</v>
      </c>
      <c r="F32" s="34" t="s">
        <v>33</v>
      </c>
      <c r="G32" s="35">
        <v>19</v>
      </c>
    </row>
    <row r="33" spans="1:7" x14ac:dyDescent="0.3">
      <c r="A33" s="34" t="s">
        <v>38</v>
      </c>
      <c r="B33" s="35">
        <v>19</v>
      </c>
      <c r="F33" s="34" t="s">
        <v>38</v>
      </c>
      <c r="G33" s="35">
        <v>19</v>
      </c>
    </row>
    <row r="34" spans="1:7" x14ac:dyDescent="0.3">
      <c r="A34" s="34" t="s">
        <v>29</v>
      </c>
      <c r="B34" s="35">
        <v>19</v>
      </c>
      <c r="F34" s="34" t="s">
        <v>29</v>
      </c>
      <c r="G34" s="35">
        <v>19</v>
      </c>
    </row>
    <row r="35" spans="1:7" x14ac:dyDescent="0.3">
      <c r="A35" s="34" t="s">
        <v>35</v>
      </c>
      <c r="B35" s="35">
        <v>20</v>
      </c>
      <c r="F35" s="34" t="s">
        <v>35</v>
      </c>
      <c r="G35" s="35">
        <v>20</v>
      </c>
    </row>
    <row r="36" spans="1:7" x14ac:dyDescent="0.3">
      <c r="A36" s="34" t="s">
        <v>41</v>
      </c>
      <c r="B36" s="35">
        <v>20</v>
      </c>
      <c r="F36" s="34" t="s">
        <v>41</v>
      </c>
      <c r="G36" s="35">
        <v>20</v>
      </c>
    </row>
    <row r="37" spans="1:7" x14ac:dyDescent="0.3">
      <c r="A37" s="34" t="s">
        <v>69</v>
      </c>
      <c r="B37" s="35">
        <v>20</v>
      </c>
      <c r="F37" s="34" t="s">
        <v>69</v>
      </c>
      <c r="G37" s="35">
        <v>20</v>
      </c>
    </row>
    <row r="38" spans="1:7" x14ac:dyDescent="0.3">
      <c r="A38" s="34" t="s">
        <v>52</v>
      </c>
      <c r="B38" s="35">
        <v>20</v>
      </c>
      <c r="F38" s="34" t="s">
        <v>52</v>
      </c>
      <c r="G38" s="35">
        <v>20</v>
      </c>
    </row>
    <row r="39" spans="1:7" x14ac:dyDescent="0.3">
      <c r="A39" s="34" t="s">
        <v>37</v>
      </c>
      <c r="B39" s="35">
        <v>20</v>
      </c>
      <c r="F39" s="34" t="s">
        <v>37</v>
      </c>
      <c r="G39" s="35">
        <v>20</v>
      </c>
    </row>
    <row r="40" spans="1:7" x14ac:dyDescent="0.3">
      <c r="A40" s="34" t="s">
        <v>88</v>
      </c>
      <c r="B40" s="35">
        <v>20</v>
      </c>
      <c r="F40" s="34" t="s">
        <v>88</v>
      </c>
      <c r="G40" s="35">
        <v>20</v>
      </c>
    </row>
    <row r="41" spans="1:7" x14ac:dyDescent="0.3">
      <c r="A41" s="34" t="s">
        <v>98</v>
      </c>
      <c r="B41" s="35">
        <v>20.5</v>
      </c>
      <c r="F41" s="34" t="s">
        <v>98</v>
      </c>
      <c r="G41" s="35">
        <v>20.5</v>
      </c>
    </row>
    <row r="42" spans="1:7" x14ac:dyDescent="0.3">
      <c r="A42" s="34" t="s">
        <v>84</v>
      </c>
      <c r="B42" s="35">
        <v>21</v>
      </c>
      <c r="F42" s="34" t="s">
        <v>84</v>
      </c>
      <c r="G42" s="35">
        <v>21</v>
      </c>
    </row>
    <row r="43" spans="1:7" x14ac:dyDescent="0.3">
      <c r="A43" s="34" t="s">
        <v>68</v>
      </c>
      <c r="B43" s="35">
        <v>22</v>
      </c>
      <c r="F43" s="34" t="s">
        <v>68</v>
      </c>
      <c r="G43" s="35">
        <v>22</v>
      </c>
    </row>
    <row r="44" spans="1:7" x14ac:dyDescent="0.3">
      <c r="A44" s="34" t="s">
        <v>39</v>
      </c>
      <c r="B44" s="35">
        <v>22</v>
      </c>
      <c r="F44" s="34" t="s">
        <v>39</v>
      </c>
      <c r="G44" s="35">
        <v>22</v>
      </c>
    </row>
    <row r="45" spans="1:7" x14ac:dyDescent="0.3">
      <c r="A45" s="34" t="s">
        <v>90</v>
      </c>
      <c r="B45" s="35">
        <v>22</v>
      </c>
      <c r="F45" s="34" t="s">
        <v>90</v>
      </c>
      <c r="G45" s="35">
        <v>22</v>
      </c>
    </row>
    <row r="46" spans="1:7" x14ac:dyDescent="0.3">
      <c r="A46" s="34" t="s">
        <v>96</v>
      </c>
      <c r="B46" s="35">
        <v>22.2</v>
      </c>
      <c r="F46" s="34" t="s">
        <v>96</v>
      </c>
      <c r="G46" s="35">
        <v>22.2</v>
      </c>
    </row>
    <row r="47" spans="1:7" x14ac:dyDescent="0.3">
      <c r="A47" s="34" t="s">
        <v>60</v>
      </c>
      <c r="B47" s="35">
        <v>23</v>
      </c>
      <c r="F47" s="34" t="s">
        <v>60</v>
      </c>
      <c r="G47" s="35">
        <v>23</v>
      </c>
    </row>
    <row r="48" spans="1:7" x14ac:dyDescent="0.3">
      <c r="A48" s="34" t="s">
        <v>45</v>
      </c>
      <c r="B48" s="35">
        <v>23</v>
      </c>
      <c r="F48" s="34" t="s">
        <v>45</v>
      </c>
      <c r="G48" s="35">
        <v>23</v>
      </c>
    </row>
    <row r="49" spans="1:7" x14ac:dyDescent="0.3">
      <c r="A49" s="34" t="s">
        <v>42</v>
      </c>
      <c r="B49" s="35">
        <v>23</v>
      </c>
      <c r="F49" s="34" t="s">
        <v>42</v>
      </c>
      <c r="G49" s="35">
        <v>23</v>
      </c>
    </row>
    <row r="50" spans="1:7" x14ac:dyDescent="0.3">
      <c r="A50" s="34" t="s">
        <v>34</v>
      </c>
      <c r="B50" s="35">
        <v>23</v>
      </c>
      <c r="F50" s="34" t="s">
        <v>34</v>
      </c>
      <c r="G50" s="35">
        <v>23</v>
      </c>
    </row>
    <row r="51" spans="1:7" x14ac:dyDescent="0.3">
      <c r="A51" s="34" t="s">
        <v>63</v>
      </c>
      <c r="B51" s="35">
        <v>24</v>
      </c>
      <c r="F51" s="34" t="s">
        <v>63</v>
      </c>
      <c r="G51" s="35">
        <v>24</v>
      </c>
    </row>
    <row r="52" spans="1:7" x14ac:dyDescent="0.3">
      <c r="A52" s="34" t="s">
        <v>91</v>
      </c>
      <c r="B52" s="35">
        <v>25</v>
      </c>
      <c r="F52" s="34" t="s">
        <v>91</v>
      </c>
      <c r="G52" s="35">
        <v>25</v>
      </c>
    </row>
    <row r="53" spans="1:7" x14ac:dyDescent="0.3">
      <c r="A53" s="34" t="s">
        <v>95</v>
      </c>
      <c r="B53" s="35">
        <v>25</v>
      </c>
      <c r="F53" s="34" t="s">
        <v>95</v>
      </c>
      <c r="G53" s="35">
        <v>25</v>
      </c>
    </row>
    <row r="54" spans="1:7" x14ac:dyDescent="0.3">
      <c r="A54" s="34" t="s">
        <v>93</v>
      </c>
      <c r="B54" s="35">
        <v>26</v>
      </c>
      <c r="F54" s="34" t="s">
        <v>93</v>
      </c>
      <c r="G54" s="35">
        <v>26</v>
      </c>
    </row>
    <row r="55" spans="1:7" x14ac:dyDescent="0.3">
      <c r="A55" s="34" t="s">
        <v>75</v>
      </c>
      <c r="B55" s="35">
        <v>26</v>
      </c>
      <c r="F55" s="34" t="s">
        <v>75</v>
      </c>
      <c r="G55" s="35">
        <v>26</v>
      </c>
    </row>
    <row r="56" spans="1:7" x14ac:dyDescent="0.3">
      <c r="A56" s="34" t="s">
        <v>67</v>
      </c>
      <c r="B56" s="35">
        <v>26</v>
      </c>
      <c r="F56" s="34" t="s">
        <v>67</v>
      </c>
      <c r="G56" s="35">
        <v>26</v>
      </c>
    </row>
    <row r="57" spans="1:7" x14ac:dyDescent="0.3">
      <c r="A57" s="34" t="s">
        <v>70</v>
      </c>
      <c r="B57" s="35">
        <v>27</v>
      </c>
      <c r="F57" s="34" t="s">
        <v>70</v>
      </c>
      <c r="G57" s="35">
        <v>27</v>
      </c>
    </row>
    <row r="58" spans="1:7" x14ac:dyDescent="0.3">
      <c r="A58" s="34" t="s">
        <v>97</v>
      </c>
      <c r="B58" s="35">
        <v>27</v>
      </c>
      <c r="F58" s="34" t="s">
        <v>97</v>
      </c>
      <c r="G58" s="35">
        <v>27</v>
      </c>
    </row>
    <row r="59" spans="1:7" x14ac:dyDescent="0.3">
      <c r="A59" s="34" t="s">
        <v>85</v>
      </c>
      <c r="B59" s="35">
        <v>28</v>
      </c>
      <c r="F59" s="34" t="s">
        <v>85</v>
      </c>
      <c r="G59" s="35">
        <v>28</v>
      </c>
    </row>
    <row r="60" spans="1:7" x14ac:dyDescent="0.3">
      <c r="A60" s="34" t="s">
        <v>92</v>
      </c>
      <c r="B60" s="35">
        <v>33</v>
      </c>
      <c r="F60" s="34" t="s">
        <v>92</v>
      </c>
      <c r="G60" s="35">
        <v>33</v>
      </c>
    </row>
    <row r="61" spans="1:7" x14ac:dyDescent="0.3">
      <c r="A61" s="34" t="s">
        <v>66</v>
      </c>
      <c r="B61" s="35">
        <v>37</v>
      </c>
      <c r="F61" s="34" t="s">
        <v>66</v>
      </c>
      <c r="G61" s="35">
        <v>37</v>
      </c>
    </row>
    <row r="62" spans="1:7" x14ac:dyDescent="0.3">
      <c r="A62" s="34" t="s">
        <v>40</v>
      </c>
      <c r="B62" s="35">
        <v>41</v>
      </c>
      <c r="F62" s="34" t="s">
        <v>40</v>
      </c>
      <c r="G62" s="35">
        <v>41</v>
      </c>
    </row>
    <row r="63" spans="1:7" x14ac:dyDescent="0.3">
      <c r="A63" s="34" t="s">
        <v>81</v>
      </c>
      <c r="B63" s="35">
        <v>1137.2</v>
      </c>
    </row>
  </sheetData>
  <sortState xmlns:xlrd2="http://schemas.microsoft.com/office/spreadsheetml/2017/richdata2" ref="M4:M11">
    <sortCondition ref="M4"/>
  </sortState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0"/>
  <sheetViews>
    <sheetView workbookViewId="0"/>
  </sheetViews>
  <sheetFormatPr defaultRowHeight="14.4" x14ac:dyDescent="0.3"/>
  <cols>
    <col min="1" max="1" width="13.88671875" customWidth="1"/>
    <col min="2" max="2" width="29.33203125" bestFit="1" customWidth="1"/>
    <col min="4" max="14" width="9.5546875" bestFit="1" customWidth="1"/>
  </cols>
  <sheetData>
    <row r="1" spans="1:29" ht="107.4" x14ac:dyDescent="0.3">
      <c r="A1" t="s">
        <v>0</v>
      </c>
      <c r="B1" t="s">
        <v>78</v>
      </c>
      <c r="C1" t="s">
        <v>79</v>
      </c>
      <c r="D1" s="10" t="s">
        <v>15</v>
      </c>
      <c r="E1" s="10" t="s">
        <v>16</v>
      </c>
      <c r="F1" s="10" t="s">
        <v>17</v>
      </c>
      <c r="G1" s="11" t="s">
        <v>18</v>
      </c>
      <c r="H1" s="11" t="s">
        <v>19</v>
      </c>
      <c r="I1" s="11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R1" s="38" t="s">
        <v>79</v>
      </c>
      <c r="S1" s="10" t="s">
        <v>16</v>
      </c>
      <c r="T1" s="12" t="s">
        <v>23</v>
      </c>
      <c r="U1" s="12" t="s">
        <v>22</v>
      </c>
      <c r="V1" s="11" t="s">
        <v>20</v>
      </c>
      <c r="W1" s="10" t="s">
        <v>17</v>
      </c>
      <c r="X1" s="10" t="s">
        <v>15</v>
      </c>
      <c r="Y1" s="12" t="s">
        <v>21</v>
      </c>
      <c r="Z1" s="11" t="s">
        <v>19</v>
      </c>
      <c r="AA1" s="11" t="s">
        <v>18</v>
      </c>
      <c r="AB1" s="12" t="s">
        <v>24</v>
      </c>
      <c r="AC1" s="12" t="s">
        <v>25</v>
      </c>
    </row>
    <row r="2" spans="1:29" ht="15.6" x14ac:dyDescent="0.3">
      <c r="A2" s="13" t="s">
        <v>1</v>
      </c>
      <c r="B2" s="6" t="s">
        <v>83</v>
      </c>
      <c r="C2" s="26">
        <v>12</v>
      </c>
      <c r="D2" s="18">
        <v>1</v>
      </c>
      <c r="E2" s="19">
        <v>1</v>
      </c>
      <c r="F2" s="20">
        <v>1</v>
      </c>
      <c r="G2" s="18">
        <v>1</v>
      </c>
      <c r="H2" s="19">
        <v>1</v>
      </c>
      <c r="I2" s="20">
        <v>1</v>
      </c>
      <c r="J2" s="18">
        <v>1</v>
      </c>
      <c r="K2" s="19">
        <v>1</v>
      </c>
      <c r="L2" s="19">
        <v>1</v>
      </c>
      <c r="M2" s="19">
        <v>2</v>
      </c>
      <c r="N2" s="20">
        <v>1</v>
      </c>
      <c r="P2" s="41">
        <v>1</v>
      </c>
      <c r="R2" s="39">
        <v>1</v>
      </c>
      <c r="S2" s="36">
        <v>33</v>
      </c>
      <c r="T2" s="36">
        <v>29</v>
      </c>
      <c r="U2" s="36">
        <v>29</v>
      </c>
      <c r="V2" s="36">
        <v>26</v>
      </c>
      <c r="W2" s="36">
        <v>25</v>
      </c>
      <c r="X2" s="36">
        <v>24</v>
      </c>
      <c r="Y2" s="36">
        <v>22</v>
      </c>
      <c r="Z2" s="36">
        <v>21</v>
      </c>
      <c r="AA2" s="36">
        <v>18</v>
      </c>
      <c r="AB2" s="36">
        <v>16</v>
      </c>
      <c r="AC2" s="36">
        <v>15</v>
      </c>
    </row>
    <row r="3" spans="1:29" ht="15.6" x14ac:dyDescent="0.3">
      <c r="A3" s="13" t="s">
        <v>1</v>
      </c>
      <c r="B3" s="6" t="s">
        <v>28</v>
      </c>
      <c r="C3" s="26">
        <v>13</v>
      </c>
      <c r="D3" s="18">
        <v>1</v>
      </c>
      <c r="E3" s="19">
        <v>1</v>
      </c>
      <c r="F3" s="20">
        <v>1</v>
      </c>
      <c r="G3" s="18">
        <v>2</v>
      </c>
      <c r="H3" s="19">
        <v>1</v>
      </c>
      <c r="I3" s="20">
        <v>2</v>
      </c>
      <c r="J3" s="18">
        <v>1</v>
      </c>
      <c r="K3" s="19">
        <v>1</v>
      </c>
      <c r="L3" s="19">
        <v>1</v>
      </c>
      <c r="M3" s="19">
        <v>1</v>
      </c>
      <c r="N3" s="20">
        <v>1</v>
      </c>
      <c r="P3" s="41">
        <v>2</v>
      </c>
      <c r="R3" s="39">
        <v>2</v>
      </c>
      <c r="S3" s="36">
        <v>16</v>
      </c>
      <c r="T3" s="36">
        <v>23</v>
      </c>
      <c r="U3" s="36">
        <v>20</v>
      </c>
      <c r="V3" s="36">
        <v>21</v>
      </c>
      <c r="W3" s="36">
        <v>24</v>
      </c>
      <c r="X3" s="36">
        <v>23</v>
      </c>
      <c r="Y3" s="36">
        <v>27</v>
      </c>
      <c r="Z3" s="36">
        <v>29</v>
      </c>
      <c r="AA3" s="36">
        <v>31</v>
      </c>
      <c r="AB3" s="36">
        <v>27</v>
      </c>
      <c r="AC3" s="36">
        <v>31</v>
      </c>
    </row>
    <row r="4" spans="1:29" ht="15.6" x14ac:dyDescent="0.3">
      <c r="A4" s="13" t="s">
        <v>1</v>
      </c>
      <c r="B4" s="6" t="s">
        <v>29</v>
      </c>
      <c r="C4" s="26">
        <v>19</v>
      </c>
      <c r="D4" s="18">
        <v>2</v>
      </c>
      <c r="E4" s="19">
        <v>1</v>
      </c>
      <c r="F4" s="20">
        <v>2</v>
      </c>
      <c r="G4" s="18">
        <v>2</v>
      </c>
      <c r="H4" s="19">
        <v>2</v>
      </c>
      <c r="I4" s="20">
        <v>2</v>
      </c>
      <c r="J4" s="18">
        <v>1</v>
      </c>
      <c r="K4" s="19">
        <v>1</v>
      </c>
      <c r="L4" s="19">
        <v>2</v>
      </c>
      <c r="M4" s="19">
        <v>2</v>
      </c>
      <c r="N4" s="20">
        <v>2</v>
      </c>
      <c r="P4" s="41">
        <v>3</v>
      </c>
      <c r="R4" s="39">
        <v>3</v>
      </c>
      <c r="S4" s="36">
        <v>7</v>
      </c>
      <c r="T4" s="36">
        <v>4</v>
      </c>
      <c r="U4" s="36">
        <v>5</v>
      </c>
      <c r="V4" s="36">
        <v>10</v>
      </c>
      <c r="W4" s="36">
        <v>6</v>
      </c>
      <c r="X4" s="36">
        <v>11</v>
      </c>
      <c r="Y4" s="36">
        <v>8</v>
      </c>
      <c r="Z4" s="36">
        <v>7</v>
      </c>
      <c r="AA4" s="36">
        <v>9</v>
      </c>
      <c r="AB4" s="36">
        <v>12</v>
      </c>
      <c r="AC4" s="36">
        <v>10</v>
      </c>
    </row>
    <row r="5" spans="1:29" ht="15.6" x14ac:dyDescent="0.3">
      <c r="A5" s="13" t="s">
        <v>1</v>
      </c>
      <c r="B5" s="6" t="s">
        <v>30</v>
      </c>
      <c r="C5" s="26">
        <v>18</v>
      </c>
      <c r="D5" s="18">
        <v>1</v>
      </c>
      <c r="E5" s="19">
        <v>1</v>
      </c>
      <c r="F5" s="20">
        <v>2</v>
      </c>
      <c r="G5" s="18">
        <v>3</v>
      </c>
      <c r="H5" s="19">
        <v>2</v>
      </c>
      <c r="I5" s="20">
        <v>2</v>
      </c>
      <c r="J5" s="18">
        <v>1</v>
      </c>
      <c r="K5" s="19">
        <v>2</v>
      </c>
      <c r="L5" s="19">
        <v>1</v>
      </c>
      <c r="M5" s="19">
        <v>1</v>
      </c>
      <c r="N5" s="20">
        <v>2</v>
      </c>
      <c r="P5" s="41">
        <v>4</v>
      </c>
      <c r="R5" s="39">
        <v>4</v>
      </c>
      <c r="S5" s="36">
        <v>2</v>
      </c>
      <c r="T5" s="36">
        <v>2</v>
      </c>
      <c r="U5" s="36">
        <v>4</v>
      </c>
      <c r="V5" s="36">
        <v>1</v>
      </c>
      <c r="W5" s="36">
        <v>3</v>
      </c>
      <c r="X5" s="36">
        <v>0</v>
      </c>
      <c r="Y5" s="36">
        <v>1</v>
      </c>
      <c r="Z5" s="36">
        <v>1</v>
      </c>
      <c r="AA5" s="36">
        <v>0</v>
      </c>
      <c r="AB5" s="36">
        <v>3</v>
      </c>
      <c r="AC5" s="36">
        <v>2</v>
      </c>
    </row>
    <row r="6" spans="1:29" ht="15.6" x14ac:dyDescent="0.3">
      <c r="A6" s="13" t="s">
        <v>1</v>
      </c>
      <c r="B6" s="6" t="s">
        <v>31</v>
      </c>
      <c r="C6" s="26">
        <v>17</v>
      </c>
      <c r="D6" s="18">
        <v>1</v>
      </c>
      <c r="E6" s="19">
        <v>1</v>
      </c>
      <c r="F6" s="20">
        <v>1</v>
      </c>
      <c r="G6" s="18">
        <v>1</v>
      </c>
      <c r="H6" s="19">
        <v>2</v>
      </c>
      <c r="I6" s="20">
        <v>1</v>
      </c>
      <c r="J6" s="18">
        <v>1</v>
      </c>
      <c r="K6" s="19">
        <v>3</v>
      </c>
      <c r="L6" s="19">
        <v>1</v>
      </c>
      <c r="M6" s="19">
        <v>2</v>
      </c>
      <c r="N6" s="20">
        <v>3</v>
      </c>
    </row>
    <row r="7" spans="1:29" ht="16.2" thickBot="1" x14ac:dyDescent="0.35">
      <c r="A7" s="15" t="s">
        <v>2</v>
      </c>
      <c r="B7" s="15" t="s">
        <v>2</v>
      </c>
      <c r="C7" s="25">
        <v>11</v>
      </c>
      <c r="D7" s="16">
        <v>1</v>
      </c>
      <c r="E7" s="14">
        <v>1</v>
      </c>
      <c r="F7" s="17">
        <v>1</v>
      </c>
      <c r="G7" s="16">
        <v>1</v>
      </c>
      <c r="H7" s="14">
        <v>1</v>
      </c>
      <c r="I7" s="17">
        <v>1</v>
      </c>
      <c r="J7" s="16">
        <v>1</v>
      </c>
      <c r="K7" s="14">
        <v>1</v>
      </c>
      <c r="L7" s="14">
        <v>1</v>
      </c>
      <c r="M7" s="14">
        <v>1</v>
      </c>
      <c r="N7" s="17">
        <v>1</v>
      </c>
      <c r="R7" s="37"/>
      <c r="S7" s="37"/>
      <c r="T7" s="37"/>
      <c r="U7" s="36"/>
      <c r="V7" s="36"/>
    </row>
    <row r="8" spans="1:29" ht="15.6" x14ac:dyDescent="0.3">
      <c r="A8" s="15" t="s">
        <v>3</v>
      </c>
      <c r="B8" s="6" t="s">
        <v>84</v>
      </c>
      <c r="C8" s="26">
        <v>21</v>
      </c>
      <c r="D8" s="18">
        <v>1</v>
      </c>
      <c r="E8" s="19">
        <v>1</v>
      </c>
      <c r="F8" s="20">
        <v>3</v>
      </c>
      <c r="G8" s="18">
        <v>2</v>
      </c>
      <c r="H8" s="19">
        <v>2</v>
      </c>
      <c r="I8" s="20">
        <v>3</v>
      </c>
      <c r="J8" s="18">
        <v>2</v>
      </c>
      <c r="K8" s="19">
        <v>2</v>
      </c>
      <c r="L8" s="19">
        <v>2</v>
      </c>
      <c r="M8" s="19">
        <v>1</v>
      </c>
      <c r="N8" s="20">
        <v>2</v>
      </c>
    </row>
    <row r="9" spans="1:29" ht="16.2" thickBot="1" x14ac:dyDescent="0.35">
      <c r="A9" s="15" t="s">
        <v>3</v>
      </c>
      <c r="B9" s="6" t="s">
        <v>32</v>
      </c>
      <c r="C9" s="26">
        <v>14</v>
      </c>
      <c r="D9" s="18">
        <v>1</v>
      </c>
      <c r="E9" s="19">
        <v>1</v>
      </c>
      <c r="F9" s="20">
        <v>1</v>
      </c>
      <c r="G9" s="18">
        <v>1</v>
      </c>
      <c r="H9" s="19">
        <v>1</v>
      </c>
      <c r="I9" s="20">
        <v>2</v>
      </c>
      <c r="J9" s="18">
        <v>1</v>
      </c>
      <c r="K9" s="19">
        <v>1</v>
      </c>
      <c r="L9" s="19">
        <v>1</v>
      </c>
      <c r="M9" s="19">
        <v>3</v>
      </c>
      <c r="N9" s="20">
        <v>1</v>
      </c>
    </row>
    <row r="10" spans="1:29" ht="15.6" x14ac:dyDescent="0.3">
      <c r="A10" s="15" t="s">
        <v>3</v>
      </c>
      <c r="B10" s="6" t="s">
        <v>33</v>
      </c>
      <c r="C10" s="26">
        <v>19</v>
      </c>
      <c r="D10" s="18">
        <v>1</v>
      </c>
      <c r="E10" s="19">
        <v>1</v>
      </c>
      <c r="F10" s="20">
        <v>2</v>
      </c>
      <c r="G10" s="18">
        <v>2</v>
      </c>
      <c r="H10" s="19">
        <v>1</v>
      </c>
      <c r="I10" s="20">
        <v>2</v>
      </c>
      <c r="J10" s="18">
        <v>2</v>
      </c>
      <c r="K10" s="19">
        <v>2</v>
      </c>
      <c r="L10" s="19">
        <v>2</v>
      </c>
      <c r="M10" s="19">
        <v>2</v>
      </c>
      <c r="N10" s="20">
        <v>2</v>
      </c>
      <c r="R10" s="38"/>
      <c r="S10" s="38"/>
      <c r="T10" s="38"/>
      <c r="U10" s="49"/>
      <c r="V10" s="49"/>
    </row>
    <row r="11" spans="1:29" ht="15.6" x14ac:dyDescent="0.3">
      <c r="A11" s="15" t="s">
        <v>3</v>
      </c>
      <c r="B11" s="6" t="s">
        <v>34</v>
      </c>
      <c r="C11" s="26">
        <v>23</v>
      </c>
      <c r="D11" s="18">
        <v>2</v>
      </c>
      <c r="E11" s="19">
        <v>2</v>
      </c>
      <c r="F11" s="20">
        <v>2</v>
      </c>
      <c r="G11" s="18">
        <v>3</v>
      </c>
      <c r="H11" s="19">
        <v>2</v>
      </c>
      <c r="I11" s="20">
        <v>3</v>
      </c>
      <c r="J11" s="18">
        <v>2</v>
      </c>
      <c r="K11" s="19">
        <v>2</v>
      </c>
      <c r="L11" s="19">
        <v>2</v>
      </c>
      <c r="M11" s="19">
        <v>2</v>
      </c>
      <c r="N11" s="20">
        <v>1</v>
      </c>
      <c r="R11" s="39"/>
      <c r="S11" s="39"/>
    </row>
    <row r="12" spans="1:29" ht="15.6" x14ac:dyDescent="0.3">
      <c r="A12" s="15" t="s">
        <v>3</v>
      </c>
      <c r="B12" s="6" t="s">
        <v>35</v>
      </c>
      <c r="C12" s="26">
        <v>20</v>
      </c>
      <c r="D12" s="18">
        <v>2</v>
      </c>
      <c r="E12" s="19">
        <v>1</v>
      </c>
      <c r="F12" s="20">
        <v>2</v>
      </c>
      <c r="G12" s="18">
        <v>2</v>
      </c>
      <c r="H12" s="19">
        <v>2</v>
      </c>
      <c r="I12" s="20">
        <v>1</v>
      </c>
      <c r="J12" s="18">
        <v>2</v>
      </c>
      <c r="K12" s="19">
        <v>2</v>
      </c>
      <c r="L12" s="19">
        <v>1</v>
      </c>
      <c r="M12" s="19">
        <v>3</v>
      </c>
      <c r="N12" s="20">
        <v>2</v>
      </c>
      <c r="R12" s="39"/>
      <c r="S12" s="39"/>
    </row>
    <row r="13" spans="1:29" ht="15.6" x14ac:dyDescent="0.3">
      <c r="A13" s="15" t="s">
        <v>3</v>
      </c>
      <c r="B13" s="6" t="s">
        <v>36</v>
      </c>
      <c r="C13" s="26">
        <v>13</v>
      </c>
      <c r="D13" s="18">
        <v>1</v>
      </c>
      <c r="E13" s="19">
        <v>1</v>
      </c>
      <c r="F13" s="20">
        <v>1</v>
      </c>
      <c r="G13" s="18">
        <v>1</v>
      </c>
      <c r="H13" s="19">
        <v>1</v>
      </c>
      <c r="I13" s="20">
        <v>1</v>
      </c>
      <c r="J13" s="18">
        <v>1</v>
      </c>
      <c r="K13" s="19">
        <v>1</v>
      </c>
      <c r="L13" s="19">
        <v>2</v>
      </c>
      <c r="M13" s="19">
        <v>2</v>
      </c>
      <c r="N13" s="20">
        <v>1</v>
      </c>
      <c r="R13" s="39"/>
      <c r="S13" s="39"/>
    </row>
    <row r="14" spans="1:29" ht="15.6" x14ac:dyDescent="0.3">
      <c r="A14" s="15" t="s">
        <v>3</v>
      </c>
      <c r="B14" s="6" t="s">
        <v>37</v>
      </c>
      <c r="C14" s="26">
        <v>20</v>
      </c>
      <c r="D14" s="18">
        <v>2</v>
      </c>
      <c r="E14" s="19">
        <v>1</v>
      </c>
      <c r="F14" s="20">
        <v>2</v>
      </c>
      <c r="G14" s="18">
        <v>2</v>
      </c>
      <c r="H14" s="19">
        <v>2</v>
      </c>
      <c r="I14" s="20">
        <v>2</v>
      </c>
      <c r="J14" s="18">
        <v>1</v>
      </c>
      <c r="K14" s="19">
        <v>2</v>
      </c>
      <c r="L14" s="19">
        <v>2</v>
      </c>
      <c r="M14" s="19">
        <v>2</v>
      </c>
      <c r="N14" s="20">
        <v>2</v>
      </c>
      <c r="R14" s="39"/>
      <c r="S14" s="39"/>
    </row>
    <row r="15" spans="1:29" ht="16.2" thickBot="1" x14ac:dyDescent="0.35">
      <c r="A15" s="15" t="s">
        <v>3</v>
      </c>
      <c r="B15" s="6" t="s">
        <v>38</v>
      </c>
      <c r="C15" s="26">
        <v>19</v>
      </c>
      <c r="D15" s="18">
        <v>1</v>
      </c>
      <c r="E15" s="19">
        <v>1</v>
      </c>
      <c r="F15" s="20">
        <v>2</v>
      </c>
      <c r="G15" s="18">
        <v>3</v>
      </c>
      <c r="H15" s="19">
        <v>2</v>
      </c>
      <c r="I15" s="20">
        <v>1</v>
      </c>
      <c r="J15" s="18">
        <v>2</v>
      </c>
      <c r="K15" s="19">
        <v>2</v>
      </c>
      <c r="L15" s="19">
        <v>1</v>
      </c>
      <c r="M15" s="19">
        <v>2</v>
      </c>
      <c r="N15" s="20">
        <v>2</v>
      </c>
      <c r="R15" s="37"/>
      <c r="S15" s="37"/>
      <c r="T15" s="37"/>
      <c r="U15" s="36"/>
      <c r="V15" s="36"/>
    </row>
    <row r="16" spans="1:29" ht="15.6" x14ac:dyDescent="0.3">
      <c r="A16" s="15" t="s">
        <v>3</v>
      </c>
      <c r="B16" s="6" t="s">
        <v>39</v>
      </c>
      <c r="C16" s="26">
        <v>22</v>
      </c>
      <c r="D16" s="18">
        <v>2</v>
      </c>
      <c r="E16" s="19">
        <v>2</v>
      </c>
      <c r="F16" s="20">
        <v>2</v>
      </c>
      <c r="G16" s="18">
        <v>2</v>
      </c>
      <c r="H16" s="19">
        <v>2</v>
      </c>
      <c r="I16" s="20">
        <v>2</v>
      </c>
      <c r="J16" s="18">
        <v>2</v>
      </c>
      <c r="K16" s="19">
        <v>2</v>
      </c>
      <c r="L16" s="19">
        <v>2</v>
      </c>
      <c r="M16" s="19">
        <v>2</v>
      </c>
      <c r="N16" s="20">
        <v>2</v>
      </c>
    </row>
    <row r="17" spans="1:19" ht="15.6" x14ac:dyDescent="0.3">
      <c r="A17" s="15" t="s">
        <v>4</v>
      </c>
      <c r="B17" s="6" t="s">
        <v>85</v>
      </c>
      <c r="C17" s="26">
        <v>28</v>
      </c>
      <c r="D17" s="18">
        <v>2</v>
      </c>
      <c r="E17" s="19">
        <v>2</v>
      </c>
      <c r="F17" s="20">
        <v>4</v>
      </c>
      <c r="G17" s="18">
        <v>1</v>
      </c>
      <c r="H17" s="19">
        <v>3</v>
      </c>
      <c r="I17" s="20">
        <v>2</v>
      </c>
      <c r="J17" s="18">
        <v>2</v>
      </c>
      <c r="K17" s="19">
        <v>4</v>
      </c>
      <c r="L17" s="19">
        <v>3</v>
      </c>
      <c r="M17" s="19">
        <v>3</v>
      </c>
      <c r="N17" s="20">
        <v>2</v>
      </c>
    </row>
    <row r="18" spans="1:19" ht="15.6" x14ac:dyDescent="0.3">
      <c r="A18" s="15" t="s">
        <v>4</v>
      </c>
      <c r="B18" s="6" t="s">
        <v>40</v>
      </c>
      <c r="C18" s="26">
        <v>41</v>
      </c>
      <c r="D18" s="18">
        <v>3</v>
      </c>
      <c r="E18" s="19">
        <v>4</v>
      </c>
      <c r="F18" s="20">
        <v>4</v>
      </c>
      <c r="G18" s="18">
        <v>3</v>
      </c>
      <c r="H18" s="19">
        <v>4</v>
      </c>
      <c r="I18" s="20">
        <v>3</v>
      </c>
      <c r="J18" s="18">
        <v>4</v>
      </c>
      <c r="K18" s="19">
        <v>4</v>
      </c>
      <c r="L18" s="19">
        <v>4</v>
      </c>
      <c r="M18" s="19">
        <v>4</v>
      </c>
      <c r="N18" s="20">
        <v>4</v>
      </c>
      <c r="R18" s="39"/>
      <c r="S18" s="39"/>
    </row>
    <row r="19" spans="1:19" ht="15.6" x14ac:dyDescent="0.3">
      <c r="A19" s="15" t="s">
        <v>4</v>
      </c>
      <c r="B19" s="6" t="s">
        <v>41</v>
      </c>
      <c r="C19" s="26">
        <v>20</v>
      </c>
      <c r="D19" s="18">
        <v>2</v>
      </c>
      <c r="E19" s="19">
        <v>2</v>
      </c>
      <c r="F19" s="20">
        <v>1</v>
      </c>
      <c r="G19" s="18">
        <v>1</v>
      </c>
      <c r="H19" s="19">
        <v>1</v>
      </c>
      <c r="I19" s="20">
        <v>1</v>
      </c>
      <c r="J19" s="18">
        <v>2</v>
      </c>
      <c r="K19" s="19">
        <v>2</v>
      </c>
      <c r="L19" s="19">
        <v>2</v>
      </c>
      <c r="M19" s="19">
        <v>4</v>
      </c>
      <c r="N19" s="20">
        <v>2</v>
      </c>
      <c r="R19" s="39"/>
      <c r="S19" s="39"/>
    </row>
    <row r="20" spans="1:19" ht="15.6" x14ac:dyDescent="0.3">
      <c r="A20" s="15" t="s">
        <v>5</v>
      </c>
      <c r="B20" s="6" t="s">
        <v>42</v>
      </c>
      <c r="C20" s="26">
        <v>23</v>
      </c>
      <c r="D20" s="18">
        <v>2</v>
      </c>
      <c r="E20" s="19">
        <v>2</v>
      </c>
      <c r="F20" s="20">
        <v>2</v>
      </c>
      <c r="G20" s="18">
        <v>2</v>
      </c>
      <c r="H20" s="19">
        <v>2</v>
      </c>
      <c r="I20" s="20">
        <v>2</v>
      </c>
      <c r="J20" s="18">
        <v>2</v>
      </c>
      <c r="K20" s="19">
        <v>4</v>
      </c>
      <c r="L20" s="19">
        <v>1</v>
      </c>
      <c r="M20" s="19">
        <v>3</v>
      </c>
      <c r="N20" s="20">
        <v>1</v>
      </c>
      <c r="R20" s="39"/>
      <c r="S20" s="39"/>
    </row>
    <row r="21" spans="1:19" ht="15.6" x14ac:dyDescent="0.3">
      <c r="A21" s="15" t="s">
        <v>5</v>
      </c>
      <c r="B21" s="6" t="s">
        <v>43</v>
      </c>
      <c r="C21" s="26">
        <v>18</v>
      </c>
      <c r="D21" s="18">
        <v>2</v>
      </c>
      <c r="E21" s="19">
        <v>2</v>
      </c>
      <c r="F21" s="20">
        <v>1</v>
      </c>
      <c r="G21" s="18">
        <v>1</v>
      </c>
      <c r="H21" s="19">
        <v>1</v>
      </c>
      <c r="I21" s="20">
        <v>1</v>
      </c>
      <c r="J21" s="18">
        <v>2</v>
      </c>
      <c r="K21" s="19">
        <v>2</v>
      </c>
      <c r="L21" s="19">
        <v>2</v>
      </c>
      <c r="M21" s="19">
        <v>2</v>
      </c>
      <c r="N21" s="20">
        <v>2</v>
      </c>
      <c r="R21" s="39"/>
      <c r="S21" s="39"/>
    </row>
    <row r="22" spans="1:19" ht="15.6" x14ac:dyDescent="0.3">
      <c r="A22" s="15" t="s">
        <v>5</v>
      </c>
      <c r="B22" s="6" t="s">
        <v>44</v>
      </c>
      <c r="C22" s="26">
        <v>18</v>
      </c>
      <c r="D22" s="18">
        <v>3</v>
      </c>
      <c r="E22" s="19">
        <v>1</v>
      </c>
      <c r="F22" s="20">
        <v>1</v>
      </c>
      <c r="G22" s="18">
        <v>2</v>
      </c>
      <c r="H22" s="19">
        <v>2</v>
      </c>
      <c r="I22" s="20">
        <v>1</v>
      </c>
      <c r="J22" s="18">
        <v>2</v>
      </c>
      <c r="K22" s="19">
        <v>1</v>
      </c>
      <c r="L22" s="19">
        <v>1</v>
      </c>
      <c r="M22" s="19">
        <v>2</v>
      </c>
      <c r="N22" s="20">
        <v>2</v>
      </c>
    </row>
    <row r="23" spans="1:19" ht="15.6" x14ac:dyDescent="0.3">
      <c r="A23" s="15" t="s">
        <v>5</v>
      </c>
      <c r="B23" s="7" t="s">
        <v>45</v>
      </c>
      <c r="C23" s="26">
        <v>23</v>
      </c>
      <c r="D23" s="18">
        <v>3</v>
      </c>
      <c r="E23" s="19">
        <v>2</v>
      </c>
      <c r="F23" s="20">
        <v>2</v>
      </c>
      <c r="G23" s="18">
        <v>2</v>
      </c>
      <c r="H23" s="19">
        <v>2</v>
      </c>
      <c r="I23" s="20">
        <v>3</v>
      </c>
      <c r="J23" s="18">
        <v>2</v>
      </c>
      <c r="K23" s="19">
        <v>1</v>
      </c>
      <c r="L23" s="19">
        <v>2</v>
      </c>
      <c r="M23" s="19">
        <v>2</v>
      </c>
      <c r="N23" s="20">
        <v>2</v>
      </c>
    </row>
    <row r="24" spans="1:19" ht="15.6" x14ac:dyDescent="0.3">
      <c r="A24" s="15" t="s">
        <v>6</v>
      </c>
      <c r="B24" s="6" t="s">
        <v>87</v>
      </c>
      <c r="C24" s="26">
        <v>13</v>
      </c>
      <c r="D24" s="18">
        <v>2</v>
      </c>
      <c r="E24" s="19">
        <v>2</v>
      </c>
      <c r="F24" s="20">
        <v>1</v>
      </c>
      <c r="G24" s="18">
        <v>1</v>
      </c>
      <c r="H24" s="19">
        <v>1</v>
      </c>
      <c r="I24" s="20">
        <v>1</v>
      </c>
      <c r="J24" s="18">
        <v>1</v>
      </c>
      <c r="K24" s="19">
        <v>1</v>
      </c>
      <c r="L24" s="19">
        <v>1</v>
      </c>
      <c r="M24" s="19">
        <v>1</v>
      </c>
      <c r="N24" s="20">
        <v>1</v>
      </c>
    </row>
    <row r="25" spans="1:19" ht="31.2" x14ac:dyDescent="0.3">
      <c r="A25" s="15" t="s">
        <v>6</v>
      </c>
      <c r="B25" s="7" t="s">
        <v>47</v>
      </c>
      <c r="C25" s="26">
        <v>14</v>
      </c>
      <c r="D25" s="18">
        <v>1</v>
      </c>
      <c r="E25" s="19">
        <v>1</v>
      </c>
      <c r="F25" s="20">
        <v>1</v>
      </c>
      <c r="G25" s="18">
        <v>2</v>
      </c>
      <c r="H25" s="19">
        <v>1</v>
      </c>
      <c r="I25" s="20">
        <v>1</v>
      </c>
      <c r="J25" s="18">
        <v>1</v>
      </c>
      <c r="K25" s="19">
        <v>1</v>
      </c>
      <c r="L25" s="19">
        <v>1</v>
      </c>
      <c r="M25" s="19">
        <v>2</v>
      </c>
      <c r="N25" s="20">
        <v>2</v>
      </c>
    </row>
    <row r="26" spans="1:19" ht="15.6" x14ac:dyDescent="0.3">
      <c r="A26" s="15" t="s">
        <v>6</v>
      </c>
      <c r="B26" s="6" t="s">
        <v>48</v>
      </c>
      <c r="C26" s="26">
        <v>12</v>
      </c>
      <c r="D26" s="18">
        <v>1</v>
      </c>
      <c r="E26" s="19">
        <v>1</v>
      </c>
      <c r="F26" s="20">
        <v>1</v>
      </c>
      <c r="G26" s="18">
        <v>2</v>
      </c>
      <c r="H26" s="19">
        <v>1</v>
      </c>
      <c r="I26" s="20">
        <v>1</v>
      </c>
      <c r="J26" s="18">
        <v>1</v>
      </c>
      <c r="K26" s="19">
        <v>1</v>
      </c>
      <c r="L26" s="19">
        <v>1</v>
      </c>
      <c r="M26" s="19">
        <v>1</v>
      </c>
      <c r="N26" s="20">
        <v>1</v>
      </c>
    </row>
    <row r="27" spans="1:19" ht="15.6" x14ac:dyDescent="0.3">
      <c r="A27" s="15" t="s">
        <v>6</v>
      </c>
      <c r="B27" s="6" t="s">
        <v>49</v>
      </c>
      <c r="C27" s="26">
        <v>12</v>
      </c>
      <c r="D27" s="18">
        <v>1</v>
      </c>
      <c r="E27" s="19">
        <v>1</v>
      </c>
      <c r="F27" s="20">
        <v>1</v>
      </c>
      <c r="G27" s="18">
        <v>2</v>
      </c>
      <c r="H27" s="19">
        <v>1</v>
      </c>
      <c r="I27" s="20">
        <v>1</v>
      </c>
      <c r="J27" s="18">
        <v>1</v>
      </c>
      <c r="K27" s="19">
        <v>1</v>
      </c>
      <c r="L27" s="19">
        <v>1</v>
      </c>
      <c r="M27" s="19">
        <v>1</v>
      </c>
      <c r="N27" s="20">
        <v>1</v>
      </c>
    </row>
    <row r="28" spans="1:19" ht="15.6" x14ac:dyDescent="0.3">
      <c r="A28" s="15" t="s">
        <v>7</v>
      </c>
      <c r="B28" s="6" t="s">
        <v>88</v>
      </c>
      <c r="C28" s="26">
        <v>20</v>
      </c>
      <c r="D28" s="18">
        <v>2</v>
      </c>
      <c r="E28" s="19">
        <v>2</v>
      </c>
      <c r="F28" s="20">
        <v>2</v>
      </c>
      <c r="G28" s="18">
        <v>2</v>
      </c>
      <c r="H28" s="19">
        <v>2</v>
      </c>
      <c r="I28" s="20">
        <v>1</v>
      </c>
      <c r="J28" s="18">
        <v>2</v>
      </c>
      <c r="K28" s="19">
        <v>1</v>
      </c>
      <c r="L28" s="19">
        <v>2</v>
      </c>
      <c r="M28" s="19">
        <v>2</v>
      </c>
      <c r="N28" s="20">
        <v>2</v>
      </c>
    </row>
    <row r="29" spans="1:19" ht="15.6" x14ac:dyDescent="0.3">
      <c r="A29" s="15" t="s">
        <v>7</v>
      </c>
      <c r="B29" s="6" t="s">
        <v>89</v>
      </c>
      <c r="C29" s="26">
        <v>15</v>
      </c>
      <c r="D29" s="18">
        <v>1</v>
      </c>
      <c r="E29" s="19">
        <v>1</v>
      </c>
      <c r="F29" s="20">
        <v>1</v>
      </c>
      <c r="G29" s="18">
        <v>1</v>
      </c>
      <c r="H29" s="19">
        <v>2</v>
      </c>
      <c r="I29" s="20">
        <v>1</v>
      </c>
      <c r="J29" s="18">
        <v>2</v>
      </c>
      <c r="K29" s="19">
        <v>1</v>
      </c>
      <c r="L29" s="19">
        <v>1</v>
      </c>
      <c r="M29" s="19">
        <v>2</v>
      </c>
      <c r="N29" s="20">
        <v>2</v>
      </c>
    </row>
    <row r="30" spans="1:19" ht="15.6" x14ac:dyDescent="0.3">
      <c r="A30" s="15" t="s">
        <v>7</v>
      </c>
      <c r="B30" s="7" t="s">
        <v>77</v>
      </c>
      <c r="C30" s="26">
        <v>15</v>
      </c>
      <c r="D30" s="18">
        <v>1</v>
      </c>
      <c r="E30" s="19">
        <v>1</v>
      </c>
      <c r="F30" s="20">
        <v>1</v>
      </c>
      <c r="G30" s="18">
        <v>2</v>
      </c>
      <c r="H30" s="19">
        <v>1</v>
      </c>
      <c r="I30" s="20">
        <v>1</v>
      </c>
      <c r="J30" s="18">
        <v>2</v>
      </c>
      <c r="K30" s="19">
        <v>1</v>
      </c>
      <c r="L30" s="19">
        <v>1</v>
      </c>
      <c r="M30" s="19">
        <v>2</v>
      </c>
      <c r="N30" s="20">
        <v>2</v>
      </c>
    </row>
    <row r="31" spans="1:19" ht="15.6" x14ac:dyDescent="0.3">
      <c r="A31" s="15" t="s">
        <v>7</v>
      </c>
      <c r="B31" s="7" t="s">
        <v>51</v>
      </c>
      <c r="C31" s="26">
        <v>14</v>
      </c>
      <c r="D31" s="18">
        <v>1</v>
      </c>
      <c r="E31" s="19">
        <v>1</v>
      </c>
      <c r="F31" s="20">
        <v>1</v>
      </c>
      <c r="G31" s="18">
        <v>2</v>
      </c>
      <c r="H31" s="19">
        <v>1</v>
      </c>
      <c r="I31" s="20">
        <v>1</v>
      </c>
      <c r="J31" s="18">
        <v>2</v>
      </c>
      <c r="K31" s="19">
        <v>1</v>
      </c>
      <c r="L31" s="19">
        <v>1</v>
      </c>
      <c r="M31" s="19">
        <v>1</v>
      </c>
      <c r="N31" s="20">
        <v>2</v>
      </c>
    </row>
    <row r="32" spans="1:19" ht="31.2" x14ac:dyDescent="0.3">
      <c r="A32" s="15" t="s">
        <v>7</v>
      </c>
      <c r="B32" s="7" t="s">
        <v>52</v>
      </c>
      <c r="C32" s="26">
        <v>20</v>
      </c>
      <c r="D32" s="18">
        <v>2</v>
      </c>
      <c r="E32" s="19">
        <v>2</v>
      </c>
      <c r="F32" s="20">
        <v>2</v>
      </c>
      <c r="G32" s="18">
        <v>2</v>
      </c>
      <c r="H32" s="19">
        <v>2</v>
      </c>
      <c r="I32" s="20">
        <v>1</v>
      </c>
      <c r="J32" s="18">
        <v>1</v>
      </c>
      <c r="K32" s="19">
        <v>1</v>
      </c>
      <c r="L32" s="19">
        <v>2</v>
      </c>
      <c r="M32" s="19">
        <v>3</v>
      </c>
      <c r="N32" s="20">
        <v>2</v>
      </c>
    </row>
    <row r="33" spans="1:14" ht="31.2" x14ac:dyDescent="0.3">
      <c r="A33" s="15" t="s">
        <v>7</v>
      </c>
      <c r="B33" s="7" t="s">
        <v>53</v>
      </c>
      <c r="C33" s="26">
        <v>19</v>
      </c>
      <c r="D33" s="18">
        <v>2</v>
      </c>
      <c r="E33" s="19">
        <v>2</v>
      </c>
      <c r="F33" s="20">
        <v>1</v>
      </c>
      <c r="G33" s="18">
        <v>2</v>
      </c>
      <c r="H33" s="19">
        <v>2</v>
      </c>
      <c r="I33" s="20">
        <v>1</v>
      </c>
      <c r="J33" s="18">
        <v>1</v>
      </c>
      <c r="K33" s="19">
        <v>1</v>
      </c>
      <c r="L33" s="19">
        <v>2</v>
      </c>
      <c r="M33" s="19">
        <v>3</v>
      </c>
      <c r="N33" s="20">
        <v>2</v>
      </c>
    </row>
    <row r="34" spans="1:14" ht="15.6" x14ac:dyDescent="0.3">
      <c r="A34" s="15" t="s">
        <v>7</v>
      </c>
      <c r="B34" s="7" t="s">
        <v>54</v>
      </c>
      <c r="C34" s="26">
        <v>15</v>
      </c>
      <c r="D34" s="18">
        <v>2</v>
      </c>
      <c r="E34" s="19">
        <v>1</v>
      </c>
      <c r="F34" s="20">
        <v>1</v>
      </c>
      <c r="G34" s="18">
        <v>1</v>
      </c>
      <c r="H34" s="19">
        <v>1</v>
      </c>
      <c r="I34" s="20">
        <v>1</v>
      </c>
      <c r="J34" s="18">
        <v>2</v>
      </c>
      <c r="K34" s="19">
        <v>2</v>
      </c>
      <c r="L34" s="19">
        <v>1</v>
      </c>
      <c r="M34" s="19">
        <v>2</v>
      </c>
      <c r="N34" s="20">
        <v>1</v>
      </c>
    </row>
    <row r="35" spans="1:14" ht="15.6" x14ac:dyDescent="0.3">
      <c r="A35" s="15" t="s">
        <v>7</v>
      </c>
      <c r="B35" s="6" t="s">
        <v>55</v>
      </c>
      <c r="C35" s="26">
        <v>17</v>
      </c>
      <c r="D35" s="18">
        <v>1</v>
      </c>
      <c r="E35" s="19">
        <v>1</v>
      </c>
      <c r="F35" s="20">
        <v>1</v>
      </c>
      <c r="G35" s="18">
        <v>2</v>
      </c>
      <c r="H35" s="19">
        <v>1</v>
      </c>
      <c r="I35" s="20">
        <v>1</v>
      </c>
      <c r="J35" s="18">
        <v>3</v>
      </c>
      <c r="K35" s="19">
        <v>2</v>
      </c>
      <c r="L35" s="19">
        <v>1</v>
      </c>
      <c r="M35" s="19">
        <v>2</v>
      </c>
      <c r="N35" s="20">
        <v>2</v>
      </c>
    </row>
    <row r="36" spans="1:14" ht="15.6" x14ac:dyDescent="0.3">
      <c r="A36" s="28" t="s">
        <v>8</v>
      </c>
      <c r="B36" s="6" t="s">
        <v>90</v>
      </c>
      <c r="C36" s="26">
        <v>22</v>
      </c>
      <c r="D36" s="18">
        <v>2</v>
      </c>
      <c r="E36" s="19">
        <v>2</v>
      </c>
      <c r="F36" s="20">
        <v>2</v>
      </c>
      <c r="G36" s="18">
        <v>2</v>
      </c>
      <c r="H36" s="19">
        <v>2</v>
      </c>
      <c r="I36" s="20">
        <v>2</v>
      </c>
      <c r="J36" s="18">
        <v>2</v>
      </c>
      <c r="K36" s="19">
        <v>2</v>
      </c>
      <c r="L36" s="19">
        <v>2</v>
      </c>
      <c r="M36" s="19">
        <v>2</v>
      </c>
      <c r="N36" s="20">
        <v>2</v>
      </c>
    </row>
    <row r="37" spans="1:14" ht="15.6" x14ac:dyDescent="0.3">
      <c r="A37" s="28" t="s">
        <v>8</v>
      </c>
      <c r="B37" s="6" t="s">
        <v>73</v>
      </c>
      <c r="C37" s="26">
        <v>15</v>
      </c>
      <c r="D37" s="18">
        <v>1</v>
      </c>
      <c r="E37" s="19">
        <v>1</v>
      </c>
      <c r="F37" s="20">
        <v>1</v>
      </c>
      <c r="G37" s="18">
        <v>2</v>
      </c>
      <c r="H37" s="19">
        <v>2</v>
      </c>
      <c r="I37" s="20">
        <v>1</v>
      </c>
      <c r="J37" s="18">
        <v>3</v>
      </c>
      <c r="K37" s="19">
        <v>1</v>
      </c>
      <c r="L37" s="19">
        <v>1</v>
      </c>
      <c r="M37" s="19">
        <v>1</v>
      </c>
      <c r="N37" s="20">
        <v>1</v>
      </c>
    </row>
    <row r="38" spans="1:14" ht="15.6" x14ac:dyDescent="0.3">
      <c r="A38" s="28" t="s">
        <v>8</v>
      </c>
      <c r="B38" s="6" t="s">
        <v>64</v>
      </c>
      <c r="C38" s="26">
        <v>14</v>
      </c>
      <c r="D38" s="18">
        <v>1</v>
      </c>
      <c r="E38" s="19">
        <v>1</v>
      </c>
      <c r="F38" s="20">
        <v>1</v>
      </c>
      <c r="G38" s="18">
        <v>2</v>
      </c>
      <c r="H38" s="19">
        <v>2</v>
      </c>
      <c r="I38" s="20">
        <v>2</v>
      </c>
      <c r="J38" s="18">
        <v>1</v>
      </c>
      <c r="K38" s="19">
        <v>1</v>
      </c>
      <c r="L38" s="19">
        <v>1</v>
      </c>
      <c r="M38" s="19">
        <v>1</v>
      </c>
      <c r="N38" s="20">
        <v>1</v>
      </c>
    </row>
    <row r="39" spans="1:14" ht="15.6" x14ac:dyDescent="0.3">
      <c r="A39" s="28" t="s">
        <v>8</v>
      </c>
      <c r="B39" s="6" t="s">
        <v>65</v>
      </c>
      <c r="C39" s="26">
        <v>13</v>
      </c>
      <c r="D39" s="18">
        <v>1</v>
      </c>
      <c r="E39" s="19">
        <v>1</v>
      </c>
      <c r="F39" s="20">
        <v>1</v>
      </c>
      <c r="G39" s="18">
        <v>2</v>
      </c>
      <c r="H39" s="19">
        <v>1</v>
      </c>
      <c r="I39" s="20">
        <v>2</v>
      </c>
      <c r="J39" s="18">
        <v>1</v>
      </c>
      <c r="K39" s="19">
        <v>1</v>
      </c>
      <c r="L39" s="19">
        <v>1</v>
      </c>
      <c r="M39" s="19">
        <v>1</v>
      </c>
      <c r="N39" s="20">
        <v>1</v>
      </c>
    </row>
    <row r="40" spans="1:14" ht="15.6" x14ac:dyDescent="0.3">
      <c r="A40" s="28" t="s">
        <v>56</v>
      </c>
      <c r="B40" s="6" t="s">
        <v>91</v>
      </c>
      <c r="C40" s="26">
        <v>25</v>
      </c>
      <c r="D40" s="18">
        <v>2</v>
      </c>
      <c r="E40" s="19">
        <v>2</v>
      </c>
      <c r="F40" s="20">
        <v>2</v>
      </c>
      <c r="G40" s="18">
        <v>1</v>
      </c>
      <c r="H40" s="19">
        <v>2</v>
      </c>
      <c r="I40" s="20">
        <v>2</v>
      </c>
      <c r="J40" s="18">
        <v>3</v>
      </c>
      <c r="K40" s="19">
        <v>2</v>
      </c>
      <c r="L40" s="19">
        <v>3</v>
      </c>
      <c r="M40" s="19">
        <v>3</v>
      </c>
      <c r="N40" s="20">
        <v>3</v>
      </c>
    </row>
    <row r="41" spans="1:14" ht="15.6" x14ac:dyDescent="0.3">
      <c r="A41" s="28" t="s">
        <v>56</v>
      </c>
      <c r="B41" s="6" t="s">
        <v>92</v>
      </c>
      <c r="C41" s="26">
        <v>33</v>
      </c>
      <c r="D41" s="18">
        <v>3</v>
      </c>
      <c r="E41" s="19">
        <v>2</v>
      </c>
      <c r="F41" s="20">
        <v>3</v>
      </c>
      <c r="G41" s="18">
        <v>3</v>
      </c>
      <c r="H41" s="19">
        <v>3</v>
      </c>
      <c r="I41" s="20">
        <v>4</v>
      </c>
      <c r="J41" s="18">
        <v>3</v>
      </c>
      <c r="K41" s="19">
        <v>3</v>
      </c>
      <c r="L41" s="19">
        <v>2</v>
      </c>
      <c r="M41" s="19">
        <v>4</v>
      </c>
      <c r="N41" s="20">
        <v>3</v>
      </c>
    </row>
    <row r="42" spans="1:14" ht="15.6" x14ac:dyDescent="0.3">
      <c r="A42" s="28" t="s">
        <v>56</v>
      </c>
      <c r="B42" s="6" t="s">
        <v>66</v>
      </c>
      <c r="C42" s="26">
        <v>37</v>
      </c>
      <c r="D42" s="18">
        <v>3</v>
      </c>
      <c r="E42" s="19">
        <v>4</v>
      </c>
      <c r="F42" s="20">
        <v>4</v>
      </c>
      <c r="G42" s="18">
        <v>3</v>
      </c>
      <c r="H42" s="19">
        <v>3</v>
      </c>
      <c r="I42" s="20">
        <v>3</v>
      </c>
      <c r="J42" s="18">
        <v>3</v>
      </c>
      <c r="K42" s="19">
        <v>4</v>
      </c>
      <c r="L42" s="19">
        <v>4</v>
      </c>
      <c r="M42" s="19">
        <v>3</v>
      </c>
      <c r="N42" s="20">
        <v>3</v>
      </c>
    </row>
    <row r="43" spans="1:14" ht="15.6" x14ac:dyDescent="0.3">
      <c r="A43" s="28" t="s">
        <v>56</v>
      </c>
      <c r="B43" s="6" t="s">
        <v>67</v>
      </c>
      <c r="C43" s="26">
        <v>26</v>
      </c>
      <c r="D43" s="18">
        <v>2</v>
      </c>
      <c r="E43" s="19">
        <v>3</v>
      </c>
      <c r="F43" s="20">
        <v>2</v>
      </c>
      <c r="G43" s="18">
        <v>2</v>
      </c>
      <c r="H43" s="19">
        <v>3</v>
      </c>
      <c r="I43" s="20">
        <v>1</v>
      </c>
      <c r="J43" s="18">
        <v>3</v>
      </c>
      <c r="K43" s="19">
        <v>2</v>
      </c>
      <c r="L43" s="19">
        <v>2</v>
      </c>
      <c r="M43" s="19">
        <v>3</v>
      </c>
      <c r="N43" s="20">
        <v>3</v>
      </c>
    </row>
    <row r="44" spans="1:14" ht="15.6" x14ac:dyDescent="0.3">
      <c r="A44" s="28" t="s">
        <v>56</v>
      </c>
      <c r="B44" s="6" t="s">
        <v>68</v>
      </c>
      <c r="C44" s="26">
        <v>22</v>
      </c>
      <c r="D44" s="18">
        <v>2</v>
      </c>
      <c r="E44" s="19">
        <v>2</v>
      </c>
      <c r="F44" s="20">
        <v>1</v>
      </c>
      <c r="G44" s="18">
        <v>3</v>
      </c>
      <c r="H44" s="19">
        <v>2</v>
      </c>
      <c r="I44" s="20">
        <v>2</v>
      </c>
      <c r="J44" s="18">
        <v>2</v>
      </c>
      <c r="K44" s="19">
        <v>3</v>
      </c>
      <c r="L44" s="19">
        <v>1</v>
      </c>
      <c r="M44" s="19">
        <v>1</v>
      </c>
      <c r="N44" s="20">
        <v>3</v>
      </c>
    </row>
    <row r="45" spans="1:14" ht="15.6" x14ac:dyDescent="0.3">
      <c r="A45" s="28" t="s">
        <v>56</v>
      </c>
      <c r="B45" s="6" t="s">
        <v>93</v>
      </c>
      <c r="C45" s="26">
        <v>26</v>
      </c>
      <c r="D45" s="18">
        <v>3</v>
      </c>
      <c r="E45" s="19">
        <v>3</v>
      </c>
      <c r="F45" s="20">
        <v>2</v>
      </c>
      <c r="G45" s="18">
        <v>1</v>
      </c>
      <c r="H45" s="19">
        <v>3</v>
      </c>
      <c r="I45" s="20">
        <v>3</v>
      </c>
      <c r="J45" s="18">
        <v>2</v>
      </c>
      <c r="K45" s="19">
        <v>2</v>
      </c>
      <c r="L45" s="19">
        <v>2</v>
      </c>
      <c r="M45" s="19">
        <v>2</v>
      </c>
      <c r="N45" s="20">
        <v>3</v>
      </c>
    </row>
    <row r="46" spans="1:14" ht="15.6" x14ac:dyDescent="0.3">
      <c r="A46" s="28" t="s">
        <v>56</v>
      </c>
      <c r="B46" s="6" t="s">
        <v>69</v>
      </c>
      <c r="C46" s="26">
        <v>20</v>
      </c>
      <c r="D46" s="18">
        <v>2</v>
      </c>
      <c r="E46" s="19">
        <v>1</v>
      </c>
      <c r="F46" s="20">
        <v>2</v>
      </c>
      <c r="G46" s="18">
        <v>2</v>
      </c>
      <c r="H46" s="19">
        <v>2</v>
      </c>
      <c r="I46" s="20">
        <v>1</v>
      </c>
      <c r="J46" s="18">
        <v>3</v>
      </c>
      <c r="K46" s="19">
        <v>2</v>
      </c>
      <c r="L46" s="19">
        <v>1</v>
      </c>
      <c r="M46" s="19">
        <v>2</v>
      </c>
      <c r="N46" s="20">
        <v>2</v>
      </c>
    </row>
    <row r="47" spans="1:14" ht="31.2" x14ac:dyDescent="0.3">
      <c r="A47" s="28" t="s">
        <v>56</v>
      </c>
      <c r="B47" s="7" t="s">
        <v>75</v>
      </c>
      <c r="C47" s="26">
        <v>26</v>
      </c>
      <c r="D47" s="18">
        <v>3</v>
      </c>
      <c r="E47" s="19">
        <v>3</v>
      </c>
      <c r="F47" s="20">
        <v>2</v>
      </c>
      <c r="G47" s="18">
        <v>2</v>
      </c>
      <c r="H47" s="19">
        <v>2</v>
      </c>
      <c r="I47" s="20">
        <v>3</v>
      </c>
      <c r="J47" s="18">
        <v>3</v>
      </c>
      <c r="K47" s="19">
        <v>2</v>
      </c>
      <c r="L47" s="19">
        <v>2</v>
      </c>
      <c r="M47" s="19">
        <v>2</v>
      </c>
      <c r="N47" s="20">
        <v>2</v>
      </c>
    </row>
    <row r="48" spans="1:14" ht="31.2" x14ac:dyDescent="0.3">
      <c r="A48" s="28" t="s">
        <v>56</v>
      </c>
      <c r="B48" s="7" t="s">
        <v>94</v>
      </c>
      <c r="C48" s="26">
        <v>14</v>
      </c>
      <c r="D48" s="18">
        <v>1</v>
      </c>
      <c r="E48" s="19">
        <v>1</v>
      </c>
      <c r="F48" s="20">
        <v>1</v>
      </c>
      <c r="G48" s="18">
        <v>1</v>
      </c>
      <c r="H48" s="19">
        <v>1</v>
      </c>
      <c r="I48" s="20">
        <v>2</v>
      </c>
      <c r="J48" s="18">
        <v>1</v>
      </c>
      <c r="K48" s="19">
        <v>1</v>
      </c>
      <c r="L48" s="19">
        <v>2</v>
      </c>
      <c r="M48" s="19">
        <v>1</v>
      </c>
      <c r="N48" s="20">
        <v>2</v>
      </c>
    </row>
    <row r="49" spans="1:14" ht="15.6" x14ac:dyDescent="0.3">
      <c r="A49" s="28" t="s">
        <v>56</v>
      </c>
      <c r="B49" s="7" t="s">
        <v>74</v>
      </c>
      <c r="C49" s="26">
        <v>16.5</v>
      </c>
      <c r="D49" s="18">
        <v>1.5</v>
      </c>
      <c r="E49" s="19">
        <v>1.5</v>
      </c>
      <c r="F49" s="20">
        <v>1.5</v>
      </c>
      <c r="G49" s="18">
        <v>1</v>
      </c>
      <c r="H49" s="19">
        <v>1.5</v>
      </c>
      <c r="I49" s="20">
        <v>1.5</v>
      </c>
      <c r="J49" s="18">
        <v>1.5</v>
      </c>
      <c r="K49" s="19">
        <v>1.5</v>
      </c>
      <c r="L49" s="19">
        <v>1.5</v>
      </c>
      <c r="M49" s="19">
        <v>1.5</v>
      </c>
      <c r="N49" s="20">
        <v>2</v>
      </c>
    </row>
    <row r="50" spans="1:14" ht="15.6" x14ac:dyDescent="0.3">
      <c r="A50" s="28" t="s">
        <v>56</v>
      </c>
      <c r="B50" s="6" t="s">
        <v>95</v>
      </c>
      <c r="C50" s="26">
        <v>25</v>
      </c>
      <c r="D50" s="18">
        <v>3</v>
      </c>
      <c r="E50" s="19">
        <v>3</v>
      </c>
      <c r="F50" s="20">
        <v>2</v>
      </c>
      <c r="G50" s="18">
        <v>2</v>
      </c>
      <c r="H50" s="19">
        <v>2</v>
      </c>
      <c r="I50" s="20">
        <v>2</v>
      </c>
      <c r="J50" s="18">
        <v>2</v>
      </c>
      <c r="K50" s="19">
        <v>3</v>
      </c>
      <c r="L50" s="19">
        <v>2</v>
      </c>
      <c r="M50" s="19">
        <v>2</v>
      </c>
      <c r="N50" s="20">
        <v>2</v>
      </c>
    </row>
    <row r="51" spans="1:14" ht="15.6" x14ac:dyDescent="0.3">
      <c r="A51" s="28" t="s">
        <v>56</v>
      </c>
      <c r="B51" s="6" t="s">
        <v>96</v>
      </c>
      <c r="C51" s="26">
        <v>22.2</v>
      </c>
      <c r="D51" s="18">
        <v>3</v>
      </c>
      <c r="E51" s="19">
        <v>1</v>
      </c>
      <c r="F51" s="20">
        <v>3</v>
      </c>
      <c r="G51" s="18">
        <v>1.2</v>
      </c>
      <c r="H51" s="19">
        <v>2</v>
      </c>
      <c r="I51" s="20">
        <v>3</v>
      </c>
      <c r="J51" s="18">
        <v>1</v>
      </c>
      <c r="K51" s="19">
        <v>1</v>
      </c>
      <c r="L51" s="19">
        <v>1</v>
      </c>
      <c r="M51" s="19">
        <v>2</v>
      </c>
      <c r="N51" s="20">
        <v>4</v>
      </c>
    </row>
    <row r="52" spans="1:14" ht="15.6" x14ac:dyDescent="0.3">
      <c r="A52" s="28" t="s">
        <v>56</v>
      </c>
      <c r="B52" s="6" t="s">
        <v>70</v>
      </c>
      <c r="C52" s="26">
        <v>27</v>
      </c>
      <c r="D52" s="18">
        <v>3</v>
      </c>
      <c r="E52" s="19">
        <v>3</v>
      </c>
      <c r="F52" s="20">
        <v>2</v>
      </c>
      <c r="G52" s="18">
        <v>2</v>
      </c>
      <c r="H52" s="19">
        <v>2</v>
      </c>
      <c r="I52" s="20">
        <v>2</v>
      </c>
      <c r="J52" s="18">
        <v>2</v>
      </c>
      <c r="K52" s="19">
        <v>2</v>
      </c>
      <c r="L52" s="19">
        <v>3</v>
      </c>
      <c r="M52" s="19">
        <v>3</v>
      </c>
      <c r="N52" s="20">
        <v>3</v>
      </c>
    </row>
    <row r="53" spans="1:14" ht="15.6" x14ac:dyDescent="0.3">
      <c r="A53" s="28" t="s">
        <v>56</v>
      </c>
      <c r="B53" s="6" t="s">
        <v>97</v>
      </c>
      <c r="C53" s="26">
        <v>27</v>
      </c>
      <c r="D53" s="18">
        <v>2</v>
      </c>
      <c r="E53" s="19">
        <v>3</v>
      </c>
      <c r="F53" s="20">
        <v>3</v>
      </c>
      <c r="G53" s="18">
        <v>2</v>
      </c>
      <c r="H53" s="19">
        <v>3</v>
      </c>
      <c r="I53" s="20">
        <v>2</v>
      </c>
      <c r="J53" s="18">
        <v>2</v>
      </c>
      <c r="K53" s="19">
        <v>3</v>
      </c>
      <c r="L53" s="19">
        <v>2</v>
      </c>
      <c r="M53" s="19">
        <v>2</v>
      </c>
      <c r="N53" s="20">
        <v>3</v>
      </c>
    </row>
    <row r="54" spans="1:14" ht="15.6" x14ac:dyDescent="0.3">
      <c r="A54" s="28" t="s">
        <v>56</v>
      </c>
      <c r="B54" s="6" t="s">
        <v>98</v>
      </c>
      <c r="C54" s="26">
        <v>20.5</v>
      </c>
      <c r="D54" s="18">
        <v>3</v>
      </c>
      <c r="E54" s="19">
        <v>2.5</v>
      </c>
      <c r="F54" s="20">
        <v>2</v>
      </c>
      <c r="G54" s="18">
        <v>3</v>
      </c>
      <c r="H54" s="19">
        <v>2</v>
      </c>
      <c r="I54" s="20">
        <v>2</v>
      </c>
      <c r="J54" s="18">
        <v>1</v>
      </c>
      <c r="K54" s="19">
        <v>1</v>
      </c>
      <c r="L54" s="19">
        <v>3</v>
      </c>
      <c r="M54" s="19">
        <v>1</v>
      </c>
      <c r="N54" s="20">
        <v>2</v>
      </c>
    </row>
    <row r="55" spans="1:14" ht="15.6" x14ac:dyDescent="0.3">
      <c r="A55" s="28" t="s">
        <v>57</v>
      </c>
      <c r="B55" s="7" t="s">
        <v>99</v>
      </c>
      <c r="C55" s="26">
        <v>11</v>
      </c>
      <c r="D55" s="18">
        <v>1</v>
      </c>
      <c r="E55" s="19">
        <v>1</v>
      </c>
      <c r="F55" s="20">
        <v>1</v>
      </c>
      <c r="G55" s="18">
        <v>1</v>
      </c>
      <c r="H55" s="19">
        <v>1</v>
      </c>
      <c r="I55" s="20">
        <v>1</v>
      </c>
      <c r="J55" s="18">
        <v>1</v>
      </c>
      <c r="K55" s="19">
        <v>1</v>
      </c>
      <c r="L55" s="19">
        <v>1</v>
      </c>
      <c r="M55" s="19">
        <v>1</v>
      </c>
      <c r="N55" s="20">
        <v>1</v>
      </c>
    </row>
    <row r="56" spans="1:14" ht="15.6" x14ac:dyDescent="0.3">
      <c r="A56" s="28" t="s">
        <v>58</v>
      </c>
      <c r="B56" s="6" t="s">
        <v>100</v>
      </c>
      <c r="C56" s="26">
        <v>13</v>
      </c>
      <c r="D56" s="18">
        <v>1</v>
      </c>
      <c r="E56" s="19">
        <v>1</v>
      </c>
      <c r="F56" s="20">
        <v>2</v>
      </c>
      <c r="G56" s="18">
        <v>1</v>
      </c>
      <c r="H56" s="19">
        <v>1</v>
      </c>
      <c r="I56" s="20">
        <v>1</v>
      </c>
      <c r="J56" s="18">
        <v>1</v>
      </c>
      <c r="K56" s="19">
        <v>1</v>
      </c>
      <c r="L56" s="19">
        <v>1</v>
      </c>
      <c r="M56" s="19">
        <v>1</v>
      </c>
      <c r="N56" s="20">
        <v>2</v>
      </c>
    </row>
    <row r="57" spans="1:14" ht="15.6" x14ac:dyDescent="0.3">
      <c r="A57" s="28" t="s">
        <v>58</v>
      </c>
      <c r="B57" s="6" t="s">
        <v>60</v>
      </c>
      <c r="C57" s="26">
        <v>23</v>
      </c>
      <c r="D57" s="18">
        <v>2</v>
      </c>
      <c r="E57" s="19">
        <v>1</v>
      </c>
      <c r="F57" s="20">
        <v>3</v>
      </c>
      <c r="G57" s="18">
        <v>2</v>
      </c>
      <c r="H57" s="19">
        <v>2</v>
      </c>
      <c r="I57" s="20">
        <v>3</v>
      </c>
      <c r="J57" s="18">
        <v>2</v>
      </c>
      <c r="K57" s="19">
        <v>1</v>
      </c>
      <c r="L57" s="19">
        <v>1</v>
      </c>
      <c r="M57" s="19">
        <v>3</v>
      </c>
      <c r="N57" s="20">
        <v>3</v>
      </c>
    </row>
    <row r="58" spans="1:14" ht="15.6" x14ac:dyDescent="0.3">
      <c r="A58" s="28" t="s">
        <v>58</v>
      </c>
      <c r="B58" s="6" t="s">
        <v>61</v>
      </c>
      <c r="C58" s="26">
        <v>17</v>
      </c>
      <c r="D58" s="18">
        <v>1</v>
      </c>
      <c r="E58" s="19">
        <v>1</v>
      </c>
      <c r="F58" s="20">
        <v>2</v>
      </c>
      <c r="G58" s="18">
        <v>1</v>
      </c>
      <c r="H58" s="19">
        <v>1</v>
      </c>
      <c r="I58" s="20">
        <v>2</v>
      </c>
      <c r="J58" s="18">
        <v>2</v>
      </c>
      <c r="K58" s="19">
        <v>1</v>
      </c>
      <c r="L58" s="19">
        <v>2</v>
      </c>
      <c r="M58" s="19">
        <v>2</v>
      </c>
      <c r="N58" s="20">
        <v>2</v>
      </c>
    </row>
    <row r="59" spans="1:14" ht="15.6" x14ac:dyDescent="0.3">
      <c r="A59" s="28" t="s">
        <v>58</v>
      </c>
      <c r="B59" s="29" t="s">
        <v>63</v>
      </c>
      <c r="C59" s="26">
        <v>24</v>
      </c>
      <c r="D59" s="18">
        <v>2</v>
      </c>
      <c r="E59" s="19">
        <v>1</v>
      </c>
      <c r="F59" s="20">
        <v>3</v>
      </c>
      <c r="G59" s="18">
        <v>3</v>
      </c>
      <c r="H59" s="19">
        <v>3</v>
      </c>
      <c r="I59" s="20">
        <v>3</v>
      </c>
      <c r="J59" s="18">
        <v>2</v>
      </c>
      <c r="K59" s="19">
        <v>1</v>
      </c>
      <c r="L59" s="19">
        <v>1</v>
      </c>
      <c r="M59" s="19">
        <v>3</v>
      </c>
      <c r="N59" s="20">
        <v>2</v>
      </c>
    </row>
    <row r="60" spans="1:14" x14ac:dyDescent="0.3">
      <c r="D60" s="42">
        <f>AVERAGE(D2:D59)</f>
        <v>1.7672413793103448</v>
      </c>
      <c r="E60" s="42">
        <f t="shared" ref="E60:N60" si="0">AVERAGE(E2:E59)</f>
        <v>1.603448275862069</v>
      </c>
      <c r="F60" s="42">
        <f t="shared" si="0"/>
        <v>1.7672413793103448</v>
      </c>
      <c r="G60" s="42">
        <f t="shared" si="0"/>
        <v>1.8310344827586207</v>
      </c>
      <c r="H60" s="42">
        <f t="shared" si="0"/>
        <v>1.7844827586206897</v>
      </c>
      <c r="I60" s="42">
        <f t="shared" si="0"/>
        <v>1.75</v>
      </c>
      <c r="J60" s="42">
        <f t="shared" si="0"/>
        <v>1.7844827586206897</v>
      </c>
      <c r="K60" s="42">
        <f t="shared" si="0"/>
        <v>1.7155172413793103</v>
      </c>
      <c r="L60" s="42">
        <f t="shared" si="0"/>
        <v>1.6293103448275863</v>
      </c>
      <c r="M60" s="42">
        <f t="shared" si="0"/>
        <v>2.0258620689655173</v>
      </c>
      <c r="N60" s="42">
        <f t="shared" si="0"/>
        <v>1.9827586206896552</v>
      </c>
    </row>
  </sheetData>
  <sortState xmlns:xlrd2="http://schemas.microsoft.com/office/spreadsheetml/2017/richdata2" ref="R11:R14">
    <sortCondition ref="R11"/>
  </sortState>
  <conditionalFormatting sqref="D2:N59 P2:P5">
    <cfRule type="cellIs" dxfId="103" priority="5" operator="equal">
      <formula>4</formula>
    </cfRule>
    <cfRule type="cellIs" dxfId="102" priority="6" operator="equal">
      <formula>3</formula>
    </cfRule>
    <cfRule type="cellIs" dxfId="101" priority="7" operator="between">
      <formula>2</formula>
      <formula>3</formula>
    </cfRule>
    <cfRule type="cellIs" dxfId="100" priority="8" operator="lessThan"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Z14"/>
  <sheetViews>
    <sheetView zoomScaleNormal="100" workbookViewId="0">
      <selection activeCell="B24" sqref="B24"/>
    </sheetView>
  </sheetViews>
  <sheetFormatPr defaultRowHeight="14.4" x14ac:dyDescent="0.3"/>
  <cols>
    <col min="1" max="1" width="28.44140625" customWidth="1"/>
    <col min="15" max="15" width="29" customWidth="1"/>
  </cols>
  <sheetData>
    <row r="1" spans="1:26" ht="23.4" x14ac:dyDescent="0.45">
      <c r="A1" s="47" t="s">
        <v>112</v>
      </c>
      <c r="E1" s="47" t="s">
        <v>133</v>
      </c>
      <c r="O1" s="51" t="s">
        <v>134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6.2" thickBot="1" x14ac:dyDescent="0.35">
      <c r="A7" s="133" t="s">
        <v>133</v>
      </c>
      <c r="B7" s="134">
        <v>1</v>
      </c>
      <c r="C7" s="134">
        <v>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5">
        <f>SUM(B7:L7)</f>
        <v>11</v>
      </c>
      <c r="O7" s="127" t="s">
        <v>133</v>
      </c>
      <c r="P7" s="128"/>
      <c r="Q7" s="129">
        <v>1</v>
      </c>
      <c r="R7" s="130"/>
      <c r="S7" s="128">
        <v>1</v>
      </c>
      <c r="T7" s="129">
        <v>2</v>
      </c>
      <c r="U7" s="130">
        <v>1</v>
      </c>
      <c r="V7" s="128">
        <v>1</v>
      </c>
      <c r="W7" s="129"/>
      <c r="X7" s="129"/>
      <c r="Y7" s="129"/>
      <c r="Z7" s="131"/>
    </row>
    <row r="8" spans="1:26" ht="15.6" x14ac:dyDescent="0.3">
      <c r="A8" s="13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32"/>
      <c r="O8" s="125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5.6" x14ac:dyDescent="0.3">
      <c r="A9" s="13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32"/>
      <c r="O9" s="125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5.6" x14ac:dyDescent="0.3">
      <c r="A10" s="13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32"/>
      <c r="O10" s="125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5.6" x14ac:dyDescent="0.3">
      <c r="A11" s="3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2"/>
      <c r="O11" s="126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5.6" x14ac:dyDescent="0.3">
      <c r="A12" s="2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2"/>
      <c r="O12" s="123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4" spans="1:26" ht="15.6" x14ac:dyDescent="0.3">
      <c r="A14" s="43"/>
    </row>
  </sheetData>
  <sheetProtection algorithmName="SHA-512" hashValue="vi6pByCkbDUiYYY8mM1r2MWHU6vFfq/YJqbpCE0u3WaijW0pBgqS+nCodPDqQTMVv3pNc/6Jo4XzCqQ1enEEvA==" saltValue="8TerI7zCcSIAx0YwSVy9KA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7">
    <cfRule type="cellIs" dxfId="99" priority="5" operator="equal">
      <formula>4</formula>
    </cfRule>
    <cfRule type="cellIs" dxfId="98" priority="6" operator="equal">
      <formula>3</formula>
    </cfRule>
    <cfRule type="cellIs" dxfId="97" priority="7" operator="between">
      <formula>2</formula>
      <formula>3</formula>
    </cfRule>
    <cfRule type="cellIs" dxfId="96" priority="8" operator="lessThan">
      <formula>2</formula>
    </cfRule>
  </conditionalFormatting>
  <conditionalFormatting sqref="B7:L7">
    <cfRule type="cellIs" dxfId="95" priority="1" operator="equal">
      <formula>4</formula>
    </cfRule>
    <cfRule type="cellIs" dxfId="94" priority="2" operator="equal">
      <formula>3</formula>
    </cfRule>
    <cfRule type="cellIs" dxfId="93" priority="3" operator="equal">
      <formula>2</formula>
    </cfRule>
    <cfRule type="cellIs" dxfId="92" priority="4" operator="equal">
      <formula>1</formula>
    </cfRule>
  </conditionalFormatting>
  <pageMargins left="0.7" right="0.7" top="0.75" bottom="0.75" header="0.3" footer="0.3"/>
  <pageSetup scale="65" orientation="portrait" verticalDpi="0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5"/>
  <sheetViews>
    <sheetView zoomScaleNormal="100" workbookViewId="0">
      <selection activeCell="B7" sqref="B7"/>
    </sheetView>
  </sheetViews>
  <sheetFormatPr defaultRowHeight="14.4" x14ac:dyDescent="0.3"/>
  <cols>
    <col min="1" max="1" width="22" customWidth="1"/>
    <col min="15" max="15" width="20.5546875" customWidth="1"/>
  </cols>
  <sheetData>
    <row r="1" spans="1:26" ht="23.4" x14ac:dyDescent="0.45">
      <c r="A1" s="47" t="s">
        <v>112</v>
      </c>
      <c r="E1" s="47" t="s">
        <v>113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O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1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2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66" t="s">
        <v>1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63">
        <f>SUM(B7:L7)</f>
        <v>11</v>
      </c>
      <c r="O7" s="81" t="s">
        <v>1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ht="15.6" x14ac:dyDescent="0.3">
      <c r="A8" s="58" t="s">
        <v>27</v>
      </c>
      <c r="B8" s="48">
        <v>1</v>
      </c>
      <c r="C8" s="48">
        <v>1</v>
      </c>
      <c r="D8" s="48">
        <v>1</v>
      </c>
      <c r="E8" s="48">
        <v>1</v>
      </c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8">
        <v>2</v>
      </c>
      <c r="L8" s="48">
        <v>1</v>
      </c>
      <c r="M8" s="64">
        <f t="shared" ref="M8:M12" si="0">SUM(B8:L8)</f>
        <v>12</v>
      </c>
      <c r="O8" s="86" t="s">
        <v>27</v>
      </c>
      <c r="P8" s="87"/>
      <c r="Q8" s="88"/>
      <c r="R8" s="89"/>
      <c r="S8" s="87"/>
      <c r="T8" s="88"/>
      <c r="U8" s="89"/>
      <c r="V8" s="87"/>
      <c r="W8" s="88"/>
      <c r="X8" s="88"/>
      <c r="Y8" s="88"/>
      <c r="Z8" s="90"/>
    </row>
    <row r="9" spans="1:26" ht="15.6" x14ac:dyDescent="0.3">
      <c r="A9" s="58" t="s">
        <v>28</v>
      </c>
      <c r="B9" s="19">
        <v>1</v>
      </c>
      <c r="C9" s="19">
        <v>1</v>
      </c>
      <c r="D9" s="19">
        <v>1</v>
      </c>
      <c r="E9" s="19">
        <v>2</v>
      </c>
      <c r="F9" s="19">
        <v>1</v>
      </c>
      <c r="G9" s="19">
        <v>2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64">
        <f t="shared" si="0"/>
        <v>13</v>
      </c>
      <c r="O9" s="86" t="s">
        <v>28</v>
      </c>
      <c r="P9" s="87"/>
      <c r="Q9" s="88"/>
      <c r="R9" s="89"/>
      <c r="S9" s="87"/>
      <c r="T9" s="88"/>
      <c r="U9" s="89"/>
      <c r="V9" s="87"/>
      <c r="W9" s="88"/>
      <c r="X9" s="88"/>
      <c r="Y9" s="88"/>
      <c r="Z9" s="90"/>
    </row>
    <row r="10" spans="1:26" ht="15.6" x14ac:dyDescent="0.3">
      <c r="A10" s="58" t="s">
        <v>29</v>
      </c>
      <c r="B10" s="19">
        <v>2</v>
      </c>
      <c r="C10" s="19">
        <v>1</v>
      </c>
      <c r="D10" s="19">
        <v>2</v>
      </c>
      <c r="E10" s="19">
        <v>2</v>
      </c>
      <c r="F10" s="19">
        <v>2</v>
      </c>
      <c r="G10" s="19">
        <v>2</v>
      </c>
      <c r="H10" s="19">
        <v>1</v>
      </c>
      <c r="I10" s="19">
        <v>1</v>
      </c>
      <c r="J10" s="19">
        <v>2</v>
      </c>
      <c r="K10" s="19">
        <v>2</v>
      </c>
      <c r="L10" s="19">
        <v>2</v>
      </c>
      <c r="M10" s="64">
        <f t="shared" si="0"/>
        <v>19</v>
      </c>
      <c r="O10" s="86" t="s">
        <v>29</v>
      </c>
      <c r="P10" s="87"/>
      <c r="Q10" s="88"/>
      <c r="R10" s="89"/>
      <c r="S10" s="87"/>
      <c r="T10" s="88"/>
      <c r="U10" s="89"/>
      <c r="V10" s="87"/>
      <c r="W10" s="88"/>
      <c r="X10" s="88"/>
      <c r="Y10" s="88"/>
      <c r="Z10" s="90"/>
    </row>
    <row r="11" spans="1:26" ht="15.6" x14ac:dyDescent="0.3">
      <c r="A11" s="58" t="s">
        <v>30</v>
      </c>
      <c r="B11" s="19">
        <v>1</v>
      </c>
      <c r="C11" s="19">
        <v>1</v>
      </c>
      <c r="D11" s="19">
        <v>2</v>
      </c>
      <c r="E11" s="19">
        <v>3</v>
      </c>
      <c r="F11" s="19">
        <v>2</v>
      </c>
      <c r="G11" s="19">
        <v>2</v>
      </c>
      <c r="H11" s="19">
        <v>1</v>
      </c>
      <c r="I11" s="19">
        <v>2</v>
      </c>
      <c r="J11" s="19">
        <v>1</v>
      </c>
      <c r="K11" s="19">
        <v>1</v>
      </c>
      <c r="L11" s="19">
        <v>2</v>
      </c>
      <c r="M11" s="64">
        <f t="shared" si="0"/>
        <v>18</v>
      </c>
      <c r="O11" s="86" t="s">
        <v>30</v>
      </c>
      <c r="P11" s="87"/>
      <c r="Q11" s="88"/>
      <c r="R11" s="89"/>
      <c r="S11" s="87"/>
      <c r="T11" s="88"/>
      <c r="U11" s="89"/>
      <c r="V11" s="87"/>
      <c r="W11" s="88"/>
      <c r="X11" s="88"/>
      <c r="Y11" s="88"/>
      <c r="Z11" s="90"/>
    </row>
    <row r="12" spans="1:26" ht="16.2" thickBot="1" x14ac:dyDescent="0.35">
      <c r="A12" s="67" t="s">
        <v>31</v>
      </c>
      <c r="B12" s="44">
        <v>1</v>
      </c>
      <c r="C12" s="44">
        <v>1</v>
      </c>
      <c r="D12" s="44">
        <v>1</v>
      </c>
      <c r="E12" s="44">
        <v>1</v>
      </c>
      <c r="F12" s="44">
        <v>2</v>
      </c>
      <c r="G12" s="44">
        <v>1</v>
      </c>
      <c r="H12" s="44">
        <v>1</v>
      </c>
      <c r="I12" s="44">
        <v>3</v>
      </c>
      <c r="J12" s="44">
        <v>1</v>
      </c>
      <c r="K12" s="44">
        <v>2</v>
      </c>
      <c r="L12" s="44">
        <v>3</v>
      </c>
      <c r="M12" s="65">
        <f t="shared" si="0"/>
        <v>17</v>
      </c>
      <c r="O12" s="91" t="s">
        <v>31</v>
      </c>
      <c r="P12" s="92"/>
      <c r="Q12" s="93"/>
      <c r="R12" s="94"/>
      <c r="S12" s="92"/>
      <c r="T12" s="93"/>
      <c r="U12" s="94"/>
      <c r="V12" s="92"/>
      <c r="W12" s="93"/>
      <c r="X12" s="93"/>
      <c r="Y12" s="93"/>
      <c r="Z12" s="95"/>
    </row>
    <row r="14" spans="1:26" ht="15.6" x14ac:dyDescent="0.3">
      <c r="A14" s="43" t="s">
        <v>111</v>
      </c>
    </row>
    <row r="15" spans="1:26" ht="15.6" x14ac:dyDescent="0.3">
      <c r="A15" s="43"/>
    </row>
  </sheetData>
  <sheetProtection algorithmName="SHA-512" hashValue="pm/F4JKlTkf2SJGLs/1FpCFzGmWIH6kscl12X3nJwchtrAG8Re/16feJoNeCrfoEXihWN+nUQkEkM8na+XBOpg==" saltValue="+BM2xGyHWqPpe58dqyo4kw==" spinCount="100000" sheet="1" objects="1" scenarios="1"/>
  <mergeCells count="8">
    <mergeCell ref="A4:M4"/>
    <mergeCell ref="O4:Z4"/>
    <mergeCell ref="B5:D5"/>
    <mergeCell ref="E5:G5"/>
    <mergeCell ref="H5:L5"/>
    <mergeCell ref="P5:R5"/>
    <mergeCell ref="S5:U5"/>
    <mergeCell ref="V5:Z5"/>
  </mergeCells>
  <conditionalFormatting sqref="B7:L12">
    <cfRule type="cellIs" dxfId="91" priority="5" operator="equal">
      <formula>4</formula>
    </cfRule>
    <cfRule type="cellIs" dxfId="90" priority="6" operator="equal">
      <formula>3</formula>
    </cfRule>
    <cfRule type="cellIs" dxfId="89" priority="7" operator="between">
      <formula>2</formula>
      <formula>3</formula>
    </cfRule>
    <cfRule type="cellIs" dxfId="88" priority="8" operator="lessThan">
      <formula>2</formula>
    </cfRule>
  </conditionalFormatting>
  <conditionalFormatting sqref="B7:L12">
    <cfRule type="cellIs" dxfId="87" priority="1" operator="equal">
      <formula>4</formula>
    </cfRule>
    <cfRule type="cellIs" dxfId="86" priority="2" operator="equal">
      <formula>3</formula>
    </cfRule>
    <cfRule type="cellIs" dxfId="85" priority="3" operator="equal">
      <formula>2</formula>
    </cfRule>
    <cfRule type="cellIs" dxfId="84" priority="4" operator="equal">
      <formula>1</formula>
    </cfRule>
  </conditionalFormatting>
  <pageMargins left="0.7" right="0.7" top="0.75" bottom="0.75" header="0.3" footer="0.3"/>
  <pageSetup scale="68" orientation="portrait" verticalDpi="0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4"/>
  <sheetViews>
    <sheetView zoomScaleNormal="100" workbookViewId="0">
      <selection activeCell="C11" sqref="C11"/>
    </sheetView>
  </sheetViews>
  <sheetFormatPr defaultRowHeight="14.4" x14ac:dyDescent="0.3"/>
  <cols>
    <col min="1" max="1" width="20.44140625" customWidth="1"/>
    <col min="15" max="15" width="18.109375" bestFit="1" customWidth="1"/>
  </cols>
  <sheetData>
    <row r="1" spans="1:26" ht="23.4" x14ac:dyDescent="0.45">
      <c r="A1" s="47" t="s">
        <v>112</v>
      </c>
      <c r="E1" s="47" t="s">
        <v>114</v>
      </c>
      <c r="O1" s="51" t="s">
        <v>132</v>
      </c>
    </row>
    <row r="2" spans="1:26" x14ac:dyDescent="0.3">
      <c r="A2" s="46"/>
      <c r="O2" s="51" t="s">
        <v>131</v>
      </c>
    </row>
    <row r="3" spans="1:26" ht="15" thickBot="1" x14ac:dyDescent="0.35">
      <c r="A3" s="46"/>
      <c r="P3" s="51"/>
    </row>
    <row r="4" spans="1:26" x14ac:dyDescent="0.3">
      <c r="A4" s="212" t="s">
        <v>129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  <c r="O4" s="215" t="s">
        <v>130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</row>
    <row r="5" spans="1:26" ht="15.6" x14ac:dyDescent="0.3">
      <c r="A5" s="55"/>
      <c r="B5" s="205" t="s">
        <v>12</v>
      </c>
      <c r="C5" s="206"/>
      <c r="D5" s="207"/>
      <c r="E5" s="208" t="s">
        <v>13</v>
      </c>
      <c r="F5" s="209"/>
      <c r="G5" s="210"/>
      <c r="H5" s="211" t="s">
        <v>14</v>
      </c>
      <c r="I5" s="203"/>
      <c r="J5" s="203"/>
      <c r="K5" s="203"/>
      <c r="L5" s="204"/>
      <c r="M5" s="68"/>
      <c r="O5" s="55"/>
      <c r="P5" s="205" t="s">
        <v>12</v>
      </c>
      <c r="Q5" s="206"/>
      <c r="R5" s="207"/>
      <c r="S5" s="208" t="s">
        <v>13</v>
      </c>
      <c r="T5" s="209"/>
      <c r="U5" s="210"/>
      <c r="V5" s="211" t="s">
        <v>14</v>
      </c>
      <c r="W5" s="203"/>
      <c r="X5" s="203"/>
      <c r="Y5" s="203"/>
      <c r="Z5" s="218"/>
    </row>
    <row r="6" spans="1:26" ht="107.4" x14ac:dyDescent="0.3">
      <c r="A6" s="55"/>
      <c r="B6" s="10" t="s">
        <v>15</v>
      </c>
      <c r="C6" s="10" t="s">
        <v>16</v>
      </c>
      <c r="D6" s="10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69" t="s">
        <v>26</v>
      </c>
      <c r="O6" s="55"/>
      <c r="P6" s="10" t="s">
        <v>15</v>
      </c>
      <c r="Q6" s="10" t="s">
        <v>16</v>
      </c>
      <c r="R6" s="10" t="s">
        <v>17</v>
      </c>
      <c r="S6" s="11" t="s">
        <v>18</v>
      </c>
      <c r="T6" s="11" t="s">
        <v>19</v>
      </c>
      <c r="U6" s="11" t="s">
        <v>20</v>
      </c>
      <c r="V6" s="12" t="s">
        <v>21</v>
      </c>
      <c r="W6" s="12" t="s">
        <v>22</v>
      </c>
      <c r="X6" s="12" t="s">
        <v>23</v>
      </c>
      <c r="Y6" s="12" t="s">
        <v>24</v>
      </c>
      <c r="Z6" s="56" t="s">
        <v>25</v>
      </c>
    </row>
    <row r="7" spans="1:26" ht="15.6" x14ac:dyDescent="0.3">
      <c r="A7" s="70" t="s">
        <v>2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71">
        <v>11</v>
      </c>
      <c r="O7" s="96" t="s">
        <v>2</v>
      </c>
      <c r="P7" s="82"/>
      <c r="Q7" s="83"/>
      <c r="R7" s="84"/>
      <c r="S7" s="82"/>
      <c r="T7" s="83"/>
      <c r="U7" s="84"/>
      <c r="V7" s="82"/>
      <c r="W7" s="83"/>
      <c r="X7" s="83"/>
      <c r="Y7" s="83"/>
      <c r="Z7" s="85"/>
    </row>
    <row r="8" spans="1:26" x14ac:dyDescent="0.3">
      <c r="A8" s="72" t="s">
        <v>27</v>
      </c>
      <c r="B8" s="21"/>
      <c r="C8" s="22"/>
      <c r="D8" s="23"/>
      <c r="E8" s="21"/>
      <c r="F8" s="22"/>
      <c r="G8" s="23"/>
      <c r="H8" s="21"/>
      <c r="I8" s="22"/>
      <c r="J8" s="22"/>
      <c r="K8" s="22"/>
      <c r="L8" s="23"/>
      <c r="M8" s="73"/>
      <c r="O8" s="97" t="s">
        <v>27</v>
      </c>
      <c r="P8" s="98"/>
      <c r="Q8" s="99"/>
      <c r="R8" s="100"/>
      <c r="S8" s="98"/>
      <c r="T8" s="99"/>
      <c r="U8" s="100"/>
      <c r="V8" s="98"/>
      <c r="W8" s="99"/>
      <c r="X8" s="99"/>
      <c r="Y8" s="99"/>
      <c r="Z8" s="101"/>
    </row>
    <row r="9" spans="1:26" x14ac:dyDescent="0.3">
      <c r="A9" s="72" t="s">
        <v>126</v>
      </c>
      <c r="B9" s="21"/>
      <c r="C9" s="22"/>
      <c r="D9" s="23"/>
      <c r="E9" s="21"/>
      <c r="F9" s="22"/>
      <c r="G9" s="23"/>
      <c r="H9" s="21"/>
      <c r="I9" s="22"/>
      <c r="J9" s="22"/>
      <c r="K9" s="22"/>
      <c r="L9" s="23"/>
      <c r="M9" s="73"/>
      <c r="O9" s="97" t="s">
        <v>126</v>
      </c>
      <c r="P9" s="98"/>
      <c r="Q9" s="99"/>
      <c r="R9" s="100"/>
      <c r="S9" s="98"/>
      <c r="T9" s="99"/>
      <c r="U9" s="100"/>
      <c r="V9" s="98"/>
      <c r="W9" s="99"/>
      <c r="X9" s="99"/>
      <c r="Y9" s="99"/>
      <c r="Z9" s="101"/>
    </row>
    <row r="10" spans="1:26" x14ac:dyDescent="0.3">
      <c r="A10" s="72" t="s">
        <v>127</v>
      </c>
      <c r="B10" s="21"/>
      <c r="C10" s="22"/>
      <c r="D10" s="23"/>
      <c r="E10" s="21"/>
      <c r="F10" s="22"/>
      <c r="G10" s="23"/>
      <c r="H10" s="21"/>
      <c r="I10" s="22"/>
      <c r="J10" s="22"/>
      <c r="K10" s="22"/>
      <c r="L10" s="23"/>
      <c r="M10" s="73"/>
      <c r="O10" s="97" t="s">
        <v>127</v>
      </c>
      <c r="P10" s="98"/>
      <c r="Q10" s="99"/>
      <c r="R10" s="100"/>
      <c r="S10" s="98"/>
      <c r="T10" s="99"/>
      <c r="U10" s="100"/>
      <c r="V10" s="98"/>
      <c r="W10" s="99"/>
      <c r="X10" s="99"/>
      <c r="Y10" s="99"/>
      <c r="Z10" s="101"/>
    </row>
    <row r="11" spans="1:26" x14ac:dyDescent="0.3">
      <c r="A11" s="72"/>
      <c r="B11" s="21"/>
      <c r="C11" s="22"/>
      <c r="D11" s="23"/>
      <c r="E11" s="21"/>
      <c r="F11" s="22"/>
      <c r="G11" s="23"/>
      <c r="H11" s="21"/>
      <c r="I11" s="22"/>
      <c r="J11" s="22"/>
      <c r="K11" s="22"/>
      <c r="L11" s="23"/>
      <c r="M11" s="73"/>
      <c r="O11" s="97"/>
      <c r="P11" s="98"/>
      <c r="Q11" s="99"/>
      <c r="R11" s="100"/>
      <c r="S11" s="98"/>
      <c r="T11" s="99"/>
      <c r="U11" s="100"/>
      <c r="V11" s="98"/>
      <c r="W11" s="99"/>
      <c r="X11" s="99"/>
      <c r="Y11" s="99"/>
      <c r="Z11" s="101"/>
    </row>
    <row r="12" spans="1:26" x14ac:dyDescent="0.3">
      <c r="A12" s="72"/>
      <c r="B12" s="21"/>
      <c r="C12" s="22"/>
      <c r="D12" s="23"/>
      <c r="E12" s="21"/>
      <c r="F12" s="22"/>
      <c r="G12" s="23"/>
      <c r="H12" s="21"/>
      <c r="I12" s="22"/>
      <c r="J12" s="22"/>
      <c r="K12" s="22"/>
      <c r="L12" s="23"/>
      <c r="M12" s="73"/>
      <c r="O12" s="97"/>
      <c r="P12" s="98"/>
      <c r="Q12" s="99"/>
      <c r="R12" s="100"/>
      <c r="S12" s="98"/>
      <c r="T12" s="99"/>
      <c r="U12" s="100"/>
      <c r="V12" s="98"/>
      <c r="W12" s="99"/>
      <c r="X12" s="99"/>
      <c r="Y12" s="99"/>
      <c r="Z12" s="101"/>
    </row>
    <row r="13" spans="1:26" x14ac:dyDescent="0.3">
      <c r="A13" s="72"/>
      <c r="B13" s="21"/>
      <c r="C13" s="22"/>
      <c r="D13" s="23"/>
      <c r="E13" s="21"/>
      <c r="F13" s="22"/>
      <c r="G13" s="23"/>
      <c r="H13" s="21"/>
      <c r="I13" s="22"/>
      <c r="J13" s="22"/>
      <c r="K13" s="22"/>
      <c r="L13" s="23"/>
      <c r="M13" s="73"/>
      <c r="O13" s="97"/>
      <c r="P13" s="98"/>
      <c r="Q13" s="99"/>
      <c r="R13" s="100"/>
      <c r="S13" s="98"/>
      <c r="T13" s="99"/>
      <c r="U13" s="100"/>
      <c r="V13" s="98"/>
      <c r="W13" s="99"/>
      <c r="X13" s="99"/>
      <c r="Y13" s="99"/>
      <c r="Z13" s="101"/>
    </row>
    <row r="14" spans="1:26" ht="15" thickBot="1" x14ac:dyDescent="0.35">
      <c r="A14" s="74"/>
      <c r="B14" s="75"/>
      <c r="C14" s="76"/>
      <c r="D14" s="77"/>
      <c r="E14" s="75"/>
      <c r="F14" s="76"/>
      <c r="G14" s="77"/>
      <c r="H14" s="75"/>
      <c r="I14" s="76"/>
      <c r="J14" s="76"/>
      <c r="K14" s="76"/>
      <c r="L14" s="77"/>
      <c r="M14" s="78"/>
      <c r="O14" s="102"/>
      <c r="P14" s="103"/>
      <c r="Q14" s="104"/>
      <c r="R14" s="105"/>
      <c r="S14" s="103"/>
      <c r="T14" s="104"/>
      <c r="U14" s="105"/>
      <c r="V14" s="103"/>
      <c r="W14" s="104"/>
      <c r="X14" s="104"/>
      <c r="Y14" s="104"/>
      <c r="Z14" s="106"/>
    </row>
  </sheetData>
  <sheetProtection algorithmName="SHA-512" hashValue="7hJhPK9pPHetZ5/mJJCiUVGYX6ATInffeGiuGyRH4OWu5BCX7nIhMScAeXPeWg8xd2JriETMlzJ7eZi6HDXpUg==" saltValue="hR5hyM1923vbnLx/Bj2bzw==" spinCount="100000" sheet="1" objects="1" scenarios="1"/>
  <mergeCells count="8">
    <mergeCell ref="P5:R5"/>
    <mergeCell ref="S5:U5"/>
    <mergeCell ref="V5:Z5"/>
    <mergeCell ref="A4:M4"/>
    <mergeCell ref="O4:Z4"/>
    <mergeCell ref="B5:D5"/>
    <mergeCell ref="E5:G5"/>
    <mergeCell ref="H5:L5"/>
  </mergeCells>
  <conditionalFormatting sqref="B7:L7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between">
      <formula>2</formula>
      <formula>3</formula>
    </cfRule>
    <cfRule type="cellIs" dxfId="80" priority="8" operator="lessThan">
      <formula>2</formula>
    </cfRule>
  </conditionalFormatting>
  <conditionalFormatting sqref="B7:L7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scale="69" orientation="portrait" verticalDpi="0" r:id="rId1"/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A022EFD5E0BD4BA8C8FCD43F51A47F" ma:contentTypeVersion="3" ma:contentTypeDescription="Create a new document." ma:contentTypeScope="" ma:versionID="a0c74d457b5f39180b57b9405986f8a0">
  <xsd:schema xmlns:xsd="http://www.w3.org/2001/XMLSchema" xmlns:xs="http://www.w3.org/2001/XMLSchema" xmlns:p="http://schemas.microsoft.com/office/2006/metadata/properties" xmlns:ns2="85635e02-13b2-44ca-9127-3ae78b2437c3" targetNamespace="http://schemas.microsoft.com/office/2006/metadata/properties" ma:root="true" ma:fieldsID="3ea10f91cb21b03714ffccc89e1b1dbf" ns2:_="">
    <xsd:import namespace="85635e02-13b2-44ca-9127-3ae78b243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Target_x0020_p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35e02-13b2-44ca-9127-3ae78b2437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Target_x0020_page" ma:index="10" nillable="true" ma:displayName="Target page" ma:format="Dropdown" ma:internalName="Target_x0020_pag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rget_x0020_page xmlns="85635e02-13b2-44ca-9127-3ae78b2437c3">Maturity Model</Target_x0020_pag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51DEA-067D-4433-AAE7-0FA0E812D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35e02-13b2-44ca-9127-3ae78b243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393A0-C63E-4469-8523-359A49D093B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5635e02-13b2-44ca-9127-3ae78b2437c3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1CB200-F217-4569-88EF-0DE21112FD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Lean Maturity Model Assessment</vt:lpstr>
      <vt:lpstr>All Departments Scores</vt:lpstr>
      <vt:lpstr>Graphs by Dept</vt:lpstr>
      <vt:lpstr>Other visuals</vt:lpstr>
      <vt:lpstr>Sheet2</vt:lpstr>
      <vt:lpstr>Sheet1</vt:lpstr>
      <vt:lpstr>Exec Branch</vt:lpstr>
      <vt:lpstr>DAJD</vt:lpstr>
      <vt:lpstr>DCHS</vt:lpstr>
      <vt:lpstr>DES</vt:lpstr>
      <vt:lpstr>DLS</vt:lpstr>
      <vt:lpstr>DNRP</vt:lpstr>
      <vt:lpstr>DPD</vt:lpstr>
      <vt:lpstr>DPH</vt:lpstr>
      <vt:lpstr>KCIT</vt:lpstr>
      <vt:lpstr>Metro</vt:lpstr>
      <vt:lpstr>HRD</vt:lpstr>
      <vt:lpstr>Exec Dept</vt:lpstr>
    </vt:vector>
  </TitlesOfParts>
  <Manager/>
  <Company>King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Heniff, Lori</dc:creator>
  <cp:keywords/>
  <dc:description/>
  <cp:lastModifiedBy>Tori Shaw</cp:lastModifiedBy>
  <cp:revision/>
  <cp:lastPrinted>2018-10-12T17:30:20Z</cp:lastPrinted>
  <dcterms:created xsi:type="dcterms:W3CDTF">2018-08-15T23:19:07Z</dcterms:created>
  <dcterms:modified xsi:type="dcterms:W3CDTF">2022-01-31T16:34:13Z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0x0101009EA022EFD5E0BD4BA8C8FCD43F51A47F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