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bunt\Desktop\設計書テンプレート\"/>
    </mc:Choice>
  </mc:AlternateContent>
  <xr:revisionPtr revIDLastSave="0" documentId="13_ncr:1_{1049489E-1306-4020-8C57-D70F59E02722}" xr6:coauthVersionLast="47" xr6:coauthVersionMax="47" xr10:uidLastSave="{00000000-0000-0000-0000-000000000000}"/>
  <bookViews>
    <workbookView xWindow="-120" yWindow="-120" windowWidth="29040" windowHeight="15720" activeTab="3" xr2:uid="{F98E4710-E063-41EC-8197-1DB78C283ACD}"/>
  </bookViews>
  <sheets>
    <sheet name="表紙" sheetId="1" r:id="rId1"/>
    <sheet name="変更履歴" sheetId="2" r:id="rId2"/>
    <sheet name="概要" sheetId="3" r:id="rId3"/>
    <sheet name="インタフェース仕様" sheetId="7" r:id="rId4"/>
    <sheet name="入力チェック仕様" sheetId="14" r:id="rId5"/>
    <sheet name="補足資料" sheetId="11" r:id="rId6"/>
    <sheet name="設定" sheetId="5" state="hidden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" i="14" l="1"/>
  <c r="Z2" i="14"/>
  <c r="R2" i="14"/>
  <c r="J2" i="14"/>
  <c r="A1" i="14"/>
  <c r="A1" i="7"/>
  <c r="A1" i="3"/>
  <c r="A1" i="11"/>
  <c r="AH2" i="11"/>
  <c r="Z2" i="11"/>
  <c r="R2" i="11"/>
  <c r="J2" i="11"/>
  <c r="A27" i="7"/>
  <c r="A25" i="7"/>
  <c r="A26" i="7" s="1"/>
  <c r="A24" i="7"/>
  <c r="A22" i="7"/>
  <c r="A23" i="7" s="1"/>
  <c r="A21" i="7"/>
  <c r="A20" i="7"/>
  <c r="A13" i="7"/>
  <c r="A14" i="7" s="1"/>
  <c r="A15" i="7" s="1"/>
  <c r="A16" i="7" s="1"/>
  <c r="A17" i="7" s="1"/>
  <c r="A18" i="7" s="1"/>
  <c r="A19" i="7" s="1"/>
  <c r="AH2" i="7"/>
  <c r="Z2" i="7"/>
  <c r="R2" i="7"/>
  <c r="J2" i="7"/>
  <c r="R2" i="3" l="1"/>
  <c r="AH2" i="3"/>
  <c r="Z2" i="3"/>
  <c r="J2" i="3"/>
</calcChain>
</file>

<file path=xl/sharedStrings.xml><?xml version="1.0" encoding="utf-8"?>
<sst xmlns="http://schemas.openxmlformats.org/spreadsheetml/2006/main" count="323" uniqueCount="176">
  <si>
    <t>システム名</t>
    <rPh sb="4" eb="5">
      <t>メイ</t>
    </rPh>
    <phoneticPr fontId="1"/>
  </si>
  <si>
    <t>販売システム</t>
    <rPh sb="0" eb="2">
      <t>ハンバイ</t>
    </rPh>
    <phoneticPr fontId="1"/>
  </si>
  <si>
    <t>機能ID</t>
    <rPh sb="0" eb="2">
      <t>キノウ</t>
    </rPh>
    <phoneticPr fontId="1"/>
  </si>
  <si>
    <t>機能名</t>
    <rPh sb="0" eb="3">
      <t>キノウメイ</t>
    </rPh>
    <phoneticPr fontId="1"/>
  </si>
  <si>
    <t>作成者</t>
    <rPh sb="0" eb="3">
      <t>サクセイシャ</t>
    </rPh>
    <phoneticPr fontId="1"/>
  </si>
  <si>
    <t>作成日</t>
    <rPh sb="0" eb="2">
      <t>サクセイ</t>
    </rPh>
    <rPh sb="2" eb="3">
      <t>ビ</t>
    </rPh>
    <phoneticPr fontId="1"/>
  </si>
  <si>
    <t>承認者</t>
    <rPh sb="0" eb="3">
      <t>ショウニンシャ</t>
    </rPh>
    <phoneticPr fontId="1"/>
  </si>
  <si>
    <t>承認日</t>
    <rPh sb="0" eb="2">
      <t>ショウニン</t>
    </rPh>
    <rPh sb="2" eb="3">
      <t>ヒ</t>
    </rPh>
    <phoneticPr fontId="1"/>
  </si>
  <si>
    <t>No</t>
    <phoneticPr fontId="1"/>
  </si>
  <si>
    <t>変更日</t>
    <rPh sb="0" eb="3">
      <t>ヘンコウビ</t>
    </rPh>
    <phoneticPr fontId="1"/>
  </si>
  <si>
    <t>変更内容</t>
    <rPh sb="0" eb="4">
      <t>ヘンコウナイヨウ</t>
    </rPh>
    <phoneticPr fontId="1"/>
  </si>
  <si>
    <t>変更者</t>
    <rPh sb="0" eb="3">
      <t>ヘンコウシャ</t>
    </rPh>
    <phoneticPr fontId="1"/>
  </si>
  <si>
    <t>新規作成</t>
    <rPh sb="0" eb="4">
      <t>シンキサクセイ</t>
    </rPh>
    <phoneticPr fontId="1"/>
  </si>
  <si>
    <t>RA_K0 DuongNC</t>
    <phoneticPr fontId="1"/>
  </si>
  <si>
    <t>基本設計</t>
    <rPh sb="0" eb="4">
      <t>キホンセッケイ</t>
    </rPh>
    <phoneticPr fontId="1"/>
  </si>
  <si>
    <t>工程</t>
    <rPh sb="0" eb="2">
      <t>コウテイ</t>
    </rPh>
    <phoneticPr fontId="1"/>
  </si>
  <si>
    <t>詳細設計</t>
    <rPh sb="0" eb="2">
      <t>ショウサイ</t>
    </rPh>
    <rPh sb="2" eb="4">
      <t>セッケイ</t>
    </rPh>
    <phoneticPr fontId="1"/>
  </si>
  <si>
    <t>製造</t>
    <rPh sb="0" eb="2">
      <t>セイゾウ</t>
    </rPh>
    <phoneticPr fontId="1"/>
  </si>
  <si>
    <t>単体テ仕</t>
    <rPh sb="0" eb="2">
      <t>タンタイ</t>
    </rPh>
    <rPh sb="3" eb="4">
      <t>シ</t>
    </rPh>
    <phoneticPr fontId="1"/>
  </si>
  <si>
    <t>単体テ実</t>
    <rPh sb="0" eb="2">
      <t>タンタイ</t>
    </rPh>
    <rPh sb="3" eb="4">
      <t>ミノル</t>
    </rPh>
    <phoneticPr fontId="1"/>
  </si>
  <si>
    <t>-</t>
  </si>
  <si>
    <t>-</t>
    <phoneticPr fontId="1"/>
  </si>
  <si>
    <t>id_123</t>
    <phoneticPr fontId="1"/>
  </si>
  <si>
    <t>作成者</t>
    <rPh sb="0" eb="2">
      <t>サクセイ</t>
    </rPh>
    <rPh sb="2" eb="3">
      <t>シャ</t>
    </rPh>
    <phoneticPr fontId="1"/>
  </si>
  <si>
    <t>目的／概要説明</t>
    <rPh sb="0" eb="3">
      <t>モクテキ･</t>
    </rPh>
    <rPh sb="3" eb="7">
      <t>ガイヨウセツメイ</t>
    </rPh>
    <phoneticPr fontId="1"/>
  </si>
  <si>
    <t>ユーザー情報一覧を取得します。</t>
    <phoneticPr fontId="1"/>
  </si>
  <si>
    <t>URL</t>
    <phoneticPr fontId="1"/>
  </si>
  <si>
    <t>Content-Type</t>
    <phoneticPr fontId="1"/>
  </si>
  <si>
    <t>text/plain</t>
  </si>
  <si>
    <t>text/html</t>
  </si>
  <si>
    <t>text/css</t>
  </si>
  <si>
    <t>text/javascript</t>
  </si>
  <si>
    <t>application/json</t>
  </si>
  <si>
    <t>application/octet-stream</t>
  </si>
  <si>
    <t>application/x-msgpack</t>
  </si>
  <si>
    <t>application/xml</t>
  </si>
  <si>
    <t>multipart/form-data</t>
  </si>
  <si>
    <t>image/gif</t>
  </si>
  <si>
    <t>image/png</t>
  </si>
  <si>
    <t>image/bmp</t>
  </si>
  <si>
    <t>image/x-ms-bmp</t>
  </si>
  <si>
    <t>image/jpeg</t>
  </si>
  <si>
    <t>image/svg+xml</t>
  </si>
  <si>
    <t>audio/wav</t>
  </si>
  <si>
    <t>audio/mp3</t>
  </si>
  <si>
    <t>video/mpeg</t>
  </si>
  <si>
    <t>video/mp4</t>
  </si>
  <si>
    <t>application/pdf</t>
  </si>
  <si>
    <t>application/msword</t>
  </si>
  <si>
    <t>application/vnd.ms-excel</t>
  </si>
  <si>
    <t>application/gzip</t>
  </si>
  <si>
    <t>application/zip</t>
  </si>
  <si>
    <t>application/x-lzh</t>
  </si>
  <si>
    <t>application/x-tar</t>
  </si>
  <si>
    <t>メソッド</t>
    <phoneticPr fontId="1"/>
  </si>
  <si>
    <t>GET</t>
  </si>
  <si>
    <t>GET</t>
    <phoneticPr fontId="1"/>
  </si>
  <si>
    <t>POST</t>
    <phoneticPr fontId="1"/>
  </si>
  <si>
    <t>PUT</t>
    <phoneticPr fontId="1"/>
  </si>
  <si>
    <t>DELETE</t>
    <phoneticPr fontId="1"/>
  </si>
  <si>
    <t>OPTIONS</t>
    <phoneticPr fontId="1"/>
  </si>
  <si>
    <t>PATCH</t>
    <phoneticPr fontId="1"/>
  </si>
  <si>
    <t>/users</t>
    <phoneticPr fontId="1"/>
  </si>
  <si>
    <t>INT</t>
  </si>
  <si>
    <t>BIGINT</t>
  </si>
  <si>
    <t>FLOAT</t>
  </si>
  <si>
    <t>DECIMAL</t>
  </si>
  <si>
    <t>NUMERIC</t>
  </si>
  <si>
    <t>CHAR</t>
  </si>
  <si>
    <t>VARCHAR</t>
  </si>
  <si>
    <t>TEXT</t>
  </si>
  <si>
    <t>DATE</t>
  </si>
  <si>
    <t>TIME</t>
  </si>
  <si>
    <t>DATETIME</t>
  </si>
  <si>
    <t>TIMESTAMP</t>
    <phoneticPr fontId="1"/>
  </si>
  <si>
    <t>BOOLEAN</t>
  </si>
  <si>
    <t>データ型</t>
    <phoneticPr fontId="1"/>
  </si>
  <si>
    <t>データ型</t>
    <rPh sb="3" eb="4">
      <t>カタ</t>
    </rPh>
    <phoneticPr fontId="1"/>
  </si>
  <si>
    <t>必須</t>
    <rPh sb="0" eb="2">
      <t>ヒッス</t>
    </rPh>
    <phoneticPr fontId="1"/>
  </si>
  <si>
    <t>項目名（物理名）</t>
    <rPh sb="0" eb="2">
      <t>コウモク</t>
    </rPh>
    <rPh sb="2" eb="3">
      <t>メイ</t>
    </rPh>
    <rPh sb="4" eb="7">
      <t>ブツリメイ</t>
    </rPh>
    <phoneticPr fontId="1"/>
  </si>
  <si>
    <t>項目名（論理名）</t>
    <rPh sb="0" eb="2">
      <t>コウモク</t>
    </rPh>
    <rPh sb="2" eb="3">
      <t>メイ</t>
    </rPh>
    <rPh sb="6" eb="7">
      <t>メイ</t>
    </rPh>
    <phoneticPr fontId="1"/>
  </si>
  <si>
    <t>最大桁数</t>
    <rPh sb="0" eb="4">
      <t>サイダイケタスウ</t>
    </rPh>
    <phoneticPr fontId="1"/>
  </si>
  <si>
    <t>備考</t>
    <rPh sb="0" eb="2">
      <t>ビコウ</t>
    </rPh>
    <phoneticPr fontId="1"/>
  </si>
  <si>
    <t>作成日</t>
    <rPh sb="0" eb="3">
      <t>サクセイビ</t>
    </rPh>
    <phoneticPr fontId="1"/>
  </si>
  <si>
    <t>HTTPステータス</t>
    <phoneticPr fontId="1"/>
  </si>
  <si>
    <t>説明</t>
    <rPh sb="0" eb="2">
      <t>セツメイ</t>
    </rPh>
    <phoneticPr fontId="1"/>
  </si>
  <si>
    <t>正常</t>
    <rPh sb="0" eb="2">
      <t>セイジョウ</t>
    </rPh>
    <phoneticPr fontId="1"/>
  </si>
  <si>
    <t>リクエスト</t>
    <phoneticPr fontId="1"/>
  </si>
  <si>
    <t>部分</t>
    <rPh sb="0" eb="2">
      <t>ブブン</t>
    </rPh>
    <phoneticPr fontId="1"/>
  </si>
  <si>
    <t>クエリ</t>
  </si>
  <si>
    <t>クエリ</t>
    <phoneticPr fontId="1"/>
  </si>
  <si>
    <t>ボディ</t>
  </si>
  <si>
    <t>ボディ</t>
    <phoneticPr fontId="1"/>
  </si>
  <si>
    <t>ヘッダ</t>
    <phoneticPr fontId="1"/>
  </si>
  <si>
    <t>〇</t>
  </si>
  <si>
    <t>〇</t>
    <phoneticPr fontId="1"/>
  </si>
  <si>
    <t>ユーザー名</t>
    <rPh sb="4" eb="5">
      <t>メイ</t>
    </rPh>
    <phoneticPr fontId="1"/>
  </si>
  <si>
    <t>メール</t>
    <phoneticPr fontId="1"/>
  </si>
  <si>
    <t>username</t>
    <phoneticPr fontId="1"/>
  </si>
  <si>
    <t>メール形式</t>
    <rPh sb="3" eb="5">
      <t>ケイシキ</t>
    </rPh>
    <phoneticPr fontId="1"/>
  </si>
  <si>
    <t>ユーザー情報</t>
    <rPh sb="4" eb="6">
      <t>ジョウホウ</t>
    </rPh>
    <phoneticPr fontId="1"/>
  </si>
  <si>
    <t>userInfo</t>
    <phoneticPr fontId="1"/>
  </si>
  <si>
    <t>レスポンス</t>
    <phoneticPr fontId="1"/>
  </si>
  <si>
    <t>繰</t>
    <rPh sb="0" eb="1">
      <t>ク</t>
    </rPh>
    <phoneticPr fontId="1"/>
  </si>
  <si>
    <t>繰</t>
    <rPh sb="0" eb="1">
      <t>クリ</t>
    </rPh>
    <phoneticPr fontId="1"/>
  </si>
  <si>
    <t>電話番号</t>
  </si>
  <si>
    <t>phone</t>
  </si>
  <si>
    <t>phone</t>
    <phoneticPr fontId="1"/>
  </si>
  <si>
    <t>名</t>
    <rPh sb="0" eb="1">
      <t>メイ</t>
    </rPh>
    <phoneticPr fontId="1"/>
  </si>
  <si>
    <t>姓</t>
    <rPh sb="0" eb="1">
      <t>セイ</t>
    </rPh>
    <phoneticPr fontId="1"/>
  </si>
  <si>
    <t>firstName</t>
  </si>
  <si>
    <t>lastName</t>
  </si>
  <si>
    <t>電話番号</t>
    <rPh sb="0" eb="2">
      <t>デンワ</t>
    </rPh>
    <rPh sb="2" eb="4">
      <t>バンゴウ</t>
    </rPh>
    <phoneticPr fontId="1"/>
  </si>
  <si>
    <t>email</t>
  </si>
  <si>
    <t>email</t>
    <phoneticPr fontId="1"/>
  </si>
  <si>
    <t>役割</t>
    <rPh sb="0" eb="2">
      <t>ヤクワリ</t>
    </rPh>
    <phoneticPr fontId="1"/>
  </si>
  <si>
    <t>role</t>
    <phoneticPr fontId="1"/>
  </si>
  <si>
    <t>役割名</t>
    <rPh sb="0" eb="2">
      <t>ヤクワリ</t>
    </rPh>
    <rPh sb="2" eb="3">
      <t>メイ</t>
    </rPh>
    <phoneticPr fontId="1"/>
  </si>
  <si>
    <t>roleName</t>
    <phoneticPr fontId="1"/>
  </si>
  <si>
    <t>メール形式</t>
    <phoneticPr fontId="1"/>
  </si>
  <si>
    <t>ユーザー画像</t>
    <rPh sb="4" eb="6">
      <t>ガゾウ</t>
    </rPh>
    <phoneticPr fontId="1"/>
  </si>
  <si>
    <t>画像キー</t>
    <rPh sb="0" eb="2">
      <t>ガゾウ</t>
    </rPh>
    <phoneticPr fontId="1"/>
  </si>
  <si>
    <t>userImage</t>
    <phoneticPr fontId="1"/>
  </si>
  <si>
    <t>imageKey</t>
    <phoneticPr fontId="1"/>
  </si>
  <si>
    <t>ユーザー住所</t>
    <rPh sb="4" eb="6">
      <t>ジュウショ</t>
    </rPh>
    <phoneticPr fontId="1"/>
  </si>
  <si>
    <t>住所</t>
    <rPh sb="0" eb="2">
      <t>ジュウショ</t>
    </rPh>
    <phoneticPr fontId="1"/>
  </si>
  <si>
    <t>fullAddress</t>
    <phoneticPr fontId="1"/>
  </si>
  <si>
    <t>userAddress</t>
    <phoneticPr fontId="1"/>
  </si>
  <si>
    <t>優先度</t>
    <rPh sb="0" eb="3">
      <t>ユウセンド</t>
    </rPh>
    <phoneticPr fontId="1"/>
  </si>
  <si>
    <t>ユーザー名で昇順</t>
    <rPh sb="4" eb="5">
      <t>メイ</t>
    </rPh>
    <rPh sb="6" eb="8">
      <t>ショウジュン</t>
    </rPh>
    <phoneticPr fontId="1"/>
  </si>
  <si>
    <t>priority</t>
    <phoneticPr fontId="1"/>
  </si>
  <si>
    <t>userCart</t>
    <phoneticPr fontId="1"/>
  </si>
  <si>
    <t>ユーザーカート</t>
    <phoneticPr fontId="1"/>
  </si>
  <si>
    <t>商品名</t>
    <rPh sb="0" eb="2">
      <t>ショウヒン</t>
    </rPh>
    <rPh sb="2" eb="3">
      <t>メイ</t>
    </rPh>
    <phoneticPr fontId="1"/>
  </si>
  <si>
    <t>productName</t>
    <phoneticPr fontId="1"/>
  </si>
  <si>
    <t>VARCHAR</t>
    <phoneticPr fontId="1"/>
  </si>
  <si>
    <t>個数</t>
    <rPh sb="0" eb="2">
      <t>コスウ</t>
    </rPh>
    <phoneticPr fontId="1"/>
  </si>
  <si>
    <t>quantity</t>
    <phoneticPr fontId="1"/>
  </si>
  <si>
    <t>商品情報テーブルから取得</t>
    <rPh sb="0" eb="2">
      <t>ショウヒン</t>
    </rPh>
    <rPh sb="2" eb="4">
      <t>ジョウホウ</t>
    </rPh>
    <rPh sb="10" eb="12">
      <t>シュトク</t>
    </rPh>
    <phoneticPr fontId="1"/>
  </si>
  <si>
    <t>ユーザー情報一覧検索</t>
    <rPh sb="4" eb="6">
      <t>ジョウホウ</t>
    </rPh>
    <rPh sb="6" eb="8">
      <t>イチラン</t>
    </rPh>
    <rPh sb="8" eb="10">
      <t>ケンサク</t>
    </rPh>
    <phoneticPr fontId="1"/>
  </si>
  <si>
    <t>１．</t>
    <phoneticPr fontId="1"/>
  </si>
  <si>
    <t>以下の条件でユーザー情報一覧を検索する。</t>
    <rPh sb="0" eb="2">
      <t>イカ</t>
    </rPh>
    <rPh sb="3" eb="5">
      <t>ジョウケン</t>
    </rPh>
    <rPh sb="10" eb="12">
      <t>ジョウホウ</t>
    </rPh>
    <rPh sb="12" eb="14">
      <t>イチラン</t>
    </rPh>
    <rPh sb="15" eb="17">
      <t>ケンサク</t>
    </rPh>
    <phoneticPr fontId="1"/>
  </si>
  <si>
    <t>メソッド名</t>
    <rPh sb="4" eb="5">
      <t>メイ</t>
    </rPh>
    <phoneticPr fontId="1"/>
  </si>
  <si>
    <t>項目</t>
    <rPh sb="0" eb="2">
      <t>コウモク</t>
    </rPh>
    <phoneticPr fontId="1"/>
  </si>
  <si>
    <t>【使用テーブル】</t>
    <rPh sb="1" eb="3">
      <t>シヨウ</t>
    </rPh>
    <phoneticPr fontId="1"/>
  </si>
  <si>
    <t>テーブル名</t>
    <rPh sb="4" eb="5">
      <t>メイ</t>
    </rPh>
    <phoneticPr fontId="1"/>
  </si>
  <si>
    <t>productInfo</t>
    <phoneticPr fontId="1"/>
  </si>
  <si>
    <t>商品情報</t>
    <rPh sb="0" eb="4">
      <t>ショウヒンジョウホウ</t>
    </rPh>
    <phoneticPr fontId="1"/>
  </si>
  <si>
    <t>引数</t>
    <rPh sb="0" eb="2">
      <t>ヒキスウ</t>
    </rPh>
    <phoneticPr fontId="1"/>
  </si>
  <si>
    <t>getUserList</t>
    <phoneticPr fontId="1"/>
  </si>
  <si>
    <t>メール</t>
  </si>
  <si>
    <t>=</t>
    <phoneticPr fontId="1"/>
  </si>
  <si>
    <t>リクエスト.ユーザー名</t>
    <rPh sb="10" eb="11">
      <t>メイ</t>
    </rPh>
    <phoneticPr fontId="1"/>
  </si>
  <si>
    <t>リクエスト.メール</t>
    <phoneticPr fontId="1"/>
  </si>
  <si>
    <t>リクエスト.電話番号</t>
    <rPh sb="6" eb="10">
      <t>デンワバンゴウ</t>
    </rPh>
    <phoneticPr fontId="1"/>
  </si>
  <si>
    <t>出力</t>
    <rPh sb="0" eb="2">
      <t>シュツリョク</t>
    </rPh>
    <phoneticPr fontId="1"/>
  </si>
  <si>
    <t>ユーザー情報一覧</t>
    <rPh sb="4" eb="6">
      <t>ジョウホウ</t>
    </rPh>
    <rPh sb="6" eb="8">
      <t>イチラン</t>
    </rPh>
    <phoneticPr fontId="1"/>
  </si>
  <si>
    <t>２．</t>
    <phoneticPr fontId="1"/>
  </si>
  <si>
    <t>商品ID</t>
    <rPh sb="0" eb="2">
      <t>ショウヒン</t>
    </rPh>
    <phoneticPr fontId="1"/>
  </si>
  <si>
    <t>１．で取得した商品ID</t>
    <rPh sb="3" eb="5">
      <t>シュトク</t>
    </rPh>
    <rPh sb="7" eb="9">
      <t>ショウヒン</t>
    </rPh>
    <phoneticPr fontId="1"/>
  </si>
  <si>
    <t>１．の出力を繰り返す</t>
    <rPh sb="3" eb="5">
      <t>シュツリョク</t>
    </rPh>
    <rPh sb="6" eb="7">
      <t>ク</t>
    </rPh>
    <rPh sb="8" eb="9">
      <t>カエ</t>
    </rPh>
    <phoneticPr fontId="1"/>
  </si>
  <si>
    <t>a.</t>
    <phoneticPr fontId="1"/>
  </si>
  <si>
    <t>商品名を検索する</t>
    <rPh sb="0" eb="2">
      <t>ショウヒン</t>
    </rPh>
    <rPh sb="2" eb="3">
      <t>メイ</t>
    </rPh>
    <rPh sb="4" eb="6">
      <t>ケンサク</t>
    </rPh>
    <phoneticPr fontId="1"/>
  </si>
  <si>
    <t>パラメタエラー</t>
    <phoneticPr fontId="1"/>
  </si>
  <si>
    <t>getProductById</t>
    <phoneticPr fontId="1"/>
  </si>
  <si>
    <t>b.</t>
    <phoneticPr fontId="1"/>
  </si>
  <si>
    <t>2. a. の取得結果をユーザー情報一覧に設定する</t>
    <rPh sb="7" eb="9">
      <t>シュトク</t>
    </rPh>
    <rPh sb="9" eb="11">
      <t>ケッカ</t>
    </rPh>
    <phoneticPr fontId="1"/>
  </si>
  <si>
    <t>３．</t>
    <phoneticPr fontId="1"/>
  </si>
  <si>
    <t>レスポンス用のDTOに値を設定し、返却する</t>
    <rPh sb="5" eb="6">
      <t>ヨウ</t>
    </rPh>
    <rPh sb="11" eb="12">
      <t>アタイ</t>
    </rPh>
    <rPh sb="13" eb="15">
      <t>セッテイ</t>
    </rPh>
    <rPh sb="17" eb="19">
      <t>ヘンキャク</t>
    </rPh>
    <phoneticPr fontId="1"/>
  </si>
  <si>
    <t>エラー</t>
    <phoneticPr fontId="1"/>
  </si>
  <si>
    <t>・最大桁数が超える</t>
    <rPh sb="1" eb="3">
      <t>サイダイ</t>
    </rPh>
    <rPh sb="3" eb="5">
      <t>ケタスウ</t>
    </rPh>
    <rPh sb="6" eb="7">
      <t>コ</t>
    </rPh>
    <phoneticPr fontId="1"/>
  </si>
  <si>
    <t>・最大桁数が超える
・メール形式が誤る</t>
    <rPh sb="1" eb="3">
      <t>サイダイ</t>
    </rPh>
    <rPh sb="3" eb="5">
      <t>ケタスウ</t>
    </rPh>
    <rPh sb="6" eb="7">
      <t>コ</t>
    </rPh>
    <rPh sb="14" eb="16">
      <t>ケイシキ</t>
    </rPh>
    <rPh sb="17" eb="18">
      <t>アヤマ</t>
    </rPh>
    <phoneticPr fontId="1"/>
  </si>
  <si>
    <t>電話番号形式</t>
    <rPh sb="0" eb="4">
      <t>デンワバンゴウ</t>
    </rPh>
    <rPh sb="4" eb="6">
      <t>ケイシキ</t>
    </rPh>
    <phoneticPr fontId="1"/>
  </si>
  <si>
    <t>電話番号形式</t>
    <phoneticPr fontId="1"/>
  </si>
  <si>
    <t>・最大桁数が超える
・電話番号形式が誤る</t>
    <rPh sb="1" eb="3">
      <t>サイダイ</t>
    </rPh>
    <rPh sb="3" eb="5">
      <t>ケタスウ</t>
    </rPh>
    <rPh sb="6" eb="7">
      <t>コ</t>
    </rPh>
    <rPh sb="11" eb="13">
      <t>デンワ</t>
    </rPh>
    <rPh sb="13" eb="15">
      <t>バンゴウ</t>
    </rPh>
    <rPh sb="15" eb="17">
      <t>ケイシキ</t>
    </rPh>
    <rPh sb="18" eb="19">
      <t>アヤマ</t>
    </rPh>
    <phoneticPr fontId="1"/>
  </si>
  <si>
    <t>発生原因</t>
    <rPh sb="0" eb="2">
      <t>ハッセイ</t>
    </rPh>
    <rPh sb="2" eb="4">
      <t>ゲンイン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</si>
</sst>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36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theme="1"/>
      </left>
      <right style="double">
        <color theme="1"/>
      </right>
      <top style="double">
        <color theme="1"/>
      </top>
      <bottom style="double">
        <color theme="1"/>
      </bottom>
      <diagonal/>
    </border>
    <border>
      <left style="double">
        <color theme="1"/>
      </left>
      <right style="thin">
        <color theme="0"/>
      </right>
      <top style="double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double">
        <color theme="1"/>
      </top>
      <bottom style="thin">
        <color theme="0"/>
      </bottom>
      <diagonal/>
    </border>
    <border>
      <left style="thin">
        <color theme="0"/>
      </left>
      <right style="double">
        <color theme="1"/>
      </right>
      <top style="double">
        <color theme="1"/>
      </top>
      <bottom style="thin">
        <color theme="0"/>
      </bottom>
      <diagonal/>
    </border>
    <border>
      <left style="double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double">
        <color theme="1"/>
      </right>
      <top style="thin">
        <color theme="0"/>
      </top>
      <bottom style="thin">
        <color theme="0"/>
      </bottom>
      <diagonal/>
    </border>
    <border>
      <left style="double">
        <color theme="1"/>
      </left>
      <right style="thin">
        <color theme="0"/>
      </right>
      <top style="thin">
        <color theme="0"/>
      </top>
      <bottom style="double">
        <color theme="1"/>
      </bottom>
      <diagonal/>
    </border>
    <border>
      <left style="thin">
        <color theme="0"/>
      </left>
      <right style="double">
        <color theme="1"/>
      </right>
      <top style="thin">
        <color theme="0"/>
      </top>
      <bottom style="double">
        <color theme="1"/>
      </bottom>
      <diagonal/>
    </border>
    <border>
      <left style="double">
        <color theme="1"/>
      </left>
      <right/>
      <top style="thin">
        <color theme="0"/>
      </top>
      <bottom style="thin">
        <color theme="0"/>
      </bottom>
      <diagonal/>
    </border>
    <border>
      <left/>
      <right style="double">
        <color theme="1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double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3" fillId="2" borderId="15" xfId="0" applyFont="1" applyFill="1" applyBorder="1" applyAlignment="1">
      <alignment horizontal="center" vertical="center"/>
    </xf>
    <xf numFmtId="0" fontId="3" fillId="0" borderId="15" xfId="0" applyFont="1" applyBorder="1">
      <alignment vertical="center"/>
    </xf>
    <xf numFmtId="0" fontId="3" fillId="0" borderId="15" xfId="0" applyFont="1" applyBorder="1" applyAlignment="1">
      <alignment horizontal="center" vertical="center"/>
    </xf>
    <xf numFmtId="14" fontId="3" fillId="2" borderId="15" xfId="0" applyNumberFormat="1" applyFont="1" applyFill="1" applyBorder="1" applyAlignment="1">
      <alignment horizontal="center" vertical="center"/>
    </xf>
    <xf numFmtId="14" fontId="3" fillId="0" borderId="15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15" xfId="0" applyBorder="1">
      <alignment vertical="center"/>
    </xf>
    <xf numFmtId="0" fontId="4" fillId="0" borderId="13" xfId="0" applyFont="1" applyBorder="1">
      <alignment vertical="center"/>
    </xf>
    <xf numFmtId="0" fontId="0" fillId="0" borderId="0" xfId="0" applyAlignment="1">
      <alignment horizontal="left" vertical="center"/>
    </xf>
    <xf numFmtId="0" fontId="6" fillId="2" borderId="15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2" borderId="17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7" xfId="0" applyBorder="1" applyAlignment="1">
      <alignment horizontal="left" vertical="center"/>
    </xf>
    <xf numFmtId="0" fontId="0" fillId="0" borderId="15" xfId="0" applyBorder="1" applyAlignment="1">
      <alignment horizontal="left" vertical="center" wrapText="1"/>
    </xf>
    <xf numFmtId="0" fontId="6" fillId="0" borderId="17" xfId="0" applyFont="1" applyBorder="1">
      <alignment vertical="center"/>
    </xf>
    <xf numFmtId="0" fontId="6" fillId="0" borderId="18" xfId="0" applyFont="1" applyBorder="1">
      <alignment vertical="center"/>
    </xf>
    <xf numFmtId="0" fontId="6" fillId="0" borderId="16" xfId="0" applyFont="1" applyBorder="1">
      <alignment vertical="center"/>
    </xf>
    <xf numFmtId="0" fontId="0" fillId="0" borderId="15" xfId="0" applyBorder="1" applyAlignment="1">
      <alignment vertical="center" wrapText="1"/>
    </xf>
    <xf numFmtId="0" fontId="6" fillId="3" borderId="15" xfId="0" applyFont="1" applyFill="1" applyBorder="1" applyAlignment="1">
      <alignment horizontal="center" vertical="center"/>
    </xf>
    <xf numFmtId="0" fontId="6" fillId="0" borderId="20" xfId="0" applyFont="1" applyBorder="1">
      <alignment vertical="center"/>
    </xf>
    <xf numFmtId="0" fontId="6" fillId="0" borderId="19" xfId="0" applyFont="1" applyBorder="1">
      <alignment vertical="center"/>
    </xf>
    <xf numFmtId="0" fontId="6" fillId="0" borderId="21" xfId="0" applyFont="1" applyBorder="1">
      <alignment vertical="center"/>
    </xf>
    <xf numFmtId="0" fontId="6" fillId="3" borderId="19" xfId="0" applyFont="1" applyFill="1" applyBorder="1">
      <alignment vertical="center"/>
    </xf>
    <xf numFmtId="0" fontId="6" fillId="3" borderId="20" xfId="0" applyFont="1" applyFill="1" applyBorder="1">
      <alignment vertical="center"/>
    </xf>
    <xf numFmtId="0" fontId="6" fillId="3" borderId="21" xfId="0" applyFont="1" applyFill="1" applyBorder="1">
      <alignment vertical="center"/>
    </xf>
    <xf numFmtId="0" fontId="6" fillId="3" borderId="17" xfId="0" applyFont="1" applyFill="1" applyBorder="1">
      <alignment vertical="center"/>
    </xf>
    <xf numFmtId="0" fontId="6" fillId="3" borderId="18" xfId="0" applyFont="1" applyFill="1" applyBorder="1">
      <alignment vertical="center"/>
    </xf>
    <xf numFmtId="0" fontId="6" fillId="3" borderId="16" xfId="0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4" fillId="2" borderId="15" xfId="0" applyFont="1" applyFill="1" applyBorder="1">
      <alignment vertical="center"/>
    </xf>
    <xf numFmtId="0" fontId="4" fillId="0" borderId="15" xfId="0" applyFont="1" applyBorder="1">
      <alignment vertical="center"/>
    </xf>
    <xf numFmtId="14" fontId="4" fillId="0" borderId="15" xfId="0" applyNumberFormat="1" applyFont="1" applyBorder="1" applyAlignment="1">
      <alignment horizontal="left" vertical="center"/>
    </xf>
    <xf numFmtId="0" fontId="6" fillId="2" borderId="15" xfId="0" applyFont="1" applyFill="1" applyBorder="1" applyAlignment="1">
      <alignment horizontal="center" vertical="center"/>
    </xf>
    <xf numFmtId="14" fontId="6" fillId="0" borderId="15" xfId="0" applyNumberFormat="1" applyFont="1" applyBorder="1" applyAlignment="1">
      <alignment horizontal="center" vertical="center"/>
    </xf>
    <xf numFmtId="0" fontId="6" fillId="2" borderId="15" xfId="0" applyFont="1" applyFill="1" applyBorder="1" applyAlignment="1">
      <alignment horizontal="left" vertical="center"/>
    </xf>
    <xf numFmtId="0" fontId="6" fillId="0" borderId="16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left" vertical="center"/>
    </xf>
    <xf numFmtId="0" fontId="6" fillId="2" borderId="18" xfId="0" applyFont="1" applyFill="1" applyBorder="1" applyAlignment="1">
      <alignment horizontal="left" vertical="center"/>
    </xf>
    <xf numFmtId="0" fontId="6" fillId="2" borderId="16" xfId="0" applyFont="1" applyFill="1" applyBorder="1" applyAlignment="1">
      <alignment horizontal="left" vertical="center"/>
    </xf>
    <xf numFmtId="0" fontId="6" fillId="0" borderId="19" xfId="0" applyFont="1" applyBorder="1" applyAlignment="1">
      <alignment horizontal="left" vertical="center"/>
    </xf>
    <xf numFmtId="0" fontId="6" fillId="0" borderId="20" xfId="0" applyFont="1" applyBorder="1" applyAlignment="1">
      <alignment horizontal="left" vertical="center"/>
    </xf>
    <xf numFmtId="0" fontId="6" fillId="0" borderId="21" xfId="0" applyFont="1" applyBorder="1" applyAlignment="1">
      <alignment horizontal="left" vertical="center"/>
    </xf>
    <xf numFmtId="0" fontId="6" fillId="0" borderId="22" xfId="0" applyFont="1" applyBorder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6" fillId="0" borderId="24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left" vertical="center"/>
    </xf>
    <xf numFmtId="0" fontId="6" fillId="3" borderId="20" xfId="0" applyFont="1" applyFill="1" applyBorder="1" applyAlignment="1">
      <alignment horizontal="left" vertical="center"/>
    </xf>
    <xf numFmtId="0" fontId="6" fillId="3" borderId="21" xfId="0" applyFont="1" applyFill="1" applyBorder="1" applyAlignment="1">
      <alignment horizontal="left" vertical="center"/>
    </xf>
    <xf numFmtId="0" fontId="6" fillId="2" borderId="15" xfId="0" applyFont="1" applyFill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7" xfId="0" applyFont="1" applyBorder="1" applyAlignment="1">
      <alignment horizontal="left" vertical="center"/>
    </xf>
    <xf numFmtId="0" fontId="6" fillId="0" borderId="18" xfId="0" applyFont="1" applyBorder="1" applyAlignment="1">
      <alignment horizontal="left" vertical="center"/>
    </xf>
    <xf numFmtId="0" fontId="6" fillId="0" borderId="16" xfId="0" applyFont="1" applyBorder="1" applyAlignment="1">
      <alignment horizontal="left" vertical="center"/>
    </xf>
    <xf numFmtId="0" fontId="6" fillId="0" borderId="20" xfId="0" applyFont="1" applyBorder="1" applyAlignment="1">
      <alignment horizontal="center" vertical="center"/>
    </xf>
    <xf numFmtId="0" fontId="6" fillId="3" borderId="17" xfId="0" applyFont="1" applyFill="1" applyBorder="1" applyAlignment="1">
      <alignment horizontal="left" vertical="center"/>
    </xf>
    <xf numFmtId="0" fontId="6" fillId="3" borderId="18" xfId="0" applyFont="1" applyFill="1" applyBorder="1" applyAlignment="1">
      <alignment horizontal="left" vertical="center"/>
    </xf>
    <xf numFmtId="0" fontId="6" fillId="3" borderId="16" xfId="0" applyFont="1" applyFill="1" applyBorder="1" applyAlignment="1">
      <alignment horizontal="left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7" xfId="0" applyFont="1" applyBorder="1">
      <alignment vertical="center"/>
    </xf>
    <xf numFmtId="0" fontId="6" fillId="0" borderId="28" xfId="0" applyFont="1" applyBorder="1">
      <alignment vertical="center"/>
    </xf>
    <xf numFmtId="0" fontId="6" fillId="0" borderId="28" xfId="0" applyFont="1" applyBorder="1" applyAlignment="1">
      <alignment horizontal="center" vertical="center"/>
    </xf>
    <xf numFmtId="0" fontId="6" fillId="0" borderId="26" xfId="0" applyFont="1" applyBorder="1" applyAlignment="1">
      <alignment vertical="center"/>
    </xf>
    <xf numFmtId="0" fontId="6" fillId="0" borderId="27" xfId="0" applyFont="1" applyBorder="1" applyAlignment="1">
      <alignment vertical="center"/>
    </xf>
    <xf numFmtId="0" fontId="6" fillId="0" borderId="28" xfId="0" applyFont="1" applyBorder="1" applyAlignment="1">
      <alignment vertical="center"/>
    </xf>
    <xf numFmtId="0" fontId="6" fillId="2" borderId="25" xfId="0" applyFont="1" applyFill="1" applyBorder="1" applyAlignment="1">
      <alignment horizontal="center" vertical="center"/>
    </xf>
    <xf numFmtId="0" fontId="6" fillId="0" borderId="26" xfId="0" applyFont="1" applyBorder="1">
      <alignment vertical="center"/>
    </xf>
    <xf numFmtId="0" fontId="6" fillId="0" borderId="0" xfId="0" quotePrefix="1" applyFont="1">
      <alignment vertical="center"/>
    </xf>
    <xf numFmtId="0" fontId="6" fillId="2" borderId="26" xfId="0" applyFont="1" applyFill="1" applyBorder="1">
      <alignment vertical="center"/>
    </xf>
    <xf numFmtId="0" fontId="6" fillId="2" borderId="27" xfId="0" applyFont="1" applyFill="1" applyBorder="1">
      <alignment vertical="center"/>
    </xf>
    <xf numFmtId="0" fontId="6" fillId="2" borderId="28" xfId="0" applyFont="1" applyFill="1" applyBorder="1">
      <alignment vertical="center"/>
    </xf>
    <xf numFmtId="0" fontId="6" fillId="2" borderId="30" xfId="0" applyFont="1" applyFill="1" applyBorder="1">
      <alignment vertical="center"/>
    </xf>
    <xf numFmtId="0" fontId="6" fillId="2" borderId="29" xfId="0" applyFont="1" applyFill="1" applyBorder="1">
      <alignment vertical="center"/>
    </xf>
    <xf numFmtId="0" fontId="6" fillId="2" borderId="31" xfId="0" applyFont="1" applyFill="1" applyBorder="1">
      <alignment vertical="center"/>
    </xf>
    <xf numFmtId="0" fontId="6" fillId="0" borderId="30" xfId="0" applyFont="1" applyBorder="1">
      <alignment vertical="center"/>
    </xf>
    <xf numFmtId="0" fontId="6" fillId="0" borderId="29" xfId="0" applyFont="1" applyBorder="1">
      <alignment vertical="center"/>
    </xf>
    <xf numFmtId="0" fontId="6" fillId="0" borderId="31" xfId="0" applyFont="1" applyBorder="1">
      <alignment vertical="center"/>
    </xf>
    <xf numFmtId="0" fontId="6" fillId="2" borderId="32" xfId="0" applyFont="1" applyFill="1" applyBorder="1">
      <alignment vertical="center"/>
    </xf>
    <xf numFmtId="0" fontId="6" fillId="2" borderId="0" xfId="0" applyFont="1" applyFill="1" applyBorder="1">
      <alignment vertical="center"/>
    </xf>
    <xf numFmtId="0" fontId="6" fillId="2" borderId="33" xfId="0" applyFont="1" applyFill="1" applyBorder="1">
      <alignment vertical="center"/>
    </xf>
    <xf numFmtId="0" fontId="6" fillId="0" borderId="32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33" xfId="0" applyFont="1" applyBorder="1">
      <alignment vertical="center"/>
    </xf>
    <xf numFmtId="0" fontId="6" fillId="2" borderId="34" xfId="0" applyFont="1" applyFill="1" applyBorder="1">
      <alignment vertical="center"/>
    </xf>
    <xf numFmtId="0" fontId="6" fillId="2" borderId="35" xfId="0" applyFont="1" applyFill="1" applyBorder="1">
      <alignment vertical="center"/>
    </xf>
    <xf numFmtId="0" fontId="6" fillId="2" borderId="36" xfId="0" applyFont="1" applyFill="1" applyBorder="1">
      <alignment vertical="center"/>
    </xf>
    <xf numFmtId="0" fontId="6" fillId="0" borderId="34" xfId="0" applyFont="1" applyBorder="1">
      <alignment vertical="center"/>
    </xf>
    <xf numFmtId="0" fontId="6" fillId="0" borderId="35" xfId="0" applyFont="1" applyBorder="1">
      <alignment vertical="center"/>
    </xf>
    <xf numFmtId="0" fontId="6" fillId="0" borderId="36" xfId="0" applyFont="1" applyBorder="1">
      <alignment vertical="center"/>
    </xf>
    <xf numFmtId="0" fontId="6" fillId="0" borderId="25" xfId="0" applyFont="1" applyBorder="1" applyAlignment="1">
      <alignment horizontal="center" vertical="center"/>
    </xf>
    <xf numFmtId="0" fontId="6" fillId="0" borderId="25" xfId="0" applyFont="1" applyBorder="1" applyAlignment="1">
      <alignment horizontal="left" vertical="center"/>
    </xf>
    <xf numFmtId="0" fontId="6" fillId="0" borderId="25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7A11F-24BC-4B3E-805D-84507994EEA3}">
  <dimension ref="A1:AS29"/>
  <sheetViews>
    <sheetView workbookViewId="0">
      <selection activeCell="J10" sqref="J10:AJ12"/>
    </sheetView>
  </sheetViews>
  <sheetFormatPr defaultColWidth="0" defaultRowHeight="18.75" zeroHeight="1" x14ac:dyDescent="0.4"/>
  <cols>
    <col min="1" max="45" width="3.625" customWidth="1"/>
    <col min="46" max="16384" width="3.875" hidden="1"/>
  </cols>
  <sheetData>
    <row r="1" spans="7:39" x14ac:dyDescent="0.4"/>
    <row r="2" spans="7:39" x14ac:dyDescent="0.4"/>
    <row r="3" spans="7:39" x14ac:dyDescent="0.4"/>
    <row r="4" spans="7:39" x14ac:dyDescent="0.4"/>
    <row r="5" spans="7:39" x14ac:dyDescent="0.4"/>
    <row r="6" spans="7:39" ht="19.5" thickBot="1" x14ac:dyDescent="0.45"/>
    <row r="7" spans="7:39" ht="19.5" thickTop="1" x14ac:dyDescent="0.4">
      <c r="G7" s="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4"/>
    </row>
    <row r="8" spans="7:39" x14ac:dyDescent="0.4">
      <c r="G8" s="5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6"/>
    </row>
    <row r="9" spans="7:39" x14ac:dyDescent="0.4">
      <c r="G9" s="5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6"/>
    </row>
    <row r="10" spans="7:39" x14ac:dyDescent="0.4">
      <c r="G10" s="5"/>
      <c r="H10" s="1"/>
      <c r="I10" s="1"/>
      <c r="J10" s="49" t="s">
        <v>1</v>
      </c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1"/>
      <c r="AL10" s="1"/>
      <c r="AM10" s="6"/>
    </row>
    <row r="11" spans="7:39" x14ac:dyDescent="0.4">
      <c r="G11" s="5"/>
      <c r="H11" s="1"/>
      <c r="I11" s="1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1"/>
      <c r="AL11" s="1"/>
      <c r="AM11" s="6"/>
    </row>
    <row r="12" spans="7:39" x14ac:dyDescent="0.4">
      <c r="G12" s="5"/>
      <c r="H12" s="1"/>
      <c r="I12" s="1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1"/>
      <c r="AL12" s="1"/>
      <c r="AM12" s="6"/>
    </row>
    <row r="13" spans="7:39" x14ac:dyDescent="0.4">
      <c r="G13" s="5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6"/>
    </row>
    <row r="14" spans="7:39" x14ac:dyDescent="0.4">
      <c r="G14" s="9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0"/>
    </row>
    <row r="15" spans="7:39" x14ac:dyDescent="0.4">
      <c r="G15" s="9"/>
      <c r="H15" s="50" t="s">
        <v>15</v>
      </c>
      <c r="I15" s="50"/>
      <c r="J15" s="50"/>
      <c r="K15" s="50"/>
      <c r="L15" s="50"/>
      <c r="M15" s="51" t="s">
        <v>14</v>
      </c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10"/>
    </row>
    <row r="16" spans="7:39" x14ac:dyDescent="0.4">
      <c r="G16" s="9"/>
      <c r="H16" s="50" t="s">
        <v>2</v>
      </c>
      <c r="I16" s="50"/>
      <c r="J16" s="50"/>
      <c r="K16" s="50"/>
      <c r="L16" s="50"/>
      <c r="M16" s="51" t="s">
        <v>22</v>
      </c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10"/>
    </row>
    <row r="17" spans="7:39" x14ac:dyDescent="0.4">
      <c r="G17" s="9"/>
      <c r="H17" s="50" t="s">
        <v>3</v>
      </c>
      <c r="I17" s="50"/>
      <c r="J17" s="50"/>
      <c r="K17" s="50"/>
      <c r="L17" s="50"/>
      <c r="M17" s="51" t="s">
        <v>139</v>
      </c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10"/>
    </row>
    <row r="18" spans="7:39" x14ac:dyDescent="0.4">
      <c r="G18" s="5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6"/>
    </row>
    <row r="19" spans="7:39" x14ac:dyDescent="0.4">
      <c r="G19" s="9"/>
      <c r="H19" s="50" t="s">
        <v>4</v>
      </c>
      <c r="I19" s="50"/>
      <c r="J19" s="50"/>
      <c r="K19" s="50"/>
      <c r="L19" s="50"/>
      <c r="M19" s="51" t="s">
        <v>13</v>
      </c>
      <c r="N19" s="51"/>
      <c r="O19" s="51"/>
      <c r="P19" s="51"/>
      <c r="Q19" s="51"/>
      <c r="R19" s="51"/>
      <c r="S19" s="51"/>
      <c r="T19" s="51"/>
      <c r="U19" s="51"/>
      <c r="V19" s="51"/>
      <c r="W19" s="50" t="s">
        <v>5</v>
      </c>
      <c r="X19" s="50"/>
      <c r="Y19" s="50"/>
      <c r="Z19" s="50"/>
      <c r="AA19" s="50"/>
      <c r="AB19" s="52">
        <v>45423</v>
      </c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10"/>
    </row>
    <row r="20" spans="7:39" x14ac:dyDescent="0.4">
      <c r="G20" s="9"/>
      <c r="H20" s="50" t="s">
        <v>6</v>
      </c>
      <c r="I20" s="50"/>
      <c r="J20" s="50"/>
      <c r="K20" s="50"/>
      <c r="L20" s="50"/>
      <c r="M20" s="51" t="s">
        <v>13</v>
      </c>
      <c r="N20" s="51"/>
      <c r="O20" s="51"/>
      <c r="P20" s="51"/>
      <c r="Q20" s="51"/>
      <c r="R20" s="51"/>
      <c r="S20" s="51"/>
      <c r="T20" s="51"/>
      <c r="U20" s="51"/>
      <c r="V20" s="51"/>
      <c r="W20" s="50" t="s">
        <v>7</v>
      </c>
      <c r="X20" s="50"/>
      <c r="Y20" s="50"/>
      <c r="Z20" s="50"/>
      <c r="AA20" s="50"/>
      <c r="AB20" s="52">
        <v>45423</v>
      </c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10"/>
    </row>
    <row r="21" spans="7:39" ht="19.5" thickBot="1" x14ac:dyDescent="0.45">
      <c r="G21" s="7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8"/>
    </row>
    <row r="22" spans="7:39" ht="19.5" thickTop="1" x14ac:dyDescent="0.4"/>
    <row r="23" spans="7:39" x14ac:dyDescent="0.4"/>
    <row r="24" spans="7:39" x14ac:dyDescent="0.4"/>
    <row r="25" spans="7:39" x14ac:dyDescent="0.4"/>
    <row r="26" spans="7:39" x14ac:dyDescent="0.4"/>
    <row r="27" spans="7:39" x14ac:dyDescent="0.4"/>
    <row r="28" spans="7:39" x14ac:dyDescent="0.4"/>
    <row r="29" spans="7:39" x14ac:dyDescent="0.4"/>
  </sheetData>
  <mergeCells count="15">
    <mergeCell ref="AB20:AL20"/>
    <mergeCell ref="W20:AA20"/>
    <mergeCell ref="H20:L20"/>
    <mergeCell ref="M20:V20"/>
    <mergeCell ref="H15:L15"/>
    <mergeCell ref="M15:AL15"/>
    <mergeCell ref="W19:AA19"/>
    <mergeCell ref="AB19:AL19"/>
    <mergeCell ref="M19:V19"/>
    <mergeCell ref="J10:AJ12"/>
    <mergeCell ref="H16:L16"/>
    <mergeCell ref="H17:L17"/>
    <mergeCell ref="H19:L19"/>
    <mergeCell ref="M16:AL16"/>
    <mergeCell ref="M17:AL17"/>
  </mergeCells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0484DB4-ECC8-4AFB-8EAD-E245F2B338D4}">
          <x14:formula1>
            <xm:f>設定!$A$2:$A$7</xm:f>
          </x14:formula1>
          <xm:sqref>M15:AL15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E1176-1C40-4263-B579-7B1838314D79}">
  <dimension ref="A1:D2"/>
  <sheetViews>
    <sheetView zoomScale="115" zoomScaleNormal="115" workbookViewId="0"/>
  </sheetViews>
  <sheetFormatPr defaultColWidth="0" defaultRowHeight="16.5" x14ac:dyDescent="0.4"/>
  <cols>
    <col min="1" max="1" width="5.5" style="17" customWidth="1"/>
    <col min="2" max="2" width="11.5" style="19" customWidth="1"/>
    <col min="3" max="3" width="45.375" style="16" customWidth="1"/>
    <col min="4" max="4" width="16" style="17" customWidth="1"/>
    <col min="5" max="16384" width="3.625" style="14" hidden="1"/>
  </cols>
  <sheetData>
    <row r="1" spans="1:4" x14ac:dyDescent="0.4">
      <c r="A1" s="15" t="s">
        <v>8</v>
      </c>
      <c r="B1" s="18" t="s">
        <v>9</v>
      </c>
      <c r="C1" s="15" t="s">
        <v>10</v>
      </c>
      <c r="D1" s="15" t="s">
        <v>11</v>
      </c>
    </row>
    <row r="2" spans="1:4" x14ac:dyDescent="0.4">
      <c r="A2" s="17">
        <v>1</v>
      </c>
      <c r="B2" s="19">
        <v>45423</v>
      </c>
      <c r="C2" s="16" t="s">
        <v>12</v>
      </c>
      <c r="D2" s="17" t="s">
        <v>13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81D9F-3C5F-42CF-9A88-C6F987AB5C6D}">
  <dimension ref="A1:AW19"/>
  <sheetViews>
    <sheetView zoomScale="145" zoomScaleNormal="145" workbookViewId="0">
      <selection sqref="A1:I2"/>
    </sheetView>
  </sheetViews>
  <sheetFormatPr defaultColWidth="0" defaultRowHeight="16.5" x14ac:dyDescent="0.4"/>
  <cols>
    <col min="1" max="49" width="3.625" style="26" customWidth="1"/>
    <col min="50" max="16384" width="9" style="26" hidden="1"/>
  </cols>
  <sheetData>
    <row r="1" spans="1:49" ht="18" thickTop="1" thickBot="1" x14ac:dyDescent="0.45">
      <c r="A1" s="58" t="str">
        <f ca="1">RIGHT(CELL("filename"),LEN(CELL("filename"))-FIND("]",CELL("filename")))</f>
        <v>入力チェック仕様</v>
      </c>
      <c r="B1" s="58"/>
      <c r="C1" s="58"/>
      <c r="D1" s="58"/>
      <c r="E1" s="58"/>
      <c r="F1" s="58"/>
      <c r="G1" s="58"/>
      <c r="H1" s="58"/>
      <c r="I1" s="58"/>
      <c r="J1" s="59" t="s">
        <v>0</v>
      </c>
      <c r="K1" s="53"/>
      <c r="L1" s="53"/>
      <c r="M1" s="53"/>
      <c r="N1" s="53"/>
      <c r="O1" s="53"/>
      <c r="P1" s="53"/>
      <c r="Q1" s="53"/>
      <c r="R1" s="53" t="s">
        <v>3</v>
      </c>
      <c r="S1" s="53"/>
      <c r="T1" s="53"/>
      <c r="U1" s="53"/>
      <c r="V1" s="53"/>
      <c r="W1" s="53"/>
      <c r="X1" s="53"/>
      <c r="Y1" s="53"/>
      <c r="Z1" s="53" t="s">
        <v>23</v>
      </c>
      <c r="AA1" s="53"/>
      <c r="AB1" s="53"/>
      <c r="AC1" s="53"/>
      <c r="AD1" s="53"/>
      <c r="AE1" s="53"/>
      <c r="AF1" s="53"/>
      <c r="AG1" s="53"/>
      <c r="AH1" s="53" t="s">
        <v>83</v>
      </c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</row>
    <row r="2" spans="1:49" ht="18" thickTop="1" thickBot="1" x14ac:dyDescent="0.45">
      <c r="A2" s="58"/>
      <c r="B2" s="58"/>
      <c r="C2" s="58"/>
      <c r="D2" s="58"/>
      <c r="E2" s="58"/>
      <c r="F2" s="58"/>
      <c r="G2" s="58"/>
      <c r="H2" s="58"/>
      <c r="I2" s="58"/>
      <c r="J2" s="56" t="str">
        <f>表紙!J10</f>
        <v>販売システム</v>
      </c>
      <c r="K2" s="57"/>
      <c r="L2" s="57"/>
      <c r="M2" s="57"/>
      <c r="N2" s="57"/>
      <c r="O2" s="57"/>
      <c r="P2" s="57"/>
      <c r="Q2" s="57"/>
      <c r="R2" s="57" t="str">
        <f>表紙!M17</f>
        <v>ユーザー情報一覧検索</v>
      </c>
      <c r="S2" s="57"/>
      <c r="T2" s="57"/>
      <c r="U2" s="57"/>
      <c r="V2" s="57"/>
      <c r="W2" s="57"/>
      <c r="X2" s="57"/>
      <c r="Y2" s="57"/>
      <c r="Z2" s="57" t="str">
        <f>INDEX(変更履歴!D:D,COUNTA(変更履歴!D:D))</f>
        <v>RA_K0 DuongNC</v>
      </c>
      <c r="AA2" s="57"/>
      <c r="AB2" s="57"/>
      <c r="AC2" s="57"/>
      <c r="AD2" s="57"/>
      <c r="AE2" s="57"/>
      <c r="AF2" s="57"/>
      <c r="AG2" s="57"/>
      <c r="AH2" s="54">
        <f>INDEX(変更履歴!B:B,COUNTA(変更履歴!B:B))</f>
        <v>45423</v>
      </c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</row>
    <row r="3" spans="1:49" ht="17.25" thickTop="1" x14ac:dyDescent="0.4"/>
    <row r="4" spans="1:49" ht="18.75" x14ac:dyDescent="0.4">
      <c r="A4" s="55" t="s">
        <v>24</v>
      </c>
      <c r="B4" s="55"/>
      <c r="C4" s="55"/>
      <c r="D4" s="55"/>
      <c r="E4" s="63" t="s">
        <v>25</v>
      </c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5"/>
      <c r="Z4"/>
    </row>
    <row r="5" spans="1:49" ht="18.75" x14ac:dyDescent="0.4">
      <c r="A5" s="55"/>
      <c r="B5" s="55"/>
      <c r="C5" s="55"/>
      <c r="D5" s="55"/>
      <c r="E5" s="66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8"/>
      <c r="Z5"/>
    </row>
    <row r="6" spans="1:49" ht="18.75" x14ac:dyDescent="0.4">
      <c r="Z6"/>
    </row>
    <row r="7" spans="1:49" ht="18.75" x14ac:dyDescent="0.4">
      <c r="A7" s="60" t="s">
        <v>26</v>
      </c>
      <c r="B7" s="61"/>
      <c r="C7" s="61"/>
      <c r="D7" s="62"/>
      <c r="E7" s="82" t="s">
        <v>62</v>
      </c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4"/>
      <c r="Z7"/>
    </row>
    <row r="8" spans="1:49" ht="18.75" x14ac:dyDescent="0.4">
      <c r="A8" s="60" t="s">
        <v>54</v>
      </c>
      <c r="B8" s="61"/>
      <c r="C8" s="61"/>
      <c r="D8" s="62"/>
      <c r="E8" s="82" t="s">
        <v>55</v>
      </c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4"/>
      <c r="Z8"/>
    </row>
    <row r="9" spans="1:49" ht="18.75" x14ac:dyDescent="0.4">
      <c r="A9" s="60" t="s">
        <v>27</v>
      </c>
      <c r="B9" s="61"/>
      <c r="C9" s="61"/>
      <c r="D9" s="62"/>
      <c r="E9" s="69" t="s">
        <v>20</v>
      </c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/>
    </row>
    <row r="11" spans="1:49" x14ac:dyDescent="0.4">
      <c r="A11" s="55" t="s">
        <v>84</v>
      </c>
      <c r="B11" s="55"/>
      <c r="C11" s="55"/>
      <c r="D11" s="55"/>
      <c r="E11" s="53" t="s">
        <v>85</v>
      </c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</row>
    <row r="12" spans="1:49" x14ac:dyDescent="0.4">
      <c r="A12" s="57">
        <v>200</v>
      </c>
      <c r="B12" s="57"/>
      <c r="C12" s="57"/>
      <c r="D12" s="57"/>
      <c r="E12" s="69" t="s">
        <v>86</v>
      </c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</row>
    <row r="13" spans="1:49" x14ac:dyDescent="0.4">
      <c r="A13" s="80">
        <v>400</v>
      </c>
      <c r="B13" s="81"/>
      <c r="C13" s="81"/>
      <c r="D13" s="56"/>
      <c r="E13" s="82" t="s">
        <v>163</v>
      </c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4"/>
    </row>
    <row r="14" spans="1:49" x14ac:dyDescent="0.4">
      <c r="A14" s="57" t="s">
        <v>20</v>
      </c>
      <c r="B14" s="57"/>
      <c r="C14" s="57"/>
      <c r="D14" s="57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</row>
    <row r="16" spans="1:49" x14ac:dyDescent="0.4">
      <c r="A16" s="26" t="s">
        <v>144</v>
      </c>
    </row>
    <row r="17" spans="1:25" x14ac:dyDescent="0.4">
      <c r="A17" s="92" t="s">
        <v>145</v>
      </c>
      <c r="B17" s="92"/>
      <c r="C17" s="92"/>
      <c r="D17" s="92"/>
      <c r="E17" s="92" t="s">
        <v>85</v>
      </c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</row>
    <row r="18" spans="1:25" x14ac:dyDescent="0.4">
      <c r="A18" s="98" t="s">
        <v>101</v>
      </c>
      <c r="B18" s="99"/>
      <c r="C18" s="99"/>
      <c r="D18" s="100"/>
      <c r="E18" s="95" t="s">
        <v>100</v>
      </c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6"/>
    </row>
    <row r="19" spans="1:25" x14ac:dyDescent="0.4">
      <c r="A19" s="98" t="s">
        <v>146</v>
      </c>
      <c r="B19" s="99"/>
      <c r="C19" s="99"/>
      <c r="D19" s="100"/>
      <c r="E19" s="95" t="s">
        <v>147</v>
      </c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6"/>
    </row>
  </sheetData>
  <mergeCells count="29">
    <mergeCell ref="A17:D17"/>
    <mergeCell ref="E17:Y17"/>
    <mergeCell ref="A14:D14"/>
    <mergeCell ref="E14:Y14"/>
    <mergeCell ref="A11:D11"/>
    <mergeCell ref="E11:Y11"/>
    <mergeCell ref="A12:D12"/>
    <mergeCell ref="E12:Y12"/>
    <mergeCell ref="A13:D13"/>
    <mergeCell ref="E13:Y13"/>
    <mergeCell ref="A8:D8"/>
    <mergeCell ref="A9:D9"/>
    <mergeCell ref="E4:Y5"/>
    <mergeCell ref="E7:Y7"/>
    <mergeCell ref="E8:Y8"/>
    <mergeCell ref="E9:Y9"/>
    <mergeCell ref="A7:D7"/>
    <mergeCell ref="AP1:AW1"/>
    <mergeCell ref="AP2:AW2"/>
    <mergeCell ref="A4:D5"/>
    <mergeCell ref="J2:Q2"/>
    <mergeCell ref="R1:Y1"/>
    <mergeCell ref="R2:Y2"/>
    <mergeCell ref="Z1:AG1"/>
    <mergeCell ref="Z2:AG2"/>
    <mergeCell ref="AH1:AO1"/>
    <mergeCell ref="AH2:AO2"/>
    <mergeCell ref="A1:I2"/>
    <mergeCell ref="J1:Q1"/>
  </mergeCells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58C38D0-7349-4C35-9E71-3274E58C57BD}">
          <x14:formula1>
            <xm:f>設定!$B$2:$B$8</xm:f>
          </x14:formula1>
          <xm:sqref>E8</xm:sqref>
        </x14:dataValidation>
        <x14:dataValidation type="list" allowBlank="1" showInputMessage="1" showErrorMessage="1" xr:uid="{A4C92F58-C8A4-497B-9414-C0AA990CD869}">
          <x14:formula1>
            <xm:f>設定!$C$2:$C$29</xm:f>
          </x14:formula1>
          <xm:sqref>E9</xm:sqref>
        </x14:dataValidation>
        <x14:dataValidation type="list" allowBlank="1" showInputMessage="1" showErrorMessage="1" xr:uid="{3EEA5540-007E-4B0F-B2EC-F8F1C41B9FF2}">
          <x14:formula1>
            <xm:f>設定!$E$2:$E$7</xm:f>
          </x14:formula1>
          <xm:sqref>A12:D14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26DB4-4DD9-4A3F-B87E-A947B24FB6BB}">
  <dimension ref="A1:AW27"/>
  <sheetViews>
    <sheetView tabSelected="1" zoomScale="115" zoomScaleNormal="115" workbookViewId="0">
      <selection sqref="A1:I2"/>
    </sheetView>
  </sheetViews>
  <sheetFormatPr defaultColWidth="0" defaultRowHeight="16.5" x14ac:dyDescent="0.4"/>
  <cols>
    <col min="1" max="1" width="3.625" style="28" customWidth="1"/>
    <col min="2" max="49" width="3.625" style="26" customWidth="1"/>
    <col min="50" max="16384" width="9" style="26" hidden="1"/>
  </cols>
  <sheetData>
    <row r="1" spans="1:49" ht="18" thickTop="1" thickBot="1" x14ac:dyDescent="0.45">
      <c r="A1" s="58" t="str">
        <f ca="1">RIGHT(CELL("filename"),LEN(CELL("filename"))-FIND("]",CELL("filename")))</f>
        <v>入力チェック仕様</v>
      </c>
      <c r="B1" s="58"/>
      <c r="C1" s="58"/>
      <c r="D1" s="58"/>
      <c r="E1" s="58"/>
      <c r="F1" s="58"/>
      <c r="G1" s="58"/>
      <c r="H1" s="58"/>
      <c r="I1" s="58"/>
      <c r="J1" s="59" t="s">
        <v>0</v>
      </c>
      <c r="K1" s="53"/>
      <c r="L1" s="53"/>
      <c r="M1" s="53"/>
      <c r="N1" s="53"/>
      <c r="O1" s="53"/>
      <c r="P1" s="53"/>
      <c r="Q1" s="53"/>
      <c r="R1" s="53" t="s">
        <v>3</v>
      </c>
      <c r="S1" s="53"/>
      <c r="T1" s="53"/>
      <c r="U1" s="53"/>
      <c r="V1" s="53"/>
      <c r="W1" s="53"/>
      <c r="X1" s="53"/>
      <c r="Y1" s="53"/>
      <c r="Z1" s="53" t="s">
        <v>23</v>
      </c>
      <c r="AA1" s="53"/>
      <c r="AB1" s="53"/>
      <c r="AC1" s="53"/>
      <c r="AD1" s="53"/>
      <c r="AE1" s="53"/>
      <c r="AF1" s="53"/>
      <c r="AG1" s="53"/>
      <c r="AH1" s="53" t="s">
        <v>83</v>
      </c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</row>
    <row r="2" spans="1:49" ht="18" thickTop="1" thickBot="1" x14ac:dyDescent="0.45">
      <c r="A2" s="58"/>
      <c r="B2" s="58"/>
      <c r="C2" s="58"/>
      <c r="D2" s="58"/>
      <c r="E2" s="58"/>
      <c r="F2" s="58"/>
      <c r="G2" s="58"/>
      <c r="H2" s="58"/>
      <c r="I2" s="58"/>
      <c r="J2" s="56" t="str">
        <f>表紙!J10</f>
        <v>販売システム</v>
      </c>
      <c r="K2" s="57"/>
      <c r="L2" s="57"/>
      <c r="M2" s="57"/>
      <c r="N2" s="57"/>
      <c r="O2" s="57"/>
      <c r="P2" s="57"/>
      <c r="Q2" s="57"/>
      <c r="R2" s="57" t="str">
        <f>表紙!M17</f>
        <v>ユーザー情報一覧検索</v>
      </c>
      <c r="S2" s="57"/>
      <c r="T2" s="57"/>
      <c r="U2" s="57"/>
      <c r="V2" s="57"/>
      <c r="W2" s="57"/>
      <c r="X2" s="57"/>
      <c r="Y2" s="57"/>
      <c r="Z2" s="57" t="str">
        <f>INDEX(変更履歴!D:D,COUNTA(変更履歴!D:D))</f>
        <v>RA_K0 DuongNC</v>
      </c>
      <c r="AA2" s="57"/>
      <c r="AB2" s="57"/>
      <c r="AC2" s="57"/>
      <c r="AD2" s="57"/>
      <c r="AE2" s="57"/>
      <c r="AF2" s="57"/>
      <c r="AG2" s="57"/>
      <c r="AH2" s="54">
        <f>INDEX(変更履歴!B:B,COUNTA(変更履歴!B:B))</f>
        <v>45423</v>
      </c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</row>
    <row r="3" spans="1:49" ht="17.25" thickTop="1" x14ac:dyDescent="0.4"/>
    <row r="4" spans="1:49" ht="15.75" customHeight="1" x14ac:dyDescent="0.4">
      <c r="A4" s="60" t="s">
        <v>87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2"/>
    </row>
    <row r="5" spans="1:49" ht="15.75" customHeight="1" x14ac:dyDescent="0.4">
      <c r="A5" s="25" t="s">
        <v>8</v>
      </c>
      <c r="B5" s="53" t="s">
        <v>88</v>
      </c>
      <c r="C5" s="53"/>
      <c r="D5" s="77" t="s">
        <v>80</v>
      </c>
      <c r="E5" s="77"/>
      <c r="F5" s="77"/>
      <c r="G5" s="77"/>
      <c r="H5" s="77"/>
      <c r="I5" s="77"/>
      <c r="J5" s="77"/>
      <c r="K5" s="77"/>
      <c r="L5" s="77" t="s">
        <v>79</v>
      </c>
      <c r="M5" s="77"/>
      <c r="N5" s="77"/>
      <c r="O5" s="77"/>
      <c r="P5" s="77"/>
      <c r="Q5" s="77"/>
      <c r="R5" s="77"/>
      <c r="S5" s="77"/>
      <c r="T5" s="53" t="s">
        <v>77</v>
      </c>
      <c r="U5" s="53"/>
      <c r="V5" s="53"/>
      <c r="W5" s="53" t="s">
        <v>78</v>
      </c>
      <c r="X5" s="53"/>
      <c r="Y5" s="53" t="s">
        <v>103</v>
      </c>
      <c r="Z5" s="53"/>
      <c r="AA5" s="53" t="s">
        <v>81</v>
      </c>
      <c r="AB5" s="53"/>
      <c r="AC5" s="53" t="s">
        <v>82</v>
      </c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</row>
    <row r="6" spans="1:49" x14ac:dyDescent="0.4">
      <c r="A6" s="27">
        <v>1</v>
      </c>
      <c r="B6" s="57" t="s">
        <v>89</v>
      </c>
      <c r="C6" s="57"/>
      <c r="D6" s="35" t="s">
        <v>96</v>
      </c>
      <c r="E6" s="40"/>
      <c r="F6" s="40"/>
      <c r="G6" s="40"/>
      <c r="H6" s="40"/>
      <c r="I6" s="40"/>
      <c r="J6" s="40"/>
      <c r="K6" s="42"/>
      <c r="L6" s="35" t="s">
        <v>98</v>
      </c>
      <c r="M6" s="40"/>
      <c r="N6" s="40"/>
      <c r="O6" s="40"/>
      <c r="P6" s="40"/>
      <c r="Q6" s="40"/>
      <c r="R6" s="40"/>
      <c r="S6" s="42"/>
      <c r="T6" s="78" t="s">
        <v>69</v>
      </c>
      <c r="U6" s="85"/>
      <c r="V6" s="79"/>
      <c r="W6" s="78" t="s">
        <v>20</v>
      </c>
      <c r="X6" s="79"/>
      <c r="Y6" s="78" t="s">
        <v>20</v>
      </c>
      <c r="Z6" s="79"/>
      <c r="AA6" s="78">
        <v>100</v>
      </c>
      <c r="AB6" s="79"/>
      <c r="AC6" s="63" t="s">
        <v>21</v>
      </c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5"/>
    </row>
    <row r="7" spans="1:49" x14ac:dyDescent="0.4">
      <c r="A7" s="27">
        <v>2</v>
      </c>
      <c r="B7" s="57" t="s">
        <v>89</v>
      </c>
      <c r="C7" s="57"/>
      <c r="D7" s="35" t="s">
        <v>97</v>
      </c>
      <c r="E7" s="36"/>
      <c r="F7" s="36"/>
      <c r="G7" s="36"/>
      <c r="H7" s="36"/>
      <c r="I7" s="36"/>
      <c r="J7" s="36"/>
      <c r="K7" s="37"/>
      <c r="L7" s="35" t="s">
        <v>114</v>
      </c>
      <c r="M7" s="36"/>
      <c r="N7" s="36"/>
      <c r="O7" s="36"/>
      <c r="P7" s="36"/>
      <c r="Q7" s="36"/>
      <c r="R7" s="36"/>
      <c r="S7" s="37"/>
      <c r="T7" s="80" t="s">
        <v>69</v>
      </c>
      <c r="U7" s="81"/>
      <c r="V7" s="56"/>
      <c r="W7" s="80" t="s">
        <v>20</v>
      </c>
      <c r="X7" s="56"/>
      <c r="Y7" s="80" t="s">
        <v>20</v>
      </c>
      <c r="Z7" s="56"/>
      <c r="AA7" s="80">
        <v>255</v>
      </c>
      <c r="AB7" s="56"/>
      <c r="AC7" s="63" t="s">
        <v>99</v>
      </c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5"/>
    </row>
    <row r="8" spans="1:49" x14ac:dyDescent="0.4">
      <c r="A8" s="27">
        <v>3</v>
      </c>
      <c r="B8" s="57" t="s">
        <v>89</v>
      </c>
      <c r="C8" s="57"/>
      <c r="D8" s="35" t="s">
        <v>112</v>
      </c>
      <c r="E8" s="36"/>
      <c r="F8" s="36"/>
      <c r="G8" s="36"/>
      <c r="H8" s="36"/>
      <c r="I8" s="36"/>
      <c r="J8" s="36"/>
      <c r="K8" s="37"/>
      <c r="L8" s="35" t="s">
        <v>107</v>
      </c>
      <c r="M8" s="36"/>
      <c r="N8" s="36"/>
      <c r="O8" s="36"/>
      <c r="P8" s="36"/>
      <c r="Q8" s="36"/>
      <c r="R8" s="36"/>
      <c r="S8" s="37"/>
      <c r="T8" s="80" t="s">
        <v>69</v>
      </c>
      <c r="U8" s="81"/>
      <c r="V8" s="56"/>
      <c r="W8" s="80" t="s">
        <v>20</v>
      </c>
      <c r="X8" s="56"/>
      <c r="Y8" s="80" t="s">
        <v>20</v>
      </c>
      <c r="Z8" s="56"/>
      <c r="AA8" s="80">
        <v>15</v>
      </c>
      <c r="AB8" s="56"/>
      <c r="AC8" s="82" t="s">
        <v>172</v>
      </c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4"/>
    </row>
    <row r="10" spans="1:49" x14ac:dyDescent="0.4">
      <c r="A10" s="60" t="s">
        <v>102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2"/>
    </row>
    <row r="11" spans="1:49" ht="16.5" customHeight="1" x14ac:dyDescent="0.4">
      <c r="A11" s="25" t="s">
        <v>8</v>
      </c>
      <c r="B11" s="53" t="s">
        <v>88</v>
      </c>
      <c r="C11" s="53"/>
      <c r="D11" s="77" t="s">
        <v>80</v>
      </c>
      <c r="E11" s="77"/>
      <c r="F11" s="77"/>
      <c r="G11" s="77"/>
      <c r="H11" s="77"/>
      <c r="I11" s="77"/>
      <c r="J11" s="77"/>
      <c r="K11" s="77"/>
      <c r="L11" s="77" t="s">
        <v>79</v>
      </c>
      <c r="M11" s="77"/>
      <c r="N11" s="77"/>
      <c r="O11" s="77"/>
      <c r="P11" s="77"/>
      <c r="Q11" s="77"/>
      <c r="R11" s="77"/>
      <c r="S11" s="77"/>
      <c r="T11" s="53" t="s">
        <v>77</v>
      </c>
      <c r="U11" s="53"/>
      <c r="V11" s="53"/>
      <c r="W11" s="53" t="s">
        <v>78</v>
      </c>
      <c r="X11" s="53"/>
      <c r="Y11" s="53" t="s">
        <v>103</v>
      </c>
      <c r="Z11" s="53"/>
      <c r="AA11" s="53" t="s">
        <v>81</v>
      </c>
      <c r="AB11" s="53"/>
      <c r="AC11" s="53" t="s">
        <v>82</v>
      </c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</row>
    <row r="12" spans="1:49" x14ac:dyDescent="0.4">
      <c r="A12" s="39">
        <v>1</v>
      </c>
      <c r="B12" s="70" t="s">
        <v>91</v>
      </c>
      <c r="C12" s="70"/>
      <c r="D12" s="43" t="s">
        <v>100</v>
      </c>
      <c r="E12" s="44"/>
      <c r="F12" s="44"/>
      <c r="G12" s="44"/>
      <c r="H12" s="44"/>
      <c r="I12" s="44"/>
      <c r="J12" s="44"/>
      <c r="K12" s="45"/>
      <c r="L12" s="43" t="s">
        <v>101</v>
      </c>
      <c r="M12" s="44"/>
      <c r="N12" s="44"/>
      <c r="O12" s="44"/>
      <c r="P12" s="44"/>
      <c r="Q12" s="44"/>
      <c r="R12" s="44"/>
      <c r="S12" s="45"/>
      <c r="T12" s="71" t="s">
        <v>20</v>
      </c>
      <c r="U12" s="72"/>
      <c r="V12" s="73"/>
      <c r="W12" s="71" t="s">
        <v>20</v>
      </c>
      <c r="X12" s="73"/>
      <c r="Y12" s="71" t="s">
        <v>94</v>
      </c>
      <c r="Z12" s="73"/>
      <c r="AA12" s="71" t="s">
        <v>21</v>
      </c>
      <c r="AB12" s="73"/>
      <c r="AC12" s="74" t="s">
        <v>129</v>
      </c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  <c r="AP12" s="75"/>
      <c r="AQ12" s="75"/>
      <c r="AR12" s="75"/>
      <c r="AS12" s="76"/>
    </row>
    <row r="13" spans="1:49" x14ac:dyDescent="0.4">
      <c r="A13" s="27">
        <f>A12+1</f>
        <v>2</v>
      </c>
      <c r="B13" s="57" t="s">
        <v>91</v>
      </c>
      <c r="C13" s="57"/>
      <c r="D13" s="41"/>
      <c r="E13" s="40" t="s">
        <v>96</v>
      </c>
      <c r="F13" s="40"/>
      <c r="G13" s="40"/>
      <c r="H13" s="40"/>
      <c r="I13" s="40"/>
      <c r="J13" s="40"/>
      <c r="K13" s="42"/>
      <c r="L13" s="41"/>
      <c r="M13" s="40" t="s">
        <v>98</v>
      </c>
      <c r="N13" s="40"/>
      <c r="O13" s="40"/>
      <c r="P13" s="40"/>
      <c r="Q13" s="40"/>
      <c r="R13" s="40"/>
      <c r="S13" s="42"/>
      <c r="T13" s="78" t="s">
        <v>69</v>
      </c>
      <c r="U13" s="85"/>
      <c r="V13" s="79"/>
      <c r="W13" s="78" t="s">
        <v>94</v>
      </c>
      <c r="X13" s="79"/>
      <c r="Y13" s="78" t="s">
        <v>20</v>
      </c>
      <c r="Z13" s="79"/>
      <c r="AA13" s="78">
        <v>100</v>
      </c>
      <c r="AB13" s="79"/>
      <c r="AC13" s="63" t="s">
        <v>21</v>
      </c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5"/>
    </row>
    <row r="14" spans="1:49" x14ac:dyDescent="0.4">
      <c r="A14" s="27">
        <f t="shared" ref="A14:A20" si="0">A13+1</f>
        <v>3</v>
      </c>
      <c r="B14" s="57" t="s">
        <v>91</v>
      </c>
      <c r="C14" s="57"/>
      <c r="D14" s="35"/>
      <c r="E14" s="36" t="s">
        <v>108</v>
      </c>
      <c r="F14" s="36"/>
      <c r="G14" s="36"/>
      <c r="H14" s="36"/>
      <c r="I14" s="36"/>
      <c r="J14" s="36"/>
      <c r="K14" s="37"/>
      <c r="L14" s="35"/>
      <c r="M14" s="36" t="s">
        <v>110</v>
      </c>
      <c r="N14" s="36"/>
      <c r="O14" s="36"/>
      <c r="P14" s="36"/>
      <c r="Q14" s="36"/>
      <c r="R14" s="36"/>
      <c r="S14" s="37"/>
      <c r="T14" s="78" t="s">
        <v>69</v>
      </c>
      <c r="U14" s="85"/>
      <c r="V14" s="79"/>
      <c r="W14" s="78" t="s">
        <v>94</v>
      </c>
      <c r="X14" s="79"/>
      <c r="Y14" s="78" t="s">
        <v>20</v>
      </c>
      <c r="Z14" s="79"/>
      <c r="AA14" s="80">
        <v>30</v>
      </c>
      <c r="AB14" s="56"/>
      <c r="AC14" s="63" t="s">
        <v>21</v>
      </c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5"/>
    </row>
    <row r="15" spans="1:49" x14ac:dyDescent="0.4">
      <c r="A15" s="27">
        <f t="shared" si="0"/>
        <v>4</v>
      </c>
      <c r="B15" s="57" t="s">
        <v>91</v>
      </c>
      <c r="C15" s="57"/>
      <c r="D15" s="41"/>
      <c r="E15" s="40" t="s">
        <v>109</v>
      </c>
      <c r="F15" s="40"/>
      <c r="G15" s="40"/>
      <c r="H15" s="40"/>
      <c r="I15" s="40"/>
      <c r="J15" s="40"/>
      <c r="K15" s="42"/>
      <c r="L15" s="41"/>
      <c r="M15" s="40" t="s">
        <v>111</v>
      </c>
      <c r="N15" s="40"/>
      <c r="O15" s="40"/>
      <c r="P15" s="40"/>
      <c r="Q15" s="40"/>
      <c r="R15" s="40"/>
      <c r="S15" s="42"/>
      <c r="T15" s="80" t="s">
        <v>69</v>
      </c>
      <c r="U15" s="81"/>
      <c r="V15" s="56"/>
      <c r="W15" s="78" t="s">
        <v>94</v>
      </c>
      <c r="X15" s="79"/>
      <c r="Y15" s="78" t="s">
        <v>20</v>
      </c>
      <c r="Z15" s="79"/>
      <c r="AA15" s="78">
        <v>30</v>
      </c>
      <c r="AB15" s="79"/>
      <c r="AC15" s="63" t="s">
        <v>21</v>
      </c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5"/>
    </row>
    <row r="16" spans="1:49" x14ac:dyDescent="0.4">
      <c r="A16" s="27">
        <f t="shared" si="0"/>
        <v>5</v>
      </c>
      <c r="B16" s="57" t="s">
        <v>91</v>
      </c>
      <c r="C16" s="57"/>
      <c r="D16" s="35"/>
      <c r="E16" s="36" t="s">
        <v>97</v>
      </c>
      <c r="F16" s="36"/>
      <c r="G16" s="36"/>
      <c r="H16" s="36"/>
      <c r="I16" s="36"/>
      <c r="J16" s="36"/>
      <c r="K16" s="37"/>
      <c r="L16" s="35"/>
      <c r="M16" s="36" t="s">
        <v>113</v>
      </c>
      <c r="N16" s="36"/>
      <c r="O16" s="36"/>
      <c r="P16" s="36"/>
      <c r="Q16" s="36"/>
      <c r="R16" s="36"/>
      <c r="S16" s="37"/>
      <c r="T16" s="80" t="s">
        <v>69</v>
      </c>
      <c r="U16" s="81"/>
      <c r="V16" s="56"/>
      <c r="W16" s="78" t="s">
        <v>94</v>
      </c>
      <c r="X16" s="79"/>
      <c r="Y16" s="78" t="s">
        <v>20</v>
      </c>
      <c r="Z16" s="79"/>
      <c r="AA16" s="80">
        <v>255</v>
      </c>
      <c r="AB16" s="56"/>
      <c r="AC16" s="82" t="s">
        <v>119</v>
      </c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4"/>
    </row>
    <row r="17" spans="1:45" x14ac:dyDescent="0.4">
      <c r="A17" s="27">
        <f t="shared" si="0"/>
        <v>6</v>
      </c>
      <c r="B17" s="57" t="s">
        <v>91</v>
      </c>
      <c r="C17" s="57"/>
      <c r="D17" s="41"/>
      <c r="E17" s="40" t="s">
        <v>105</v>
      </c>
      <c r="F17" s="40"/>
      <c r="G17" s="40"/>
      <c r="H17" s="40"/>
      <c r="I17" s="40"/>
      <c r="J17" s="40"/>
      <c r="K17" s="42"/>
      <c r="L17" s="41"/>
      <c r="M17" s="40" t="s">
        <v>106</v>
      </c>
      <c r="N17" s="40"/>
      <c r="O17" s="40"/>
      <c r="P17" s="40"/>
      <c r="Q17" s="40"/>
      <c r="R17" s="40"/>
      <c r="S17" s="42"/>
      <c r="T17" s="80" t="s">
        <v>69</v>
      </c>
      <c r="U17" s="81"/>
      <c r="V17" s="56"/>
      <c r="W17" s="78" t="s">
        <v>94</v>
      </c>
      <c r="X17" s="79"/>
      <c r="Y17" s="78" t="s">
        <v>20</v>
      </c>
      <c r="Z17" s="79"/>
      <c r="AA17" s="78">
        <v>15</v>
      </c>
      <c r="AB17" s="79"/>
      <c r="AC17" s="63" t="s">
        <v>173</v>
      </c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5"/>
    </row>
    <row r="18" spans="1:45" x14ac:dyDescent="0.4">
      <c r="A18" s="39">
        <f t="shared" si="0"/>
        <v>7</v>
      </c>
      <c r="B18" s="70" t="s">
        <v>91</v>
      </c>
      <c r="C18" s="70"/>
      <c r="D18" s="46"/>
      <c r="E18" s="47" t="s">
        <v>115</v>
      </c>
      <c r="F18" s="47"/>
      <c r="G18" s="47"/>
      <c r="H18" s="47"/>
      <c r="I18" s="47"/>
      <c r="J18" s="47"/>
      <c r="K18" s="48"/>
      <c r="L18" s="46"/>
      <c r="M18" s="47" t="s">
        <v>116</v>
      </c>
      <c r="N18" s="47"/>
      <c r="O18" s="47"/>
      <c r="P18" s="47"/>
      <c r="Q18" s="47"/>
      <c r="R18" s="47"/>
      <c r="S18" s="48"/>
      <c r="T18" s="71" t="s">
        <v>20</v>
      </c>
      <c r="U18" s="72"/>
      <c r="V18" s="73"/>
      <c r="W18" s="71" t="s">
        <v>94</v>
      </c>
      <c r="X18" s="73"/>
      <c r="Y18" s="71" t="s">
        <v>20</v>
      </c>
      <c r="Z18" s="73"/>
      <c r="AA18" s="71" t="s">
        <v>21</v>
      </c>
      <c r="AB18" s="73"/>
      <c r="AC18" s="86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8"/>
    </row>
    <row r="19" spans="1:45" x14ac:dyDescent="0.4">
      <c r="A19" s="27">
        <f t="shared" si="0"/>
        <v>8</v>
      </c>
      <c r="B19" s="57" t="s">
        <v>91</v>
      </c>
      <c r="C19" s="57"/>
      <c r="D19" s="41"/>
      <c r="E19" s="40"/>
      <c r="F19" s="40" t="s">
        <v>117</v>
      </c>
      <c r="G19" s="40"/>
      <c r="H19" s="40"/>
      <c r="I19" s="40"/>
      <c r="J19" s="40"/>
      <c r="K19" s="42"/>
      <c r="L19" s="41"/>
      <c r="M19" s="40"/>
      <c r="N19" s="40" t="s">
        <v>118</v>
      </c>
      <c r="O19" s="40"/>
      <c r="P19" s="40"/>
      <c r="Q19" s="40"/>
      <c r="R19" s="40"/>
      <c r="S19" s="42"/>
      <c r="T19" s="78" t="s">
        <v>69</v>
      </c>
      <c r="U19" s="85"/>
      <c r="V19" s="79"/>
      <c r="W19" s="78" t="s">
        <v>94</v>
      </c>
      <c r="X19" s="79"/>
      <c r="Y19" s="78" t="s">
        <v>20</v>
      </c>
      <c r="Z19" s="79"/>
      <c r="AA19" s="78">
        <v>50</v>
      </c>
      <c r="AB19" s="79"/>
      <c r="AC19" s="63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5"/>
    </row>
    <row r="20" spans="1:45" x14ac:dyDescent="0.4">
      <c r="A20" s="39">
        <f t="shared" si="0"/>
        <v>9</v>
      </c>
      <c r="B20" s="70" t="s">
        <v>91</v>
      </c>
      <c r="C20" s="70"/>
      <c r="D20" s="46"/>
      <c r="E20" s="47" t="s">
        <v>120</v>
      </c>
      <c r="F20" s="47"/>
      <c r="G20" s="47"/>
      <c r="H20" s="47"/>
      <c r="I20" s="47"/>
      <c r="J20" s="47"/>
      <c r="K20" s="48"/>
      <c r="L20" s="46"/>
      <c r="M20" s="47" t="s">
        <v>122</v>
      </c>
      <c r="N20" s="47"/>
      <c r="O20" s="47"/>
      <c r="P20" s="47"/>
      <c r="Q20" s="47"/>
      <c r="R20" s="47"/>
      <c r="S20" s="48"/>
      <c r="T20" s="89" t="s">
        <v>20</v>
      </c>
      <c r="U20" s="90"/>
      <c r="V20" s="91"/>
      <c r="W20" s="89" t="s">
        <v>20</v>
      </c>
      <c r="X20" s="91"/>
      <c r="Y20" s="89" t="s">
        <v>20</v>
      </c>
      <c r="Z20" s="91"/>
      <c r="AA20" s="89" t="s">
        <v>21</v>
      </c>
      <c r="AB20" s="91"/>
      <c r="AC20" s="86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8"/>
    </row>
    <row r="21" spans="1:45" x14ac:dyDescent="0.4">
      <c r="A21" s="27">
        <f t="shared" ref="A21:A22" si="1">A20+1</f>
        <v>10</v>
      </c>
      <c r="B21" s="57" t="s">
        <v>91</v>
      </c>
      <c r="C21" s="57"/>
      <c r="D21" s="35"/>
      <c r="E21" s="36"/>
      <c r="F21" s="36" t="s">
        <v>121</v>
      </c>
      <c r="G21" s="36"/>
      <c r="H21" s="36"/>
      <c r="I21" s="36"/>
      <c r="J21" s="36"/>
      <c r="K21" s="37"/>
      <c r="L21" s="35"/>
      <c r="M21" s="36"/>
      <c r="N21" s="36" t="s">
        <v>123</v>
      </c>
      <c r="O21" s="36"/>
      <c r="P21" s="36"/>
      <c r="Q21" s="36"/>
      <c r="R21" s="36"/>
      <c r="S21" s="37"/>
      <c r="T21" s="80" t="s">
        <v>69</v>
      </c>
      <c r="U21" s="81"/>
      <c r="V21" s="56"/>
      <c r="W21" s="80" t="s">
        <v>94</v>
      </c>
      <c r="X21" s="56"/>
      <c r="Y21" s="80" t="s">
        <v>20</v>
      </c>
      <c r="Z21" s="56"/>
      <c r="AA21" s="80">
        <v>255</v>
      </c>
      <c r="AB21" s="56"/>
      <c r="AC21" s="82"/>
      <c r="AD21" s="83"/>
      <c r="AE21" s="83"/>
      <c r="AF21" s="83"/>
      <c r="AG21" s="83"/>
      <c r="AH21" s="83"/>
      <c r="AI21" s="83"/>
      <c r="AJ21" s="83"/>
      <c r="AK21" s="83"/>
      <c r="AL21" s="83"/>
      <c r="AM21" s="83"/>
      <c r="AN21" s="83"/>
      <c r="AO21" s="83"/>
      <c r="AP21" s="83"/>
      <c r="AQ21" s="83"/>
      <c r="AR21" s="83"/>
      <c r="AS21" s="84"/>
    </row>
    <row r="22" spans="1:45" x14ac:dyDescent="0.4">
      <c r="A22" s="39">
        <f t="shared" si="1"/>
        <v>11</v>
      </c>
      <c r="B22" s="70" t="s">
        <v>91</v>
      </c>
      <c r="C22" s="70"/>
      <c r="D22" s="46"/>
      <c r="E22" s="47" t="s">
        <v>124</v>
      </c>
      <c r="F22" s="47"/>
      <c r="G22" s="47"/>
      <c r="H22" s="47"/>
      <c r="I22" s="47"/>
      <c r="J22" s="47"/>
      <c r="K22" s="48"/>
      <c r="L22" s="46"/>
      <c r="M22" s="47" t="s">
        <v>127</v>
      </c>
      <c r="N22" s="47"/>
      <c r="O22" s="47"/>
      <c r="P22" s="47"/>
      <c r="Q22" s="47"/>
      <c r="R22" s="47"/>
      <c r="S22" s="48"/>
      <c r="T22" s="89" t="s">
        <v>20</v>
      </c>
      <c r="U22" s="90"/>
      <c r="V22" s="91"/>
      <c r="W22" s="89" t="s">
        <v>20</v>
      </c>
      <c r="X22" s="91"/>
      <c r="Y22" s="89" t="s">
        <v>20</v>
      </c>
      <c r="Z22" s="91"/>
      <c r="AA22" s="89" t="s">
        <v>21</v>
      </c>
      <c r="AB22" s="91"/>
      <c r="AC22" s="86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8"/>
    </row>
    <row r="23" spans="1:45" x14ac:dyDescent="0.4">
      <c r="A23" s="27">
        <f t="shared" ref="A23" si="2">A22+1</f>
        <v>12</v>
      </c>
      <c r="B23" s="57" t="s">
        <v>91</v>
      </c>
      <c r="C23" s="57"/>
      <c r="D23" s="35"/>
      <c r="E23" s="36"/>
      <c r="F23" s="36" t="s">
        <v>125</v>
      </c>
      <c r="G23" s="36"/>
      <c r="H23" s="36"/>
      <c r="I23" s="36"/>
      <c r="J23" s="36"/>
      <c r="K23" s="37"/>
      <c r="L23" s="35"/>
      <c r="M23" s="36"/>
      <c r="N23" s="36" t="s">
        <v>126</v>
      </c>
      <c r="O23" s="36"/>
      <c r="P23" s="36"/>
      <c r="Q23" s="36"/>
      <c r="R23" s="36"/>
      <c r="S23" s="37"/>
      <c r="T23" s="80" t="s">
        <v>69</v>
      </c>
      <c r="U23" s="81"/>
      <c r="V23" s="56"/>
      <c r="W23" s="80" t="s">
        <v>94</v>
      </c>
      <c r="X23" s="56"/>
      <c r="Y23" s="80" t="s">
        <v>20</v>
      </c>
      <c r="Z23" s="56"/>
      <c r="AA23" s="80">
        <v>255</v>
      </c>
      <c r="AB23" s="56"/>
      <c r="AC23" s="82"/>
      <c r="AD23" s="83"/>
      <c r="AE23" s="83"/>
      <c r="AF23" s="83"/>
      <c r="AG23" s="83"/>
      <c r="AH23" s="83"/>
      <c r="AI23" s="83"/>
      <c r="AJ23" s="83"/>
      <c r="AK23" s="83"/>
      <c r="AL23" s="83"/>
      <c r="AM23" s="83"/>
      <c r="AN23" s="83"/>
      <c r="AO23" s="83"/>
      <c r="AP23" s="83"/>
      <c r="AQ23" s="83"/>
      <c r="AR23" s="83"/>
      <c r="AS23" s="84"/>
    </row>
    <row r="24" spans="1:45" x14ac:dyDescent="0.4">
      <c r="A24" s="27">
        <f t="shared" ref="A24:A26" si="3">A23+1</f>
        <v>13</v>
      </c>
      <c r="B24" s="57" t="s">
        <v>91</v>
      </c>
      <c r="C24" s="57"/>
      <c r="D24" s="35"/>
      <c r="E24" s="36"/>
      <c r="F24" s="36" t="s">
        <v>128</v>
      </c>
      <c r="G24" s="36"/>
      <c r="H24" s="36"/>
      <c r="I24" s="36"/>
      <c r="J24" s="36"/>
      <c r="K24" s="37"/>
      <c r="L24" s="35"/>
      <c r="M24" s="36"/>
      <c r="N24" s="36" t="s">
        <v>130</v>
      </c>
      <c r="O24" s="36"/>
      <c r="P24" s="36"/>
      <c r="Q24" s="36"/>
      <c r="R24" s="36"/>
      <c r="S24" s="37"/>
      <c r="T24" s="80" t="s">
        <v>68</v>
      </c>
      <c r="U24" s="81"/>
      <c r="V24" s="56"/>
      <c r="W24" s="80" t="s">
        <v>94</v>
      </c>
      <c r="X24" s="56"/>
      <c r="Y24" s="80" t="s">
        <v>20</v>
      </c>
      <c r="Z24" s="56"/>
      <c r="AA24" s="80">
        <v>1</v>
      </c>
      <c r="AB24" s="56"/>
      <c r="AC24" s="82"/>
      <c r="AD24" s="83"/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83"/>
      <c r="AP24" s="83"/>
      <c r="AQ24" s="83"/>
      <c r="AR24" s="83"/>
      <c r="AS24" s="84"/>
    </row>
    <row r="25" spans="1:45" x14ac:dyDescent="0.4">
      <c r="A25" s="39">
        <f t="shared" si="3"/>
        <v>14</v>
      </c>
      <c r="B25" s="89" t="s">
        <v>91</v>
      </c>
      <c r="C25" s="91"/>
      <c r="D25" s="46"/>
      <c r="E25" s="47" t="s">
        <v>132</v>
      </c>
      <c r="F25" s="47"/>
      <c r="G25" s="47"/>
      <c r="H25" s="47"/>
      <c r="I25" s="47"/>
      <c r="J25" s="47"/>
      <c r="K25" s="48"/>
      <c r="L25" s="46"/>
      <c r="M25" s="47" t="s">
        <v>131</v>
      </c>
      <c r="N25" s="47"/>
      <c r="O25" s="47"/>
      <c r="P25" s="47"/>
      <c r="Q25" s="47"/>
      <c r="R25" s="47"/>
      <c r="S25" s="48"/>
      <c r="T25" s="89" t="s">
        <v>20</v>
      </c>
      <c r="U25" s="90"/>
      <c r="V25" s="91"/>
      <c r="W25" s="89" t="s">
        <v>20</v>
      </c>
      <c r="X25" s="91"/>
      <c r="Y25" s="89" t="s">
        <v>20</v>
      </c>
      <c r="Z25" s="91"/>
      <c r="AA25" s="89" t="s">
        <v>21</v>
      </c>
      <c r="AB25" s="91"/>
      <c r="AC25" s="86"/>
      <c r="AD25" s="87"/>
      <c r="AE25" s="87"/>
      <c r="AF25" s="87"/>
      <c r="AG25" s="87"/>
      <c r="AH25" s="87"/>
      <c r="AI25" s="87"/>
      <c r="AJ25" s="87"/>
      <c r="AK25" s="87"/>
      <c r="AL25" s="87"/>
      <c r="AM25" s="87"/>
      <c r="AN25" s="87"/>
      <c r="AO25" s="87"/>
      <c r="AP25" s="87"/>
      <c r="AQ25" s="87"/>
      <c r="AR25" s="87"/>
      <c r="AS25" s="88"/>
    </row>
    <row r="26" spans="1:45" x14ac:dyDescent="0.4">
      <c r="A26" s="27">
        <f t="shared" si="3"/>
        <v>15</v>
      </c>
      <c r="B26" s="80" t="s">
        <v>91</v>
      </c>
      <c r="C26" s="56"/>
      <c r="D26" s="35"/>
      <c r="E26" s="36"/>
      <c r="F26" s="36" t="s">
        <v>133</v>
      </c>
      <c r="G26" s="36"/>
      <c r="H26" s="36"/>
      <c r="I26" s="36"/>
      <c r="J26" s="36"/>
      <c r="K26" s="37"/>
      <c r="L26" s="35"/>
      <c r="M26" s="36"/>
      <c r="N26" s="36" t="s">
        <v>134</v>
      </c>
      <c r="O26" s="36"/>
      <c r="P26" s="36"/>
      <c r="Q26" s="36"/>
      <c r="R26" s="36"/>
      <c r="S26" s="37"/>
      <c r="T26" s="80" t="s">
        <v>135</v>
      </c>
      <c r="U26" s="81"/>
      <c r="V26" s="56"/>
      <c r="W26" s="80" t="s">
        <v>94</v>
      </c>
      <c r="X26" s="56"/>
      <c r="Y26" s="80" t="s">
        <v>20</v>
      </c>
      <c r="Z26" s="56"/>
      <c r="AA26" s="80">
        <v>255</v>
      </c>
      <c r="AB26" s="56"/>
      <c r="AC26" s="82" t="s">
        <v>138</v>
      </c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83"/>
      <c r="AP26" s="83"/>
      <c r="AQ26" s="83"/>
      <c r="AR26" s="83"/>
      <c r="AS26" s="84"/>
    </row>
    <row r="27" spans="1:45" x14ac:dyDescent="0.4">
      <c r="A27" s="27">
        <f t="shared" ref="A27" si="4">A26+1</f>
        <v>16</v>
      </c>
      <c r="B27" s="80" t="s">
        <v>91</v>
      </c>
      <c r="C27" s="56"/>
      <c r="D27" s="35"/>
      <c r="E27" s="36"/>
      <c r="F27" s="36" t="s">
        <v>136</v>
      </c>
      <c r="G27" s="36"/>
      <c r="H27" s="36"/>
      <c r="I27" s="36"/>
      <c r="J27" s="36"/>
      <c r="K27" s="37"/>
      <c r="L27" s="35"/>
      <c r="M27" s="36"/>
      <c r="N27" s="36" t="s">
        <v>137</v>
      </c>
      <c r="O27" s="36"/>
      <c r="P27" s="36"/>
      <c r="Q27" s="36"/>
      <c r="R27" s="36"/>
      <c r="S27" s="37"/>
      <c r="T27" s="80" t="s">
        <v>63</v>
      </c>
      <c r="U27" s="81"/>
      <c r="V27" s="56"/>
      <c r="W27" s="80" t="s">
        <v>94</v>
      </c>
      <c r="X27" s="56"/>
      <c r="Y27" s="80" t="s">
        <v>20</v>
      </c>
      <c r="Z27" s="56"/>
      <c r="AA27" s="80" t="s">
        <v>21</v>
      </c>
      <c r="AB27" s="56"/>
      <c r="AC27" s="82"/>
      <c r="AD27" s="83"/>
      <c r="AE27" s="83"/>
      <c r="AF27" s="83"/>
      <c r="AG27" s="83"/>
      <c r="AH27" s="83"/>
      <c r="AI27" s="83"/>
      <c r="AJ27" s="83"/>
      <c r="AK27" s="83"/>
      <c r="AL27" s="83"/>
      <c r="AM27" s="83"/>
      <c r="AN27" s="83"/>
      <c r="AO27" s="83"/>
      <c r="AP27" s="83"/>
      <c r="AQ27" s="83"/>
      <c r="AR27" s="83"/>
      <c r="AS27" s="84"/>
    </row>
  </sheetData>
  <mergeCells count="143">
    <mergeCell ref="T27:V27"/>
    <mergeCell ref="B27:C27"/>
    <mergeCell ref="W27:X27"/>
    <mergeCell ref="Y27:Z27"/>
    <mergeCell ref="AA27:AB27"/>
    <mergeCell ref="AC27:AS27"/>
    <mergeCell ref="B26:C26"/>
    <mergeCell ref="T26:V26"/>
    <mergeCell ref="W26:X26"/>
    <mergeCell ref="Y26:Z26"/>
    <mergeCell ref="AA26:AB26"/>
    <mergeCell ref="AC26:AS26"/>
    <mergeCell ref="B25:C25"/>
    <mergeCell ref="T25:V25"/>
    <mergeCell ref="W25:X25"/>
    <mergeCell ref="Y25:Z25"/>
    <mergeCell ref="AA25:AB25"/>
    <mergeCell ref="AC25:AS25"/>
    <mergeCell ref="B24:C24"/>
    <mergeCell ref="T24:V24"/>
    <mergeCell ref="W24:X24"/>
    <mergeCell ref="Y24:Z24"/>
    <mergeCell ref="AA24:AB24"/>
    <mergeCell ref="AC24:AS24"/>
    <mergeCell ref="B23:C23"/>
    <mergeCell ref="T23:V23"/>
    <mergeCell ref="W23:X23"/>
    <mergeCell ref="Y23:Z23"/>
    <mergeCell ref="AA23:AB23"/>
    <mergeCell ref="AC23:AS23"/>
    <mergeCell ref="B22:C22"/>
    <mergeCell ref="T22:V22"/>
    <mergeCell ref="W22:X22"/>
    <mergeCell ref="Y22:Z22"/>
    <mergeCell ref="AA22:AB22"/>
    <mergeCell ref="AC22:AS22"/>
    <mergeCell ref="B21:C21"/>
    <mergeCell ref="T21:V21"/>
    <mergeCell ref="W21:X21"/>
    <mergeCell ref="Y21:Z21"/>
    <mergeCell ref="AA21:AB21"/>
    <mergeCell ref="AC21:AS21"/>
    <mergeCell ref="AA7:AB7"/>
    <mergeCell ref="AC7:AS7"/>
    <mergeCell ref="B20:C20"/>
    <mergeCell ref="T20:V20"/>
    <mergeCell ref="W20:X20"/>
    <mergeCell ref="Y20:Z20"/>
    <mergeCell ref="AA20:AB20"/>
    <mergeCell ref="AC20:AS20"/>
    <mergeCell ref="B19:C19"/>
    <mergeCell ref="T19:V19"/>
    <mergeCell ref="W19:X19"/>
    <mergeCell ref="Y19:Z19"/>
    <mergeCell ref="AA19:AB19"/>
    <mergeCell ref="AC19:AS19"/>
    <mergeCell ref="B18:C18"/>
    <mergeCell ref="T18:V18"/>
    <mergeCell ref="W18:X18"/>
    <mergeCell ref="Y18:Z18"/>
    <mergeCell ref="AA18:AB18"/>
    <mergeCell ref="AC18:AS18"/>
    <mergeCell ref="B17:C17"/>
    <mergeCell ref="T17:V17"/>
    <mergeCell ref="W17:X17"/>
    <mergeCell ref="Y17:Z17"/>
    <mergeCell ref="AA17:AB17"/>
    <mergeCell ref="AC17:AS17"/>
    <mergeCell ref="B16:C16"/>
    <mergeCell ref="T16:V16"/>
    <mergeCell ref="W16:X16"/>
    <mergeCell ref="Y16:Z16"/>
    <mergeCell ref="AA16:AB16"/>
    <mergeCell ref="AC16:AS16"/>
    <mergeCell ref="AA13:AB13"/>
    <mergeCell ref="AC13:AS13"/>
    <mergeCell ref="AA14:AB14"/>
    <mergeCell ref="AC14:AS14"/>
    <mergeCell ref="B15:C15"/>
    <mergeCell ref="T15:V15"/>
    <mergeCell ref="W15:X15"/>
    <mergeCell ref="Y15:Z15"/>
    <mergeCell ref="AA15:AB15"/>
    <mergeCell ref="AC15:AS15"/>
    <mergeCell ref="B13:C13"/>
    <mergeCell ref="T13:V13"/>
    <mergeCell ref="W13:X13"/>
    <mergeCell ref="Y13:Z13"/>
    <mergeCell ref="B14:C14"/>
    <mergeCell ref="T14:V14"/>
    <mergeCell ref="W14:X14"/>
    <mergeCell ref="Y14:Z14"/>
    <mergeCell ref="Y6:Z6"/>
    <mergeCell ref="Y8:Z8"/>
    <mergeCell ref="A4:AS4"/>
    <mergeCell ref="A10:AS10"/>
    <mergeCell ref="B7:C7"/>
    <mergeCell ref="T7:V7"/>
    <mergeCell ref="W7:X7"/>
    <mergeCell ref="Y7:Z7"/>
    <mergeCell ref="B8:C8"/>
    <mergeCell ref="T8:V8"/>
    <mergeCell ref="W8:X8"/>
    <mergeCell ref="AA8:AB8"/>
    <mergeCell ref="AC8:AS8"/>
    <mergeCell ref="T6:V6"/>
    <mergeCell ref="W6:X6"/>
    <mergeCell ref="AA6:AB6"/>
    <mergeCell ref="AC6:AS6"/>
    <mergeCell ref="B5:C5"/>
    <mergeCell ref="B6:C6"/>
    <mergeCell ref="D5:K5"/>
    <mergeCell ref="L5:S5"/>
    <mergeCell ref="T5:V5"/>
    <mergeCell ref="W5:X5"/>
    <mergeCell ref="B12:C12"/>
    <mergeCell ref="T12:V12"/>
    <mergeCell ref="W12:X12"/>
    <mergeCell ref="Y12:Z12"/>
    <mergeCell ref="AA11:AB11"/>
    <mergeCell ref="AC11:AS11"/>
    <mergeCell ref="AA12:AB12"/>
    <mergeCell ref="AC12:AS12"/>
    <mergeCell ref="B11:C11"/>
    <mergeCell ref="D11:K11"/>
    <mergeCell ref="L11:S11"/>
    <mergeCell ref="T11:V11"/>
    <mergeCell ref="W11:X11"/>
    <mergeCell ref="Y11:Z11"/>
    <mergeCell ref="AA5:AB5"/>
    <mergeCell ref="AC5:AS5"/>
    <mergeCell ref="AP2:AW2"/>
    <mergeCell ref="A1:I2"/>
    <mergeCell ref="J1:Q1"/>
    <mergeCell ref="R1:Y1"/>
    <mergeCell ref="Z1:AG1"/>
    <mergeCell ref="AH1:AO1"/>
    <mergeCell ref="AP1:AW1"/>
    <mergeCell ref="J2:Q2"/>
    <mergeCell ref="R2:Y2"/>
    <mergeCell ref="Z2:AG2"/>
    <mergeCell ref="AH2:AO2"/>
    <mergeCell ref="Y5:Z5"/>
  </mergeCells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CB3631B-82F3-472D-BFE6-26E391805D00}">
          <x14:formula1>
            <xm:f>設定!$F$2:$F$6</xm:f>
          </x14:formula1>
          <xm:sqref>B6:C8 B12:C27</xm:sqref>
        </x14:dataValidation>
        <x14:dataValidation type="list" allowBlank="1" showInputMessage="1" showErrorMessage="1" xr:uid="{581E2223-44FD-43F2-9905-A28C77B7FEB1}">
          <x14:formula1>
            <xm:f>設定!$D$2:$D$15</xm:f>
          </x14:formula1>
          <xm:sqref>T6:V8 T12:V27</xm:sqref>
        </x14:dataValidation>
        <x14:dataValidation type="list" allowBlank="1" showInputMessage="1" showErrorMessage="1" xr:uid="{1C872F74-8AC3-4276-959B-06862797CB12}">
          <x14:formula1>
            <xm:f>設定!$G$2:$G$3</xm:f>
          </x14:formula1>
          <xm:sqref>W6:Z8 W12:Z27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28108-A417-4582-85EA-8679EDF1B320}">
  <dimension ref="A1:AW7"/>
  <sheetViews>
    <sheetView zoomScale="130" zoomScaleNormal="130" workbookViewId="0">
      <selection sqref="A1:I2"/>
    </sheetView>
  </sheetViews>
  <sheetFormatPr defaultColWidth="0" defaultRowHeight="16.5" x14ac:dyDescent="0.4"/>
  <cols>
    <col min="1" max="1" width="4.625" style="28" customWidth="1"/>
    <col min="2" max="49" width="3.625" style="26" customWidth="1"/>
    <col min="50" max="16384" width="9" style="26" hidden="1"/>
  </cols>
  <sheetData>
    <row r="1" spans="1:49" ht="18" thickTop="1" thickBot="1" x14ac:dyDescent="0.45">
      <c r="A1" s="58" t="str">
        <f ca="1">RIGHT(CELL("filename"),LEN(CELL("filename"))-FIND("]",CELL("filename")))</f>
        <v>入力チェック仕様</v>
      </c>
      <c r="B1" s="58"/>
      <c r="C1" s="58"/>
      <c r="D1" s="58"/>
      <c r="E1" s="58"/>
      <c r="F1" s="58"/>
      <c r="G1" s="58"/>
      <c r="H1" s="58"/>
      <c r="I1" s="58"/>
      <c r="J1" s="59" t="s">
        <v>0</v>
      </c>
      <c r="K1" s="53"/>
      <c r="L1" s="53"/>
      <c r="M1" s="53"/>
      <c r="N1" s="53"/>
      <c r="O1" s="53"/>
      <c r="P1" s="53"/>
      <c r="Q1" s="53"/>
      <c r="R1" s="53" t="s">
        <v>3</v>
      </c>
      <c r="S1" s="53"/>
      <c r="T1" s="53"/>
      <c r="U1" s="53"/>
      <c r="V1" s="53"/>
      <c r="W1" s="53"/>
      <c r="X1" s="53"/>
      <c r="Y1" s="53"/>
      <c r="Z1" s="53" t="s">
        <v>23</v>
      </c>
      <c r="AA1" s="53"/>
      <c r="AB1" s="53"/>
      <c r="AC1" s="53"/>
      <c r="AD1" s="53"/>
      <c r="AE1" s="53"/>
      <c r="AF1" s="53"/>
      <c r="AG1" s="53"/>
      <c r="AH1" s="53" t="s">
        <v>83</v>
      </c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</row>
    <row r="2" spans="1:49" ht="18" thickTop="1" thickBot="1" x14ac:dyDescent="0.45">
      <c r="A2" s="58"/>
      <c r="B2" s="58"/>
      <c r="C2" s="58"/>
      <c r="D2" s="58"/>
      <c r="E2" s="58"/>
      <c r="F2" s="58"/>
      <c r="G2" s="58"/>
      <c r="H2" s="58"/>
      <c r="I2" s="58"/>
      <c r="J2" s="56" t="str">
        <f>表紙!J10</f>
        <v>販売システム</v>
      </c>
      <c r="K2" s="57"/>
      <c r="L2" s="57"/>
      <c r="M2" s="57"/>
      <c r="N2" s="57"/>
      <c r="O2" s="57"/>
      <c r="P2" s="57"/>
      <c r="Q2" s="57"/>
      <c r="R2" s="57" t="str">
        <f>表紙!M17</f>
        <v>ユーザー情報一覧検索</v>
      </c>
      <c r="S2" s="57"/>
      <c r="T2" s="57"/>
      <c r="U2" s="57"/>
      <c r="V2" s="57"/>
      <c r="W2" s="57"/>
      <c r="X2" s="57"/>
      <c r="Y2" s="57"/>
      <c r="Z2" s="57" t="str">
        <f>INDEX(変更履歴!D:D,COUNTA(変更履歴!D:D))</f>
        <v>RA_K0 DuongNC</v>
      </c>
      <c r="AA2" s="57"/>
      <c r="AB2" s="57"/>
      <c r="AC2" s="57"/>
      <c r="AD2" s="57"/>
      <c r="AE2" s="57"/>
      <c r="AF2" s="57"/>
      <c r="AG2" s="57"/>
      <c r="AH2" s="54">
        <f>INDEX(変更履歴!B:B,COUNTA(変更履歴!B:B))</f>
        <v>45423</v>
      </c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</row>
    <row r="3" spans="1:49" ht="17.25" thickTop="1" x14ac:dyDescent="0.4"/>
    <row r="4" spans="1:49" x14ac:dyDescent="0.4">
      <c r="A4" s="101" t="s">
        <v>8</v>
      </c>
      <c r="B4" s="92" t="s">
        <v>143</v>
      </c>
      <c r="C4" s="92"/>
      <c r="D4" s="92"/>
      <c r="E4" s="92"/>
      <c r="F4" s="92"/>
      <c r="G4" s="92"/>
      <c r="H4" s="92"/>
      <c r="I4" s="92"/>
      <c r="J4" s="92" t="s">
        <v>169</v>
      </c>
      <c r="K4" s="92"/>
      <c r="L4" s="92"/>
      <c r="M4" s="92"/>
      <c r="N4" s="92"/>
      <c r="O4" s="92"/>
      <c r="P4" s="92"/>
      <c r="Q4" s="92"/>
      <c r="R4" s="92" t="s">
        <v>175</v>
      </c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  <c r="AI4" s="92"/>
      <c r="AJ4" s="92"/>
      <c r="AK4" s="92"/>
      <c r="AL4" s="92"/>
      <c r="AM4" s="92"/>
      <c r="AN4" s="92"/>
      <c r="AO4" s="92"/>
    </row>
    <row r="5" spans="1:49" ht="34.5" customHeight="1" x14ac:dyDescent="0.4">
      <c r="A5" s="125">
        <v>1</v>
      </c>
      <c r="B5" s="126" t="s">
        <v>96</v>
      </c>
      <c r="C5" s="126"/>
      <c r="D5" s="126"/>
      <c r="E5" s="126"/>
      <c r="F5" s="126"/>
      <c r="G5" s="126"/>
      <c r="H5" s="126"/>
      <c r="I5" s="126"/>
      <c r="J5" s="93" t="s">
        <v>163</v>
      </c>
      <c r="K5" s="94"/>
      <c r="L5" s="94"/>
      <c r="M5" s="94"/>
      <c r="N5" s="94"/>
      <c r="O5" s="94"/>
      <c r="P5" s="94"/>
      <c r="Q5" s="97"/>
      <c r="R5" s="127" t="s">
        <v>170</v>
      </c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8"/>
      <c r="AH5" s="128"/>
      <c r="AI5" s="128"/>
      <c r="AJ5" s="128"/>
      <c r="AK5" s="128"/>
      <c r="AL5" s="128"/>
      <c r="AM5" s="128"/>
      <c r="AN5" s="128"/>
      <c r="AO5" s="128"/>
    </row>
    <row r="6" spans="1:49" ht="34.5" customHeight="1" x14ac:dyDescent="0.4">
      <c r="A6" s="125">
        <v>2</v>
      </c>
      <c r="B6" s="126" t="s">
        <v>150</v>
      </c>
      <c r="C6" s="126"/>
      <c r="D6" s="126"/>
      <c r="E6" s="126"/>
      <c r="F6" s="126"/>
      <c r="G6" s="126"/>
      <c r="H6" s="126"/>
      <c r="I6" s="126"/>
      <c r="J6" s="93" t="s">
        <v>163</v>
      </c>
      <c r="K6" s="94"/>
      <c r="L6" s="94"/>
      <c r="M6" s="94"/>
      <c r="N6" s="94"/>
      <c r="O6" s="94"/>
      <c r="P6" s="94"/>
      <c r="Q6" s="97"/>
      <c r="R6" s="127" t="s">
        <v>171</v>
      </c>
      <c r="S6" s="128"/>
      <c r="T6" s="128"/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8"/>
      <c r="AH6" s="128"/>
      <c r="AI6" s="128"/>
      <c r="AJ6" s="128"/>
      <c r="AK6" s="128"/>
      <c r="AL6" s="128"/>
      <c r="AM6" s="128"/>
      <c r="AN6" s="128"/>
      <c r="AO6" s="128"/>
    </row>
    <row r="7" spans="1:49" ht="34.5" customHeight="1" x14ac:dyDescent="0.4">
      <c r="A7" s="125">
        <v>3</v>
      </c>
      <c r="B7" s="126" t="s">
        <v>112</v>
      </c>
      <c r="C7" s="126"/>
      <c r="D7" s="126"/>
      <c r="E7" s="126"/>
      <c r="F7" s="126"/>
      <c r="G7" s="126"/>
      <c r="H7" s="126"/>
      <c r="I7" s="126"/>
      <c r="J7" s="93" t="s">
        <v>163</v>
      </c>
      <c r="K7" s="94"/>
      <c r="L7" s="94"/>
      <c r="M7" s="94"/>
      <c r="N7" s="94"/>
      <c r="O7" s="94"/>
      <c r="P7" s="94"/>
      <c r="Q7" s="97"/>
      <c r="R7" s="127" t="s">
        <v>174</v>
      </c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28"/>
      <c r="AH7" s="128"/>
      <c r="AI7" s="128"/>
      <c r="AJ7" s="128"/>
      <c r="AK7" s="128"/>
      <c r="AL7" s="128"/>
      <c r="AM7" s="128"/>
      <c r="AN7" s="128"/>
      <c r="AO7" s="128"/>
    </row>
  </sheetData>
  <mergeCells count="23">
    <mergeCell ref="J5:Q5"/>
    <mergeCell ref="J6:Q6"/>
    <mergeCell ref="J7:Q7"/>
    <mergeCell ref="AP2:AW2"/>
    <mergeCell ref="B4:I4"/>
    <mergeCell ref="R4:AO4"/>
    <mergeCell ref="B5:I5"/>
    <mergeCell ref="B6:I6"/>
    <mergeCell ref="B7:I7"/>
    <mergeCell ref="R5:AO5"/>
    <mergeCell ref="R6:AO6"/>
    <mergeCell ref="R7:AO7"/>
    <mergeCell ref="J4:Q4"/>
    <mergeCell ref="A1:I2"/>
    <mergeCell ref="J1:Q1"/>
    <mergeCell ref="R1:Y1"/>
    <mergeCell ref="Z1:AG1"/>
    <mergeCell ref="AH1:AO1"/>
    <mergeCell ref="AP1:AW1"/>
    <mergeCell ref="J2:Q2"/>
    <mergeCell ref="R2:Y2"/>
    <mergeCell ref="Z2:AG2"/>
    <mergeCell ref="AH2:AO2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23776-3409-4AD0-8D43-6F383E842BD2}">
  <dimension ref="A1:AW24"/>
  <sheetViews>
    <sheetView zoomScale="130" zoomScaleNormal="130" workbookViewId="0">
      <selection sqref="A1:I2"/>
    </sheetView>
  </sheetViews>
  <sheetFormatPr defaultColWidth="0" defaultRowHeight="16.5" x14ac:dyDescent="0.4"/>
  <cols>
    <col min="1" max="1" width="4.625" style="28" customWidth="1"/>
    <col min="2" max="49" width="3.625" style="26" customWidth="1"/>
    <col min="50" max="16384" width="9" style="26" hidden="1"/>
  </cols>
  <sheetData>
    <row r="1" spans="1:49" ht="18" thickTop="1" thickBot="1" x14ac:dyDescent="0.45">
      <c r="A1" s="58" t="str">
        <f ca="1">RIGHT(CELL("filename"),LEN(CELL("filename"))-FIND("]",CELL("filename")))</f>
        <v>入力チェック仕様</v>
      </c>
      <c r="B1" s="58"/>
      <c r="C1" s="58"/>
      <c r="D1" s="58"/>
      <c r="E1" s="58"/>
      <c r="F1" s="58"/>
      <c r="G1" s="58"/>
      <c r="H1" s="58"/>
      <c r="I1" s="58"/>
      <c r="J1" s="59" t="s">
        <v>0</v>
      </c>
      <c r="K1" s="53"/>
      <c r="L1" s="53"/>
      <c r="M1" s="53"/>
      <c r="N1" s="53"/>
      <c r="O1" s="53"/>
      <c r="P1" s="53"/>
      <c r="Q1" s="53"/>
      <c r="R1" s="53" t="s">
        <v>3</v>
      </c>
      <c r="S1" s="53"/>
      <c r="T1" s="53"/>
      <c r="U1" s="53"/>
      <c r="V1" s="53"/>
      <c r="W1" s="53"/>
      <c r="X1" s="53"/>
      <c r="Y1" s="53"/>
      <c r="Z1" s="53" t="s">
        <v>23</v>
      </c>
      <c r="AA1" s="53"/>
      <c r="AB1" s="53"/>
      <c r="AC1" s="53"/>
      <c r="AD1" s="53"/>
      <c r="AE1" s="53"/>
      <c r="AF1" s="53"/>
      <c r="AG1" s="53"/>
      <c r="AH1" s="53" t="s">
        <v>83</v>
      </c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</row>
    <row r="2" spans="1:49" ht="18" thickTop="1" thickBot="1" x14ac:dyDescent="0.45">
      <c r="A2" s="58"/>
      <c r="B2" s="58"/>
      <c r="C2" s="58"/>
      <c r="D2" s="58"/>
      <c r="E2" s="58"/>
      <c r="F2" s="58"/>
      <c r="G2" s="58"/>
      <c r="H2" s="58"/>
      <c r="I2" s="58"/>
      <c r="J2" s="56" t="str">
        <f>表紙!J10</f>
        <v>販売システム</v>
      </c>
      <c r="K2" s="57"/>
      <c r="L2" s="57"/>
      <c r="M2" s="57"/>
      <c r="N2" s="57"/>
      <c r="O2" s="57"/>
      <c r="P2" s="57"/>
      <c r="Q2" s="57"/>
      <c r="R2" s="57" t="str">
        <f>表紙!M17</f>
        <v>ユーザー情報一覧検索</v>
      </c>
      <c r="S2" s="57"/>
      <c r="T2" s="57"/>
      <c r="U2" s="57"/>
      <c r="V2" s="57"/>
      <c r="W2" s="57"/>
      <c r="X2" s="57"/>
      <c r="Y2" s="57"/>
      <c r="Z2" s="57" t="str">
        <f>INDEX(変更履歴!D:D,COUNTA(変更履歴!D:D))</f>
        <v>RA_K0 DuongNC</v>
      </c>
      <c r="AA2" s="57"/>
      <c r="AB2" s="57"/>
      <c r="AC2" s="57"/>
      <c r="AD2" s="57"/>
      <c r="AE2" s="57"/>
      <c r="AF2" s="57"/>
      <c r="AG2" s="57"/>
      <c r="AH2" s="54">
        <f>INDEX(変更履歴!B:B,COUNTA(変更履歴!B:B))</f>
        <v>45423</v>
      </c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</row>
    <row r="3" spans="1:49" ht="17.25" thickTop="1" x14ac:dyDescent="0.4"/>
    <row r="4" spans="1:49" ht="15.75" customHeight="1" x14ac:dyDescent="0.4">
      <c r="A4" s="26"/>
      <c r="B4" s="103" t="s">
        <v>140</v>
      </c>
      <c r="C4" s="26" t="s">
        <v>141</v>
      </c>
    </row>
    <row r="5" spans="1:49" ht="15.75" customHeight="1" x14ac:dyDescent="0.4">
      <c r="A5" s="26"/>
    </row>
    <row r="6" spans="1:49" x14ac:dyDescent="0.4">
      <c r="A6" s="26"/>
      <c r="C6" s="104" t="s">
        <v>142</v>
      </c>
      <c r="D6" s="105"/>
      <c r="E6" s="105"/>
      <c r="F6" s="106"/>
      <c r="G6" s="102" t="s">
        <v>149</v>
      </c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6"/>
    </row>
    <row r="7" spans="1:49" x14ac:dyDescent="0.4">
      <c r="A7" s="26"/>
      <c r="C7" s="107" t="s">
        <v>148</v>
      </c>
      <c r="D7" s="108"/>
      <c r="E7" s="108"/>
      <c r="F7" s="109"/>
      <c r="G7" s="110" t="s">
        <v>96</v>
      </c>
      <c r="H7" s="111"/>
      <c r="I7" s="111"/>
      <c r="J7" s="111" t="s">
        <v>151</v>
      </c>
      <c r="K7" s="111" t="s">
        <v>152</v>
      </c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2"/>
    </row>
    <row r="8" spans="1:49" x14ac:dyDescent="0.4">
      <c r="A8" s="26"/>
      <c r="C8" s="113"/>
      <c r="D8" s="114"/>
      <c r="E8" s="114"/>
      <c r="F8" s="115"/>
      <c r="G8" s="116" t="s">
        <v>150</v>
      </c>
      <c r="H8" s="117"/>
      <c r="I8" s="117"/>
      <c r="J8" s="117" t="s">
        <v>151</v>
      </c>
      <c r="K8" s="117" t="s">
        <v>153</v>
      </c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8"/>
    </row>
    <row r="9" spans="1:49" x14ac:dyDescent="0.4">
      <c r="A9" s="26"/>
      <c r="C9" s="119"/>
      <c r="D9" s="120"/>
      <c r="E9" s="120"/>
      <c r="F9" s="121"/>
      <c r="G9" s="122" t="s">
        <v>112</v>
      </c>
      <c r="H9" s="123"/>
      <c r="I9" s="123"/>
      <c r="J9" s="123" t="s">
        <v>151</v>
      </c>
      <c r="K9" s="123" t="s">
        <v>154</v>
      </c>
      <c r="L9" s="123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4"/>
    </row>
    <row r="10" spans="1:49" x14ac:dyDescent="0.4">
      <c r="A10" s="26"/>
      <c r="C10" s="104" t="s">
        <v>155</v>
      </c>
      <c r="D10" s="105"/>
      <c r="E10" s="105"/>
      <c r="F10" s="106"/>
      <c r="G10" s="102" t="s">
        <v>156</v>
      </c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6"/>
    </row>
    <row r="11" spans="1:49" x14ac:dyDescent="0.4">
      <c r="A11" s="26"/>
    </row>
    <row r="12" spans="1:49" x14ac:dyDescent="0.4">
      <c r="A12" s="26"/>
    </row>
    <row r="13" spans="1:49" x14ac:dyDescent="0.4">
      <c r="A13" s="26"/>
      <c r="B13" s="103" t="s">
        <v>157</v>
      </c>
      <c r="C13" s="26" t="s">
        <v>160</v>
      </c>
    </row>
    <row r="14" spans="1:49" x14ac:dyDescent="0.4">
      <c r="A14" s="26"/>
    </row>
    <row r="15" spans="1:49" x14ac:dyDescent="0.4">
      <c r="A15" s="26"/>
      <c r="C15" s="26" t="s">
        <v>161</v>
      </c>
      <c r="D15" s="26" t="s">
        <v>162</v>
      </c>
    </row>
    <row r="16" spans="1:49" x14ac:dyDescent="0.4">
      <c r="A16" s="26"/>
    </row>
    <row r="17" spans="1:25" x14ac:dyDescent="0.4">
      <c r="A17" s="26"/>
      <c r="D17" s="104" t="s">
        <v>142</v>
      </c>
      <c r="E17" s="105"/>
      <c r="F17" s="105"/>
      <c r="G17" s="106"/>
      <c r="H17" s="102" t="s">
        <v>164</v>
      </c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6"/>
    </row>
    <row r="18" spans="1:25" x14ac:dyDescent="0.4">
      <c r="A18" s="26"/>
      <c r="D18" s="107" t="s">
        <v>148</v>
      </c>
      <c r="E18" s="108"/>
      <c r="F18" s="108"/>
      <c r="G18" s="109"/>
      <c r="H18" s="110" t="s">
        <v>158</v>
      </c>
      <c r="I18" s="111"/>
      <c r="J18" s="111"/>
      <c r="K18" s="111" t="s">
        <v>151</v>
      </c>
      <c r="L18" s="111" t="s">
        <v>159</v>
      </c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2"/>
    </row>
    <row r="19" spans="1:25" x14ac:dyDescent="0.4">
      <c r="A19" s="26"/>
      <c r="D19" s="104" t="s">
        <v>155</v>
      </c>
      <c r="E19" s="105"/>
      <c r="F19" s="105"/>
      <c r="G19" s="106"/>
      <c r="H19" s="102" t="s">
        <v>133</v>
      </c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6"/>
    </row>
    <row r="20" spans="1:25" x14ac:dyDescent="0.4">
      <c r="A20" s="26"/>
    </row>
    <row r="21" spans="1:25" x14ac:dyDescent="0.4">
      <c r="C21" s="26" t="s">
        <v>165</v>
      </c>
      <c r="D21" s="26" t="s">
        <v>166</v>
      </c>
    </row>
    <row r="24" spans="1:25" x14ac:dyDescent="0.4">
      <c r="B24" s="103" t="s">
        <v>167</v>
      </c>
      <c r="C24" s="26" t="s">
        <v>168</v>
      </c>
    </row>
  </sheetData>
  <mergeCells count="11">
    <mergeCell ref="AP2:AW2"/>
    <mergeCell ref="A1:I2"/>
    <mergeCell ref="J1:Q1"/>
    <mergeCell ref="R1:Y1"/>
    <mergeCell ref="Z1:AG1"/>
    <mergeCell ref="AH1:AO1"/>
    <mergeCell ref="AP1:AW1"/>
    <mergeCell ref="J2:Q2"/>
    <mergeCell ref="R2:Y2"/>
    <mergeCell ref="Z2:AG2"/>
    <mergeCell ref="AH2:AO2"/>
  </mergeCells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384A5-25B4-4CDC-A739-73E481FDD59A}">
  <dimension ref="A1:H29"/>
  <sheetViews>
    <sheetView workbookViewId="0">
      <selection activeCell="G12" sqref="G12"/>
    </sheetView>
  </sheetViews>
  <sheetFormatPr defaultRowHeight="18.75" x14ac:dyDescent="0.4"/>
  <cols>
    <col min="1" max="1" width="12.125" customWidth="1"/>
    <col min="3" max="3" width="24.875" bestFit="1" customWidth="1"/>
    <col min="4" max="4" width="12.75" bestFit="1" customWidth="1"/>
    <col min="5" max="5" width="16.375" bestFit="1" customWidth="1"/>
    <col min="6" max="6" width="9" style="13"/>
  </cols>
  <sheetData>
    <row r="1" spans="1:8" x14ac:dyDescent="0.4">
      <c r="A1" s="31" t="s">
        <v>15</v>
      </c>
      <c r="B1" s="31" t="s">
        <v>54</v>
      </c>
      <c r="C1" s="21" t="s">
        <v>27</v>
      </c>
      <c r="D1" s="21" t="s">
        <v>76</v>
      </c>
      <c r="E1" s="21" t="s">
        <v>84</v>
      </c>
      <c r="F1" s="21" t="s">
        <v>88</v>
      </c>
      <c r="G1" s="21" t="s">
        <v>78</v>
      </c>
      <c r="H1" s="21" t="s">
        <v>104</v>
      </c>
    </row>
    <row r="2" spans="1:8" x14ac:dyDescent="0.4">
      <c r="A2" s="33" t="s">
        <v>14</v>
      </c>
      <c r="B2" s="22" t="s">
        <v>56</v>
      </c>
      <c r="C2" s="34" t="s">
        <v>32</v>
      </c>
      <c r="D2" s="38" t="s">
        <v>63</v>
      </c>
      <c r="E2" s="32">
        <v>200</v>
      </c>
      <c r="F2" s="32" t="s">
        <v>26</v>
      </c>
      <c r="G2" s="20" t="s">
        <v>95</v>
      </c>
      <c r="H2" s="20" t="s">
        <v>95</v>
      </c>
    </row>
    <row r="3" spans="1:8" x14ac:dyDescent="0.4">
      <c r="A3" s="33" t="s">
        <v>16</v>
      </c>
      <c r="B3" s="22" t="s">
        <v>57</v>
      </c>
      <c r="C3" s="34" t="s">
        <v>36</v>
      </c>
      <c r="D3" s="38" t="s">
        <v>64</v>
      </c>
      <c r="E3" s="32">
        <v>204</v>
      </c>
      <c r="F3" s="32" t="s">
        <v>90</v>
      </c>
      <c r="G3" s="20" t="s">
        <v>21</v>
      </c>
      <c r="H3" s="20" t="s">
        <v>21</v>
      </c>
    </row>
    <row r="4" spans="1:8" x14ac:dyDescent="0.4">
      <c r="A4" s="33" t="s">
        <v>17</v>
      </c>
      <c r="B4" s="22" t="s">
        <v>58</v>
      </c>
      <c r="C4" s="34" t="s">
        <v>33</v>
      </c>
      <c r="D4" s="38" t="s">
        <v>65</v>
      </c>
      <c r="E4" s="32">
        <v>400</v>
      </c>
      <c r="F4" s="32" t="s">
        <v>92</v>
      </c>
    </row>
    <row r="5" spans="1:8" x14ac:dyDescent="0.4">
      <c r="A5" s="33" t="s">
        <v>18</v>
      </c>
      <c r="B5" s="22" t="s">
        <v>59</v>
      </c>
      <c r="C5" s="34" t="s">
        <v>28</v>
      </c>
      <c r="D5" s="38" t="s">
        <v>66</v>
      </c>
      <c r="E5" s="32">
        <v>404</v>
      </c>
      <c r="F5" s="32" t="s">
        <v>93</v>
      </c>
    </row>
    <row r="6" spans="1:8" x14ac:dyDescent="0.4">
      <c r="A6" s="33" t="s">
        <v>19</v>
      </c>
      <c r="B6" s="22" t="s">
        <v>60</v>
      </c>
      <c r="C6" s="34" t="s">
        <v>29</v>
      </c>
      <c r="D6" s="38" t="s">
        <v>67</v>
      </c>
      <c r="E6" s="32">
        <v>500</v>
      </c>
      <c r="F6" s="32" t="s">
        <v>21</v>
      </c>
    </row>
    <row r="7" spans="1:8" x14ac:dyDescent="0.4">
      <c r="A7" s="33" t="s">
        <v>21</v>
      </c>
      <c r="B7" s="22" t="s">
        <v>61</v>
      </c>
      <c r="C7" s="34" t="s">
        <v>30</v>
      </c>
      <c r="D7" s="38" t="s">
        <v>68</v>
      </c>
      <c r="E7" s="32" t="s">
        <v>21</v>
      </c>
      <c r="F7" s="30"/>
    </row>
    <row r="8" spans="1:8" x14ac:dyDescent="0.4">
      <c r="A8" s="24"/>
      <c r="B8" s="22" t="s">
        <v>21</v>
      </c>
      <c r="C8" s="34" t="s">
        <v>31</v>
      </c>
      <c r="D8" s="38" t="s">
        <v>69</v>
      </c>
      <c r="E8" s="29"/>
      <c r="F8" s="30"/>
    </row>
    <row r="9" spans="1:8" x14ac:dyDescent="0.4">
      <c r="A9" s="24"/>
      <c r="C9" s="34" t="s">
        <v>32</v>
      </c>
      <c r="D9" s="38" t="s">
        <v>70</v>
      </c>
      <c r="E9" s="29"/>
      <c r="F9" s="30"/>
    </row>
    <row r="10" spans="1:8" x14ac:dyDescent="0.4">
      <c r="A10" s="24"/>
      <c r="C10" s="34" t="s">
        <v>34</v>
      </c>
      <c r="D10" s="38" t="s">
        <v>71</v>
      </c>
      <c r="E10" s="29"/>
      <c r="F10" s="30"/>
    </row>
    <row r="11" spans="1:8" x14ac:dyDescent="0.4">
      <c r="A11" s="24"/>
      <c r="C11" s="34" t="s">
        <v>35</v>
      </c>
      <c r="D11" s="38" t="s">
        <v>72</v>
      </c>
      <c r="E11" s="29"/>
      <c r="F11" s="30"/>
    </row>
    <row r="12" spans="1:8" x14ac:dyDescent="0.4">
      <c r="A12" s="24"/>
      <c r="C12" s="34" t="s">
        <v>37</v>
      </c>
      <c r="D12" s="38" t="s">
        <v>73</v>
      </c>
      <c r="E12" s="29"/>
      <c r="F12" s="30"/>
    </row>
    <row r="13" spans="1:8" x14ac:dyDescent="0.4">
      <c r="A13" s="24"/>
      <c r="C13" s="34" t="s">
        <v>38</v>
      </c>
      <c r="D13" s="38" t="s">
        <v>74</v>
      </c>
      <c r="E13" s="29"/>
      <c r="F13" s="30"/>
    </row>
    <row r="14" spans="1:8" x14ac:dyDescent="0.4">
      <c r="A14" s="24"/>
      <c r="C14" s="34" t="s">
        <v>39</v>
      </c>
      <c r="D14" s="22" t="s">
        <v>75</v>
      </c>
    </row>
    <row r="15" spans="1:8" x14ac:dyDescent="0.4">
      <c r="A15" s="24"/>
      <c r="C15" s="34" t="s">
        <v>40</v>
      </c>
      <c r="D15" s="22" t="s">
        <v>21</v>
      </c>
    </row>
    <row r="16" spans="1:8" x14ac:dyDescent="0.4">
      <c r="A16" s="24"/>
      <c r="C16" s="34" t="s">
        <v>41</v>
      </c>
    </row>
    <row r="17" spans="1:3" x14ac:dyDescent="0.4">
      <c r="A17" s="24"/>
      <c r="C17" s="34" t="s">
        <v>42</v>
      </c>
    </row>
    <row r="18" spans="1:3" x14ac:dyDescent="0.4">
      <c r="A18" s="24"/>
      <c r="C18" s="34" t="s">
        <v>43</v>
      </c>
    </row>
    <row r="19" spans="1:3" x14ac:dyDescent="0.4">
      <c r="A19" s="24"/>
      <c r="C19" s="34" t="s">
        <v>44</v>
      </c>
    </row>
    <row r="20" spans="1:3" x14ac:dyDescent="0.4">
      <c r="A20" s="24"/>
      <c r="C20" s="34" t="s">
        <v>45</v>
      </c>
    </row>
    <row r="21" spans="1:3" x14ac:dyDescent="0.4">
      <c r="A21" s="24"/>
      <c r="C21" s="34" t="s">
        <v>46</v>
      </c>
    </row>
    <row r="22" spans="1:3" x14ac:dyDescent="0.4">
      <c r="A22" s="24"/>
      <c r="C22" s="34" t="s">
        <v>47</v>
      </c>
    </row>
    <row r="23" spans="1:3" x14ac:dyDescent="0.4">
      <c r="A23" s="24"/>
      <c r="C23" s="34" t="s">
        <v>48</v>
      </c>
    </row>
    <row r="24" spans="1:3" x14ac:dyDescent="0.4">
      <c r="A24" s="24"/>
      <c r="C24" s="34" t="s">
        <v>49</v>
      </c>
    </row>
    <row r="25" spans="1:3" x14ac:dyDescent="0.4">
      <c r="A25" s="24"/>
      <c r="C25" s="34" t="s">
        <v>50</v>
      </c>
    </row>
    <row r="26" spans="1:3" x14ac:dyDescent="0.4">
      <c r="A26" s="24"/>
      <c r="C26" s="34" t="s">
        <v>51</v>
      </c>
    </row>
    <row r="27" spans="1:3" x14ac:dyDescent="0.4">
      <c r="A27" s="24"/>
      <c r="C27" s="34" t="s">
        <v>52</v>
      </c>
    </row>
    <row r="28" spans="1:3" x14ac:dyDescent="0.4">
      <c r="A28" s="24"/>
      <c r="C28" s="34" t="s">
        <v>53</v>
      </c>
    </row>
    <row r="29" spans="1:3" x14ac:dyDescent="0.4">
      <c r="C29" s="34" t="s">
        <v>21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表紙</vt:lpstr>
      <vt:lpstr>変更履歴</vt:lpstr>
      <vt:lpstr>概要</vt:lpstr>
      <vt:lpstr>インタフェース仕様</vt:lpstr>
      <vt:lpstr>入力チェック仕様</vt:lpstr>
      <vt:lpstr>補足資料</vt:lpstr>
      <vt:lpstr>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Cảnh Dương</dc:creator>
  <cp:lastModifiedBy>Nguyễn Cảnh Dương</cp:lastModifiedBy>
  <dcterms:created xsi:type="dcterms:W3CDTF">2024-05-11T00:37:44Z</dcterms:created>
  <dcterms:modified xsi:type="dcterms:W3CDTF">2024-05-12T01:46:02Z</dcterms:modified>
</cp:coreProperties>
</file>