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G\sa\"/>
    </mc:Choice>
  </mc:AlternateContent>
  <bookViews>
    <workbookView xWindow="0" yWindow="0" windowWidth="28800" windowHeight="12435" activeTab="3"/>
  </bookViews>
  <sheets>
    <sheet name="Пример 1" sheetId="1" r:id="rId1"/>
    <sheet name="Задача 1(5)" sheetId="3" r:id="rId2"/>
    <sheet name="Пример 2" sheetId="5" r:id="rId3"/>
    <sheet name="Задача 2(5)" sheetId="6" r:id="rId4"/>
  </sheets>
  <definedNames>
    <definedName name="solver_adj" localSheetId="1" hidden="1">'Задача 1(5)'!$D$12:$D$13</definedName>
    <definedName name="solver_adj" localSheetId="3" hidden="1">'Задача 2(5)'!$K$3:$N$5</definedName>
    <definedName name="solver_adj" localSheetId="0" hidden="1">'Пример 1'!$D$11:$D$12</definedName>
    <definedName name="solver_adj" localSheetId="2" hidden="1">'Пример 2'!$C$9:$G$12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0" hidden="1">2</definedName>
    <definedName name="solver_drv" localSheetId="2" hidden="1">1</definedName>
    <definedName name="solver_eng" localSheetId="1" hidden="1">2</definedName>
    <definedName name="solver_eng" localSheetId="3" hidden="1">1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1" hidden="1">'Задача 1(5)'!$C$16:$C$17</definedName>
    <definedName name="solver_lhs1" localSheetId="3" hidden="1">'Задача 2(5)'!$K$6:$N$6</definedName>
    <definedName name="solver_lhs1" localSheetId="0" hidden="1">'Пример 1'!$C$15:$C$16</definedName>
    <definedName name="solver_lhs1" localSheetId="2" hidden="1">'Пример 2'!$C$13:$G$13</definedName>
    <definedName name="solver_lhs2" localSheetId="1" hidden="1">'Задача 1(5)'!$C$18:$C$20</definedName>
    <definedName name="solver_lhs2" localSheetId="3" hidden="1">'Задача 2(5)'!$O$3:$O$5</definedName>
    <definedName name="solver_lhs2" localSheetId="0" hidden="1">'Пример 1'!$C$17:$C$19</definedName>
    <definedName name="solver_lhs2" localSheetId="2" hidden="1">'Пример 2'!$C$9:$G$12</definedName>
    <definedName name="solver_lhs3" localSheetId="2" hidden="1">'Пример 2'!$H$9:$H$12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2" hidden="1">2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3" hidden="1">2</definedName>
    <definedName name="solver_num" localSheetId="0" hidden="1">2</definedName>
    <definedName name="solver_num" localSheetId="2" hidden="1">3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'Задача 1(5)'!$C$14</definedName>
    <definedName name="solver_opt" localSheetId="3" hidden="1">'Задача 2(5)'!$O$6</definedName>
    <definedName name="solver_opt" localSheetId="0" hidden="1">'Пример 1'!$C$13</definedName>
    <definedName name="solver_opt" localSheetId="2" hidden="1">'Пример 2'!$H$13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3" hidden="1">1</definedName>
    <definedName name="solver_rbv" localSheetId="0" hidden="1">2</definedName>
    <definedName name="solver_rbv" localSheetId="2" hidden="1">1</definedName>
    <definedName name="solver_rel1" localSheetId="1" hidden="1">3</definedName>
    <definedName name="solver_rel1" localSheetId="3" hidden="1">1</definedName>
    <definedName name="solver_rel1" localSheetId="0" hidden="1">3</definedName>
    <definedName name="solver_rel1" localSheetId="2" hidden="1">2</definedName>
    <definedName name="solver_rel2" localSheetId="1" hidden="1">1</definedName>
    <definedName name="solver_rel2" localSheetId="3" hidden="1">2</definedName>
    <definedName name="solver_rel2" localSheetId="0" hidden="1">1</definedName>
    <definedName name="solver_rel2" localSheetId="2" hidden="1">3</definedName>
    <definedName name="solver_rel3" localSheetId="2" hidden="1">2</definedName>
    <definedName name="solver_rhs1" localSheetId="1" hidden="1">'Задача 1(5)'!$D$16:$D$17</definedName>
    <definedName name="solver_rhs1" localSheetId="3" hidden="1">'Задача 2(5)'!$C$8:$F$8</definedName>
    <definedName name="solver_rhs1" localSheetId="0" hidden="1">'Пример 1'!$D$15:$D$16</definedName>
    <definedName name="solver_rhs1" localSheetId="2" hidden="1">'Пример 2'!$C$14:$G$14</definedName>
    <definedName name="solver_rhs2" localSheetId="1" hidden="1">'Задача 1(5)'!$D$18:$D$20</definedName>
    <definedName name="solver_rhs2" localSheetId="3" hidden="1">'Задача 2(5)'!$H$4:$H$6</definedName>
    <definedName name="solver_rhs2" localSheetId="0" hidden="1">'Пример 1'!$D$17:$D$19</definedName>
    <definedName name="solver_rhs2" localSheetId="2" hidden="1">0</definedName>
    <definedName name="solver_rhs3" localSheetId="2" hidden="1">'Пример 2'!$I$9:$I$12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3" hidden="1">1</definedName>
    <definedName name="solver_scl" localSheetId="0" hidden="1">2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1" hidden="1">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3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D15" i="6"/>
  <c r="E15" i="6"/>
  <c r="F15" i="6"/>
  <c r="D14" i="6"/>
  <c r="E14" i="6"/>
  <c r="F14" i="6"/>
  <c r="C14" i="6"/>
  <c r="C15" i="6"/>
  <c r="D13" i="6"/>
  <c r="E13" i="6"/>
  <c r="F13" i="6"/>
  <c r="C13" i="6"/>
  <c r="L6" i="6"/>
  <c r="M6" i="6"/>
  <c r="N6" i="6"/>
  <c r="K6" i="6"/>
  <c r="O4" i="6"/>
  <c r="O5" i="6"/>
  <c r="O3" i="6"/>
  <c r="H10" i="5" l="1"/>
  <c r="H11" i="5"/>
  <c r="H12" i="5"/>
  <c r="H9" i="5"/>
  <c r="D13" i="5"/>
  <c r="E13" i="5"/>
  <c r="F13" i="5"/>
  <c r="G13" i="5"/>
  <c r="C13" i="5"/>
  <c r="H13" i="5"/>
  <c r="C20" i="3"/>
  <c r="C19" i="3"/>
  <c r="C18" i="3"/>
  <c r="C14" i="3"/>
  <c r="D19" i="3"/>
  <c r="D20" i="3"/>
  <c r="D18" i="3"/>
  <c r="C17" i="3"/>
  <c r="C16" i="3"/>
  <c r="C16" i="1" l="1"/>
  <c r="C15" i="1"/>
  <c r="D18" i="1"/>
  <c r="D19" i="1"/>
  <c r="D17" i="1"/>
  <c r="C19" i="1"/>
  <c r="C18" i="1"/>
  <c r="C17" i="1"/>
  <c r="C13" i="1"/>
</calcChain>
</file>

<file path=xl/sharedStrings.xml><?xml version="1.0" encoding="utf-8"?>
<sst xmlns="http://schemas.openxmlformats.org/spreadsheetml/2006/main" count="55" uniqueCount="37">
  <si>
    <t>Прибыль от реализации одного изделия (руб.)</t>
  </si>
  <si>
    <t>Трудоемкость (человеко-часов)</t>
  </si>
  <si>
    <t>Древесина 2 вида</t>
  </si>
  <si>
    <t>Древесина 1 вида</t>
  </si>
  <si>
    <t>Нормы затрат ресурсов</t>
  </si>
  <si>
    <t>Ресурсы</t>
  </si>
  <si>
    <t>Общее количество ресурсов</t>
  </si>
  <si>
    <t>Переменные</t>
  </si>
  <si>
    <t>x1</t>
  </si>
  <si>
    <t>x2</t>
  </si>
  <si>
    <t>Целевая функция</t>
  </si>
  <si>
    <t>Ограничения</t>
  </si>
  <si>
    <t>Производство</t>
  </si>
  <si>
    <t>Добавка приправ</t>
  </si>
  <si>
    <t>Упаковка</t>
  </si>
  <si>
    <t>Crunchy</t>
  </si>
  <si>
    <t>Chewy</t>
  </si>
  <si>
    <t>Денвер</t>
  </si>
  <si>
    <t>Бостон</t>
  </si>
  <si>
    <t>Новый Орлеан</t>
  </si>
  <si>
    <t>Даллас</t>
  </si>
  <si>
    <t>Лос-Анджелес</t>
  </si>
  <si>
    <t>Сен-Луис</t>
  </si>
  <si>
    <t>Вашингтон</t>
  </si>
  <si>
    <t>Атланта</t>
  </si>
  <si>
    <t>Рексфорд</t>
  </si>
  <si>
    <t>Сидон</t>
  </si>
  <si>
    <t>Тристрон</t>
  </si>
  <si>
    <t>«Аббатстаун»</t>
  </si>
  <si>
    <t>«Бесвич»</t>
  </si>
  <si>
    <t>«Карлик»</t>
  </si>
  <si>
    <t>«Денстоун»</t>
  </si>
  <si>
    <t>Транспорт</t>
  </si>
  <si>
    <t>Цена продажи</t>
  </si>
  <si>
    <t>Издержки</t>
  </si>
  <si>
    <t>Прибыль</t>
  </si>
  <si>
    <t>Запрос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</si>
</sst>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2" fontId="0" fillId="0" borderId="2" xfId="0" applyNumberFormat="1" applyBorder="1" applyAlignmen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9" xfId="0" applyBorder="1" applyAlignment="1">
      <alignment horizontal="center"/>
    </xf>
    <xf numFmtId="2" fontId="0" fillId="0" borderId="4" xfId="0" applyNumberFormat="1" applyBorder="1" applyAlignment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9" xfId="0" applyNumberFormat="1" applyBorder="1" applyAlignment="1"/>
    <xf numFmtId="2" fontId="0" fillId="0" borderId="10" xfId="0" applyNumberFormat="1" applyBorder="1" applyAlignme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" fillId="2" borderId="26" xfId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1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2" borderId="20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26" xfId="1" applyBorder="1" applyAlignment="1">
      <alignment horizontal="center" vertical="center" wrapText="1"/>
    </xf>
    <xf numFmtId="0" fontId="1" fillId="2" borderId="22" xfId="1" applyBorder="1" applyAlignment="1">
      <alignment horizontal="center" vertical="center" wrapText="1"/>
    </xf>
    <xf numFmtId="0" fontId="1" fillId="2" borderId="24" xfId="1" applyBorder="1" applyAlignment="1">
      <alignment horizontal="center" vertical="center" wrapText="1"/>
    </xf>
    <xf numFmtId="0" fontId="1" fillId="2" borderId="27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0" xfId="0" applyFill="1" applyBorder="1"/>
    <xf numFmtId="0" fontId="0" fillId="0" borderId="39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Alignment="1"/>
    <xf numFmtId="0" fontId="0" fillId="0" borderId="31" xfId="0" applyFill="1" applyBorder="1"/>
    <xf numFmtId="0" fontId="0" fillId="0" borderId="36" xfId="0" applyFill="1" applyBorder="1"/>
    <xf numFmtId="0" fontId="0" fillId="0" borderId="39" xfId="0" applyBorder="1" applyAlignment="1">
      <alignment horizontal="left"/>
    </xf>
    <xf numFmtId="0" fontId="0" fillId="0" borderId="39" xfId="0" applyBorder="1"/>
    <xf numFmtId="0" fontId="0" fillId="0" borderId="38" xfId="0" applyFill="1" applyBorder="1"/>
    <xf numFmtId="0" fontId="0" fillId="0" borderId="40" xfId="0" applyBorder="1"/>
    <xf numFmtId="0" fontId="0" fillId="0" borderId="41" xfId="0" applyBorder="1"/>
    <xf numFmtId="0" fontId="0" fillId="0" borderId="0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7" sqref="F27"/>
    </sheetView>
  </sheetViews>
  <sheetFormatPr defaultRowHeight="15" x14ac:dyDescent="0.25"/>
  <cols>
    <col min="8" max="8" width="15" customWidth="1"/>
  </cols>
  <sheetData>
    <row r="1" spans="1:8" x14ac:dyDescent="0.25">
      <c r="A1" s="39" t="s">
        <v>5</v>
      </c>
      <c r="B1" s="40"/>
      <c r="C1" s="40"/>
      <c r="D1" s="40"/>
      <c r="E1" s="40"/>
      <c r="F1" s="45" t="s">
        <v>4</v>
      </c>
      <c r="G1" s="45"/>
      <c r="H1" s="48" t="s">
        <v>6</v>
      </c>
    </row>
    <row r="2" spans="1:8" x14ac:dyDescent="0.25">
      <c r="A2" s="41"/>
      <c r="B2" s="42"/>
      <c r="C2" s="42"/>
      <c r="D2" s="42"/>
      <c r="E2" s="42"/>
      <c r="F2" s="46"/>
      <c r="G2" s="46"/>
      <c r="H2" s="49"/>
    </row>
    <row r="3" spans="1:8" ht="15.75" thickBot="1" x14ac:dyDescent="0.3">
      <c r="A3" s="43"/>
      <c r="B3" s="44"/>
      <c r="C3" s="44"/>
      <c r="D3" s="44"/>
      <c r="E3" s="44"/>
      <c r="F3" s="47"/>
      <c r="G3" s="47"/>
      <c r="H3" s="50"/>
    </row>
    <row r="4" spans="1:8" x14ac:dyDescent="0.25">
      <c r="A4" s="59" t="s">
        <v>3</v>
      </c>
      <c r="B4" s="60"/>
      <c r="C4" s="60"/>
      <c r="D4" s="60"/>
      <c r="E4" s="60"/>
      <c r="F4" s="6">
        <v>0.2</v>
      </c>
      <c r="G4" s="6">
        <v>0.1</v>
      </c>
      <c r="H4" s="7">
        <v>40</v>
      </c>
    </row>
    <row r="5" spans="1:8" x14ac:dyDescent="0.25">
      <c r="A5" s="61" t="s">
        <v>2</v>
      </c>
      <c r="B5" s="62"/>
      <c r="C5" s="62"/>
      <c r="D5" s="62"/>
      <c r="E5" s="62"/>
      <c r="F5" s="2">
        <v>0.1</v>
      </c>
      <c r="G5" s="2">
        <v>0.3</v>
      </c>
      <c r="H5" s="3">
        <v>60</v>
      </c>
    </row>
    <row r="6" spans="1:8" ht="15.75" thickBot="1" x14ac:dyDescent="0.3">
      <c r="A6" s="63" t="s">
        <v>1</v>
      </c>
      <c r="B6" s="64"/>
      <c r="C6" s="64"/>
      <c r="D6" s="64"/>
      <c r="E6" s="64"/>
      <c r="F6" s="17">
        <v>1.2</v>
      </c>
      <c r="G6" s="17">
        <v>1.5</v>
      </c>
      <c r="H6" s="18">
        <v>371.4</v>
      </c>
    </row>
    <row r="7" spans="1:8" ht="15.75" thickBot="1" x14ac:dyDescent="0.3">
      <c r="A7" s="65" t="s">
        <v>0</v>
      </c>
      <c r="B7" s="66"/>
      <c r="C7" s="66"/>
      <c r="D7" s="66"/>
      <c r="E7" s="66"/>
      <c r="F7" s="19">
        <v>6</v>
      </c>
      <c r="G7" s="19">
        <v>8</v>
      </c>
      <c r="H7" s="20"/>
    </row>
    <row r="10" spans="1:8" ht="15.75" thickBot="1" x14ac:dyDescent="0.3"/>
    <row r="11" spans="1:8" x14ac:dyDescent="0.25">
      <c r="A11" s="51" t="s">
        <v>7</v>
      </c>
      <c r="B11" s="52"/>
      <c r="C11" s="9" t="s">
        <v>8</v>
      </c>
      <c r="D11" s="10">
        <v>101.99999999999997</v>
      </c>
    </row>
    <row r="12" spans="1:8" ht="15.75" thickBot="1" x14ac:dyDescent="0.3">
      <c r="A12" s="55"/>
      <c r="B12" s="56"/>
      <c r="C12" s="11" t="s">
        <v>9</v>
      </c>
      <c r="D12" s="5">
        <v>166</v>
      </c>
    </row>
    <row r="13" spans="1:8" x14ac:dyDescent="0.25">
      <c r="A13" s="51" t="s">
        <v>10</v>
      </c>
      <c r="B13" s="52"/>
      <c r="C13" s="52">
        <f>$F$7*D11+$G$7*D12</f>
        <v>1939.9999999999998</v>
      </c>
      <c r="D13" s="57"/>
    </row>
    <row r="14" spans="1:8" ht="15.75" thickBot="1" x14ac:dyDescent="0.3">
      <c r="A14" s="55"/>
      <c r="B14" s="56"/>
      <c r="C14" s="56"/>
      <c r="D14" s="58"/>
    </row>
    <row r="15" spans="1:8" x14ac:dyDescent="0.25">
      <c r="A15" s="51" t="s">
        <v>11</v>
      </c>
      <c r="B15" s="52"/>
      <c r="C15" s="12">
        <f>D11</f>
        <v>101.99999999999997</v>
      </c>
      <c r="D15" s="13">
        <v>0</v>
      </c>
    </row>
    <row r="16" spans="1:8" x14ac:dyDescent="0.25">
      <c r="A16" s="53"/>
      <c r="B16" s="54"/>
      <c r="C16" s="8">
        <f>D12</f>
        <v>166</v>
      </c>
      <c r="D16" s="14">
        <v>0</v>
      </c>
    </row>
    <row r="17" spans="1:4" x14ac:dyDescent="0.25">
      <c r="A17" s="53"/>
      <c r="B17" s="54"/>
      <c r="C17" s="8">
        <f>$F$4*D11+$G$4*D12</f>
        <v>37</v>
      </c>
      <c r="D17" s="14">
        <f>H4</f>
        <v>40</v>
      </c>
    </row>
    <row r="18" spans="1:4" x14ac:dyDescent="0.25">
      <c r="A18" s="53"/>
      <c r="B18" s="54"/>
      <c r="C18" s="8">
        <f>$F$5*D11+$G$5*D12</f>
        <v>59.999999999999993</v>
      </c>
      <c r="D18" s="14">
        <f>H5</f>
        <v>60</v>
      </c>
    </row>
    <row r="19" spans="1:4" ht="15.75" thickBot="1" x14ac:dyDescent="0.3">
      <c r="A19" s="55"/>
      <c r="B19" s="56"/>
      <c r="C19" s="15">
        <f>$F$6*D11+$G$6*D12</f>
        <v>371.4</v>
      </c>
      <c r="D19" s="16">
        <f>H6</f>
        <v>371.4</v>
      </c>
    </row>
    <row r="20" spans="1:4" x14ac:dyDescent="0.25">
      <c r="A20" s="1"/>
      <c r="B20" s="1"/>
    </row>
    <row r="21" spans="1:4" x14ac:dyDescent="0.25">
      <c r="A21" s="1"/>
      <c r="B21" s="1"/>
    </row>
  </sheetData>
  <mergeCells count="11">
    <mergeCell ref="A1:E3"/>
    <mergeCell ref="F1:G3"/>
    <mergeCell ref="H1:H3"/>
    <mergeCell ref="A15:B19"/>
    <mergeCell ref="A11:B12"/>
    <mergeCell ref="A13:B14"/>
    <mergeCell ref="C13:D14"/>
    <mergeCell ref="A4:E4"/>
    <mergeCell ref="A5:E5"/>
    <mergeCell ref="A6:E6"/>
    <mergeCell ref="A7:E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4" sqref="H24"/>
    </sheetView>
  </sheetViews>
  <sheetFormatPr defaultRowHeight="15" x14ac:dyDescent="0.25"/>
  <cols>
    <col min="6" max="7" width="10.28515625" customWidth="1"/>
    <col min="8" max="8" width="14.85546875" customWidth="1"/>
  </cols>
  <sheetData>
    <row r="1" spans="1:8" ht="15" customHeight="1" x14ac:dyDescent="0.25">
      <c r="A1" s="39" t="s">
        <v>5</v>
      </c>
      <c r="B1" s="40"/>
      <c r="C1" s="40"/>
      <c r="D1" s="40"/>
      <c r="E1" s="40"/>
      <c r="F1" s="45" t="s">
        <v>4</v>
      </c>
      <c r="G1" s="45"/>
      <c r="H1" s="48" t="s">
        <v>6</v>
      </c>
    </row>
    <row r="2" spans="1:8" x14ac:dyDescent="0.25">
      <c r="A2" s="41"/>
      <c r="B2" s="42"/>
      <c r="C2" s="42"/>
      <c r="D2" s="42"/>
      <c r="E2" s="42"/>
      <c r="F2" s="46"/>
      <c r="G2" s="46"/>
      <c r="H2" s="49"/>
    </row>
    <row r="3" spans="1:8" x14ac:dyDescent="0.25">
      <c r="A3" s="41"/>
      <c r="B3" s="42"/>
      <c r="C3" s="42"/>
      <c r="D3" s="42"/>
      <c r="E3" s="42"/>
      <c r="F3" s="46"/>
      <c r="G3" s="46"/>
      <c r="H3" s="49"/>
    </row>
    <row r="4" spans="1:8" ht="15.75" thickBot="1" x14ac:dyDescent="0.3">
      <c r="A4" s="43"/>
      <c r="B4" s="44"/>
      <c r="C4" s="44"/>
      <c r="D4" s="44"/>
      <c r="E4" s="44"/>
      <c r="F4" s="21" t="s">
        <v>15</v>
      </c>
      <c r="G4" s="21" t="s">
        <v>16</v>
      </c>
      <c r="H4" s="50"/>
    </row>
    <row r="5" spans="1:8" x14ac:dyDescent="0.25">
      <c r="A5" s="59" t="s">
        <v>12</v>
      </c>
      <c r="B5" s="60"/>
      <c r="C5" s="60"/>
      <c r="D5" s="60"/>
      <c r="E5" s="60"/>
      <c r="F5" s="6">
        <v>10</v>
      </c>
      <c r="G5" s="6">
        <v>4</v>
      </c>
      <c r="H5" s="7">
        <v>1000</v>
      </c>
    </row>
    <row r="6" spans="1:8" x14ac:dyDescent="0.25">
      <c r="A6" s="61" t="s">
        <v>13</v>
      </c>
      <c r="B6" s="62"/>
      <c r="C6" s="62"/>
      <c r="D6" s="62"/>
      <c r="E6" s="62"/>
      <c r="F6" s="2">
        <v>3</v>
      </c>
      <c r="G6" s="2">
        <v>2</v>
      </c>
      <c r="H6" s="3">
        <v>360</v>
      </c>
    </row>
    <row r="7" spans="1:8" ht="15.75" thickBot="1" x14ac:dyDescent="0.3">
      <c r="A7" s="63" t="s">
        <v>14</v>
      </c>
      <c r="B7" s="64"/>
      <c r="C7" s="64"/>
      <c r="D7" s="64"/>
      <c r="E7" s="64"/>
      <c r="F7" s="17">
        <v>2</v>
      </c>
      <c r="G7" s="17">
        <v>5</v>
      </c>
      <c r="H7" s="18">
        <v>600</v>
      </c>
    </row>
    <row r="8" spans="1:8" ht="15.75" thickBot="1" x14ac:dyDescent="0.3">
      <c r="A8" s="65" t="s">
        <v>0</v>
      </c>
      <c r="B8" s="66"/>
      <c r="C8" s="66"/>
      <c r="D8" s="66"/>
      <c r="E8" s="66"/>
      <c r="F8" s="19">
        <v>150</v>
      </c>
      <c r="G8" s="19">
        <v>75</v>
      </c>
      <c r="H8" s="20"/>
    </row>
    <row r="11" spans="1:8" ht="15.75" thickBot="1" x14ac:dyDescent="0.3"/>
    <row r="12" spans="1:8" x14ac:dyDescent="0.25">
      <c r="A12" s="51" t="s">
        <v>7</v>
      </c>
      <c r="B12" s="52"/>
      <c r="C12" s="9" t="s">
        <v>8</v>
      </c>
      <c r="D12" s="10">
        <v>70</v>
      </c>
    </row>
    <row r="13" spans="1:8" ht="15.75" thickBot="1" x14ac:dyDescent="0.3">
      <c r="A13" s="55"/>
      <c r="B13" s="56"/>
      <c r="C13" s="11" t="s">
        <v>9</v>
      </c>
      <c r="D13" s="5">
        <v>75.000000000000014</v>
      </c>
    </row>
    <row r="14" spans="1:8" x14ac:dyDescent="0.25">
      <c r="A14" s="51" t="s">
        <v>10</v>
      </c>
      <c r="B14" s="52"/>
      <c r="C14" s="52">
        <f>$F$8*D12+$G$8*D13</f>
        <v>16125</v>
      </c>
      <c r="D14" s="57"/>
    </row>
    <row r="15" spans="1:8" ht="15.75" thickBot="1" x14ac:dyDescent="0.3">
      <c r="A15" s="55"/>
      <c r="B15" s="56"/>
      <c r="C15" s="56"/>
      <c r="D15" s="58"/>
    </row>
    <row r="16" spans="1:8" x14ac:dyDescent="0.25">
      <c r="A16" s="51" t="s">
        <v>11</v>
      </c>
      <c r="B16" s="52"/>
      <c r="C16" s="12">
        <f>D12</f>
        <v>70</v>
      </c>
      <c r="D16" s="13">
        <v>0</v>
      </c>
    </row>
    <row r="17" spans="1:4" x14ac:dyDescent="0.25">
      <c r="A17" s="53"/>
      <c r="B17" s="54"/>
      <c r="C17" s="8">
        <f>D13</f>
        <v>75.000000000000014</v>
      </c>
      <c r="D17" s="14">
        <v>0</v>
      </c>
    </row>
    <row r="18" spans="1:4" x14ac:dyDescent="0.25">
      <c r="A18" s="53"/>
      <c r="B18" s="54"/>
      <c r="C18" s="8">
        <f>$F$5*D12+$G$5*D13</f>
        <v>1000</v>
      </c>
      <c r="D18" s="14">
        <f>H5</f>
        <v>1000</v>
      </c>
    </row>
    <row r="19" spans="1:4" x14ac:dyDescent="0.25">
      <c r="A19" s="53"/>
      <c r="B19" s="54"/>
      <c r="C19" s="8">
        <f>$F$6*D12+$G$6*D13</f>
        <v>360</v>
      </c>
      <c r="D19" s="14">
        <f t="shared" ref="D19:D20" si="0">H6</f>
        <v>360</v>
      </c>
    </row>
    <row r="20" spans="1:4" ht="15.75" thickBot="1" x14ac:dyDescent="0.3">
      <c r="A20" s="55"/>
      <c r="B20" s="56"/>
      <c r="C20" s="15">
        <f>$F$7*D12+$G$7*D13</f>
        <v>515</v>
      </c>
      <c r="D20" s="14">
        <f t="shared" si="0"/>
        <v>600</v>
      </c>
    </row>
  </sheetData>
  <mergeCells count="11">
    <mergeCell ref="A16:B20"/>
    <mergeCell ref="A1:E4"/>
    <mergeCell ref="H1:H4"/>
    <mergeCell ref="A5:E5"/>
    <mergeCell ref="A6:E6"/>
    <mergeCell ref="A7:E7"/>
    <mergeCell ref="A8:E8"/>
    <mergeCell ref="F1:G3"/>
    <mergeCell ref="A12:B13"/>
    <mergeCell ref="A14:B15"/>
    <mergeCell ref="C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4" sqref="L14"/>
    </sheetView>
  </sheetViews>
  <sheetFormatPr defaultRowHeight="15" x14ac:dyDescent="0.25"/>
  <cols>
    <col min="2" max="2" width="15.5703125" customWidth="1"/>
    <col min="3" max="3" width="16.140625" customWidth="1"/>
    <col min="6" max="6" width="11.28515625" customWidth="1"/>
    <col min="7" max="8" width="11" customWidth="1"/>
  </cols>
  <sheetData>
    <row r="1" spans="1:9" x14ac:dyDescent="0.25">
      <c r="A1" s="30"/>
      <c r="B1" s="30"/>
      <c r="C1" s="22">
        <v>1</v>
      </c>
      <c r="D1" s="23">
        <v>2</v>
      </c>
      <c r="E1" s="23">
        <v>3</v>
      </c>
      <c r="F1" s="23">
        <v>4</v>
      </c>
      <c r="G1" s="10">
        <v>5</v>
      </c>
      <c r="H1" s="30"/>
    </row>
    <row r="2" spans="1:9" ht="15.75" thickBot="1" x14ac:dyDescent="0.3">
      <c r="A2" s="31"/>
      <c r="B2" s="31"/>
      <c r="C2" s="25" t="s">
        <v>21</v>
      </c>
      <c r="D2" s="4" t="s">
        <v>20</v>
      </c>
      <c r="E2" s="4" t="s">
        <v>22</v>
      </c>
      <c r="F2" s="4" t="s">
        <v>23</v>
      </c>
      <c r="G2" s="5" t="s">
        <v>24</v>
      </c>
      <c r="H2" s="30"/>
    </row>
    <row r="3" spans="1:9" x14ac:dyDescent="0.25">
      <c r="A3" s="29">
        <v>1</v>
      </c>
      <c r="B3" s="7" t="s">
        <v>17</v>
      </c>
      <c r="C3" s="26">
        <v>1.5</v>
      </c>
      <c r="D3" s="6">
        <v>2</v>
      </c>
      <c r="E3" s="6">
        <v>1.75</v>
      </c>
      <c r="F3" s="6">
        <v>2.25</v>
      </c>
      <c r="G3" s="7">
        <v>2.25</v>
      </c>
      <c r="H3" s="30"/>
    </row>
    <row r="4" spans="1:9" x14ac:dyDescent="0.25">
      <c r="A4" s="24">
        <v>2</v>
      </c>
      <c r="B4" s="3" t="s">
        <v>18</v>
      </c>
      <c r="C4" s="27">
        <v>2.5</v>
      </c>
      <c r="D4" s="2">
        <v>2</v>
      </c>
      <c r="E4" s="2">
        <v>1.75</v>
      </c>
      <c r="F4" s="2">
        <v>1</v>
      </c>
      <c r="G4" s="3">
        <v>1.5</v>
      </c>
      <c r="H4" s="30"/>
    </row>
    <row r="5" spans="1:9" x14ac:dyDescent="0.25">
      <c r="A5" s="24">
        <v>3</v>
      </c>
      <c r="B5" s="3" t="s">
        <v>19</v>
      </c>
      <c r="C5" s="27">
        <v>2</v>
      </c>
      <c r="D5" s="2">
        <v>1.5</v>
      </c>
      <c r="E5" s="2">
        <v>1.5</v>
      </c>
      <c r="F5" s="2">
        <v>1.75</v>
      </c>
      <c r="G5" s="3">
        <v>1.75</v>
      </c>
      <c r="H5" s="30"/>
    </row>
    <row r="6" spans="1:9" ht="15.75" thickBot="1" x14ac:dyDescent="0.3">
      <c r="A6" s="25">
        <v>4</v>
      </c>
      <c r="B6" s="5" t="s">
        <v>20</v>
      </c>
      <c r="C6" s="28">
        <v>2</v>
      </c>
      <c r="D6" s="4">
        <v>0.5</v>
      </c>
      <c r="E6" s="4">
        <v>1.75</v>
      </c>
      <c r="F6" s="4">
        <v>1.75</v>
      </c>
      <c r="G6" s="5">
        <v>1.75</v>
      </c>
      <c r="H6" s="30"/>
    </row>
    <row r="8" spans="1:9" ht="15.75" thickBot="1" x14ac:dyDescent="0.3"/>
    <row r="9" spans="1:9" x14ac:dyDescent="0.25">
      <c r="C9">
        <v>100</v>
      </c>
      <c r="D9">
        <v>25</v>
      </c>
      <c r="E9">
        <v>50</v>
      </c>
      <c r="F9">
        <v>25</v>
      </c>
      <c r="G9">
        <v>0</v>
      </c>
      <c r="H9" s="32">
        <f>SUM(C9:G9)</f>
        <v>200</v>
      </c>
      <c r="I9" s="34">
        <v>200</v>
      </c>
    </row>
    <row r="10" spans="1:9" x14ac:dyDescent="0.25">
      <c r="C10">
        <v>0</v>
      </c>
      <c r="D10">
        <v>0</v>
      </c>
      <c r="E10">
        <v>0</v>
      </c>
      <c r="F10">
        <v>150</v>
      </c>
      <c r="G10">
        <v>0</v>
      </c>
      <c r="H10" s="37">
        <f t="shared" ref="H10:H12" si="0">SUM(C10:G10)</f>
        <v>150</v>
      </c>
      <c r="I10" s="38">
        <v>150</v>
      </c>
    </row>
    <row r="11" spans="1:9" x14ac:dyDescent="0.25">
      <c r="C11">
        <v>0</v>
      </c>
      <c r="D11">
        <v>0</v>
      </c>
      <c r="E11">
        <v>0</v>
      </c>
      <c r="F11">
        <v>75</v>
      </c>
      <c r="G11">
        <v>150</v>
      </c>
      <c r="H11" s="37">
        <f t="shared" si="0"/>
        <v>225</v>
      </c>
      <c r="I11" s="38">
        <v>225</v>
      </c>
    </row>
    <row r="12" spans="1:9" ht="15.75" thickBot="1" x14ac:dyDescent="0.3">
      <c r="C12">
        <v>0</v>
      </c>
      <c r="D12">
        <v>175</v>
      </c>
      <c r="E12">
        <v>0</v>
      </c>
      <c r="F12">
        <v>0</v>
      </c>
      <c r="G12">
        <v>0</v>
      </c>
      <c r="H12" s="35">
        <f t="shared" si="0"/>
        <v>175</v>
      </c>
      <c r="I12" s="36">
        <v>175</v>
      </c>
    </row>
    <row r="13" spans="1:9" x14ac:dyDescent="0.25">
      <c r="C13" s="32">
        <f>SUM(C9:C12)</f>
        <v>100</v>
      </c>
      <c r="D13" s="33">
        <f t="shared" ref="D13:G13" si="1">SUM(D9:D12)</f>
        <v>200</v>
      </c>
      <c r="E13" s="33">
        <f t="shared" si="1"/>
        <v>50</v>
      </c>
      <c r="F13" s="33">
        <f t="shared" si="1"/>
        <v>250</v>
      </c>
      <c r="G13" s="33">
        <f t="shared" si="1"/>
        <v>150</v>
      </c>
      <c r="H13" s="37">
        <f>SUMPRODUCT(C3:G6,C9:G12)</f>
        <v>975</v>
      </c>
      <c r="I13" s="38"/>
    </row>
    <row r="14" spans="1:9" ht="15.75" thickBot="1" x14ac:dyDescent="0.3">
      <c r="C14" s="35">
        <v>100</v>
      </c>
      <c r="D14" s="31">
        <v>200</v>
      </c>
      <c r="E14" s="31">
        <v>50</v>
      </c>
      <c r="F14" s="31">
        <v>250</v>
      </c>
      <c r="G14" s="31">
        <v>150</v>
      </c>
      <c r="H14" s="35"/>
      <c r="I1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0" sqref="G20"/>
    </sheetView>
  </sheetViews>
  <sheetFormatPr defaultRowHeight="15" x14ac:dyDescent="0.25"/>
  <cols>
    <col min="2" max="2" width="14.42578125" customWidth="1"/>
    <col min="3" max="3" width="16.140625" customWidth="1"/>
    <col min="4" max="4" width="12" customWidth="1"/>
    <col min="5" max="5" width="12.140625" customWidth="1"/>
    <col min="6" max="6" width="16.5703125" customWidth="1"/>
    <col min="7" max="7" width="12.5703125" customWidth="1"/>
    <col min="8" max="8" width="13.85546875" customWidth="1"/>
  </cols>
  <sheetData>
    <row r="1" spans="1:15" ht="15.75" thickBot="1" x14ac:dyDescent="0.3"/>
    <row r="2" spans="1:15" ht="15.75" thickBot="1" x14ac:dyDescent="0.3">
      <c r="B2" s="79" t="s">
        <v>32</v>
      </c>
      <c r="C2" s="80"/>
      <c r="D2" s="80"/>
      <c r="E2" s="80"/>
      <c r="F2" s="81"/>
    </row>
    <row r="3" spans="1:15" ht="15.75" thickBot="1" x14ac:dyDescent="0.3">
      <c r="B3" s="75"/>
      <c r="C3" s="67" t="s">
        <v>28</v>
      </c>
      <c r="D3" s="68" t="s">
        <v>29</v>
      </c>
      <c r="E3" s="68" t="s">
        <v>30</v>
      </c>
      <c r="F3" s="69" t="s">
        <v>31</v>
      </c>
      <c r="G3" s="75" t="s">
        <v>34</v>
      </c>
      <c r="H3" s="78" t="s">
        <v>12</v>
      </c>
      <c r="K3" s="32">
        <v>625</v>
      </c>
      <c r="L3" s="33">
        <v>0</v>
      </c>
      <c r="M3" s="33">
        <v>0</v>
      </c>
      <c r="N3" s="34">
        <v>0</v>
      </c>
      <c r="O3">
        <f>SUM(K3:N3)</f>
        <v>625</v>
      </c>
    </row>
    <row r="4" spans="1:15" x14ac:dyDescent="0.25">
      <c r="B4" s="73" t="s">
        <v>25</v>
      </c>
      <c r="C4" s="22">
        <v>22</v>
      </c>
      <c r="D4" s="23">
        <v>24</v>
      </c>
      <c r="E4" s="23">
        <v>22</v>
      </c>
      <c r="F4" s="10">
        <v>30</v>
      </c>
      <c r="G4" s="88">
        <v>150</v>
      </c>
      <c r="H4" s="87">
        <v>625</v>
      </c>
      <c r="K4" s="37">
        <v>25.000000206328082</v>
      </c>
      <c r="L4" s="74">
        <v>420.00000000000006</v>
      </c>
      <c r="M4" s="74">
        <v>380</v>
      </c>
      <c r="N4" s="38">
        <v>0</v>
      </c>
      <c r="O4">
        <f t="shared" ref="O4:O5" si="0">SUM(K4:N4)</f>
        <v>825.0000002063282</v>
      </c>
    </row>
    <row r="5" spans="1:15" ht="15.75" thickBot="1" x14ac:dyDescent="0.3">
      <c r="B5" s="70" t="s">
        <v>26</v>
      </c>
      <c r="C5" s="24">
        <v>24</v>
      </c>
      <c r="D5" s="2">
        <v>20</v>
      </c>
      <c r="E5" s="2">
        <v>18</v>
      </c>
      <c r="F5" s="3">
        <v>28</v>
      </c>
      <c r="G5" s="88">
        <v>150</v>
      </c>
      <c r="H5" s="87">
        <v>825</v>
      </c>
      <c r="K5" s="35">
        <v>0</v>
      </c>
      <c r="L5" s="31">
        <v>219.99999999999997</v>
      </c>
      <c r="M5" s="31">
        <v>0</v>
      </c>
      <c r="N5" s="36">
        <v>230</v>
      </c>
      <c r="O5">
        <f t="shared" si="0"/>
        <v>450</v>
      </c>
    </row>
    <row r="6" spans="1:15" ht="15.75" thickBot="1" x14ac:dyDescent="0.3">
      <c r="B6" s="71" t="s">
        <v>27</v>
      </c>
      <c r="C6" s="25">
        <v>26</v>
      </c>
      <c r="D6" s="4">
        <v>22</v>
      </c>
      <c r="E6" s="4">
        <v>26</v>
      </c>
      <c r="F6" s="5">
        <v>24</v>
      </c>
      <c r="G6" s="89">
        <v>155</v>
      </c>
      <c r="H6" s="84">
        <v>450</v>
      </c>
      <c r="K6">
        <f>SUM(K3:K5)</f>
        <v>650.00000020632808</v>
      </c>
      <c r="L6">
        <f t="shared" ref="L6:N6" si="1">SUM(L3:L5)</f>
        <v>640</v>
      </c>
      <c r="M6">
        <f t="shared" si="1"/>
        <v>380</v>
      </c>
      <c r="N6">
        <f t="shared" si="1"/>
        <v>230</v>
      </c>
      <c r="O6">
        <f>SUMPRODUCT(C13:F15,K3:N5)</f>
        <v>113400.00001155438</v>
      </c>
    </row>
    <row r="7" spans="1:15" ht="15.75" thickBot="1" x14ac:dyDescent="0.3">
      <c r="B7" s="85" t="s">
        <v>33</v>
      </c>
      <c r="C7" s="76">
        <v>230</v>
      </c>
      <c r="D7" s="77">
        <v>235</v>
      </c>
      <c r="E7" s="77">
        <v>225</v>
      </c>
      <c r="F7" s="78">
        <v>240</v>
      </c>
      <c r="G7" s="30"/>
      <c r="H7" s="74"/>
    </row>
    <row r="8" spans="1:15" ht="15.75" thickBot="1" x14ac:dyDescent="0.3">
      <c r="B8" s="86" t="s">
        <v>36</v>
      </c>
      <c r="C8" s="83">
        <v>850</v>
      </c>
      <c r="D8" s="83">
        <v>640</v>
      </c>
      <c r="E8" s="83">
        <v>380</v>
      </c>
      <c r="F8" s="84">
        <v>230</v>
      </c>
      <c r="G8" s="74"/>
    </row>
    <row r="10" spans="1:15" ht="15.75" thickBot="1" x14ac:dyDescent="0.3">
      <c r="A10" s="30"/>
      <c r="B10" s="30"/>
      <c r="C10" s="90"/>
      <c r="D10" s="90"/>
      <c r="E10" s="90"/>
      <c r="F10" s="90"/>
      <c r="G10" s="72"/>
    </row>
    <row r="11" spans="1:15" ht="15.75" thickBot="1" x14ac:dyDescent="0.3">
      <c r="A11" s="30"/>
      <c r="B11" s="79" t="s">
        <v>35</v>
      </c>
      <c r="C11" s="80"/>
      <c r="D11" s="80"/>
      <c r="E11" s="80"/>
      <c r="F11" s="81"/>
      <c r="G11" s="72"/>
    </row>
    <row r="12" spans="1:15" ht="15.75" thickBot="1" x14ac:dyDescent="0.3">
      <c r="A12" s="30"/>
      <c r="B12" s="75"/>
      <c r="C12" s="67" t="s">
        <v>28</v>
      </c>
      <c r="D12" s="68" t="s">
        <v>29</v>
      </c>
      <c r="E12" s="68" t="s">
        <v>30</v>
      </c>
      <c r="F12" s="69" t="s">
        <v>31</v>
      </c>
    </row>
    <row r="13" spans="1:15" x14ac:dyDescent="0.25">
      <c r="A13" s="30"/>
      <c r="B13" s="73" t="s">
        <v>25</v>
      </c>
      <c r="C13" s="22">
        <f>C$7-C4-$G4</f>
        <v>58</v>
      </c>
      <c r="D13" s="23">
        <f t="shared" ref="D13:F13" si="2">D$7-D4-$G4</f>
        <v>61</v>
      </c>
      <c r="E13" s="23">
        <f t="shared" si="2"/>
        <v>53</v>
      </c>
      <c r="F13" s="10">
        <f t="shared" si="2"/>
        <v>60</v>
      </c>
    </row>
    <row r="14" spans="1:15" x14ac:dyDescent="0.25">
      <c r="A14" s="30"/>
      <c r="B14" s="70" t="s">
        <v>26</v>
      </c>
      <c r="C14" s="24">
        <f t="shared" ref="C14:F15" si="3">C$7-C5-$G5</f>
        <v>56</v>
      </c>
      <c r="D14" s="2">
        <f t="shared" si="3"/>
        <v>65</v>
      </c>
      <c r="E14" s="2">
        <f t="shared" si="3"/>
        <v>57</v>
      </c>
      <c r="F14" s="3">
        <f t="shared" si="3"/>
        <v>62</v>
      </c>
      <c r="G14" s="82"/>
    </row>
    <row r="15" spans="1:15" ht="15.75" thickBot="1" x14ac:dyDescent="0.3">
      <c r="A15" s="30"/>
      <c r="B15" s="71" t="s">
        <v>27</v>
      </c>
      <c r="C15" s="25">
        <f t="shared" si="3"/>
        <v>49</v>
      </c>
      <c r="D15" s="4">
        <f t="shared" si="3"/>
        <v>58</v>
      </c>
      <c r="E15" s="4">
        <f t="shared" si="3"/>
        <v>44</v>
      </c>
      <c r="F15" s="5">
        <f t="shared" si="3"/>
        <v>61</v>
      </c>
      <c r="G15" s="30"/>
    </row>
    <row r="16" spans="1:15" x14ac:dyDescent="0.25">
      <c r="A16" s="30"/>
      <c r="B16" s="30"/>
      <c r="C16" s="30"/>
      <c r="D16" s="30"/>
      <c r="E16" s="30"/>
      <c r="F16" s="30"/>
      <c r="G16" s="30"/>
    </row>
    <row r="19" spans="7:7" x14ac:dyDescent="0.25">
      <c r="G19" s="72"/>
    </row>
    <row r="20" spans="7:7" x14ac:dyDescent="0.25">
      <c r="G20" s="72"/>
    </row>
    <row r="21" spans="7:7" x14ac:dyDescent="0.25">
      <c r="G21" s="30"/>
    </row>
    <row r="22" spans="7:7" x14ac:dyDescent="0.25">
      <c r="G22" s="30"/>
    </row>
    <row r="23" spans="7:7" x14ac:dyDescent="0.25">
      <c r="G23" s="30"/>
    </row>
  </sheetData>
  <mergeCells count="3">
    <mergeCell ref="B2:F2"/>
    <mergeCell ref="C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Задача 1(5)</vt:lpstr>
      <vt:lpstr>Пример 2</vt:lpstr>
      <vt:lpstr>Задача 2(5)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2018-09-25T21:38:18Z</dcterms:created>
  <dcterms:modified xsi:type="dcterms:W3CDTF">2018-09-26T00:19:19Z</dcterms:modified>
</cp:coreProperties>
</file>