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https://ebsafrica-my.sharepoint.com/personal/victor_sitati_equitybank_co_ke/Documents/Projects/IPRS/"/>
    </mc:Choice>
  </mc:AlternateContent>
  <bookViews>
    <workbookView xWindow="0" yWindow="0" windowWidth="20490" windowHeight="6930" tabRatio="586"/>
  </bookViews>
  <sheets>
    <sheet name="Test Summary " sheetId="13" r:id="rId1"/>
    <sheet name="Credit App" sheetId="11" state="hidden" r:id="rId2"/>
    <sheet name="Testcases" sheetId="14" r:id="rId3"/>
    <sheet name="Defect Logs " sheetId="15" r:id="rId4"/>
    <sheet name="Summary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PASS">'[1]Test description'!$D$4:$D$5</definedName>
    <definedName name="PROJECTNAME" localSheetId="1">'[2]Test Summary '!#REF!</definedName>
    <definedName name="PROJECTNAME" localSheetId="3">'[3]Test Summary '!#REF!</definedName>
    <definedName name="PROJECTNAME" localSheetId="0">'Test Summary '!#REF!</definedName>
    <definedName name="PROJECTNAME" localSheetId="2">'[3]Test Summary '!#REF!</definedName>
    <definedName name="PROJECTNAME">'[2]Test Summary '!#REF!</definedName>
    <definedName name="projectphases">[4]Header!$G$6:$G$30</definedName>
    <definedName name="PROJECTVERSION" localSheetId="1">'[2]Test Summary '!#REF!</definedName>
    <definedName name="PROJECTVERSION" localSheetId="3">'[3]Test Summary '!#REF!</definedName>
    <definedName name="PROJECTVERSION" localSheetId="0">'Test Summary '!#REF!</definedName>
    <definedName name="PROJECTVERSION" localSheetId="2">'[3]Test Summary '!#REF!</definedName>
    <definedName name="PROJECTVERSION">'[2]Test Summary '!#REF!</definedName>
    <definedName name="severity">'[4]Defect ScoreCard'!$B$15:$B$19</definedName>
    <definedName name="status">'[4]Defect ScoreCard'!$B$5:$B$9</definedName>
    <definedName name="Suspendend">'Defect Logs '!#REF!</definedName>
    <definedName name="testcycle">'[4]Test Cases&amp;Scripts'!$G$3:$G$8</definedName>
    <definedName name="TestCycles" localSheetId="1">#REF!</definedName>
    <definedName name="TestCycles" localSheetId="3">#REF!</definedName>
    <definedName name="TestCycles" localSheetId="0">#REF!</definedName>
    <definedName name="TestCycles" localSheetId="2">#REF!</definedName>
    <definedName name="TestCycles">#REF!</definedName>
    <definedName name="testlevels">'[1]Test description'!$C$4:$C$11</definedName>
    <definedName name="teststatus" localSheetId="1">[2]Sheet1!$D$4:$D$7</definedName>
    <definedName name="teststatus" localSheetId="3">[5]Sheet1!$D$4:$D$7</definedName>
    <definedName name="teststatus" localSheetId="0">[6]Sheet1!$D$4:$D$7</definedName>
    <definedName name="teststatus" localSheetId="2">[5]Sheet1!$D$4:$D$7</definedName>
    <definedName name="teststatus">[7]Sheet1!$D$4:$D$7</definedName>
    <definedName name="testtypes">'[1]Test description'!$B$4:$B$19</definedName>
  </definedNames>
  <calcPr calcId="171027"/>
</workbook>
</file>

<file path=xl/calcChain.xml><?xml version="1.0" encoding="utf-8"?>
<calcChain xmlns="http://schemas.openxmlformats.org/spreadsheetml/2006/main">
  <c r="G11" i="13" l="1"/>
  <c r="E11" i="13"/>
  <c r="D11" i="13"/>
  <c r="F11" i="13"/>
  <c r="C11" i="13"/>
  <c r="H11" i="13" l="1"/>
  <c r="I12" i="13" s="1"/>
  <c r="L5" i="5"/>
  <c r="F5" i="5"/>
  <c r="E5" i="5"/>
  <c r="D5" i="5"/>
  <c r="C5" i="5"/>
  <c r="B5" i="5"/>
  <c r="A2" i="5"/>
  <c r="H24" i="13"/>
  <c r="F24" i="13"/>
  <c r="E24" i="13"/>
  <c r="D24" i="13"/>
  <c r="C24" i="13"/>
  <c r="G5" i="5" l="1"/>
  <c r="O5" i="5"/>
  <c r="I24" i="13"/>
</calcChain>
</file>

<file path=xl/sharedStrings.xml><?xml version="1.0" encoding="utf-8"?>
<sst xmlns="http://schemas.openxmlformats.org/spreadsheetml/2006/main" count="200" uniqueCount="170">
  <si>
    <t>Current Version:</t>
  </si>
  <si>
    <t>Approval Date:</t>
  </si>
  <si>
    <t>Testing Cycle:</t>
  </si>
  <si>
    <t>Test Case</t>
  </si>
  <si>
    <t>Failed</t>
  </si>
  <si>
    <t>Passed</t>
  </si>
  <si>
    <t>Total</t>
  </si>
  <si>
    <t>Status</t>
  </si>
  <si>
    <t>Summary</t>
  </si>
  <si>
    <t>Test Summary ScoreCard</t>
  </si>
  <si>
    <t>Defects by Severity</t>
  </si>
  <si>
    <t xml:space="preserve">Test Case Execution </t>
  </si>
  <si>
    <t>Planned for Execution</t>
  </si>
  <si>
    <t>Percentage Complete</t>
  </si>
  <si>
    <t>Summary (All Defects, All Statuses)</t>
  </si>
  <si>
    <t>1-Blocker</t>
  </si>
  <si>
    <t>2-Critical</t>
  </si>
  <si>
    <t>3-High</t>
  </si>
  <si>
    <t>4-Medium</t>
  </si>
  <si>
    <t>5-Low</t>
  </si>
  <si>
    <t>New</t>
  </si>
  <si>
    <t>Open</t>
  </si>
  <si>
    <t>TEST PRE REQUISITE DETAILS:</t>
  </si>
  <si>
    <t>Test Summary/Comments:</t>
  </si>
  <si>
    <t xml:space="preserve">TCID </t>
  </si>
  <si>
    <t>TEST COMPONENT</t>
  </si>
  <si>
    <t>TEST DESCRIPTION</t>
  </si>
  <si>
    <t>TEST EXECUTION STEPS</t>
  </si>
  <si>
    <t>EXPECTED RESULTS</t>
  </si>
  <si>
    <t>ACTUAL RESULTS</t>
  </si>
  <si>
    <t xml:space="preserve">TEST STATUS </t>
  </si>
  <si>
    <t xml:space="preserve">TESTED BY </t>
  </si>
  <si>
    <t>COMMENTS</t>
  </si>
  <si>
    <t>TCID001</t>
  </si>
  <si>
    <t>TCID002</t>
  </si>
  <si>
    <t>TCID003</t>
  </si>
  <si>
    <t>TCID004</t>
  </si>
  <si>
    <t>TCID005</t>
  </si>
  <si>
    <t>TCID006</t>
  </si>
  <si>
    <t>TCID007</t>
  </si>
  <si>
    <t>TCID008</t>
  </si>
  <si>
    <t>TCID009</t>
  </si>
  <si>
    <t>TCID010</t>
  </si>
  <si>
    <t>TCID011</t>
  </si>
  <si>
    <t>Defect ID</t>
  </si>
  <si>
    <t>Re-Open</t>
  </si>
  <si>
    <t>Assigned</t>
  </si>
  <si>
    <t>Fixed</t>
  </si>
  <si>
    <t>Closed</t>
  </si>
  <si>
    <t>Rejected</t>
  </si>
  <si>
    <t>Deferred</t>
  </si>
  <si>
    <t>TEST TEAM DETAILS:
Alfred Mbiide 
Desire Kabugi</t>
  </si>
  <si>
    <t>Test Areas /suite</t>
  </si>
  <si>
    <t xml:space="preserve">Pass </t>
  </si>
  <si>
    <t>Alfred</t>
  </si>
  <si>
    <t xml:space="preserve">TEST CASES - UNIT TEST LEVEL </t>
  </si>
  <si>
    <t>TCID000</t>
  </si>
  <si>
    <t xml:space="preserve">TEST ENVIROMENT DETAILS:
Localhost:5000
</t>
  </si>
  <si>
    <t>PROJECT DETAILS:
Credit App</t>
  </si>
  <si>
    <t>Data  Validation Scope</t>
  </si>
  <si>
    <t>Test for Blank phone number field.</t>
  </si>
  <si>
    <t>Alphabets should not be allowed</t>
  </si>
  <si>
    <t>In Special Characters only hyphen (-) and plus (+) are allowedt</t>
  </si>
  <si>
    <t>Space before and after phone number should be truncated</t>
  </si>
  <si>
    <t>If client wants the validation for specific nation then you can go for length validation too; but in general the maximum length will be around 18 digits and the minimum is non-zero/5</t>
  </si>
  <si>
    <t>SignIN(phone number)</t>
  </si>
  <si>
    <t>Typing value should be encrypted</t>
  </si>
  <si>
    <t>Minimum and Maximum length should be validated (In general Min.6 and Max.12)</t>
  </si>
  <si>
    <t>Recommended for mixed level password 
      &gt; Atleast one special character
      &gt; Atleast one numeral
      &gt; Atleast one Upper case letter</t>
  </si>
  <si>
    <t>SignIN(PIN)</t>
  </si>
  <si>
    <t>Copy and Paste functionality should not be allowed for Password and Confirm Password field</t>
  </si>
  <si>
    <t>SignIN(Sign in Button)</t>
  </si>
  <si>
    <t xml:space="preserve"> Should placed at the bottom of the form/page</t>
  </si>
  <si>
    <t>Aligned properly (by default buttons at bottoms are centre aligned)</t>
  </si>
  <si>
    <t xml:space="preserve"> Validation should happen in top to bottom order of submission form (Eg: First field should checked first (if mandatory), then second, third,... last)</t>
  </si>
  <si>
    <t>Functional</t>
  </si>
  <si>
    <t>Test Cases Summary</t>
  </si>
  <si>
    <t>NO</t>
  </si>
  <si>
    <t>TestCasesCategories</t>
  </si>
  <si>
    <t>PASS</t>
  </si>
  <si>
    <t>FAIL</t>
  </si>
  <si>
    <t>SUSPENDED</t>
  </si>
  <si>
    <t>NOT TESTED</t>
  </si>
  <si>
    <t>TOTALS</t>
  </si>
  <si>
    <t>SUCCESS RATE</t>
  </si>
  <si>
    <t>Defect Summary</t>
  </si>
  <si>
    <t xml:space="preserve">Critical </t>
  </si>
  <si>
    <t>High</t>
  </si>
  <si>
    <t>Medium</t>
  </si>
  <si>
    <t>Low</t>
  </si>
  <si>
    <t>Suspended</t>
  </si>
  <si>
    <t>DEFECT COMPONENT</t>
  </si>
  <si>
    <t>Key Issues</t>
  </si>
  <si>
    <t xml:space="preserve">Reported By </t>
  </si>
  <si>
    <t>Reported On</t>
  </si>
  <si>
    <t xml:space="preserve">Defect Status </t>
  </si>
  <si>
    <t xml:space="preserve">Root Cause of Issue </t>
  </si>
  <si>
    <t xml:space="preserve">Resolve By Date </t>
  </si>
  <si>
    <t xml:space="preserve">Resolved By </t>
  </si>
  <si>
    <t>Blocker</t>
  </si>
  <si>
    <t>Not  Tested</t>
  </si>
  <si>
    <t>Test Component</t>
  </si>
  <si>
    <t>TEST CASE</t>
  </si>
  <si>
    <t>TEST DATA</t>
  </si>
  <si>
    <t>TEST TYPE</t>
  </si>
  <si>
    <t>Test Case No</t>
  </si>
  <si>
    <t>Test Name</t>
  </si>
  <si>
    <t>Description</t>
  </si>
  <si>
    <t>Step Name (Design Steps)</t>
  </si>
  <si>
    <t>Test Data</t>
  </si>
  <si>
    <t>Type</t>
  </si>
  <si>
    <t>Comments</t>
  </si>
  <si>
    <t>Pass</t>
  </si>
  <si>
    <t>summary</t>
  </si>
  <si>
    <t>fail</t>
  </si>
  <si>
    <t>suspended</t>
  </si>
  <si>
    <t xml:space="preserve">not tested </t>
  </si>
  <si>
    <t>Test Lead:</t>
  </si>
  <si>
    <t>N/A</t>
  </si>
  <si>
    <t xml:space="preserve">Test case ID </t>
  </si>
  <si>
    <t>Severity (H,M,L)</t>
  </si>
  <si>
    <t xml:space="preserve">Expected Result </t>
  </si>
  <si>
    <t>Actual results</t>
  </si>
  <si>
    <t>IPRS029</t>
  </si>
  <si>
    <t>IPRS030</t>
  </si>
  <si>
    <t>IPRS031</t>
  </si>
  <si>
    <t>Victor Sitati</t>
  </si>
  <si>
    <t>ver 2</t>
  </si>
  <si>
    <t>Testcases</t>
  </si>
  <si>
    <t xml:space="preserve">Login </t>
  </si>
  <si>
    <t>Customer Login</t>
  </si>
  <si>
    <t>This is to ensure that a customer can log in and use the ATM</t>
  </si>
  <si>
    <t>1. enter your account name
2. Enter your PIN</t>
  </si>
  <si>
    <t>Account - 0020162480467
PIN -1234</t>
  </si>
  <si>
    <t>User to log in successful</t>
  </si>
  <si>
    <t>This test is to ensure that unauthorised users are not allowed to use the ATM</t>
  </si>
  <si>
    <t>Account - 123456789456123
PIN -1235</t>
  </si>
  <si>
    <t>User will not be allowed to login</t>
  </si>
  <si>
    <t>Show balance</t>
  </si>
  <si>
    <t>Customer Balance</t>
  </si>
  <si>
    <t>This test is to ensure that the customer is displayed with their available balance</t>
  </si>
  <si>
    <t>1. on the atm screen there are four choices 
2. select balance</t>
  </si>
  <si>
    <t>user should be displayed with their balance</t>
  </si>
  <si>
    <t>User to be displayed with their current balance</t>
  </si>
  <si>
    <t>Withdraw funds</t>
  </si>
  <si>
    <t>Customer funds withdrawal</t>
  </si>
  <si>
    <t>This test is to ensure that the customer can withdraw funds from the ATM</t>
  </si>
  <si>
    <t>1. on the atm screen there are four choices 
2. select withdraw</t>
  </si>
  <si>
    <t xml:space="preserve">input any amount that is lower than the balnce to withdraw funds </t>
  </si>
  <si>
    <t>1. user should be able to withdraw funds 
2. the available balance should reduce in tandem with the withdrawn amount</t>
  </si>
  <si>
    <t>Deposit</t>
  </si>
  <si>
    <t xml:space="preserve">Customer Deposit funds </t>
  </si>
  <si>
    <t>This test is to ensure that the customer can deposit funds into their account</t>
  </si>
  <si>
    <t>1. on the ATM screen there are four choices 
2. customer to choose deposit</t>
  </si>
  <si>
    <t xml:space="preserve">input any amount to add onto the current balance </t>
  </si>
  <si>
    <t>functional</t>
  </si>
  <si>
    <t>1. user should be able to add more funds to their accounts
2. user should see teir balance has increased</t>
  </si>
  <si>
    <t xml:space="preserve">Quit </t>
  </si>
  <si>
    <t>Customer to exit the screen</t>
  </si>
  <si>
    <t xml:space="preserve">This test is to ensure that the customer can quit the application </t>
  </si>
  <si>
    <t>1. on the ATM screen there are four choices 
2. customer to choose Quit</t>
  </si>
  <si>
    <t xml:space="preserve">customer should be logged out of the system </t>
  </si>
  <si>
    <t>user should be logged out and to use the ATM again they should log in again</t>
  </si>
  <si>
    <t>ATM001</t>
  </si>
  <si>
    <t>ATM002</t>
  </si>
  <si>
    <t>ATM003</t>
  </si>
  <si>
    <t>ATM004</t>
  </si>
  <si>
    <t>ATM005</t>
  </si>
  <si>
    <t>ATM006</t>
  </si>
  <si>
    <t>ATM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</si>
</sst>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Century Gothic"/>
      <family val="2"/>
    </font>
    <font>
      <b/>
      <i/>
      <sz val="10"/>
      <color indexed="8"/>
      <name val="Century Gothic"/>
      <family val="2"/>
    </font>
    <font>
      <b/>
      <sz val="10"/>
      <name val="Century Gothic"/>
      <family val="2"/>
    </font>
    <font>
      <b/>
      <sz val="10"/>
      <color indexed="8"/>
      <name val="Century Gothic"/>
      <family val="2"/>
    </font>
    <font>
      <sz val="9"/>
      <color indexed="8"/>
      <name val="Century Gothic"/>
      <family val="2"/>
    </font>
    <font>
      <b/>
      <sz val="12"/>
      <color indexed="9"/>
      <name val="Century Gothic"/>
      <family val="2"/>
    </font>
    <font>
      <b/>
      <sz val="12"/>
      <color indexed="8"/>
      <name val="Century Gothic"/>
      <family val="2"/>
    </font>
    <font>
      <b/>
      <sz val="28"/>
      <color theme="0"/>
      <name val="Century Gothic"/>
      <family val="2"/>
    </font>
    <font>
      <sz val="28"/>
      <color indexed="8"/>
      <name val="Century Gothic"/>
      <family val="2"/>
    </font>
    <font>
      <b/>
      <u/>
      <sz val="10"/>
      <color theme="1"/>
      <name val="Century Gothic"/>
      <family val="2"/>
    </font>
    <font>
      <b/>
      <sz val="9"/>
      <color theme="0"/>
      <name val="Century Gothic"/>
      <family val="2"/>
    </font>
    <font>
      <sz val="9"/>
      <name val="Century Gothic"/>
      <family val="2"/>
    </font>
    <font>
      <b/>
      <sz val="9"/>
      <color indexed="8"/>
      <name val="Century Gothic"/>
      <family val="2"/>
    </font>
    <font>
      <b/>
      <sz val="9"/>
      <color indexed="9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0"/>
      <color indexed="8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theme="0"/>
      <name val="Century Gothic"/>
      <family val="2"/>
    </font>
    <font>
      <u/>
      <sz val="10"/>
      <color theme="10"/>
      <name val="Arial"/>
      <family val="2"/>
    </font>
    <font>
      <sz val="9"/>
      <color indexed="8"/>
      <name val="Arial"/>
      <family val="2"/>
    </font>
    <font>
      <sz val="10"/>
      <name val="Tw Cen MT"/>
      <family val="2"/>
    </font>
    <font>
      <sz val="10"/>
      <color indexed="8"/>
      <name val="Tw Cen MT"/>
      <family val="2"/>
    </font>
    <font>
      <b/>
      <sz val="10"/>
      <color theme="0"/>
      <name val="Tw Cen MT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Questrial"/>
    </font>
    <font>
      <sz val="10"/>
      <color rgb="FF000000"/>
      <name val="Tw Cen MT"/>
      <family val="2"/>
    </font>
    <font>
      <sz val="9"/>
      <color rgb="FF000000"/>
      <name val="Tw Cen MT"/>
      <family val="2"/>
    </font>
    <font>
      <sz val="9"/>
      <name val="Tw Cen MT"/>
      <family val="2"/>
    </font>
    <font>
      <b/>
      <sz val="10"/>
      <name val="Tw Cen MT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Questrial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1"/>
        <bgColor indexed="63"/>
      </patternFill>
    </fill>
    <fill>
      <patternFill patternType="solid">
        <fgColor indexed="9"/>
        <bgColor indexed="26"/>
      </patternFill>
    </fill>
    <fill>
      <patternFill patternType="solid">
        <fgColor indexed="59"/>
        <bgColor indexed="58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2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851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74806"/>
        <bgColor rgb="FF974806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/>
      <bottom style="thin">
        <color indexed="58"/>
      </bottom>
      <diagonal/>
    </border>
    <border>
      <left/>
      <right style="thin">
        <color indexed="58"/>
      </right>
      <top/>
      <bottom style="thin">
        <color indexed="58"/>
      </bottom>
      <diagonal/>
    </border>
    <border>
      <left/>
      <right/>
      <top/>
      <bottom style="thin">
        <color indexed="58"/>
      </bottom>
      <diagonal/>
    </border>
    <border>
      <left/>
      <right/>
      <top style="thin">
        <color indexed="58"/>
      </top>
      <bottom/>
      <diagonal/>
    </border>
    <border>
      <left style="thin">
        <color indexed="58"/>
      </left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1" fillId="23" borderId="7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42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3" fillId="0" borderId="0"/>
    <xf numFmtId="0" fontId="2" fillId="0" borderId="0"/>
  </cellStyleXfs>
  <cellXfs count="179">
    <xf numFmtId="0" fontId="0" fillId="0" borderId="0" xfId="0"/>
    <xf numFmtId="0" fontId="23" fillId="0" borderId="0" xfId="0" applyFont="1"/>
    <xf numFmtId="0" fontId="27" fillId="0" borderId="24" xfId="0" applyFont="1" applyBorder="1" applyAlignment="1">
      <alignment horizontal="center" wrapText="1"/>
    </xf>
    <xf numFmtId="0" fontId="27" fillId="0" borderId="0" xfId="0" applyFont="1"/>
    <xf numFmtId="0" fontId="31" fillId="0" borderId="0" xfId="0" applyFont="1"/>
    <xf numFmtId="0" fontId="31" fillId="27" borderId="0" xfId="0" applyFont="1" applyFill="1"/>
    <xf numFmtId="0" fontId="33" fillId="29" borderId="0" xfId="0" applyFont="1" applyFill="1" applyAlignment="1"/>
    <xf numFmtId="0" fontId="33" fillId="29" borderId="25" xfId="0" applyFont="1" applyFill="1" applyBorder="1" applyAlignment="1">
      <alignment horizontal="center" wrapText="1"/>
    </xf>
    <xf numFmtId="0" fontId="33" fillId="29" borderId="27" xfId="0" applyFont="1" applyFill="1" applyBorder="1" applyAlignment="1">
      <alignment horizontal="center" wrapText="1"/>
    </xf>
    <xf numFmtId="0" fontId="27" fillId="0" borderId="0" xfId="0" applyFont="1" applyAlignment="1"/>
    <xf numFmtId="0" fontId="27" fillId="0" borderId="24" xfId="0" applyFont="1" applyBorder="1" applyAlignment="1">
      <alignment wrapText="1"/>
    </xf>
    <xf numFmtId="0" fontId="27" fillId="0" borderId="24" xfId="0" applyFont="1" applyBorder="1"/>
    <xf numFmtId="0" fontId="27" fillId="0" borderId="0" xfId="0" applyFont="1" applyAlignment="1">
      <alignment wrapText="1"/>
    </xf>
    <xf numFmtId="0" fontId="23" fillId="0" borderId="0" xfId="0" applyFont="1" applyBorder="1"/>
    <xf numFmtId="0" fontId="27" fillId="0" borderId="10" xfId="0" applyFont="1" applyBorder="1"/>
    <xf numFmtId="0" fontId="27" fillId="0" borderId="17" xfId="0" applyFont="1" applyBorder="1"/>
    <xf numFmtId="0" fontId="23" fillId="25" borderId="0" xfId="0" applyFont="1" applyFill="1"/>
    <xf numFmtId="0" fontId="27" fillId="0" borderId="10" xfId="0" applyFont="1" applyBorder="1" applyAlignment="1">
      <alignment horizontal="center" wrapText="1"/>
    </xf>
    <xf numFmtId="0" fontId="27" fillId="0" borderId="12" xfId="0" applyFont="1" applyBorder="1" applyAlignment="1">
      <alignment horizontal="center" wrapText="1"/>
    </xf>
    <xf numFmtId="0" fontId="23" fillId="25" borderId="16" xfId="0" applyFont="1" applyFill="1" applyBorder="1"/>
    <xf numFmtId="0" fontId="23" fillId="25" borderId="0" xfId="0" applyFont="1" applyFill="1" applyBorder="1"/>
    <xf numFmtId="0" fontId="23" fillId="25" borderId="0" xfId="0" applyFont="1" applyFill="1" applyBorder="1" applyAlignment="1">
      <alignment horizontal="center"/>
    </xf>
    <xf numFmtId="0" fontId="23" fillId="25" borderId="21" xfId="0" applyFont="1" applyFill="1" applyBorder="1" applyAlignment="1">
      <alignment horizontal="center"/>
    </xf>
    <xf numFmtId="0" fontId="23" fillId="25" borderId="21" xfId="0" applyFont="1" applyFill="1" applyBorder="1"/>
    <xf numFmtId="0" fontId="26" fillId="25" borderId="22" xfId="0" applyFont="1" applyFill="1" applyBorder="1"/>
    <xf numFmtId="0" fontId="26" fillId="25" borderId="14" xfId="0" applyFont="1" applyFill="1" applyBorder="1"/>
    <xf numFmtId="0" fontId="26" fillId="25" borderId="14" xfId="0" applyFont="1" applyFill="1" applyBorder="1" applyAlignment="1">
      <alignment horizontal="center"/>
    </xf>
    <xf numFmtId="0" fontId="26" fillId="25" borderId="13" xfId="0" applyFont="1" applyFill="1" applyBorder="1" applyAlignment="1">
      <alignment horizontal="center"/>
    </xf>
    <xf numFmtId="0" fontId="23" fillId="25" borderId="22" xfId="0" applyFont="1" applyFill="1" applyBorder="1"/>
    <xf numFmtId="0" fontId="23" fillId="25" borderId="14" xfId="0" applyFont="1" applyFill="1" applyBorder="1"/>
    <xf numFmtId="0" fontId="23" fillId="25" borderId="13" xfId="0" applyFont="1" applyFill="1" applyBorder="1"/>
    <xf numFmtId="0" fontId="23" fillId="0" borderId="16" xfId="0" applyFont="1" applyBorder="1"/>
    <xf numFmtId="0" fontId="23" fillId="0" borderId="21" xfId="0" applyFont="1" applyBorder="1"/>
    <xf numFmtId="0" fontId="23" fillId="0" borderId="22" xfId="0" applyFont="1" applyBorder="1"/>
    <xf numFmtId="0" fontId="23" fillId="0" borderId="14" xfId="0" applyFont="1" applyBorder="1"/>
    <xf numFmtId="0" fontId="23" fillId="0" borderId="13" xfId="0" applyFont="1" applyBorder="1"/>
    <xf numFmtId="0" fontId="36" fillId="26" borderId="10" xfId="0" applyFont="1" applyFill="1" applyBorder="1" applyAlignment="1">
      <alignment horizontal="center" vertical="center" wrapText="1"/>
    </xf>
    <xf numFmtId="0" fontId="36" fillId="24" borderId="10" xfId="0" applyFont="1" applyFill="1" applyBorder="1" applyAlignment="1">
      <alignment horizontal="center" vertical="center" wrapText="1"/>
    </xf>
    <xf numFmtId="0" fontId="27" fillId="25" borderId="0" xfId="0" applyFont="1" applyFill="1"/>
    <xf numFmtId="0" fontId="35" fillId="17" borderId="11" xfId="0" applyFont="1" applyFill="1" applyBorder="1" applyAlignment="1">
      <alignment horizontal="center" vertical="center" wrapText="1"/>
    </xf>
    <xf numFmtId="0" fontId="35" fillId="20" borderId="19" xfId="0" applyFont="1" applyFill="1" applyBorder="1"/>
    <xf numFmtId="0" fontId="35" fillId="20" borderId="19" xfId="0" applyFont="1" applyFill="1" applyBorder="1" applyAlignment="1">
      <alignment horizontal="center"/>
    </xf>
    <xf numFmtId="0" fontId="35" fillId="20" borderId="12" xfId="0" applyFont="1" applyFill="1" applyBorder="1"/>
    <xf numFmtId="9" fontId="35" fillId="20" borderId="12" xfId="0" applyNumberFormat="1" applyFont="1" applyFill="1" applyBorder="1"/>
    <xf numFmtId="0" fontId="27" fillId="20" borderId="20" xfId="0" applyFont="1" applyFill="1" applyBorder="1"/>
    <xf numFmtId="0" fontId="27" fillId="20" borderId="15" xfId="0" applyFont="1" applyFill="1" applyBorder="1"/>
    <xf numFmtId="0" fontId="27" fillId="20" borderId="15" xfId="0" applyFont="1" applyFill="1" applyBorder="1" applyAlignment="1">
      <alignment horizontal="center"/>
    </xf>
    <xf numFmtId="0" fontId="27" fillId="20" borderId="18" xfId="0" applyFont="1" applyFill="1" applyBorder="1" applyAlignment="1">
      <alignment horizontal="center"/>
    </xf>
    <xf numFmtId="0" fontId="27" fillId="25" borderId="20" xfId="0" applyFont="1" applyFill="1" applyBorder="1"/>
    <xf numFmtId="0" fontId="27" fillId="25" borderId="15" xfId="0" applyFont="1" applyFill="1" applyBorder="1"/>
    <xf numFmtId="0" fontId="27" fillId="25" borderId="18" xfId="0" applyFont="1" applyFill="1" applyBorder="1"/>
    <xf numFmtId="0" fontId="34" fillId="27" borderId="24" xfId="0" applyFont="1" applyFill="1" applyBorder="1" applyAlignment="1">
      <alignment horizontal="left" vertical="center" wrapText="1"/>
    </xf>
    <xf numFmtId="0" fontId="34" fillId="27" borderId="24" xfId="0" applyFont="1" applyFill="1" applyBorder="1" applyAlignment="1">
      <alignment horizontal="center" vertical="center" wrapText="1"/>
    </xf>
    <xf numFmtId="0" fontId="27" fillId="0" borderId="24" xfId="0" applyFont="1" applyBorder="1" applyAlignment="1">
      <alignment vertical="center" wrapText="1"/>
    </xf>
    <xf numFmtId="0" fontId="27" fillId="0" borderId="0" xfId="0" applyFont="1" applyAlignment="1">
      <alignment horizontal="left" vertical="center"/>
    </xf>
    <xf numFmtId="0" fontId="33" fillId="29" borderId="27" xfId="0" applyFont="1" applyFill="1" applyBorder="1" applyAlignment="1">
      <alignment horizontal="left" vertical="center" wrapText="1"/>
    </xf>
    <xf numFmtId="0" fontId="27" fillId="0" borderId="24" xfId="0" applyFont="1" applyBorder="1" applyAlignment="1">
      <alignment horizontal="left" vertical="center"/>
    </xf>
    <xf numFmtId="0" fontId="34" fillId="27" borderId="24" xfId="0" applyFont="1" applyFill="1" applyBorder="1" applyAlignment="1">
      <alignment horizontal="left" vertical="top" wrapText="1"/>
    </xf>
    <xf numFmtId="0" fontId="27" fillId="0" borderId="24" xfId="0" applyFont="1" applyBorder="1" applyAlignment="1">
      <alignment horizontal="left" vertical="top" wrapText="1"/>
    </xf>
    <xf numFmtId="0" fontId="27" fillId="27" borderId="26" xfId="0" applyFont="1" applyFill="1" applyBorder="1" applyAlignment="1">
      <alignment vertical="center" wrapText="1"/>
    </xf>
    <xf numFmtId="0" fontId="34" fillId="27" borderId="26" xfId="0" applyFont="1" applyFill="1" applyBorder="1" applyAlignment="1">
      <alignment horizontal="left" vertical="top" wrapText="1"/>
    </xf>
    <xf numFmtId="0" fontId="34" fillId="27" borderId="26" xfId="0" applyFont="1" applyFill="1" applyBorder="1" applyAlignment="1">
      <alignment horizontal="left" vertical="center" wrapText="1"/>
    </xf>
    <xf numFmtId="0" fontId="33" fillId="0" borderId="26" xfId="0" applyFont="1" applyFill="1" applyBorder="1" applyAlignment="1">
      <alignment horizontal="center" wrapText="1"/>
    </xf>
    <xf numFmtId="0" fontId="27" fillId="0" borderId="26" xfId="0" applyFont="1" applyFill="1" applyBorder="1" applyAlignment="1"/>
    <xf numFmtId="0" fontId="37" fillId="0" borderId="24" xfId="0" applyFont="1" applyFill="1" applyBorder="1" applyAlignment="1"/>
    <xf numFmtId="0" fontId="37" fillId="0" borderId="24" xfId="0" applyFont="1" applyFill="1" applyBorder="1" applyAlignment="1">
      <alignment horizontal="center" wrapText="1"/>
    </xf>
    <xf numFmtId="0" fontId="37" fillId="0" borderId="24" xfId="0" applyFont="1" applyFill="1" applyBorder="1" applyAlignment="1">
      <alignment horizontal="left" vertical="center" wrapText="1"/>
    </xf>
    <xf numFmtId="0" fontId="34" fillId="0" borderId="24" xfId="0" applyFont="1" applyFill="1" applyBorder="1" applyAlignment="1"/>
    <xf numFmtId="0" fontId="27" fillId="0" borderId="34" xfId="0" applyFont="1" applyBorder="1" applyAlignment="1">
      <alignment horizontal="center"/>
    </xf>
    <xf numFmtId="0" fontId="30" fillId="29" borderId="35" xfId="0" applyFont="1" applyFill="1" applyBorder="1" applyAlignment="1">
      <alignment horizontal="left" vertical="top"/>
    </xf>
    <xf numFmtId="0" fontId="30" fillId="29" borderId="36" xfId="0" applyFont="1" applyFill="1" applyBorder="1" applyAlignment="1">
      <alignment horizontal="left" vertical="top"/>
    </xf>
    <xf numFmtId="0" fontId="32" fillId="27" borderId="30" xfId="0" applyFont="1" applyFill="1" applyBorder="1" applyAlignment="1">
      <alignment horizontal="left" vertical="top"/>
    </xf>
    <xf numFmtId="0" fontId="32" fillId="27" borderId="33" xfId="0" applyFont="1" applyFill="1" applyBorder="1" applyAlignment="1">
      <alignment horizontal="left" vertical="top"/>
    </xf>
    <xf numFmtId="0" fontId="32" fillId="27" borderId="28" xfId="0" applyFont="1" applyFill="1" applyBorder="1" applyAlignment="1">
      <alignment horizontal="left" vertical="top" wrapText="1"/>
    </xf>
    <xf numFmtId="0" fontId="32" fillId="27" borderId="30" xfId="0" applyFont="1" applyFill="1" applyBorder="1" applyAlignment="1">
      <alignment horizontal="left" vertical="top" wrapText="1"/>
    </xf>
    <xf numFmtId="0" fontId="27" fillId="0" borderId="27" xfId="0" applyFont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wrapText="1"/>
    </xf>
    <xf numFmtId="0" fontId="34" fillId="30" borderId="24" xfId="0" applyFont="1" applyFill="1" applyBorder="1" applyAlignment="1">
      <alignment horizontal="center" vertical="center" wrapText="1"/>
    </xf>
    <xf numFmtId="0" fontId="39" fillId="0" borderId="0" xfId="42" applyFont="1" applyBorder="1"/>
    <xf numFmtId="0" fontId="21" fillId="0" borderId="0" xfId="42" applyBorder="1"/>
    <xf numFmtId="0" fontId="41" fillId="32" borderId="24" xfId="42" applyFont="1" applyFill="1" applyBorder="1" applyAlignment="1"/>
    <xf numFmtId="0" fontId="33" fillId="32" borderId="24" xfId="42" applyFont="1" applyFill="1" applyBorder="1" applyAlignment="1">
      <alignment horizontal="center"/>
    </xf>
    <xf numFmtId="0" fontId="23" fillId="0" borderId="24" xfId="42" applyFont="1" applyBorder="1"/>
    <xf numFmtId="0" fontId="42" fillId="0" borderId="24" xfId="43" quotePrefix="1" applyBorder="1"/>
    <xf numFmtId="0" fontId="27" fillId="0" borderId="24" xfId="42" applyFont="1" applyBorder="1" applyAlignment="1">
      <alignment horizontal="center" vertical="center"/>
    </xf>
    <xf numFmtId="0" fontId="21" fillId="0" borderId="24" xfId="42" applyBorder="1"/>
    <xf numFmtId="0" fontId="43" fillId="0" borderId="24" xfId="42" applyFont="1" applyBorder="1" applyAlignment="1">
      <alignment horizontal="center" vertical="center"/>
    </xf>
    <xf numFmtId="0" fontId="42" fillId="0" borderId="0" xfId="43" quotePrefix="1" applyBorder="1"/>
    <xf numFmtId="0" fontId="43" fillId="0" borderId="0" xfId="42" applyFont="1" applyBorder="1" applyAlignment="1">
      <alignment horizontal="center" vertical="center"/>
    </xf>
    <xf numFmtId="0" fontId="24" fillId="34" borderId="22" xfId="0" applyFont="1" applyFill="1" applyBorder="1" applyAlignment="1">
      <alignment vertical="top" wrapText="1"/>
    </xf>
    <xf numFmtId="0" fontId="3" fillId="27" borderId="0" xfId="45" applyFill="1"/>
    <xf numFmtId="0" fontId="3" fillId="0" borderId="0" xfId="45" applyAlignment="1">
      <alignment wrapText="1"/>
    </xf>
    <xf numFmtId="0" fontId="3" fillId="0" borderId="0" xfId="45"/>
    <xf numFmtId="0" fontId="46" fillId="31" borderId="24" xfId="45" applyFont="1" applyFill="1" applyBorder="1"/>
    <xf numFmtId="0" fontId="46" fillId="31" borderId="24" xfId="45" applyFont="1" applyFill="1" applyBorder="1" applyAlignment="1">
      <alignment wrapText="1"/>
    </xf>
    <xf numFmtId="0" fontId="46" fillId="35" borderId="24" xfId="45" applyFont="1" applyFill="1" applyBorder="1"/>
    <xf numFmtId="0" fontId="47" fillId="0" borderId="0" xfId="45" applyFont="1"/>
    <xf numFmtId="0" fontId="48" fillId="0" borderId="0" xfId="45" applyFont="1" applyAlignment="1">
      <alignment wrapText="1"/>
    </xf>
    <xf numFmtId="0" fontId="47" fillId="0" borderId="0" xfId="45" applyFont="1" applyAlignment="1">
      <alignment wrapText="1"/>
    </xf>
    <xf numFmtId="0" fontId="24" fillId="34" borderId="23" xfId="0" applyFont="1" applyFill="1" applyBorder="1" applyAlignment="1">
      <alignment vertical="top" wrapText="1"/>
    </xf>
    <xf numFmtId="9" fontId="27" fillId="0" borderId="24" xfId="44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49" fillId="36" borderId="42" xfId="0" applyFont="1" applyFill="1" applyBorder="1" applyAlignment="1">
      <alignment horizontal="center" vertical="center" wrapText="1"/>
    </xf>
    <xf numFmtId="0" fontId="49" fillId="36" borderId="42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50" fillId="0" borderId="42" xfId="0" applyFont="1" applyBorder="1" applyAlignment="1">
      <alignment horizontal="left" vertical="top"/>
    </xf>
    <xf numFmtId="0" fontId="50" fillId="0" borderId="42" xfId="0" applyFont="1" applyBorder="1" applyAlignment="1">
      <alignment vertical="top" wrapText="1"/>
    </xf>
    <xf numFmtId="0" fontId="51" fillId="0" borderId="42" xfId="0" applyFont="1" applyBorder="1" applyAlignment="1">
      <alignment vertical="top" wrapText="1"/>
    </xf>
    <xf numFmtId="0" fontId="44" fillId="37" borderId="42" xfId="0" applyFont="1" applyFill="1" applyBorder="1" applyAlignment="1">
      <alignment horizontal="left" vertical="top" wrapText="1"/>
    </xf>
    <xf numFmtId="0" fontId="45" fillId="0" borderId="0" xfId="0" applyFont="1" applyAlignment="1">
      <alignment vertical="top"/>
    </xf>
    <xf numFmtId="0" fontId="50" fillId="37" borderId="42" xfId="0" applyFont="1" applyFill="1" applyBorder="1" applyAlignment="1">
      <alignment vertical="top" wrapText="1"/>
    </xf>
    <xf numFmtId="0" fontId="50" fillId="0" borderId="0" xfId="0" applyFont="1" applyAlignment="1">
      <alignment vertical="top" wrapText="1"/>
    </xf>
    <xf numFmtId="0" fontId="50" fillId="0" borderId="42" xfId="0" applyFont="1" applyBorder="1" applyAlignment="1">
      <alignment vertical="top"/>
    </xf>
    <xf numFmtId="0" fontId="50" fillId="0" borderId="42" xfId="0" applyFont="1" applyBorder="1" applyAlignment="1">
      <alignment horizontal="left" vertical="top" wrapText="1"/>
    </xf>
    <xf numFmtId="0" fontId="52" fillId="37" borderId="42" xfId="0" applyFont="1" applyFill="1" applyBorder="1" applyAlignment="1">
      <alignment horizontal="left" vertical="top" wrapText="1"/>
    </xf>
    <xf numFmtId="0" fontId="3" fillId="0" borderId="0" xfId="45" applyAlignment="1">
      <alignment vertical="top"/>
    </xf>
    <xf numFmtId="0" fontId="54" fillId="0" borderId="0" xfId="45" applyFont="1"/>
    <xf numFmtId="0" fontId="1" fillId="0" borderId="24" xfId="45" applyFont="1" applyBorder="1"/>
    <xf numFmtId="0" fontId="3" fillId="0" borderId="24" xfId="45" applyBorder="1" applyAlignment="1">
      <alignment wrapText="1"/>
    </xf>
    <xf numFmtId="0" fontId="46" fillId="33" borderId="24" xfId="45" applyFont="1" applyFill="1" applyBorder="1" applyAlignment="1">
      <alignment wrapText="1"/>
    </xf>
    <xf numFmtId="0" fontId="47" fillId="0" borderId="24" xfId="45" applyFont="1" applyBorder="1"/>
    <xf numFmtId="0" fontId="56" fillId="0" borderId="24" xfId="0" applyFont="1" applyBorder="1" applyAlignment="1">
      <alignment vertical="top" wrapText="1"/>
    </xf>
    <xf numFmtId="0" fontId="56" fillId="0" borderId="42" xfId="0" applyFont="1" applyBorder="1" applyAlignment="1">
      <alignment vertical="top" wrapText="1"/>
    </xf>
    <xf numFmtId="0" fontId="47" fillId="0" borderId="24" xfId="45" applyFont="1" applyBorder="1" applyAlignment="1">
      <alignment wrapText="1"/>
    </xf>
    <xf numFmtId="0" fontId="56" fillId="0" borderId="24" xfId="0" applyFont="1" applyBorder="1" applyAlignment="1">
      <alignment horizontal="left" vertical="top" wrapText="1"/>
    </xf>
    <xf numFmtId="0" fontId="56" fillId="0" borderId="42" xfId="0" applyFont="1" applyBorder="1" applyAlignment="1">
      <alignment horizontal="left" vertical="top" wrapText="1"/>
    </xf>
    <xf numFmtId="0" fontId="49" fillId="36" borderId="44" xfId="0" applyFont="1" applyFill="1" applyBorder="1" applyAlignment="1">
      <alignment horizontal="center" vertical="center" wrapText="1"/>
    </xf>
    <xf numFmtId="0" fontId="51" fillId="0" borderId="44" xfId="0" applyFont="1" applyBorder="1" applyAlignment="1">
      <alignment vertical="top" wrapText="1"/>
    </xf>
    <xf numFmtId="0" fontId="44" fillId="37" borderId="44" xfId="0" applyFont="1" applyFill="1" applyBorder="1" applyAlignment="1">
      <alignment horizontal="left" vertical="top" wrapText="1"/>
    </xf>
    <xf numFmtId="0" fontId="50" fillId="0" borderId="44" xfId="0" applyFont="1" applyBorder="1" applyAlignment="1">
      <alignment vertical="top" wrapText="1"/>
    </xf>
    <xf numFmtId="0" fontId="50" fillId="0" borderId="44" xfId="0" applyFont="1" applyBorder="1" applyAlignment="1">
      <alignment vertical="top"/>
    </xf>
    <xf numFmtId="0" fontId="50" fillId="0" borderId="44" xfId="0" applyFont="1" applyBorder="1" applyAlignment="1">
      <alignment horizontal="left" vertical="top" wrapText="1"/>
    </xf>
    <xf numFmtId="0" fontId="49" fillId="36" borderId="24" xfId="0" applyFont="1" applyFill="1" applyBorder="1" applyAlignment="1">
      <alignment horizontal="center" vertical="center" wrapText="1"/>
    </xf>
    <xf numFmtId="0" fontId="44" fillId="37" borderId="24" xfId="0" applyFont="1" applyFill="1" applyBorder="1" applyAlignment="1">
      <alignment horizontal="left" vertical="top" wrapText="1"/>
    </xf>
    <xf numFmtId="0" fontId="45" fillId="0" borderId="24" xfId="0" applyFont="1" applyBorder="1" applyAlignment="1">
      <alignment vertical="top"/>
    </xf>
    <xf numFmtId="0" fontId="50" fillId="0" borderId="24" xfId="0" applyFont="1" applyBorder="1" applyAlignment="1">
      <alignment vertical="top" wrapText="1"/>
    </xf>
    <xf numFmtId="0" fontId="3" fillId="27" borderId="24" xfId="45" applyFill="1" applyBorder="1"/>
    <xf numFmtId="0" fontId="49" fillId="36" borderId="26" xfId="0" applyFont="1" applyFill="1" applyBorder="1" applyAlignment="1">
      <alignment horizontal="center" vertical="center" wrapText="1"/>
    </xf>
    <xf numFmtId="0" fontId="45" fillId="27" borderId="24" xfId="45" applyFont="1" applyFill="1" applyBorder="1" applyAlignment="1">
      <alignment horizontal="left" vertical="top"/>
    </xf>
    <xf numFmtId="0" fontId="39" fillId="0" borderId="0" xfId="42" applyFont="1" applyBorder="1" applyAlignment="1">
      <alignment horizontal="center"/>
    </xf>
    <xf numFmtId="0" fontId="40" fillId="31" borderId="41" xfId="42" applyFont="1" applyFill="1" applyBorder="1" applyAlignment="1">
      <alignment horizontal="center" vertical="top"/>
    </xf>
    <xf numFmtId="0" fontId="40" fillId="31" borderId="0" xfId="42" applyFont="1" applyFill="1" applyBorder="1" applyAlignment="1">
      <alignment horizontal="center" vertical="top"/>
    </xf>
    <xf numFmtId="0" fontId="55" fillId="0" borderId="32" xfId="42" applyFont="1" applyBorder="1" applyAlignment="1">
      <alignment horizontal="center" wrapText="1"/>
    </xf>
    <xf numFmtId="0" fontId="25" fillId="0" borderId="24" xfId="0" applyFont="1" applyBorder="1" applyAlignment="1">
      <alignment horizontal="center" vertical="top" wrapText="1"/>
    </xf>
    <xf numFmtId="0" fontId="25" fillId="0" borderId="24" xfId="0" applyFont="1" applyFill="1" applyBorder="1" applyAlignment="1">
      <alignment horizontal="center" vertical="top" wrapText="1"/>
    </xf>
    <xf numFmtId="0" fontId="40" fillId="31" borderId="31" xfId="42" applyFont="1" applyFill="1" applyBorder="1" applyAlignment="1">
      <alignment horizontal="center" vertical="top"/>
    </xf>
    <xf numFmtId="0" fontId="40" fillId="31" borderId="32" xfId="42" applyFont="1" applyFill="1" applyBorder="1" applyAlignment="1">
      <alignment horizontal="center" vertical="top"/>
    </xf>
    <xf numFmtId="0" fontId="41" fillId="32" borderId="24" xfId="42" applyFont="1" applyFill="1" applyBorder="1" applyAlignment="1">
      <alignment horizontal="right" vertical="top"/>
    </xf>
    <xf numFmtId="9" fontId="27" fillId="0" borderId="24" xfId="44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top" wrapText="1"/>
    </xf>
    <xf numFmtId="0" fontId="33" fillId="32" borderId="41" xfId="42" applyFont="1" applyFill="1" applyBorder="1" applyAlignment="1">
      <alignment horizontal="center"/>
    </xf>
    <xf numFmtId="0" fontId="33" fillId="32" borderId="0" xfId="42" applyFont="1" applyFill="1" applyBorder="1" applyAlignment="1">
      <alignment horizontal="center"/>
    </xf>
    <xf numFmtId="0" fontId="34" fillId="27" borderId="40" xfId="0" applyFont="1" applyFill="1" applyBorder="1" applyAlignment="1">
      <alignment horizontal="center" vertical="center" wrapText="1"/>
    </xf>
    <xf numFmtId="0" fontId="34" fillId="27" borderId="27" xfId="0" applyFont="1" applyFill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8" fillId="0" borderId="37" xfId="0" applyFont="1" applyFill="1" applyBorder="1" applyAlignment="1">
      <alignment horizontal="center" wrapText="1"/>
    </xf>
    <xf numFmtId="0" fontId="38" fillId="0" borderId="38" xfId="0" applyFont="1" applyFill="1" applyBorder="1" applyAlignment="1">
      <alignment horizontal="center" wrapText="1"/>
    </xf>
    <xf numFmtId="0" fontId="38" fillId="0" borderId="39" xfId="0" applyFont="1" applyFill="1" applyBorder="1" applyAlignment="1">
      <alignment horizontal="center" wrapText="1"/>
    </xf>
    <xf numFmtId="0" fontId="32" fillId="27" borderId="37" xfId="0" applyFont="1" applyFill="1" applyBorder="1" applyAlignment="1">
      <alignment horizontal="center" vertical="center" wrapText="1"/>
    </xf>
    <xf numFmtId="0" fontId="32" fillId="27" borderId="38" xfId="0" applyFont="1" applyFill="1" applyBorder="1" applyAlignment="1">
      <alignment horizontal="center" vertical="center" wrapText="1"/>
    </xf>
    <xf numFmtId="0" fontId="32" fillId="27" borderId="39" xfId="0" applyFont="1" applyFill="1" applyBorder="1" applyAlignment="1">
      <alignment horizontal="center" vertical="center" wrapText="1"/>
    </xf>
    <xf numFmtId="0" fontId="32" fillId="27" borderId="37" xfId="0" applyFont="1" applyFill="1" applyBorder="1" applyAlignment="1">
      <alignment horizontal="center" vertical="top"/>
    </xf>
    <xf numFmtId="0" fontId="32" fillId="27" borderId="39" xfId="0" applyFont="1" applyFill="1" applyBorder="1" applyAlignment="1">
      <alignment horizontal="center" vertical="top"/>
    </xf>
    <xf numFmtId="0" fontId="32" fillId="27" borderId="28" xfId="0" applyFont="1" applyFill="1" applyBorder="1" applyAlignment="1">
      <alignment horizontal="center" vertical="top"/>
    </xf>
    <xf numFmtId="0" fontId="32" fillId="27" borderId="29" xfId="0" applyFont="1" applyFill="1" applyBorder="1" applyAlignment="1">
      <alignment horizontal="center" vertical="top"/>
    </xf>
    <xf numFmtId="0" fontId="32" fillId="27" borderId="31" xfId="0" applyFont="1" applyFill="1" applyBorder="1" applyAlignment="1">
      <alignment horizontal="center" vertical="top"/>
    </xf>
    <xf numFmtId="0" fontId="32" fillId="27" borderId="32" xfId="0" applyFont="1" applyFill="1" applyBorder="1" applyAlignment="1">
      <alignment horizontal="center" vertical="top"/>
    </xf>
    <xf numFmtId="0" fontId="32" fillId="27" borderId="28" xfId="0" applyFont="1" applyFill="1" applyBorder="1" applyAlignment="1">
      <alignment horizontal="center" vertical="top" wrapText="1"/>
    </xf>
    <xf numFmtId="0" fontId="32" fillId="27" borderId="29" xfId="0" applyFont="1" applyFill="1" applyBorder="1" applyAlignment="1">
      <alignment horizontal="center" vertical="top" wrapText="1"/>
    </xf>
    <xf numFmtId="0" fontId="32" fillId="27" borderId="30" xfId="0" applyFont="1" applyFill="1" applyBorder="1" applyAlignment="1">
      <alignment horizontal="center" vertical="top" wrapText="1"/>
    </xf>
    <xf numFmtId="0" fontId="53" fillId="0" borderId="43" xfId="0" applyFont="1" applyBorder="1" applyAlignment="1">
      <alignment horizontal="center" vertical="top"/>
    </xf>
    <xf numFmtId="0" fontId="53" fillId="0" borderId="0" xfId="0" applyFont="1" applyBorder="1" applyAlignment="1">
      <alignment horizontal="center" vertical="top"/>
    </xf>
    <xf numFmtId="0" fontId="29" fillId="28" borderId="16" xfId="0" applyFont="1" applyFill="1" applyBorder="1" applyAlignment="1">
      <alignment horizontal="center" wrapText="1"/>
    </xf>
    <xf numFmtId="0" fontId="28" fillId="28" borderId="16" xfId="0" applyFont="1" applyFill="1" applyBorder="1" applyAlignment="1">
      <alignment horizontal="center" wrapText="1"/>
    </xf>
    <xf numFmtId="0" fontId="26" fillId="21" borderId="17" xfId="0" applyFont="1" applyFill="1" applyBorder="1" applyAlignment="1">
      <alignment horizontal="center" wrapText="1"/>
    </xf>
    <xf numFmtId="0" fontId="26" fillId="21" borderId="10" xfId="0" applyFont="1" applyFill="1" applyBorder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45"/>
    <cellStyle name="Normal 4" xfId="46"/>
    <cellStyle name="Note" xfId="37" builtinId="10" customBuiltin="1"/>
    <cellStyle name="Output" xfId="38" builtinId="21" customBuiltin="1"/>
    <cellStyle name="Percent 2" xfId="44"/>
    <cellStyle name="Title" xfId="39" builtinId="15" customBuiltin="1"/>
    <cellStyle name="Total" xfId="40" builtinId="25" customBuiltin="1"/>
    <cellStyle name="Warning Text" xfId="41" builtinId="11" customBuiltin="1"/>
  </cellStyles>
  <dxfs count="65"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numFmt numFmtId="2" formatCode="0.00"/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D6D6D"/>
      <rgbColor rgb="00969696"/>
      <rgbColor rgb="00003366"/>
      <rgbColor rgb="00339966"/>
      <rgbColor rgb="001A1A1A"/>
      <rgbColor rgb="00262626"/>
      <rgbColor rgb="00993300"/>
      <rgbColor rgb="004D4D4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>
                <a:latin typeface="Century Gothic" pitchFamily="34" charset="0"/>
              </a:rPr>
              <a:t>Defect Summary </a:t>
            </a:r>
          </a:p>
        </c:rich>
      </c:tx>
      <c:layout>
        <c:manualLayout>
          <c:xMode val="edge"/>
          <c:yMode val="edge"/>
          <c:x val="0.38230383973288828"/>
          <c:y val="4.45682451253481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794657762938243E-2"/>
          <c:y val="0.26740947075208921"/>
          <c:w val="0.76460767946577657"/>
          <c:h val="0.3983286908077995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'Test Summary '!$B$12:$B$18</c:f>
              <c:strCache>
                <c:ptCount val="7"/>
                <c:pt idx="3">
                  <c:v>TestCasesCategories</c:v>
                </c:pt>
                <c:pt idx="4">
                  <c:v>New</c:v>
                </c:pt>
                <c:pt idx="5">
                  <c:v>Open</c:v>
                </c:pt>
                <c:pt idx="6">
                  <c:v>Re-Open</c:v>
                </c:pt>
              </c:strCache>
            </c:strRef>
          </c:cat>
          <c:val>
            <c:numRef>
              <c:f>'Test Summary '!$C$12:$C$18</c:f>
              <c:numCache>
                <c:formatCode>General</c:formatCode>
                <c:ptCount val="7"/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'Test Summary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491-4360-8B25-96E2C12DD66C}"/>
            </c:ext>
          </c:extLst>
        </c:ser>
        <c:ser>
          <c:idx val="1"/>
          <c:order val="1"/>
          <c:invertIfNegative val="0"/>
          <c:cat>
            <c:strRef>
              <c:f>'Test Summary '!$B$12:$B$18</c:f>
              <c:strCache>
                <c:ptCount val="7"/>
                <c:pt idx="3">
                  <c:v>TestCasesCategories</c:v>
                </c:pt>
                <c:pt idx="4">
                  <c:v>New</c:v>
                </c:pt>
                <c:pt idx="5">
                  <c:v>Open</c:v>
                </c:pt>
                <c:pt idx="6">
                  <c:v>Re-Open</c:v>
                </c:pt>
              </c:strCache>
            </c:strRef>
          </c:cat>
          <c:val>
            <c:numRef>
              <c:f>'Test Summary '!$D$12:$D$18</c:f>
              <c:numCache>
                <c:formatCode>General</c:formatCode>
                <c:ptCount val="7"/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'Test Summary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491-4360-8B25-96E2C12DD66C}"/>
            </c:ext>
          </c:extLst>
        </c:ser>
        <c:ser>
          <c:idx val="2"/>
          <c:order val="2"/>
          <c:invertIfNegative val="0"/>
          <c:cat>
            <c:strRef>
              <c:f>'Test Summary '!$B$12:$B$18</c:f>
              <c:strCache>
                <c:ptCount val="7"/>
                <c:pt idx="3">
                  <c:v>TestCasesCategories</c:v>
                </c:pt>
                <c:pt idx="4">
                  <c:v>New</c:v>
                </c:pt>
                <c:pt idx="5">
                  <c:v>Open</c:v>
                </c:pt>
                <c:pt idx="6">
                  <c:v>Re-Open</c:v>
                </c:pt>
              </c:strCache>
            </c:strRef>
          </c:cat>
          <c:val>
            <c:numRef>
              <c:f>'Test Summary '!$E$12:$E$18</c:f>
              <c:numCache>
                <c:formatCode>General</c:formatCode>
                <c:ptCount val="7"/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'Test Summary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491-4360-8B25-96E2C12DD66C}"/>
            </c:ext>
          </c:extLst>
        </c:ser>
        <c:ser>
          <c:idx val="3"/>
          <c:order val="3"/>
          <c:invertIfNegative val="0"/>
          <c:cat>
            <c:strRef>
              <c:f>'Test Summary '!$B$12:$B$18</c:f>
              <c:strCache>
                <c:ptCount val="7"/>
                <c:pt idx="3">
                  <c:v>TestCasesCategories</c:v>
                </c:pt>
                <c:pt idx="4">
                  <c:v>New</c:v>
                </c:pt>
                <c:pt idx="5">
                  <c:v>Open</c:v>
                </c:pt>
                <c:pt idx="6">
                  <c:v>Re-Open</c:v>
                </c:pt>
              </c:strCache>
            </c:strRef>
          </c:cat>
          <c:val>
            <c:numRef>
              <c:f>'Test Summary '!$F$12:$F$18</c:f>
              <c:numCache>
                <c:formatCode>General</c:formatCode>
                <c:ptCount val="7"/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'Test Summary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491-4360-8B25-96E2C12DD66C}"/>
            </c:ext>
          </c:extLst>
        </c:ser>
        <c:ser>
          <c:idx val="4"/>
          <c:order val="4"/>
          <c:invertIfNegative val="0"/>
          <c:cat>
            <c:strRef>
              <c:f>'Test Summary '!$B$12:$B$18</c:f>
              <c:strCache>
                <c:ptCount val="7"/>
                <c:pt idx="3">
                  <c:v>TestCasesCategories</c:v>
                </c:pt>
                <c:pt idx="4">
                  <c:v>New</c:v>
                </c:pt>
                <c:pt idx="5">
                  <c:v>Open</c:v>
                </c:pt>
                <c:pt idx="6">
                  <c:v>Re-Open</c:v>
                </c:pt>
              </c:strCache>
            </c:strRef>
          </c:cat>
          <c:val>
            <c:numRef>
              <c:f>'Test Summary '!$G$12:$G$18</c:f>
              <c:numCache>
                <c:formatCode>General</c:formatCode>
                <c:ptCount val="7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'Test Summary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A491-4360-8B25-96E2C12DD66C}"/>
            </c:ext>
          </c:extLst>
        </c:ser>
        <c:ser>
          <c:idx val="5"/>
          <c:order val="5"/>
          <c:invertIfNegative val="0"/>
          <c:cat>
            <c:strRef>
              <c:f>'Test Summary '!$B$12:$B$18</c:f>
              <c:strCache>
                <c:ptCount val="7"/>
                <c:pt idx="3">
                  <c:v>TestCasesCategories</c:v>
                </c:pt>
                <c:pt idx="4">
                  <c:v>New</c:v>
                </c:pt>
                <c:pt idx="5">
                  <c:v>Open</c:v>
                </c:pt>
                <c:pt idx="6">
                  <c:v>Re-Open</c:v>
                </c:pt>
              </c:strCache>
            </c:strRef>
          </c:cat>
          <c:val>
            <c:numRef>
              <c:f>'Test Summary '!$C$19:$G$19</c:f>
              <c:numCache>
                <c:formatCode>General</c:formatCode>
                <c:ptCount val="5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'Test Summary 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A491-4360-8B25-96E2C12DD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032976"/>
        <c:axId val="448033368"/>
      </c:barChart>
      <c:catAx>
        <c:axId val="44803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entury Gothic" pitchFamily="34" charset="0"/>
                    <a:ea typeface="Arial"/>
                    <a:cs typeface="Arial"/>
                  </a:defRPr>
                </a:pPr>
                <a:r>
                  <a:rPr lang="en-US" sz="1000">
                    <a:latin typeface="Century Gothic" pitchFamily="34" charset="0"/>
                  </a:rPr>
                  <a:t>Defect Status</a:t>
                </a:r>
              </a:p>
            </c:rich>
          </c:tx>
          <c:layout>
            <c:manualLayout>
              <c:xMode val="edge"/>
              <c:yMode val="edge"/>
              <c:x val="0.38731218697829728"/>
              <c:y val="0.84679665738161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Century Gothic" pitchFamily="34" charset="0"/>
                <a:ea typeface="Arial"/>
                <a:cs typeface="Arial"/>
              </a:defRPr>
            </a:pPr>
            <a:endParaRPr lang="en-US"/>
          </a:p>
        </c:txPr>
        <c:crossAx val="44803336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448033368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Century Gothic" pitchFamily="34" charset="0"/>
                    <a:ea typeface="Arial"/>
                    <a:cs typeface="Arial"/>
                  </a:defRPr>
                </a:pPr>
                <a:r>
                  <a:rPr lang="en-US">
                    <a:latin typeface="Century Gothic" pitchFamily="34" charset="0"/>
                  </a:rPr>
                  <a:t>Defect Count</a:t>
                </a:r>
              </a:p>
            </c:rich>
          </c:tx>
          <c:layout>
            <c:manualLayout>
              <c:xMode val="edge"/>
              <c:yMode val="edge"/>
              <c:x val="8.3472454090150229E-3"/>
              <c:y val="0.34818941504178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Century Gothic" pitchFamily="34" charset="0"/>
                <a:ea typeface="Arial"/>
                <a:cs typeface="Arial"/>
              </a:defRPr>
            </a:pPr>
            <a:endParaRPr lang="en-US"/>
          </a:p>
        </c:txPr>
        <c:crossAx val="448032976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527748790437342"/>
          <c:y val="0.35932406087034396"/>
          <c:w val="9.3528128261075802E-2"/>
          <c:h val="0.324085394837456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Century Gothic" pitchFamily="34" charset="0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>
                <a:latin typeface="Century Gothic" pitchFamily="34" charset="0"/>
              </a:rPr>
              <a:t>Defect Summary </a:t>
            </a:r>
          </a:p>
        </c:rich>
      </c:tx>
      <c:layout>
        <c:manualLayout>
          <c:xMode val="edge"/>
          <c:yMode val="edge"/>
          <c:x val="0.38230383973288828"/>
          <c:y val="4.45682451253481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794657762938243E-2"/>
          <c:y val="0.26740947075208921"/>
          <c:w val="0.76460767946577657"/>
          <c:h val="0.398328690807799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'[8]Test Summary '!$C$20</c:f>
              <c:strCache>
                <c:ptCount val="1"/>
                <c:pt idx="0">
                  <c:v>Blocker</c:v>
                </c:pt>
              </c:strCache>
            </c:strRef>
          </c:tx>
          <c:invertIfNegative val="0"/>
          <c:cat>
            <c:strRef>
              <c:f>'[8]Test Summary '!$B$21:$B$28</c:f>
              <c:strCache>
                <c:ptCount val="8"/>
                <c:pt idx="0">
                  <c:v>New</c:v>
                </c:pt>
                <c:pt idx="1">
                  <c:v>Open</c:v>
                </c:pt>
                <c:pt idx="2">
                  <c:v>Re-Open</c:v>
                </c:pt>
                <c:pt idx="3">
                  <c:v>Assigned</c:v>
                </c:pt>
                <c:pt idx="4">
                  <c:v>Fixed</c:v>
                </c:pt>
                <c:pt idx="5">
                  <c:v>Closed</c:v>
                </c:pt>
                <c:pt idx="6">
                  <c:v>Rejected</c:v>
                </c:pt>
                <c:pt idx="7">
                  <c:v>Deferred</c:v>
                </c:pt>
              </c:strCache>
            </c:strRef>
          </c:cat>
          <c:val>
            <c:numRef>
              <c:f>'[8]Test Summary '!$C$21:$C$28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B82F-4271-B48E-485CA47484BF}"/>
            </c:ext>
          </c:extLst>
        </c:ser>
        <c:ser>
          <c:idx val="1"/>
          <c:order val="1"/>
          <c:tx>
            <c:strRef>
              <c:f>'[8]Test Summary '!$D$20</c:f>
              <c:strCache>
                <c:ptCount val="1"/>
                <c:pt idx="0">
                  <c:v>Critical </c:v>
                </c:pt>
              </c:strCache>
            </c:strRef>
          </c:tx>
          <c:invertIfNegative val="0"/>
          <c:cat>
            <c:strRef>
              <c:f>'[8]Test Summary '!$B$21:$B$28</c:f>
              <c:strCache>
                <c:ptCount val="8"/>
                <c:pt idx="0">
                  <c:v>New</c:v>
                </c:pt>
                <c:pt idx="1">
                  <c:v>Open</c:v>
                </c:pt>
                <c:pt idx="2">
                  <c:v>Re-Open</c:v>
                </c:pt>
                <c:pt idx="3">
                  <c:v>Assigned</c:v>
                </c:pt>
                <c:pt idx="4">
                  <c:v>Fixed</c:v>
                </c:pt>
                <c:pt idx="5">
                  <c:v>Closed</c:v>
                </c:pt>
                <c:pt idx="6">
                  <c:v>Rejected</c:v>
                </c:pt>
                <c:pt idx="7">
                  <c:v>Deferred</c:v>
                </c:pt>
              </c:strCache>
            </c:strRef>
          </c:cat>
          <c:val>
            <c:numRef>
              <c:f>'[8]Test Summary '!$D$21:$D$28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B82F-4271-B48E-485CA47484BF}"/>
            </c:ext>
          </c:extLst>
        </c:ser>
        <c:ser>
          <c:idx val="2"/>
          <c:order val="2"/>
          <c:tx>
            <c:strRef>
              <c:f>'[8]Test Summary '!$E$20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'[8]Test Summary '!$B$21:$B$28</c:f>
              <c:strCache>
                <c:ptCount val="8"/>
                <c:pt idx="0">
                  <c:v>New</c:v>
                </c:pt>
                <c:pt idx="1">
                  <c:v>Open</c:v>
                </c:pt>
                <c:pt idx="2">
                  <c:v>Re-Open</c:v>
                </c:pt>
                <c:pt idx="3">
                  <c:v>Assigned</c:v>
                </c:pt>
                <c:pt idx="4">
                  <c:v>Fixed</c:v>
                </c:pt>
                <c:pt idx="5">
                  <c:v>Closed</c:v>
                </c:pt>
                <c:pt idx="6">
                  <c:v>Rejected</c:v>
                </c:pt>
                <c:pt idx="7">
                  <c:v>Deferred</c:v>
                </c:pt>
              </c:strCache>
            </c:strRef>
          </c:cat>
          <c:val>
            <c:numRef>
              <c:f>'[8]Test Summary '!$E$21:$E$28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B82F-4271-B48E-485CA47484BF}"/>
            </c:ext>
          </c:extLst>
        </c:ser>
        <c:ser>
          <c:idx val="3"/>
          <c:order val="3"/>
          <c:tx>
            <c:strRef>
              <c:f>'[8]Test Summary '!$F$20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cat>
            <c:strRef>
              <c:f>'[8]Test Summary '!$B$21:$B$28</c:f>
              <c:strCache>
                <c:ptCount val="8"/>
                <c:pt idx="0">
                  <c:v>New</c:v>
                </c:pt>
                <c:pt idx="1">
                  <c:v>Open</c:v>
                </c:pt>
                <c:pt idx="2">
                  <c:v>Re-Open</c:v>
                </c:pt>
                <c:pt idx="3">
                  <c:v>Assigned</c:v>
                </c:pt>
                <c:pt idx="4">
                  <c:v>Fixed</c:v>
                </c:pt>
                <c:pt idx="5">
                  <c:v>Closed</c:v>
                </c:pt>
                <c:pt idx="6">
                  <c:v>Rejected</c:v>
                </c:pt>
                <c:pt idx="7">
                  <c:v>Deferred</c:v>
                </c:pt>
              </c:strCache>
            </c:strRef>
          </c:cat>
          <c:val>
            <c:numRef>
              <c:f>'[8]Test Summary '!$F$21:$F$28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B82F-4271-B48E-485CA47484BF}"/>
            </c:ext>
          </c:extLst>
        </c:ser>
        <c:ser>
          <c:idx val="4"/>
          <c:order val="4"/>
          <c:tx>
            <c:strRef>
              <c:f>'[8]Test Summary '!$H$20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'[8]Test Summary '!$B$21:$B$28</c:f>
              <c:strCache>
                <c:ptCount val="8"/>
                <c:pt idx="0">
                  <c:v>New</c:v>
                </c:pt>
                <c:pt idx="1">
                  <c:v>Open</c:v>
                </c:pt>
                <c:pt idx="2">
                  <c:v>Re-Open</c:v>
                </c:pt>
                <c:pt idx="3">
                  <c:v>Assigned</c:v>
                </c:pt>
                <c:pt idx="4">
                  <c:v>Fixed</c:v>
                </c:pt>
                <c:pt idx="5">
                  <c:v>Closed</c:v>
                </c:pt>
                <c:pt idx="6">
                  <c:v>Rejected</c:v>
                </c:pt>
                <c:pt idx="7">
                  <c:v>Deferred</c:v>
                </c:pt>
              </c:strCache>
            </c:strRef>
          </c:cat>
          <c:val>
            <c:numRef>
              <c:f>'[8]Test Summary '!$H$21:$H$28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B82F-4271-B48E-485CA47484BF}"/>
            </c:ext>
          </c:extLst>
        </c:ser>
        <c:ser>
          <c:idx val="5"/>
          <c:order val="5"/>
          <c:tx>
            <c:strRef>
              <c:f>'[8]Test Summary '!$I$20</c:f>
              <c:strCache>
                <c:ptCount val="1"/>
                <c:pt idx="0">
                  <c:v>TOTALS</c:v>
                </c:pt>
              </c:strCache>
            </c:strRef>
          </c:tx>
          <c:invertIfNegative val="0"/>
          <c:cat>
            <c:strRef>
              <c:f>'[8]Test Summary '!$B$21:$B$28</c:f>
              <c:strCache>
                <c:ptCount val="8"/>
                <c:pt idx="0">
                  <c:v>New</c:v>
                </c:pt>
                <c:pt idx="1">
                  <c:v>Open</c:v>
                </c:pt>
                <c:pt idx="2">
                  <c:v>Re-Open</c:v>
                </c:pt>
                <c:pt idx="3">
                  <c:v>Assigned</c:v>
                </c:pt>
                <c:pt idx="4">
                  <c:v>Fixed</c:v>
                </c:pt>
                <c:pt idx="5">
                  <c:v>Closed</c:v>
                </c:pt>
                <c:pt idx="6">
                  <c:v>Rejected</c:v>
                </c:pt>
                <c:pt idx="7">
                  <c:v>Deferred</c:v>
                </c:pt>
              </c:strCache>
            </c:strRef>
          </c:cat>
          <c:val>
            <c:numRef>
              <c:f>'[8]Test Summary '!$C$29:$H$29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2F-4271-B48E-485CA474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255704"/>
        <c:axId val="521256096"/>
      </c:barChart>
      <c:catAx>
        <c:axId val="521255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entury Gothic" pitchFamily="34" charset="0"/>
                    <a:ea typeface="Arial"/>
                    <a:cs typeface="Arial"/>
                  </a:defRPr>
                </a:pPr>
                <a:r>
                  <a:rPr lang="en-US" sz="1000">
                    <a:latin typeface="Century Gothic" pitchFamily="34" charset="0"/>
                  </a:rPr>
                  <a:t>Defect Status</a:t>
                </a:r>
              </a:p>
            </c:rich>
          </c:tx>
          <c:layout>
            <c:manualLayout>
              <c:xMode val="edge"/>
              <c:yMode val="edge"/>
              <c:x val="0.38731218697829728"/>
              <c:y val="0.84679665738161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Century Gothic" pitchFamily="34" charset="0"/>
                <a:ea typeface="Arial"/>
                <a:cs typeface="Arial"/>
              </a:defRPr>
            </a:pPr>
            <a:endParaRPr lang="en-US"/>
          </a:p>
        </c:txPr>
        <c:crossAx val="521256096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521256096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Century Gothic" pitchFamily="34" charset="0"/>
                    <a:ea typeface="Arial"/>
                    <a:cs typeface="Arial"/>
                  </a:defRPr>
                </a:pPr>
                <a:r>
                  <a:rPr lang="en-US">
                    <a:latin typeface="Century Gothic" pitchFamily="34" charset="0"/>
                  </a:rPr>
                  <a:t>Defect Count</a:t>
                </a:r>
              </a:p>
            </c:rich>
          </c:tx>
          <c:layout>
            <c:manualLayout>
              <c:xMode val="edge"/>
              <c:yMode val="edge"/>
              <c:x val="8.3472454090150229E-3"/>
              <c:y val="0.34818941504178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Century Gothic" pitchFamily="34" charset="0"/>
                <a:ea typeface="Arial"/>
                <a:cs typeface="Arial"/>
              </a:defRPr>
            </a:pPr>
            <a:endParaRPr lang="en-US"/>
          </a:p>
        </c:txPr>
        <c:crossAx val="521255704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527748790437342"/>
          <c:y val="0.35932406087034396"/>
          <c:w val="9.3528128261075802E-2"/>
          <c:h val="0.324085394837456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Century Gothic" pitchFamily="34" charset="0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2.bp.blogspot.com/_GXl84aS2fJo/S_TkRjQ9-LI/AAAAAAAABYI/n6UYm4MlkBU/s320/Equity+Bank+Logo+.php.jpg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104775</xdr:rowOff>
    </xdr:from>
    <xdr:to>
      <xdr:col>2</xdr:col>
      <xdr:colOff>304800</xdr:colOff>
      <xdr:row>0</xdr:row>
      <xdr:rowOff>942975</xdr:rowOff>
    </xdr:to>
    <xdr:pic>
      <xdr:nvPicPr>
        <xdr:cNvPr id="2" name="Picture 1" descr="http://2.bp.blogspot.com/_GXl84aS2fJo/S_TkRjQ9-LI/AAAAAAAABYI/n6UYm4MlkBU/s320/Equity+Bank+Logo+.php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257175" y="104775"/>
          <a:ext cx="24003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95250</xdr:rowOff>
    </xdr:from>
    <xdr:to>
      <xdr:col>7</xdr:col>
      <xdr:colOff>0</xdr:colOff>
      <xdr:row>26</xdr:row>
      <xdr:rowOff>114300</xdr:rowOff>
    </xdr:to>
    <xdr:graphicFrame macro="">
      <xdr:nvGraphicFramePr>
        <xdr:cNvPr id="5156" name="Chart 2">
          <a:extLst>
            <a:ext uri="{FF2B5EF4-FFF2-40B4-BE49-F238E27FC236}">
              <a16:creationId xmlns:a16="http://schemas.microsoft.com/office/drawing/2014/main" id="{00000000-0008-0000-0400-000024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95250</xdr:rowOff>
    </xdr:from>
    <xdr:to>
      <xdr:col>7</xdr:col>
      <xdr:colOff>0</xdr:colOff>
      <xdr:row>26</xdr:row>
      <xdr:rowOff>114300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artin.Muchiri.EBSAFRICA\Local%20Settings\Temporary%20Internet%20Files\Content.Outlook\K3DR5SU9\PRD_TEST_Test%20Scoping%20Document%20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A\5.MOBILE%20SOLUTION-STLCs\AOD\4.Test%20process\AOD-STLC\2.Analysing%20and%20designing\Deliverables\AOD%20TEST%20C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beth.kariuki\AppData\Local\Microsoft\Windows\Temporary%20Internet%20Files\Content.Outlook\3YSVNUBF\KRA%20Portal\KRA%20Portal%20Test%20Cas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nterprise%20Data%20Warehouse\Phase%201_Discovery%20Phase\Schedules\TESTING_WORKBOOK_TRAININ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A%20Templates\TEST%20Case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ll%20Templates\Testing%20Templates\TEST%20Case%20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A\5.MOBILE%20SOLUTION-STLCs\AOD\4.Test%20process\AOD-STLC\2.Analysing%20and%20designing\Deliverables\TEST%20Case%20Templat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jects\2015\MFS\Tanzania\Test%20Cases%20MFS-Tanza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Summary"/>
      <sheetName val="SYSTEM FUNCTION TEST SCOPING"/>
      <sheetName val="TEST SCENARIOS"/>
      <sheetName val="TEST CASES "/>
      <sheetName val="Issue Tracking"/>
      <sheetName val="Sample Test scenarios"/>
      <sheetName val="Test description"/>
      <sheetName val="Test Summary "/>
      <sheetName val="OVC"/>
      <sheetName val="ATM"/>
      <sheetName val="EAZZY"/>
      <sheetName val="POS"/>
      <sheetName val="E BANKING"/>
      <sheetName val="Sheet1"/>
      <sheetName val="Inbranch Onboarding"/>
      <sheetName val="Remote Onboarding"/>
      <sheetName val="Credit App"/>
      <sheetName val="TestCases1"/>
    </sheetNames>
    <sheetDataSet>
      <sheetData sheetId="0"/>
      <sheetData sheetId="1">
        <row r="4">
          <cell r="D4" t="str">
            <v>TEST TEAM DETAILS:</v>
          </cell>
        </row>
      </sheetData>
      <sheetData sheetId="2"/>
      <sheetData sheetId="3"/>
      <sheetData sheetId="4"/>
      <sheetData sheetId="5"/>
      <sheetData sheetId="6">
        <row r="4">
          <cell r="B4" t="str">
            <v>Functional</v>
          </cell>
          <cell r="C4" t="str">
            <v>Component</v>
          </cell>
          <cell r="D4" t="str">
            <v>Pass</v>
          </cell>
        </row>
        <row r="5">
          <cell r="B5" t="str">
            <v>Security</v>
          </cell>
          <cell r="C5" t="str">
            <v>Component integration</v>
          </cell>
          <cell r="D5" t="str">
            <v>Fail</v>
          </cell>
        </row>
        <row r="6">
          <cell r="B6" t="str">
            <v>Performance</v>
          </cell>
          <cell r="C6" t="str">
            <v>System</v>
          </cell>
        </row>
        <row r="7">
          <cell r="B7" t="str">
            <v>Usability</v>
          </cell>
          <cell r="C7" t="str">
            <v>System intergration</v>
          </cell>
        </row>
        <row r="8">
          <cell r="B8" t="str">
            <v>Maintainability</v>
          </cell>
          <cell r="C8" t="str">
            <v>User acceptance</v>
          </cell>
        </row>
        <row r="9">
          <cell r="B9" t="str">
            <v>Compatibility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4">
          <cell r="D4" t="str">
            <v>TEST TEAM DETAILS: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mmary "/>
      <sheetName val="Testcases1"/>
      <sheetName val="Automated"/>
      <sheetName val="TestCase2"/>
      <sheetName val="TestCase3"/>
      <sheetName val="TestCases4"/>
      <sheetName val="Issue Tracking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D4" t="str">
            <v xml:space="preserve">Pass </v>
          </cell>
        </row>
        <row r="5">
          <cell r="D5" t="str">
            <v xml:space="preserve">Fail </v>
          </cell>
        </row>
        <row r="6">
          <cell r="D6" t="str">
            <v>Not Tested</v>
          </cell>
        </row>
        <row r="7">
          <cell r="D7" t="str">
            <v>Suspended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mmary "/>
      <sheetName val="BILL Reference"/>
      <sheetName val="Admin Portal"/>
      <sheetName val="Reports"/>
      <sheetName val="Sheet1"/>
    </sheetNames>
    <sheetDataSet>
      <sheetData sheetId="0"/>
      <sheetData sheetId="1"/>
      <sheetData sheetId="2"/>
      <sheetData sheetId="3"/>
      <sheetData sheetId="4">
        <row r="4">
          <cell r="D4" t="str">
            <v>Pass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er"/>
      <sheetName val="WBS"/>
      <sheetName val="Requirements"/>
      <sheetName val="Review Log"/>
      <sheetName val="Review Checklist"/>
      <sheetName val="RTM"/>
      <sheetName val="Sheet2"/>
      <sheetName val="Test Plan &amp; Strategy"/>
      <sheetName val="RTM (2)"/>
      <sheetName val="Test Scenarios"/>
      <sheetName val="Test Cases&amp;Scripts"/>
      <sheetName val="Execution ScoreCard"/>
      <sheetName val="Defects Log"/>
      <sheetName val="Defect ScoreCard"/>
      <sheetName val="Summary"/>
      <sheetName val="Test Summary Report"/>
      <sheetName val="Sheet1"/>
    </sheetNames>
    <sheetDataSet>
      <sheetData sheetId="0">
        <row r="6">
          <cell r="G6" t="str">
            <v>Proposal</v>
          </cell>
        </row>
        <row r="7">
          <cell r="G7" t="str">
            <v>Engagment</v>
          </cell>
        </row>
        <row r="8">
          <cell r="G8" t="str">
            <v>Kick Off</v>
          </cell>
        </row>
        <row r="9">
          <cell r="G9" t="str">
            <v>Planning -WBS</v>
          </cell>
        </row>
        <row r="10">
          <cell r="G10" t="str">
            <v>Planning -PM</v>
          </cell>
        </row>
        <row r="11">
          <cell r="G11" t="str">
            <v>Business Analysis</v>
          </cell>
        </row>
        <row r="12">
          <cell r="G12" t="str">
            <v>Requirements Gathering</v>
          </cell>
        </row>
        <row r="13">
          <cell r="G13" t="str">
            <v>Analysis &amp; Design</v>
          </cell>
        </row>
        <row r="14">
          <cell r="G14" t="str">
            <v>Development</v>
          </cell>
        </row>
        <row r="15">
          <cell r="G15" t="str">
            <v>Test Planning</v>
          </cell>
        </row>
        <row r="16">
          <cell r="G16" t="str">
            <v>Test Analysis &amp; Design</v>
          </cell>
        </row>
        <row r="17">
          <cell r="G17" t="str">
            <v>Test Execution</v>
          </cell>
        </row>
        <row r="18">
          <cell r="G18" t="str">
            <v>Re Testing</v>
          </cell>
        </row>
        <row r="19">
          <cell r="G19" t="str">
            <v>Regression</v>
          </cell>
        </row>
        <row r="20">
          <cell r="G20" t="str">
            <v>UAT</v>
          </cell>
        </row>
        <row r="21">
          <cell r="G21" t="str">
            <v>Release</v>
          </cell>
        </row>
        <row r="22">
          <cell r="G22" t="str">
            <v>Deployment</v>
          </cell>
        </row>
        <row r="23">
          <cell r="G23" t="str">
            <v>Change Request</v>
          </cell>
        </row>
        <row r="24">
          <cell r="G24" t="str">
            <v>Upgrade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B5" t="str">
            <v>New</v>
          </cell>
        </row>
        <row r="6">
          <cell r="B6" t="str">
            <v>Assigned</v>
          </cell>
        </row>
        <row r="7">
          <cell r="B7" t="str">
            <v>Resolved</v>
          </cell>
        </row>
        <row r="8">
          <cell r="B8" t="str">
            <v>Reopened/Verified</v>
          </cell>
        </row>
        <row r="9">
          <cell r="B9" t="str">
            <v>Closed</v>
          </cell>
        </row>
        <row r="15">
          <cell r="B15" t="str">
            <v>Showstopper</v>
          </cell>
        </row>
        <row r="16">
          <cell r="B16" t="str">
            <v>Blocker</v>
          </cell>
        </row>
        <row r="17">
          <cell r="B17" t="str">
            <v>High</v>
          </cell>
        </row>
        <row r="18">
          <cell r="B18" t="str">
            <v>Medium</v>
          </cell>
        </row>
        <row r="19">
          <cell r="B19" t="str">
            <v>Low</v>
          </cell>
        </row>
      </sheetData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mmary "/>
      <sheetName val="TestCases1"/>
      <sheetName val="TestCases2"/>
      <sheetName val="TestCases3"/>
      <sheetName val="TestCases4"/>
      <sheetName val="Sheet1"/>
      <sheetName val="TestCase2"/>
    </sheetNames>
    <sheetDataSet>
      <sheetData sheetId="0"/>
      <sheetData sheetId="1"/>
      <sheetData sheetId="2"/>
      <sheetData sheetId="3"/>
      <sheetData sheetId="4"/>
      <sheetData sheetId="5">
        <row r="4">
          <cell r="D4" t="str">
            <v xml:space="preserve">Pass </v>
          </cell>
        </row>
        <row r="5">
          <cell r="D5" t="str">
            <v xml:space="preserve">Fail </v>
          </cell>
        </row>
        <row r="6">
          <cell r="D6" t="str">
            <v>Not Tested</v>
          </cell>
        </row>
        <row r="7">
          <cell r="D7" t="str">
            <v>Suspended</v>
          </cell>
        </row>
      </sheetData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mmary "/>
      <sheetName val="TestCases1"/>
      <sheetName val="TestCase2"/>
      <sheetName val="TestCase3"/>
      <sheetName val="TestCases4"/>
      <sheetName val="Issue Tracking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D4" t="str">
            <v xml:space="preserve">Pass </v>
          </cell>
        </row>
        <row r="5">
          <cell r="D5" t="str">
            <v xml:space="preserve">Fail </v>
          </cell>
        </row>
        <row r="6">
          <cell r="D6" t="str">
            <v>Not Tested</v>
          </cell>
        </row>
        <row r="7">
          <cell r="D7" t="str">
            <v>Suspended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mmary "/>
      <sheetName val="TestCases1"/>
      <sheetName val="TestCase2"/>
      <sheetName val="TestCase3"/>
      <sheetName val="TestCases4"/>
      <sheetName val="Issue Tracking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D4" t="str">
            <v xml:space="preserve">Pass </v>
          </cell>
        </row>
        <row r="5">
          <cell r="D5" t="str">
            <v xml:space="preserve">Fail </v>
          </cell>
        </row>
        <row r="6">
          <cell r="D6" t="str">
            <v>Not Tested</v>
          </cell>
        </row>
        <row r="7">
          <cell r="D7" t="str">
            <v>Suspended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ummary "/>
      <sheetName val="Credit App"/>
      <sheetName val="Android"/>
      <sheetName val="Blackberry"/>
      <sheetName val="IOS"/>
      <sheetName val="Windows"/>
      <sheetName val="USSD"/>
      <sheetName val="J2ME"/>
      <sheetName val="Defect Logs "/>
      <sheetName val="Summary"/>
    </sheetNames>
    <sheetDataSet>
      <sheetData sheetId="0">
        <row r="2">
          <cell r="A2" t="str">
            <v>MFS V 4.7 MIGRATION - EAZZY 24/7 TANZANIA</v>
          </cell>
        </row>
        <row r="17">
          <cell r="E17">
            <v>0</v>
          </cell>
        </row>
        <row r="20">
          <cell r="C20" t="str">
            <v>Blocker</v>
          </cell>
          <cell r="D20" t="str">
            <v xml:space="preserve">Critical </v>
          </cell>
          <cell r="E20" t="str">
            <v>High</v>
          </cell>
          <cell r="F20" t="str">
            <v>Medium</v>
          </cell>
          <cell r="H20" t="str">
            <v>Low</v>
          </cell>
          <cell r="I20" t="str">
            <v>TOTALS</v>
          </cell>
        </row>
        <row r="21">
          <cell r="B21" t="str">
            <v>New</v>
          </cell>
        </row>
        <row r="22">
          <cell r="B22" t="str">
            <v>Open</v>
          </cell>
        </row>
        <row r="23">
          <cell r="B23" t="str">
            <v>Re-Open</v>
          </cell>
        </row>
        <row r="24">
          <cell r="B24" t="str">
            <v>Assigned</v>
          </cell>
        </row>
        <row r="25">
          <cell r="B25" t="str">
            <v>Fixed</v>
          </cell>
        </row>
        <row r="26">
          <cell r="B26" t="str">
            <v>Closed</v>
          </cell>
        </row>
        <row r="27">
          <cell r="B27" t="str">
            <v>Rejected</v>
          </cell>
        </row>
        <row r="28">
          <cell r="B28" t="str">
            <v>Deferred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H29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J4" t="str">
            <v>Failed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workbookViewId="0">
      <selection activeCell="A2" sqref="A2:J2"/>
    </sheetView>
  </sheetViews>
  <sheetFormatPr defaultRowHeight="12.75"/>
  <cols>
    <col min="1" max="1" width="3.28515625" style="79" customWidth="1"/>
    <col min="2" max="2" width="24.5703125" style="79" customWidth="1"/>
    <col min="3" max="3" width="12.7109375" style="79" customWidth="1"/>
    <col min="4" max="4" width="11.5703125" style="79" customWidth="1"/>
    <col min="5" max="5" width="13.140625" style="79" customWidth="1"/>
    <col min="6" max="7" width="12.5703125" style="88" customWidth="1"/>
    <col min="8" max="8" width="14" style="88" customWidth="1"/>
    <col min="9" max="9" width="18.5703125" style="88" customWidth="1"/>
    <col min="10" max="10" width="15.7109375" style="79" customWidth="1"/>
    <col min="11" max="16384" width="9.140625" style="79"/>
  </cols>
  <sheetData>
    <row r="1" spans="1:10" s="78" customFormat="1" ht="6.75" customHeight="1">
      <c r="A1" s="140"/>
      <c r="B1" s="140"/>
      <c r="C1" s="140"/>
      <c r="D1" s="140"/>
      <c r="E1" s="140"/>
      <c r="F1" s="140"/>
      <c r="G1" s="140"/>
      <c r="H1" s="140"/>
      <c r="I1" s="140"/>
    </row>
    <row r="2" spans="1:10" s="78" customFormat="1" ht="36.75" customHeight="1">
      <c r="A2" s="141" t="s">
        <v>169</v>
      </c>
      <c r="B2" s="142"/>
      <c r="C2" s="142"/>
      <c r="D2" s="142"/>
      <c r="E2" s="142"/>
      <c r="F2" s="142"/>
      <c r="G2" s="142"/>
      <c r="H2" s="142"/>
      <c r="I2" s="142"/>
      <c r="J2" s="142"/>
    </row>
    <row r="3" spans="1:10" ht="6" customHeight="1"/>
    <row r="4" spans="1:10">
      <c r="B4" s="99" t="s">
        <v>117</v>
      </c>
      <c r="C4" s="143" t="s">
        <v>126</v>
      </c>
      <c r="D4" s="143"/>
      <c r="E4" s="143"/>
      <c r="F4" s="143"/>
      <c r="G4" s="143"/>
      <c r="H4" s="143"/>
      <c r="I4" s="143"/>
      <c r="J4" s="143"/>
    </row>
    <row r="5" spans="1:10">
      <c r="B5" s="99" t="s">
        <v>0</v>
      </c>
      <c r="C5" s="144" t="s">
        <v>127</v>
      </c>
      <c r="D5" s="144"/>
      <c r="E5" s="144"/>
      <c r="F5" s="144"/>
      <c r="G5" s="144"/>
      <c r="H5" s="144"/>
      <c r="I5" s="144"/>
      <c r="J5" s="144"/>
    </row>
    <row r="6" spans="1:10">
      <c r="B6" s="89" t="s">
        <v>2</v>
      </c>
      <c r="C6" s="145">
        <v>1</v>
      </c>
      <c r="D6" s="145"/>
      <c r="E6" s="145"/>
      <c r="F6" s="145"/>
      <c r="G6" s="145"/>
      <c r="H6" s="145"/>
      <c r="I6" s="145"/>
      <c r="J6" s="145"/>
    </row>
    <row r="7" spans="1:10" ht="20.25" customHeight="1">
      <c r="B7" s="89" t="s">
        <v>1</v>
      </c>
      <c r="C7" s="150"/>
      <c r="D7" s="150"/>
      <c r="E7" s="150"/>
      <c r="F7" s="150"/>
      <c r="G7" s="150"/>
      <c r="H7" s="150"/>
      <c r="I7" s="150"/>
      <c r="J7" s="150"/>
    </row>
    <row r="8" spans="1:10" ht="33.75" customHeight="1"/>
    <row r="9" spans="1:10" ht="27" customHeight="1">
      <c r="A9" s="141" t="s">
        <v>76</v>
      </c>
      <c r="B9" s="142"/>
      <c r="C9" s="142"/>
      <c r="D9" s="142"/>
      <c r="E9" s="142"/>
      <c r="F9" s="142"/>
      <c r="G9" s="142"/>
      <c r="H9" s="142"/>
      <c r="I9" s="142"/>
      <c r="J9" s="142"/>
    </row>
    <row r="10" spans="1:10" ht="13.5">
      <c r="A10" s="80"/>
      <c r="B10" s="80" t="s">
        <v>78</v>
      </c>
      <c r="C10" s="80" t="s">
        <v>79</v>
      </c>
      <c r="D10" s="80" t="s">
        <v>80</v>
      </c>
      <c r="E10" s="80" t="s">
        <v>81</v>
      </c>
      <c r="F10" s="81" t="s">
        <v>82</v>
      </c>
      <c r="G10" s="81" t="s">
        <v>118</v>
      </c>
      <c r="H10" s="81" t="s">
        <v>83</v>
      </c>
      <c r="I10" s="151" t="s">
        <v>84</v>
      </c>
      <c r="J10" s="152"/>
    </row>
    <row r="11" spans="1:10" ht="15">
      <c r="A11" s="82"/>
      <c r="B11" s="83" t="s">
        <v>128</v>
      </c>
      <c r="C11" s="119">
        <f>(COUNTIF(Testcases!J3:J125,"Pass"))</f>
        <v>0</v>
      </c>
      <c r="D11" s="119">
        <f>(COUNTIF(Testcases!J3:J125,"Fail"))</f>
        <v>0</v>
      </c>
      <c r="E11" s="119">
        <f>(COUNTIF(Testcases!J3:J125,"Suspended"))</f>
        <v>0</v>
      </c>
      <c r="F11" s="119">
        <f>(COUNTIF(Testcases!J3:J125,"Not Tested"))</f>
        <v>0</v>
      </c>
      <c r="G11" s="119">
        <f>(COUNTIF(Testcases!J3:J125,"N/A"))</f>
        <v>0</v>
      </c>
      <c r="H11" s="84">
        <f>SUM(C11,D11,E11,F11)</f>
        <v>0</v>
      </c>
      <c r="I11" s="149"/>
      <c r="J11" s="149"/>
    </row>
    <row r="12" spans="1:10" ht="14.25">
      <c r="A12" s="148" t="s">
        <v>83</v>
      </c>
      <c r="B12" s="148"/>
      <c r="C12" s="82"/>
      <c r="D12" s="82"/>
      <c r="E12" s="82"/>
      <c r="F12" s="82"/>
      <c r="G12" s="82"/>
      <c r="H12" s="82"/>
      <c r="I12" s="149" t="e">
        <f>(C11/H11*100)/100</f>
        <v>#DIV/0!</v>
      </c>
      <c r="J12" s="149"/>
    </row>
    <row r="13" spans="1:10">
      <c r="A13" s="85"/>
      <c r="B13" s="85"/>
      <c r="C13" s="85"/>
      <c r="D13" s="85"/>
      <c r="E13" s="85"/>
      <c r="F13" s="86"/>
      <c r="G13" s="86"/>
      <c r="H13" s="86"/>
      <c r="I13" s="86"/>
      <c r="J13" s="85"/>
    </row>
    <row r="14" spans="1:10" ht="28.5">
      <c r="A14" s="146" t="s">
        <v>85</v>
      </c>
      <c r="B14" s="147"/>
      <c r="C14" s="147"/>
      <c r="D14" s="147"/>
      <c r="E14" s="147"/>
      <c r="F14" s="147"/>
      <c r="G14" s="147"/>
      <c r="H14" s="147"/>
      <c r="I14" s="147"/>
      <c r="J14" s="147"/>
    </row>
    <row r="15" spans="1:10" ht="13.5">
      <c r="A15" s="80" t="s">
        <v>77</v>
      </c>
      <c r="B15" s="80" t="s">
        <v>78</v>
      </c>
      <c r="C15" s="80" t="s">
        <v>99</v>
      </c>
      <c r="D15" s="80" t="s">
        <v>86</v>
      </c>
      <c r="E15" s="80" t="s">
        <v>87</v>
      </c>
      <c r="F15" s="80" t="s">
        <v>88</v>
      </c>
      <c r="G15" s="80"/>
      <c r="H15" s="81" t="s">
        <v>89</v>
      </c>
      <c r="I15" s="81" t="s">
        <v>83</v>
      </c>
      <c r="J15" s="81" t="s">
        <v>32</v>
      </c>
    </row>
    <row r="16" spans="1:10" ht="14.25">
      <c r="A16" s="82">
        <v>1</v>
      </c>
      <c r="B16" s="14" t="s">
        <v>20</v>
      </c>
      <c r="C16" s="82"/>
      <c r="D16" s="82"/>
      <c r="E16" s="82"/>
      <c r="F16" s="84"/>
      <c r="G16" s="84"/>
      <c r="H16" s="84"/>
      <c r="I16" s="100"/>
      <c r="J16" s="100"/>
    </row>
    <row r="17" spans="1:10" ht="14.25">
      <c r="A17" s="82">
        <v>2</v>
      </c>
      <c r="B17" s="14" t="s">
        <v>21</v>
      </c>
      <c r="C17" s="82"/>
      <c r="D17" s="82"/>
      <c r="E17" s="82"/>
      <c r="F17" s="84"/>
      <c r="G17" s="84"/>
      <c r="H17" s="84"/>
      <c r="I17" s="100"/>
      <c r="J17" s="100"/>
    </row>
    <row r="18" spans="1:10" ht="14.25">
      <c r="A18" s="82">
        <v>3</v>
      </c>
      <c r="B18" s="14" t="s">
        <v>45</v>
      </c>
      <c r="C18" s="82"/>
      <c r="D18" s="82"/>
      <c r="E18" s="82"/>
      <c r="F18" s="84"/>
      <c r="G18" s="84"/>
      <c r="H18" s="84"/>
      <c r="I18" s="100"/>
      <c r="J18" s="100"/>
    </row>
    <row r="19" spans="1:10" ht="25.5" customHeight="1">
      <c r="A19" s="82">
        <v>4</v>
      </c>
      <c r="B19" s="14" t="s">
        <v>46</v>
      </c>
      <c r="C19" s="82"/>
      <c r="D19" s="82"/>
      <c r="E19" s="82"/>
      <c r="F19" s="84"/>
      <c r="G19" s="84"/>
      <c r="H19" s="84"/>
      <c r="I19" s="100"/>
      <c r="J19" s="100"/>
    </row>
    <row r="20" spans="1:10" ht="14.25">
      <c r="A20" s="82">
        <v>5</v>
      </c>
      <c r="B20" s="14" t="s">
        <v>47</v>
      </c>
      <c r="C20" s="82"/>
      <c r="D20" s="82"/>
      <c r="E20" s="82"/>
      <c r="F20" s="84"/>
      <c r="G20" s="84"/>
      <c r="H20" s="84"/>
      <c r="I20" s="100"/>
      <c r="J20" s="100"/>
    </row>
    <row r="21" spans="1:10" ht="14.25">
      <c r="A21" s="82">
        <v>6</v>
      </c>
      <c r="B21" s="15" t="s">
        <v>48</v>
      </c>
      <c r="C21" s="82"/>
      <c r="D21" s="82"/>
      <c r="E21" s="82"/>
      <c r="F21" s="84"/>
      <c r="G21" s="84"/>
      <c r="H21" s="84"/>
      <c r="I21" s="100"/>
      <c r="J21" s="100"/>
    </row>
    <row r="22" spans="1:10" ht="14.25">
      <c r="A22" s="82">
        <v>7</v>
      </c>
      <c r="B22" s="15" t="s">
        <v>49</v>
      </c>
      <c r="C22" s="82"/>
      <c r="D22" s="82"/>
      <c r="E22" s="82"/>
      <c r="F22" s="84"/>
      <c r="G22" s="84"/>
      <c r="H22" s="84"/>
      <c r="I22" s="100"/>
      <c r="J22" s="100"/>
    </row>
    <row r="23" spans="1:10" ht="14.25">
      <c r="A23" s="82">
        <v>8</v>
      </c>
      <c r="B23" s="15" t="s">
        <v>50</v>
      </c>
      <c r="C23" s="82"/>
      <c r="D23" s="82"/>
      <c r="E23" s="82"/>
      <c r="F23" s="84"/>
      <c r="G23" s="84"/>
      <c r="H23" s="84"/>
      <c r="I23" s="100"/>
      <c r="J23" s="100"/>
    </row>
    <row r="24" spans="1:10" ht="14.25">
      <c r="A24" s="148" t="s">
        <v>83</v>
      </c>
      <c r="B24" s="148"/>
      <c r="C24" s="82">
        <f>SUM(C16:C23)</f>
        <v>0</v>
      </c>
      <c r="D24" s="82">
        <f>SUM(D16:D23)</f>
        <v>0</v>
      </c>
      <c r="E24" s="82">
        <f>SUM(E16:E23)</f>
        <v>0</v>
      </c>
      <c r="F24" s="82">
        <f>SUM(F16:F23)</f>
        <v>0</v>
      </c>
      <c r="G24" s="82"/>
      <c r="H24" s="82">
        <f>SUM(H16:H23)</f>
        <v>0</v>
      </c>
      <c r="I24" s="82">
        <f ca="1">SUM(C24:I24)</f>
        <v>0</v>
      </c>
      <c r="J24" s="100"/>
    </row>
    <row r="27" spans="1:10">
      <c r="B27" s="87"/>
    </row>
  </sheetData>
  <mergeCells count="13">
    <mergeCell ref="A14:J14"/>
    <mergeCell ref="A24:B24"/>
    <mergeCell ref="I11:J11"/>
    <mergeCell ref="C7:J7"/>
    <mergeCell ref="A9:J9"/>
    <mergeCell ref="I10:J10"/>
    <mergeCell ref="A12:B12"/>
    <mergeCell ref="I12:J12"/>
    <mergeCell ref="A1:I1"/>
    <mergeCell ref="A2:J2"/>
    <mergeCell ref="C4:J4"/>
    <mergeCell ref="C5:J5"/>
    <mergeCell ref="C6:J6"/>
  </mergeCells>
  <hyperlinks>
    <hyperlink ref="B11" location="Testcases!A1" display="Testcases!A1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193"/>
  <sheetViews>
    <sheetView topLeftCell="A4" zoomScaleNormal="100" workbookViewId="0">
      <selection activeCell="D9" sqref="D9"/>
    </sheetView>
  </sheetViews>
  <sheetFormatPr defaultRowHeight="14.25"/>
  <cols>
    <col min="1" max="1" width="14.28515625" style="3" customWidth="1"/>
    <col min="2" max="2" width="21" style="3" customWidth="1"/>
    <col min="3" max="3" width="29.5703125" style="12" customWidth="1"/>
    <col min="4" max="4" width="40" style="12" customWidth="1"/>
    <col min="5" max="5" width="34.7109375" style="3" hidden="1" customWidth="1"/>
    <col min="6" max="6" width="35.85546875" style="3" customWidth="1"/>
    <col min="7" max="7" width="33" style="3" customWidth="1"/>
    <col min="8" max="8" width="20.28515625" style="54" customWidth="1"/>
    <col min="9" max="9" width="20.28515625" style="3" customWidth="1"/>
    <col min="10" max="10" width="25.7109375" style="3" customWidth="1"/>
    <col min="11" max="16384" width="9.140625" style="3"/>
  </cols>
  <sheetData>
    <row r="1" spans="1:10" ht="77.25" customHeight="1" thickBot="1">
      <c r="A1" s="68"/>
      <c r="B1" s="68"/>
      <c r="C1" s="68"/>
      <c r="D1" s="68"/>
      <c r="E1" s="68"/>
      <c r="F1" s="68"/>
      <c r="G1" s="68"/>
      <c r="H1" s="68"/>
      <c r="I1" s="68"/>
      <c r="J1" s="68"/>
    </row>
    <row r="2" spans="1:10" s="4" customFormat="1" ht="36.75" customHeight="1">
      <c r="A2" s="69" t="s">
        <v>55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s="5" customFormat="1" ht="48" customHeight="1">
      <c r="A3" s="161" t="s">
        <v>58</v>
      </c>
      <c r="B3" s="162"/>
      <c r="C3" s="163"/>
      <c r="D3" s="164" t="s">
        <v>22</v>
      </c>
      <c r="E3" s="165"/>
      <c r="F3" s="166" t="s">
        <v>23</v>
      </c>
      <c r="G3" s="167"/>
      <c r="H3" s="167"/>
      <c r="I3" s="167"/>
      <c r="J3" s="71"/>
    </row>
    <row r="4" spans="1:10" s="5" customFormat="1" ht="66" customHeight="1">
      <c r="A4" s="170" t="s">
        <v>57</v>
      </c>
      <c r="B4" s="171"/>
      <c r="C4" s="172"/>
      <c r="D4" s="73" t="s">
        <v>51</v>
      </c>
      <c r="E4" s="74"/>
      <c r="F4" s="168"/>
      <c r="G4" s="169"/>
      <c r="H4" s="169"/>
      <c r="I4" s="169"/>
      <c r="J4" s="72"/>
    </row>
    <row r="5" spans="1:10" s="9" customFormat="1" ht="29.25" customHeight="1">
      <c r="A5" s="6" t="s">
        <v>24</v>
      </c>
      <c r="B5" s="6" t="s">
        <v>25</v>
      </c>
      <c r="C5" s="7" t="s">
        <v>52</v>
      </c>
      <c r="D5" s="8" t="s">
        <v>26</v>
      </c>
      <c r="E5" s="8" t="s">
        <v>27</v>
      </c>
      <c r="F5" s="8" t="s">
        <v>28</v>
      </c>
      <c r="G5" s="8" t="s">
        <v>29</v>
      </c>
      <c r="H5" s="55" t="s">
        <v>30</v>
      </c>
      <c r="I5" s="8" t="s">
        <v>31</v>
      </c>
      <c r="J5" s="8" t="s">
        <v>32</v>
      </c>
    </row>
    <row r="6" spans="1:10" s="67" customFormat="1" ht="29.25" customHeight="1">
      <c r="A6" s="64"/>
      <c r="B6" s="64"/>
      <c r="C6" s="65"/>
      <c r="D6" s="158" t="s">
        <v>59</v>
      </c>
      <c r="E6" s="159"/>
      <c r="F6" s="159"/>
      <c r="G6" s="160"/>
      <c r="H6" s="66"/>
      <c r="I6" s="65"/>
      <c r="J6" s="65"/>
    </row>
    <row r="7" spans="1:10" s="63" customFormat="1" ht="28.5">
      <c r="A7" s="59" t="s">
        <v>56</v>
      </c>
      <c r="B7" s="153" t="s">
        <v>65</v>
      </c>
      <c r="C7" s="52" t="s">
        <v>60</v>
      </c>
      <c r="D7" s="60"/>
      <c r="E7" s="61"/>
      <c r="F7" s="61"/>
      <c r="G7" s="61"/>
      <c r="H7" s="61" t="s">
        <v>53</v>
      </c>
      <c r="I7" s="76" t="s">
        <v>54</v>
      </c>
      <c r="J7" s="62"/>
    </row>
    <row r="8" spans="1:10" s="9" customFormat="1">
      <c r="A8" s="59" t="s">
        <v>33</v>
      </c>
      <c r="B8" s="154"/>
      <c r="C8" s="52" t="s">
        <v>61</v>
      </c>
      <c r="D8" s="57"/>
      <c r="E8" s="51"/>
      <c r="F8" s="51"/>
      <c r="G8" s="51"/>
      <c r="H8" s="51" t="s">
        <v>53</v>
      </c>
      <c r="I8" s="76" t="s">
        <v>54</v>
      </c>
      <c r="J8" s="53"/>
    </row>
    <row r="9" spans="1:10" s="9" customFormat="1" ht="42.75">
      <c r="A9" s="59" t="s">
        <v>34</v>
      </c>
      <c r="B9" s="154"/>
      <c r="C9" s="52" t="s">
        <v>62</v>
      </c>
      <c r="D9" s="52"/>
      <c r="E9" s="51"/>
      <c r="F9" s="51"/>
      <c r="G9" s="51"/>
      <c r="H9" s="51" t="s">
        <v>53</v>
      </c>
      <c r="I9" s="76" t="s">
        <v>54</v>
      </c>
      <c r="J9" s="53"/>
    </row>
    <row r="10" spans="1:10" s="9" customFormat="1" ht="28.5">
      <c r="A10" s="59" t="s">
        <v>35</v>
      </c>
      <c r="B10" s="154"/>
      <c r="C10" s="52" t="s">
        <v>63</v>
      </c>
      <c r="D10" s="52"/>
      <c r="E10" s="51"/>
      <c r="F10" s="51"/>
      <c r="G10" s="51"/>
      <c r="H10" s="51" t="s">
        <v>53</v>
      </c>
      <c r="I10" s="76" t="s">
        <v>54</v>
      </c>
      <c r="J10" s="53"/>
    </row>
    <row r="11" spans="1:10" s="9" customFormat="1" ht="85.5">
      <c r="A11" s="59" t="s">
        <v>36</v>
      </c>
      <c r="B11" s="154"/>
      <c r="C11" s="52" t="s">
        <v>64</v>
      </c>
      <c r="D11" s="58"/>
      <c r="E11" s="51"/>
      <c r="F11" s="51"/>
      <c r="G11" s="51"/>
      <c r="H11" s="51" t="s">
        <v>53</v>
      </c>
      <c r="I11" s="76" t="s">
        <v>54</v>
      </c>
      <c r="J11" s="53"/>
    </row>
    <row r="12" spans="1:10" s="9" customFormat="1" ht="28.5">
      <c r="A12" s="59" t="s">
        <v>37</v>
      </c>
      <c r="B12" s="155" t="s">
        <v>69</v>
      </c>
      <c r="C12" s="2" t="s">
        <v>66</v>
      </c>
      <c r="D12" s="11"/>
      <c r="E12" s="11"/>
      <c r="F12" s="51"/>
      <c r="G12" s="11"/>
      <c r="H12" s="11"/>
      <c r="I12" s="3"/>
    </row>
    <row r="13" spans="1:10" s="9" customFormat="1" ht="42.75">
      <c r="A13" s="59" t="s">
        <v>38</v>
      </c>
      <c r="B13" s="156"/>
      <c r="C13" s="52" t="s">
        <v>67</v>
      </c>
      <c r="D13" s="11"/>
      <c r="E13" s="11"/>
      <c r="F13" s="51"/>
      <c r="G13" s="11"/>
      <c r="H13" s="11"/>
      <c r="I13" s="3"/>
    </row>
    <row r="14" spans="1:10" ht="99.75">
      <c r="A14" s="59" t="s">
        <v>39</v>
      </c>
      <c r="B14" s="156"/>
      <c r="C14" s="77" t="s">
        <v>68</v>
      </c>
      <c r="D14" s="11"/>
      <c r="E14" s="11"/>
      <c r="F14" s="51"/>
      <c r="G14" s="11"/>
      <c r="H14" s="11"/>
    </row>
    <row r="15" spans="1:10" ht="57">
      <c r="A15" s="59" t="s">
        <v>40</v>
      </c>
      <c r="B15" s="157"/>
      <c r="C15" s="52" t="s">
        <v>70</v>
      </c>
      <c r="D15" s="11"/>
      <c r="E15" s="11"/>
      <c r="F15" s="51"/>
      <c r="G15" s="11"/>
      <c r="H15" s="11"/>
    </row>
    <row r="16" spans="1:10" ht="20.25">
      <c r="A16" s="59"/>
      <c r="B16" s="75"/>
      <c r="C16" s="52"/>
      <c r="D16" s="158" t="s">
        <v>75</v>
      </c>
      <c r="E16" s="159"/>
      <c r="F16" s="159"/>
      <c r="G16" s="160"/>
      <c r="H16" s="11"/>
    </row>
    <row r="17" spans="1:8" ht="28.5">
      <c r="A17" s="59" t="s">
        <v>41</v>
      </c>
      <c r="B17" s="155" t="s">
        <v>71</v>
      </c>
      <c r="C17" s="52" t="s">
        <v>72</v>
      </c>
      <c r="D17" s="11"/>
      <c r="E17" s="11"/>
      <c r="F17" s="51"/>
      <c r="G17" s="11"/>
      <c r="H17" s="11"/>
    </row>
    <row r="18" spans="1:8" ht="42.75">
      <c r="A18" s="59" t="s">
        <v>42</v>
      </c>
      <c r="B18" s="156"/>
      <c r="C18" s="52" t="s">
        <v>73</v>
      </c>
      <c r="D18" s="11"/>
      <c r="E18" s="11"/>
      <c r="F18" s="51"/>
      <c r="G18" s="11"/>
      <c r="H18" s="11"/>
    </row>
    <row r="19" spans="1:8" ht="71.25">
      <c r="A19" s="59" t="s">
        <v>43</v>
      </c>
      <c r="B19" s="157"/>
      <c r="C19" s="52" t="s">
        <v>74</v>
      </c>
      <c r="D19" s="11"/>
      <c r="E19" s="11"/>
      <c r="F19" s="51"/>
      <c r="G19" s="11"/>
      <c r="H19" s="11"/>
    </row>
    <row r="20" spans="1:8">
      <c r="A20" s="10"/>
      <c r="B20" s="10"/>
      <c r="C20" s="52"/>
      <c r="D20" s="11"/>
      <c r="E20" s="11"/>
      <c r="F20" s="51"/>
      <c r="G20" s="11"/>
      <c r="H20" s="11"/>
    </row>
    <row r="21" spans="1:8">
      <c r="A21" s="10"/>
      <c r="B21" s="10"/>
      <c r="C21" s="52"/>
      <c r="D21" s="11"/>
      <c r="E21" s="11"/>
      <c r="F21" s="51"/>
      <c r="G21" s="11"/>
      <c r="H21" s="11"/>
    </row>
    <row r="22" spans="1:8">
      <c r="A22" s="10"/>
      <c r="B22" s="10"/>
      <c r="C22" s="52"/>
      <c r="D22" s="11"/>
      <c r="E22" s="11"/>
      <c r="F22" s="51"/>
      <c r="G22" s="11"/>
      <c r="H22" s="11"/>
    </row>
    <row r="23" spans="1:8">
      <c r="A23" s="10"/>
      <c r="B23" s="10"/>
      <c r="C23" s="52"/>
      <c r="D23" s="11"/>
      <c r="E23" s="11"/>
      <c r="F23" s="51"/>
      <c r="G23" s="11"/>
      <c r="H23" s="11"/>
    </row>
    <row r="24" spans="1:8">
      <c r="A24" s="10"/>
      <c r="B24" s="10"/>
      <c r="C24" s="52"/>
      <c r="D24" s="11"/>
      <c r="E24" s="11"/>
      <c r="F24" s="51"/>
      <c r="G24" s="11"/>
      <c r="H24" s="11"/>
    </row>
    <row r="25" spans="1:8">
      <c r="A25" s="10"/>
      <c r="B25" s="10"/>
      <c r="C25" s="52"/>
      <c r="D25" s="11"/>
      <c r="E25" s="11"/>
      <c r="F25" s="51"/>
      <c r="G25" s="11"/>
      <c r="H25" s="11"/>
    </row>
    <row r="26" spans="1:8">
      <c r="A26" s="10"/>
      <c r="B26" s="10"/>
      <c r="C26" s="52"/>
      <c r="D26" s="11"/>
      <c r="E26" s="11"/>
      <c r="F26" s="51"/>
      <c r="G26" s="11"/>
      <c r="H26" s="11"/>
    </row>
    <row r="27" spans="1:8">
      <c r="A27" s="10"/>
      <c r="B27" s="10"/>
      <c r="C27" s="52"/>
      <c r="D27" s="11"/>
      <c r="E27" s="11"/>
      <c r="F27" s="51"/>
      <c r="G27" s="11"/>
      <c r="H27" s="11"/>
    </row>
    <row r="28" spans="1:8">
      <c r="A28" s="10"/>
      <c r="B28" s="10"/>
      <c r="C28" s="52"/>
      <c r="D28" s="11"/>
      <c r="E28" s="11"/>
      <c r="F28" s="51"/>
      <c r="G28" s="11"/>
      <c r="H28" s="11"/>
    </row>
    <row r="29" spans="1:8">
      <c r="A29" s="10"/>
      <c r="B29" s="10"/>
      <c r="C29" s="52"/>
      <c r="D29" s="11"/>
      <c r="E29" s="11"/>
      <c r="F29" s="51"/>
      <c r="G29" s="11"/>
      <c r="H29" s="11"/>
    </row>
    <row r="30" spans="1:8">
      <c r="A30" s="10"/>
      <c r="B30" s="10"/>
      <c r="C30" s="52"/>
      <c r="D30" s="11"/>
      <c r="E30" s="11"/>
      <c r="F30" s="51"/>
      <c r="G30" s="11"/>
      <c r="H30" s="11"/>
    </row>
    <row r="31" spans="1:8">
      <c r="A31" s="10"/>
      <c r="B31" s="10"/>
      <c r="C31" s="52"/>
      <c r="D31" s="11"/>
      <c r="E31" s="11"/>
      <c r="F31" s="51"/>
      <c r="G31" s="11"/>
      <c r="H31" s="11"/>
    </row>
    <row r="32" spans="1:8">
      <c r="A32" s="10"/>
      <c r="B32" s="10"/>
      <c r="C32" s="52"/>
      <c r="D32" s="11"/>
      <c r="E32" s="11"/>
      <c r="F32" s="51"/>
      <c r="G32" s="11"/>
      <c r="H32" s="11"/>
    </row>
    <row r="33" spans="1:8">
      <c r="A33" s="10"/>
      <c r="B33" s="10"/>
      <c r="C33" s="52"/>
      <c r="D33" s="11"/>
      <c r="E33" s="11"/>
      <c r="F33" s="51"/>
      <c r="G33" s="11"/>
      <c r="H33" s="11"/>
    </row>
    <row r="34" spans="1:8">
      <c r="A34" s="10"/>
      <c r="B34" s="10"/>
      <c r="C34" s="11"/>
      <c r="D34" s="11"/>
      <c r="E34" s="11"/>
      <c r="F34" s="51"/>
      <c r="G34" s="11"/>
      <c r="H34" s="11"/>
    </row>
    <row r="35" spans="1:8">
      <c r="A35" s="10"/>
      <c r="B35" s="10"/>
      <c r="C35" s="11"/>
      <c r="D35" s="11"/>
      <c r="E35" s="11"/>
      <c r="F35" s="51"/>
      <c r="G35" s="11"/>
      <c r="H35" s="11"/>
    </row>
    <row r="36" spans="1:8">
      <c r="A36" s="10"/>
      <c r="B36" s="10"/>
      <c r="C36" s="11"/>
      <c r="D36" s="11"/>
      <c r="E36" s="11"/>
      <c r="F36" s="51"/>
      <c r="G36" s="11"/>
      <c r="H36" s="11"/>
    </row>
    <row r="37" spans="1:8">
      <c r="A37" s="10"/>
      <c r="B37" s="10"/>
      <c r="C37" s="11"/>
      <c r="D37" s="11"/>
      <c r="E37" s="11"/>
      <c r="F37" s="51"/>
      <c r="G37" s="11"/>
      <c r="H37" s="11"/>
    </row>
    <row r="38" spans="1:8">
      <c r="A38" s="10"/>
      <c r="B38" s="10"/>
      <c r="C38" s="11"/>
      <c r="D38" s="11"/>
      <c r="E38" s="11"/>
      <c r="F38" s="51"/>
      <c r="G38" s="11"/>
      <c r="H38" s="11"/>
    </row>
    <row r="39" spans="1:8">
      <c r="A39" s="10"/>
      <c r="B39" s="10"/>
      <c r="C39" s="11"/>
      <c r="D39" s="11"/>
      <c r="E39" s="11"/>
      <c r="F39" s="51"/>
      <c r="G39" s="11"/>
      <c r="H39" s="11"/>
    </row>
    <row r="40" spans="1:8">
      <c r="A40" s="10"/>
      <c r="B40" s="10"/>
      <c r="C40" s="11"/>
      <c r="D40" s="11"/>
      <c r="E40" s="11"/>
      <c r="F40" s="51"/>
      <c r="G40" s="11"/>
      <c r="H40" s="11"/>
    </row>
    <row r="41" spans="1:8">
      <c r="A41" s="10"/>
      <c r="B41" s="10"/>
      <c r="C41" s="11"/>
      <c r="D41" s="11"/>
      <c r="E41" s="11"/>
      <c r="F41" s="51"/>
      <c r="G41" s="11"/>
      <c r="H41" s="11"/>
    </row>
    <row r="42" spans="1:8">
      <c r="A42" s="10"/>
      <c r="B42" s="10"/>
      <c r="C42" s="11"/>
      <c r="D42" s="11"/>
      <c r="E42" s="11"/>
      <c r="F42" s="51"/>
      <c r="G42" s="11"/>
      <c r="H42" s="11"/>
    </row>
    <row r="43" spans="1:8">
      <c r="A43" s="10"/>
      <c r="B43" s="10"/>
      <c r="C43" s="11"/>
      <c r="D43" s="11"/>
      <c r="E43" s="11"/>
      <c r="F43" s="51"/>
      <c r="G43" s="11"/>
      <c r="H43" s="11"/>
    </row>
    <row r="44" spans="1:8">
      <c r="A44" s="10"/>
      <c r="B44" s="10"/>
      <c r="C44" s="11"/>
      <c r="D44" s="11"/>
      <c r="E44" s="11"/>
      <c r="F44" s="51"/>
      <c r="G44" s="11"/>
      <c r="H44" s="11"/>
    </row>
    <row r="45" spans="1:8">
      <c r="A45" s="10"/>
      <c r="B45" s="10"/>
      <c r="C45" s="11"/>
      <c r="D45" s="11"/>
      <c r="E45" s="11"/>
      <c r="F45" s="51"/>
      <c r="G45" s="11"/>
      <c r="H45" s="11"/>
    </row>
    <row r="46" spans="1:8">
      <c r="A46" s="10"/>
      <c r="B46" s="10"/>
      <c r="C46" s="11"/>
      <c r="D46" s="11"/>
      <c r="E46" s="11"/>
      <c r="F46" s="51"/>
      <c r="G46" s="11"/>
      <c r="H46" s="11"/>
    </row>
    <row r="47" spans="1:8">
      <c r="A47" s="10"/>
      <c r="B47" s="10"/>
      <c r="C47" s="11"/>
      <c r="D47" s="11"/>
      <c r="E47" s="11"/>
      <c r="F47" s="51"/>
      <c r="G47" s="11"/>
      <c r="H47" s="11"/>
    </row>
    <row r="48" spans="1:8">
      <c r="A48" s="10"/>
      <c r="B48" s="10"/>
      <c r="C48" s="11"/>
      <c r="D48" s="11"/>
      <c r="E48" s="11"/>
      <c r="F48" s="51"/>
      <c r="G48" s="11"/>
      <c r="H48" s="11"/>
    </row>
    <row r="49" spans="1:8">
      <c r="A49" s="10"/>
      <c r="B49" s="10"/>
      <c r="C49" s="11"/>
      <c r="D49" s="11"/>
      <c r="E49" s="11"/>
      <c r="F49" s="56"/>
      <c r="G49" s="11"/>
      <c r="H49" s="11"/>
    </row>
    <row r="50" spans="1:8">
      <c r="A50" s="10"/>
      <c r="B50" s="10"/>
      <c r="C50" s="11"/>
      <c r="D50" s="11"/>
      <c r="E50" s="11"/>
      <c r="F50" s="56"/>
      <c r="G50" s="11"/>
      <c r="H50" s="11"/>
    </row>
    <row r="51" spans="1:8">
      <c r="A51" s="10"/>
      <c r="B51" s="10"/>
      <c r="C51" s="11"/>
      <c r="D51" s="11"/>
      <c r="E51" s="11"/>
      <c r="F51" s="56"/>
      <c r="G51" s="11"/>
      <c r="H51" s="11"/>
    </row>
    <row r="52" spans="1:8">
      <c r="A52" s="10"/>
      <c r="B52" s="10"/>
      <c r="C52" s="11"/>
      <c r="D52" s="11"/>
      <c r="E52" s="11"/>
      <c r="F52" s="56"/>
      <c r="G52" s="11"/>
      <c r="H52" s="11"/>
    </row>
    <row r="53" spans="1:8">
      <c r="A53" s="10"/>
      <c r="B53" s="10"/>
      <c r="C53" s="11"/>
      <c r="D53" s="11"/>
      <c r="E53" s="11"/>
      <c r="F53" s="56"/>
      <c r="G53" s="11"/>
      <c r="H53" s="11"/>
    </row>
    <row r="54" spans="1:8">
      <c r="A54" s="10"/>
      <c r="B54" s="10"/>
      <c r="C54" s="11"/>
      <c r="D54" s="11"/>
      <c r="E54" s="11"/>
      <c r="F54" s="56"/>
      <c r="G54" s="11"/>
      <c r="H54" s="11"/>
    </row>
    <row r="55" spans="1:8">
      <c r="A55" s="10"/>
      <c r="B55" s="10"/>
      <c r="C55" s="11"/>
      <c r="D55" s="11"/>
      <c r="E55" s="11"/>
      <c r="F55" s="56"/>
      <c r="G55" s="11"/>
      <c r="H55" s="11"/>
    </row>
    <row r="56" spans="1:8">
      <c r="A56" s="10"/>
      <c r="B56" s="10"/>
      <c r="C56" s="11"/>
      <c r="D56" s="11"/>
      <c r="E56" s="11"/>
      <c r="F56" s="56"/>
      <c r="G56" s="11"/>
      <c r="H56" s="11"/>
    </row>
    <row r="57" spans="1:8">
      <c r="A57" s="10"/>
      <c r="B57" s="10"/>
      <c r="C57" s="11"/>
      <c r="D57" s="11"/>
      <c r="E57" s="11"/>
      <c r="F57" s="56"/>
      <c r="G57" s="11"/>
      <c r="H57" s="11"/>
    </row>
    <row r="58" spans="1:8">
      <c r="A58" s="10"/>
      <c r="B58" s="10"/>
      <c r="C58" s="11"/>
      <c r="D58" s="11"/>
      <c r="E58" s="11"/>
      <c r="F58" s="56"/>
      <c r="G58" s="11"/>
      <c r="H58" s="11"/>
    </row>
    <row r="59" spans="1:8">
      <c r="A59" s="10"/>
      <c r="B59" s="10"/>
      <c r="C59" s="11"/>
      <c r="D59" s="11"/>
      <c r="E59" s="11"/>
      <c r="F59" s="56"/>
      <c r="G59" s="11"/>
      <c r="H59" s="11"/>
    </row>
    <row r="60" spans="1:8">
      <c r="A60" s="10"/>
      <c r="B60" s="10"/>
      <c r="C60" s="11"/>
      <c r="D60" s="11"/>
      <c r="E60" s="11"/>
      <c r="F60" s="56"/>
      <c r="G60" s="11"/>
      <c r="H60" s="11"/>
    </row>
    <row r="61" spans="1:8">
      <c r="A61" s="10"/>
      <c r="B61" s="10"/>
      <c r="C61" s="11"/>
      <c r="D61" s="11"/>
      <c r="E61" s="11"/>
      <c r="F61" s="56"/>
      <c r="G61" s="11"/>
      <c r="H61" s="11"/>
    </row>
    <row r="62" spans="1:8">
      <c r="A62" s="10"/>
      <c r="B62" s="10"/>
      <c r="C62" s="11"/>
      <c r="D62" s="11"/>
      <c r="E62" s="11"/>
      <c r="F62" s="56"/>
      <c r="G62" s="11"/>
      <c r="H62" s="11"/>
    </row>
    <row r="63" spans="1:8">
      <c r="A63" s="10"/>
      <c r="B63" s="10"/>
      <c r="C63" s="11"/>
      <c r="D63" s="11"/>
      <c r="E63" s="11"/>
      <c r="F63" s="56"/>
      <c r="G63" s="11"/>
      <c r="H63" s="11"/>
    </row>
    <row r="64" spans="1:8">
      <c r="A64" s="10"/>
      <c r="B64" s="10"/>
      <c r="C64" s="11"/>
      <c r="D64" s="11"/>
      <c r="E64" s="11"/>
      <c r="F64" s="56"/>
      <c r="G64" s="11"/>
      <c r="H64" s="11"/>
    </row>
    <row r="65" spans="1:8">
      <c r="A65" s="10"/>
      <c r="B65" s="10"/>
      <c r="C65" s="11"/>
      <c r="D65" s="11"/>
      <c r="E65" s="11"/>
      <c r="F65" s="56"/>
      <c r="G65" s="11"/>
      <c r="H65" s="11"/>
    </row>
    <row r="66" spans="1:8">
      <c r="A66" s="10"/>
      <c r="B66" s="10"/>
      <c r="C66" s="11"/>
      <c r="D66" s="11"/>
      <c r="E66" s="11"/>
      <c r="F66" s="56"/>
      <c r="G66" s="11"/>
      <c r="H66" s="11"/>
    </row>
    <row r="67" spans="1:8">
      <c r="A67" s="10"/>
      <c r="B67" s="10"/>
      <c r="C67" s="11"/>
      <c r="D67" s="11"/>
      <c r="E67" s="11"/>
      <c r="F67" s="56"/>
      <c r="G67" s="11"/>
      <c r="H67" s="11"/>
    </row>
    <row r="68" spans="1:8">
      <c r="A68" s="10"/>
      <c r="B68" s="10"/>
      <c r="C68" s="11"/>
      <c r="D68" s="11"/>
      <c r="E68" s="11"/>
      <c r="F68" s="56"/>
      <c r="G68" s="11"/>
      <c r="H68" s="11"/>
    </row>
    <row r="69" spans="1:8">
      <c r="A69" s="10"/>
      <c r="B69" s="10"/>
      <c r="C69" s="11"/>
      <c r="D69" s="11"/>
      <c r="E69" s="11"/>
      <c r="F69" s="56"/>
      <c r="G69" s="11"/>
      <c r="H69" s="11"/>
    </row>
    <row r="70" spans="1:8">
      <c r="A70" s="10"/>
      <c r="B70" s="10"/>
      <c r="C70" s="11"/>
      <c r="D70" s="11"/>
      <c r="E70" s="11"/>
      <c r="F70" s="56"/>
      <c r="G70" s="11"/>
      <c r="H70" s="11"/>
    </row>
    <row r="71" spans="1:8">
      <c r="A71" s="10"/>
      <c r="B71" s="10"/>
      <c r="C71" s="11"/>
      <c r="D71" s="11"/>
      <c r="E71" s="11"/>
      <c r="F71" s="56"/>
      <c r="G71" s="11"/>
      <c r="H71" s="11"/>
    </row>
    <row r="72" spans="1:8">
      <c r="A72" s="10"/>
      <c r="B72" s="10"/>
      <c r="C72" s="11"/>
      <c r="D72" s="11"/>
      <c r="E72" s="11"/>
      <c r="F72" s="56"/>
      <c r="G72" s="11"/>
      <c r="H72" s="11"/>
    </row>
    <row r="73" spans="1:8">
      <c r="A73" s="10"/>
      <c r="B73" s="10"/>
      <c r="C73" s="11"/>
      <c r="D73" s="11"/>
      <c r="E73" s="11"/>
      <c r="F73" s="56"/>
      <c r="G73" s="11"/>
      <c r="H73" s="11"/>
    </row>
    <row r="74" spans="1:8">
      <c r="A74" s="10"/>
      <c r="B74" s="10"/>
      <c r="C74" s="11"/>
      <c r="D74" s="11"/>
      <c r="E74" s="11"/>
      <c r="F74" s="56"/>
      <c r="G74" s="11"/>
      <c r="H74" s="11"/>
    </row>
    <row r="75" spans="1:8">
      <c r="A75" s="10"/>
      <c r="B75" s="10"/>
      <c r="C75" s="11"/>
      <c r="D75" s="11"/>
      <c r="E75" s="11"/>
      <c r="F75" s="56"/>
      <c r="G75" s="11"/>
      <c r="H75" s="11"/>
    </row>
    <row r="76" spans="1:8">
      <c r="A76" s="10"/>
      <c r="B76" s="10"/>
      <c r="C76" s="11"/>
      <c r="D76" s="11"/>
      <c r="E76" s="11"/>
      <c r="F76" s="56"/>
      <c r="G76" s="11"/>
      <c r="H76" s="11"/>
    </row>
    <row r="77" spans="1:8">
      <c r="A77" s="10"/>
      <c r="B77" s="10"/>
      <c r="C77" s="11"/>
      <c r="D77" s="11"/>
      <c r="E77" s="11"/>
      <c r="F77" s="56"/>
      <c r="G77" s="11"/>
      <c r="H77" s="11"/>
    </row>
    <row r="78" spans="1:8">
      <c r="A78" s="10"/>
      <c r="B78" s="10"/>
      <c r="C78" s="11"/>
      <c r="D78" s="11"/>
      <c r="E78" s="11"/>
      <c r="F78" s="56"/>
      <c r="G78" s="11"/>
      <c r="H78" s="11"/>
    </row>
    <row r="79" spans="1:8">
      <c r="A79" s="10"/>
      <c r="B79" s="10"/>
      <c r="C79" s="11"/>
      <c r="D79" s="11"/>
      <c r="E79" s="11"/>
      <c r="F79" s="56"/>
      <c r="G79" s="11"/>
      <c r="H79" s="11"/>
    </row>
    <row r="80" spans="1:8">
      <c r="A80" s="10"/>
      <c r="B80" s="10"/>
      <c r="C80" s="11"/>
      <c r="D80" s="11"/>
      <c r="E80" s="11"/>
      <c r="F80" s="56"/>
      <c r="G80" s="11"/>
      <c r="H80" s="11"/>
    </row>
    <row r="81" spans="1:8">
      <c r="A81" s="10"/>
      <c r="B81" s="10"/>
      <c r="C81" s="11"/>
      <c r="D81" s="11"/>
      <c r="E81" s="11"/>
      <c r="F81" s="56"/>
      <c r="G81" s="11"/>
      <c r="H81" s="11"/>
    </row>
    <row r="82" spans="1:8">
      <c r="A82" s="10"/>
      <c r="B82" s="10"/>
      <c r="C82" s="11"/>
      <c r="D82" s="11"/>
      <c r="E82" s="11"/>
      <c r="F82" s="56"/>
      <c r="G82" s="11"/>
      <c r="H82" s="11"/>
    </row>
    <row r="83" spans="1:8">
      <c r="A83" s="10"/>
      <c r="B83" s="10"/>
      <c r="C83" s="11"/>
      <c r="D83" s="11"/>
      <c r="E83" s="11"/>
      <c r="F83" s="56"/>
      <c r="G83" s="11"/>
      <c r="H83" s="11"/>
    </row>
    <row r="84" spans="1:8">
      <c r="A84" s="10"/>
      <c r="B84" s="10"/>
      <c r="C84" s="11"/>
      <c r="D84" s="11"/>
      <c r="E84" s="11"/>
      <c r="F84" s="56"/>
      <c r="G84" s="11"/>
      <c r="H84" s="11"/>
    </row>
    <row r="85" spans="1:8">
      <c r="A85" s="10"/>
      <c r="B85" s="10"/>
      <c r="C85" s="11"/>
      <c r="D85" s="11"/>
      <c r="E85" s="11"/>
      <c r="F85" s="56"/>
      <c r="G85" s="11"/>
      <c r="H85" s="11"/>
    </row>
    <row r="86" spans="1:8">
      <c r="A86" s="10"/>
      <c r="B86" s="10"/>
      <c r="C86" s="11"/>
      <c r="D86" s="11"/>
      <c r="E86" s="11"/>
      <c r="F86" s="56"/>
      <c r="G86" s="11"/>
      <c r="H86" s="11"/>
    </row>
    <row r="87" spans="1:8">
      <c r="A87" s="10"/>
      <c r="B87" s="10"/>
      <c r="C87" s="11"/>
      <c r="D87" s="11"/>
      <c r="E87" s="11"/>
      <c r="F87" s="56"/>
      <c r="G87" s="11"/>
      <c r="H87" s="11"/>
    </row>
    <row r="88" spans="1:8">
      <c r="A88" s="10"/>
      <c r="B88" s="10"/>
      <c r="C88" s="11"/>
      <c r="D88" s="11"/>
      <c r="E88" s="11"/>
      <c r="F88" s="56"/>
      <c r="G88" s="11"/>
      <c r="H88" s="11"/>
    </row>
    <row r="89" spans="1:8">
      <c r="A89" s="10"/>
      <c r="B89" s="10"/>
      <c r="C89" s="11"/>
      <c r="D89" s="11"/>
      <c r="E89" s="11"/>
      <c r="F89" s="56"/>
      <c r="G89" s="11"/>
      <c r="H89" s="11"/>
    </row>
    <row r="90" spans="1:8">
      <c r="A90" s="10"/>
      <c r="B90" s="10"/>
      <c r="C90" s="11"/>
      <c r="D90" s="11"/>
      <c r="E90" s="11"/>
      <c r="F90" s="56"/>
      <c r="G90" s="11"/>
      <c r="H90" s="11"/>
    </row>
    <row r="91" spans="1:8">
      <c r="A91" s="10"/>
      <c r="B91" s="10"/>
      <c r="C91" s="11"/>
      <c r="D91" s="11"/>
      <c r="E91" s="11"/>
      <c r="F91" s="56"/>
      <c r="G91" s="11"/>
      <c r="H91" s="11"/>
    </row>
    <row r="92" spans="1:8">
      <c r="A92" s="10"/>
      <c r="B92" s="10"/>
      <c r="C92" s="11"/>
      <c r="D92" s="11"/>
      <c r="E92" s="11"/>
      <c r="F92" s="56"/>
      <c r="G92" s="11"/>
      <c r="H92" s="11"/>
    </row>
    <row r="93" spans="1:8">
      <c r="A93" s="10"/>
      <c r="B93" s="10"/>
      <c r="C93" s="11"/>
      <c r="D93" s="11"/>
      <c r="E93" s="11"/>
      <c r="F93" s="56"/>
      <c r="G93" s="11"/>
      <c r="H93" s="11"/>
    </row>
    <row r="94" spans="1:8">
      <c r="A94" s="10"/>
      <c r="B94" s="10"/>
      <c r="C94" s="11"/>
      <c r="D94" s="11"/>
      <c r="E94" s="11"/>
      <c r="F94" s="56"/>
      <c r="G94" s="11"/>
      <c r="H94" s="11"/>
    </row>
    <row r="95" spans="1:8">
      <c r="A95" s="10"/>
      <c r="B95" s="10"/>
      <c r="C95" s="11"/>
      <c r="D95" s="11"/>
      <c r="E95" s="11"/>
      <c r="F95" s="56"/>
      <c r="G95" s="11"/>
      <c r="H95" s="11"/>
    </row>
    <row r="96" spans="1:8">
      <c r="A96" s="10"/>
      <c r="B96" s="10"/>
      <c r="C96" s="11"/>
      <c r="D96" s="11"/>
      <c r="E96" s="11"/>
      <c r="F96" s="56"/>
      <c r="G96" s="11"/>
      <c r="H96" s="11"/>
    </row>
    <row r="97" spans="1:8">
      <c r="A97" s="10"/>
      <c r="B97" s="10"/>
      <c r="C97" s="11"/>
      <c r="D97" s="11"/>
      <c r="E97" s="11"/>
      <c r="F97" s="56"/>
      <c r="G97" s="11"/>
      <c r="H97" s="11"/>
    </row>
    <row r="98" spans="1:8">
      <c r="A98" s="10"/>
      <c r="B98" s="10"/>
      <c r="C98" s="11"/>
      <c r="D98" s="11"/>
      <c r="E98" s="11"/>
      <c r="F98" s="56"/>
      <c r="G98" s="11"/>
      <c r="H98" s="11"/>
    </row>
    <row r="99" spans="1:8">
      <c r="A99" s="10"/>
      <c r="B99" s="10"/>
      <c r="C99" s="11"/>
      <c r="D99" s="11"/>
      <c r="E99" s="11"/>
      <c r="F99" s="56"/>
      <c r="G99" s="11"/>
      <c r="H99" s="11"/>
    </row>
    <row r="100" spans="1:8">
      <c r="A100" s="10"/>
      <c r="B100" s="10"/>
      <c r="C100" s="11"/>
      <c r="D100" s="11"/>
      <c r="E100" s="11"/>
      <c r="F100" s="56"/>
      <c r="G100" s="11"/>
      <c r="H100" s="11"/>
    </row>
    <row r="101" spans="1:8">
      <c r="A101" s="10"/>
      <c r="B101" s="10"/>
      <c r="C101" s="11"/>
      <c r="D101" s="11"/>
      <c r="E101" s="11"/>
      <c r="F101" s="56"/>
      <c r="G101" s="11"/>
      <c r="H101" s="11"/>
    </row>
    <row r="102" spans="1:8">
      <c r="A102" s="10"/>
      <c r="B102" s="10"/>
      <c r="C102" s="11"/>
      <c r="D102" s="11"/>
      <c r="E102" s="11"/>
      <c r="F102" s="56"/>
      <c r="G102" s="11"/>
      <c r="H102" s="11"/>
    </row>
    <row r="103" spans="1:8">
      <c r="A103" s="10"/>
      <c r="B103" s="10"/>
      <c r="C103" s="11"/>
      <c r="D103" s="11"/>
      <c r="E103" s="11"/>
      <c r="F103" s="56"/>
      <c r="G103" s="11"/>
      <c r="H103" s="11"/>
    </row>
    <row r="104" spans="1:8">
      <c r="A104" s="10"/>
      <c r="B104" s="10"/>
      <c r="C104" s="11"/>
      <c r="D104" s="11"/>
      <c r="E104" s="11"/>
      <c r="F104" s="56"/>
      <c r="G104" s="11"/>
      <c r="H104" s="11"/>
    </row>
    <row r="105" spans="1:8">
      <c r="A105" s="10"/>
      <c r="B105" s="10"/>
      <c r="C105" s="11"/>
      <c r="D105" s="11"/>
      <c r="E105" s="11"/>
      <c r="F105" s="56"/>
      <c r="G105" s="11"/>
      <c r="H105" s="11"/>
    </row>
    <row r="106" spans="1:8">
      <c r="A106" s="10"/>
      <c r="B106" s="10"/>
      <c r="C106" s="11"/>
      <c r="D106" s="11"/>
      <c r="E106" s="11"/>
      <c r="F106" s="56"/>
      <c r="G106" s="11"/>
      <c r="H106" s="11"/>
    </row>
    <row r="107" spans="1:8">
      <c r="A107" s="10"/>
      <c r="B107" s="10"/>
      <c r="C107" s="11"/>
      <c r="D107" s="11"/>
      <c r="E107" s="11"/>
      <c r="F107" s="56"/>
      <c r="G107" s="11"/>
      <c r="H107" s="11"/>
    </row>
    <row r="108" spans="1:8">
      <c r="A108" s="10"/>
      <c r="B108" s="10"/>
      <c r="C108" s="11"/>
      <c r="D108" s="11"/>
      <c r="E108" s="11"/>
      <c r="F108" s="56"/>
      <c r="G108" s="11"/>
      <c r="H108" s="11"/>
    </row>
    <row r="109" spans="1:8">
      <c r="A109" s="10"/>
      <c r="B109" s="10"/>
      <c r="C109" s="11"/>
      <c r="D109" s="11"/>
      <c r="E109" s="11"/>
      <c r="F109" s="56"/>
      <c r="G109" s="11"/>
      <c r="H109" s="11"/>
    </row>
    <row r="110" spans="1:8">
      <c r="A110" s="10"/>
      <c r="B110" s="10"/>
      <c r="C110" s="11"/>
      <c r="D110" s="11"/>
      <c r="E110" s="11"/>
      <c r="F110" s="56"/>
      <c r="G110" s="11"/>
      <c r="H110" s="11"/>
    </row>
    <row r="111" spans="1:8">
      <c r="A111" s="10"/>
      <c r="B111" s="10"/>
      <c r="C111" s="11"/>
      <c r="D111" s="11"/>
      <c r="E111" s="11"/>
      <c r="F111" s="56"/>
      <c r="G111" s="11"/>
      <c r="H111" s="11"/>
    </row>
    <row r="112" spans="1:8">
      <c r="A112" s="10"/>
      <c r="B112" s="10"/>
      <c r="C112" s="11"/>
      <c r="D112" s="11"/>
      <c r="E112" s="11"/>
      <c r="F112" s="56"/>
      <c r="G112" s="11"/>
      <c r="H112" s="11"/>
    </row>
    <row r="113" spans="1:8">
      <c r="A113" s="10"/>
      <c r="B113" s="10"/>
      <c r="C113" s="11"/>
      <c r="D113" s="11"/>
      <c r="E113" s="11"/>
      <c r="F113" s="56"/>
      <c r="G113" s="11"/>
      <c r="H113" s="11"/>
    </row>
    <row r="114" spans="1:8">
      <c r="A114" s="10"/>
      <c r="B114" s="10"/>
      <c r="C114" s="11"/>
      <c r="D114" s="11"/>
      <c r="E114" s="11"/>
      <c r="F114" s="56"/>
      <c r="G114" s="11"/>
      <c r="H114" s="11"/>
    </row>
    <row r="115" spans="1:8">
      <c r="A115" s="10"/>
      <c r="B115" s="10"/>
      <c r="C115" s="11"/>
      <c r="D115" s="11"/>
      <c r="E115" s="11"/>
      <c r="F115" s="56"/>
      <c r="G115" s="11"/>
      <c r="H115" s="11"/>
    </row>
    <row r="116" spans="1:8">
      <c r="A116" s="10"/>
      <c r="B116" s="10"/>
      <c r="C116" s="11"/>
      <c r="D116" s="11"/>
      <c r="E116" s="11"/>
      <c r="F116" s="56"/>
      <c r="G116" s="11"/>
      <c r="H116" s="11"/>
    </row>
    <row r="117" spans="1:8">
      <c r="A117" s="10"/>
      <c r="B117" s="10"/>
      <c r="C117" s="11"/>
      <c r="D117" s="11"/>
      <c r="E117" s="11"/>
      <c r="F117" s="56"/>
      <c r="G117" s="11"/>
      <c r="H117" s="11"/>
    </row>
    <row r="118" spans="1:8">
      <c r="A118" s="10"/>
      <c r="B118" s="10"/>
      <c r="C118" s="11"/>
      <c r="D118" s="11"/>
      <c r="E118" s="11"/>
      <c r="F118" s="56"/>
      <c r="G118" s="11"/>
      <c r="H118" s="11"/>
    </row>
    <row r="119" spans="1:8">
      <c r="A119" s="10"/>
      <c r="B119" s="10"/>
      <c r="C119" s="11"/>
      <c r="D119" s="11"/>
      <c r="E119" s="11"/>
      <c r="F119" s="56"/>
      <c r="G119" s="11"/>
      <c r="H119" s="11"/>
    </row>
    <row r="120" spans="1:8">
      <c r="A120" s="10"/>
      <c r="B120" s="10"/>
      <c r="C120" s="11"/>
      <c r="D120" s="11"/>
      <c r="E120" s="11"/>
      <c r="F120" s="56"/>
      <c r="G120" s="11"/>
      <c r="H120" s="11"/>
    </row>
    <row r="121" spans="1:8">
      <c r="A121" s="10"/>
      <c r="B121" s="10"/>
      <c r="C121" s="11"/>
      <c r="D121" s="11"/>
      <c r="E121" s="11"/>
      <c r="F121" s="56"/>
      <c r="G121" s="11"/>
      <c r="H121" s="11"/>
    </row>
    <row r="122" spans="1:8">
      <c r="A122" s="10"/>
      <c r="B122" s="10"/>
      <c r="C122" s="11"/>
      <c r="D122" s="11"/>
      <c r="E122" s="11"/>
      <c r="F122" s="56"/>
      <c r="G122" s="11"/>
      <c r="H122" s="11"/>
    </row>
    <row r="123" spans="1:8">
      <c r="A123" s="10"/>
      <c r="B123" s="10"/>
      <c r="C123" s="11"/>
      <c r="D123" s="11"/>
      <c r="E123" s="11"/>
      <c r="F123" s="56"/>
      <c r="G123" s="11"/>
      <c r="H123" s="11"/>
    </row>
    <row r="124" spans="1:8">
      <c r="A124" s="10"/>
      <c r="B124" s="10"/>
      <c r="C124" s="11"/>
      <c r="D124" s="11"/>
      <c r="E124" s="11"/>
      <c r="F124" s="56"/>
      <c r="G124" s="11"/>
      <c r="H124" s="11"/>
    </row>
    <row r="125" spans="1:8">
      <c r="A125" s="12"/>
      <c r="B125" s="10"/>
      <c r="C125" s="3"/>
      <c r="D125" s="3"/>
      <c r="F125" s="54"/>
      <c r="H125" s="3"/>
    </row>
    <row r="126" spans="1:8">
      <c r="A126" s="12"/>
      <c r="B126" s="10"/>
      <c r="C126" s="3"/>
      <c r="D126" s="3"/>
      <c r="F126" s="54"/>
      <c r="H126" s="3"/>
    </row>
    <row r="127" spans="1:8">
      <c r="A127" s="12"/>
      <c r="B127" s="12"/>
      <c r="C127" s="3"/>
      <c r="D127" s="3"/>
      <c r="F127" s="54"/>
      <c r="H127" s="3"/>
    </row>
    <row r="128" spans="1:8">
      <c r="A128" s="12"/>
      <c r="B128" s="12"/>
      <c r="C128" s="3"/>
      <c r="D128" s="3"/>
      <c r="F128" s="54"/>
      <c r="H128" s="3"/>
    </row>
    <row r="129" spans="1:8">
      <c r="A129" s="12"/>
      <c r="B129" s="12"/>
      <c r="C129" s="3"/>
      <c r="D129" s="3"/>
      <c r="F129" s="54"/>
      <c r="H129" s="3"/>
    </row>
    <row r="130" spans="1:8">
      <c r="A130" s="12"/>
      <c r="B130" s="12"/>
      <c r="C130" s="3"/>
      <c r="D130" s="3"/>
      <c r="F130" s="54"/>
      <c r="H130" s="3"/>
    </row>
    <row r="131" spans="1:8">
      <c r="A131" s="12"/>
      <c r="B131" s="12"/>
      <c r="C131" s="3"/>
      <c r="D131" s="3"/>
      <c r="F131" s="54"/>
      <c r="H131" s="3"/>
    </row>
    <row r="132" spans="1:8">
      <c r="A132" s="12"/>
      <c r="B132" s="12"/>
      <c r="C132" s="3"/>
      <c r="D132" s="3"/>
      <c r="F132" s="54"/>
      <c r="H132" s="3"/>
    </row>
    <row r="133" spans="1:8">
      <c r="A133" s="12"/>
      <c r="B133" s="12"/>
      <c r="C133" s="3"/>
      <c r="D133" s="3"/>
      <c r="F133" s="54"/>
      <c r="H133" s="3"/>
    </row>
    <row r="134" spans="1:8">
      <c r="A134" s="12"/>
      <c r="B134" s="12"/>
      <c r="C134" s="3"/>
      <c r="D134" s="3"/>
      <c r="F134" s="54"/>
      <c r="H134" s="3"/>
    </row>
    <row r="135" spans="1:8">
      <c r="A135" s="12"/>
      <c r="B135" s="12"/>
      <c r="C135" s="3"/>
      <c r="D135" s="3"/>
      <c r="F135" s="54"/>
      <c r="H135" s="3"/>
    </row>
    <row r="136" spans="1:8">
      <c r="A136" s="12"/>
      <c r="B136" s="12"/>
      <c r="C136" s="3"/>
      <c r="D136" s="3"/>
      <c r="F136" s="54"/>
      <c r="H136" s="3"/>
    </row>
    <row r="137" spans="1:8">
      <c r="A137" s="12"/>
      <c r="B137" s="12"/>
      <c r="C137" s="3"/>
      <c r="D137" s="3"/>
      <c r="F137" s="54"/>
      <c r="H137" s="3"/>
    </row>
    <row r="138" spans="1:8">
      <c r="A138" s="12"/>
      <c r="B138" s="12"/>
      <c r="C138" s="3"/>
      <c r="D138" s="3"/>
      <c r="F138" s="54"/>
      <c r="H138" s="3"/>
    </row>
    <row r="139" spans="1:8">
      <c r="A139" s="12"/>
      <c r="B139" s="12"/>
      <c r="C139" s="3"/>
      <c r="D139" s="3"/>
      <c r="F139" s="54"/>
      <c r="H139" s="3"/>
    </row>
    <row r="140" spans="1:8">
      <c r="A140" s="12"/>
      <c r="B140" s="12"/>
      <c r="C140" s="3"/>
      <c r="D140" s="3"/>
      <c r="F140" s="54"/>
      <c r="H140" s="3"/>
    </row>
    <row r="141" spans="1:8">
      <c r="A141" s="12"/>
      <c r="B141" s="12"/>
      <c r="C141" s="3"/>
      <c r="D141" s="3"/>
      <c r="F141" s="54"/>
      <c r="H141" s="3"/>
    </row>
    <row r="142" spans="1:8">
      <c r="A142" s="12"/>
      <c r="B142" s="12"/>
      <c r="C142" s="3"/>
      <c r="D142" s="3"/>
      <c r="F142" s="54"/>
      <c r="H142" s="3"/>
    </row>
    <row r="143" spans="1:8">
      <c r="A143" s="12"/>
      <c r="B143" s="12"/>
      <c r="C143" s="3"/>
      <c r="D143" s="3"/>
      <c r="F143" s="54"/>
      <c r="H143" s="3"/>
    </row>
    <row r="144" spans="1:8">
      <c r="A144" s="12"/>
      <c r="B144" s="12"/>
      <c r="C144" s="3"/>
      <c r="D144" s="3"/>
      <c r="F144" s="54"/>
      <c r="H144" s="3"/>
    </row>
    <row r="145" spans="1:8">
      <c r="A145" s="12"/>
      <c r="B145" s="12"/>
      <c r="C145" s="3"/>
      <c r="D145" s="3"/>
      <c r="F145" s="54"/>
      <c r="H145" s="3"/>
    </row>
    <row r="146" spans="1:8">
      <c r="A146" s="12"/>
      <c r="B146" s="12"/>
      <c r="C146" s="3"/>
      <c r="D146" s="3"/>
      <c r="F146" s="54"/>
      <c r="H146" s="3"/>
    </row>
    <row r="147" spans="1:8">
      <c r="A147" s="12"/>
      <c r="B147" s="12"/>
      <c r="C147" s="3"/>
      <c r="D147" s="3"/>
      <c r="F147" s="54"/>
      <c r="H147" s="3"/>
    </row>
    <row r="148" spans="1:8">
      <c r="A148" s="12"/>
      <c r="B148" s="12"/>
      <c r="C148" s="3"/>
      <c r="D148" s="3"/>
      <c r="F148" s="54"/>
      <c r="H148" s="3"/>
    </row>
    <row r="149" spans="1:8">
      <c r="A149" s="12"/>
      <c r="B149" s="12"/>
      <c r="C149" s="3"/>
      <c r="D149" s="3"/>
      <c r="F149" s="54"/>
      <c r="H149" s="3"/>
    </row>
    <row r="150" spans="1:8">
      <c r="A150" s="12"/>
      <c r="B150" s="12"/>
      <c r="C150" s="3"/>
      <c r="D150" s="3"/>
      <c r="F150" s="54"/>
      <c r="H150" s="3"/>
    </row>
    <row r="151" spans="1:8">
      <c r="A151" s="12"/>
      <c r="B151" s="12"/>
      <c r="C151" s="3"/>
      <c r="D151" s="3"/>
      <c r="F151" s="54"/>
      <c r="H151" s="3"/>
    </row>
    <row r="152" spans="1:8">
      <c r="A152" s="12"/>
      <c r="B152" s="12"/>
      <c r="C152" s="3"/>
      <c r="D152" s="3"/>
      <c r="F152" s="54"/>
      <c r="H152" s="3"/>
    </row>
    <row r="153" spans="1:8">
      <c r="A153" s="12"/>
      <c r="B153" s="12"/>
      <c r="C153" s="3"/>
      <c r="D153" s="3"/>
      <c r="F153" s="54"/>
      <c r="H153" s="3"/>
    </row>
    <row r="154" spans="1:8">
      <c r="A154" s="12"/>
      <c r="B154" s="12"/>
      <c r="C154" s="3"/>
      <c r="D154" s="3"/>
      <c r="F154" s="54"/>
      <c r="H154" s="3"/>
    </row>
    <row r="155" spans="1:8">
      <c r="A155" s="12"/>
      <c r="B155" s="12"/>
      <c r="C155" s="3"/>
      <c r="D155" s="3"/>
      <c r="F155" s="54"/>
      <c r="H155" s="3"/>
    </row>
    <row r="156" spans="1:8">
      <c r="A156" s="12"/>
      <c r="B156" s="12"/>
      <c r="C156" s="3"/>
      <c r="D156" s="3"/>
      <c r="F156" s="54"/>
      <c r="H156" s="3"/>
    </row>
    <row r="157" spans="1:8">
      <c r="A157" s="12"/>
      <c r="B157" s="12"/>
      <c r="C157" s="3"/>
      <c r="D157" s="3"/>
      <c r="F157" s="54"/>
      <c r="H157" s="3"/>
    </row>
    <row r="158" spans="1:8">
      <c r="A158" s="12"/>
      <c r="B158" s="12"/>
      <c r="C158" s="3"/>
      <c r="D158" s="3"/>
      <c r="F158" s="54"/>
      <c r="H158" s="3"/>
    </row>
    <row r="159" spans="1:8">
      <c r="A159" s="12"/>
      <c r="B159" s="12"/>
      <c r="C159" s="3"/>
      <c r="D159" s="3"/>
      <c r="F159" s="54"/>
      <c r="H159" s="3"/>
    </row>
    <row r="160" spans="1:8">
      <c r="A160" s="12"/>
      <c r="B160" s="12"/>
      <c r="C160" s="3"/>
      <c r="D160" s="3"/>
      <c r="F160" s="54"/>
      <c r="H160" s="3"/>
    </row>
    <row r="161" spans="1:8">
      <c r="A161" s="12"/>
      <c r="B161" s="12"/>
      <c r="C161" s="3"/>
      <c r="D161" s="3"/>
      <c r="F161" s="54"/>
      <c r="H161" s="3"/>
    </row>
    <row r="162" spans="1:8">
      <c r="A162" s="12"/>
      <c r="B162" s="12"/>
      <c r="C162" s="3"/>
      <c r="D162" s="3"/>
      <c r="F162" s="54"/>
      <c r="H162" s="3"/>
    </row>
    <row r="163" spans="1:8">
      <c r="A163" s="12"/>
      <c r="B163" s="12"/>
      <c r="C163" s="3"/>
      <c r="D163" s="3"/>
      <c r="F163" s="54"/>
      <c r="H163" s="3"/>
    </row>
    <row r="164" spans="1:8">
      <c r="A164" s="12"/>
      <c r="B164" s="12"/>
      <c r="C164" s="3"/>
      <c r="D164" s="3"/>
      <c r="F164" s="54"/>
      <c r="H164" s="3"/>
    </row>
    <row r="165" spans="1:8">
      <c r="A165" s="12"/>
      <c r="B165" s="12"/>
      <c r="C165" s="3"/>
      <c r="D165" s="3"/>
      <c r="F165" s="54"/>
      <c r="H165" s="3"/>
    </row>
    <row r="166" spans="1:8">
      <c r="A166" s="12"/>
      <c r="B166" s="12"/>
      <c r="C166" s="3"/>
      <c r="D166" s="3"/>
      <c r="F166" s="54"/>
      <c r="H166" s="3"/>
    </row>
    <row r="167" spans="1:8">
      <c r="A167" s="12"/>
      <c r="B167" s="12"/>
      <c r="C167" s="3"/>
      <c r="D167" s="3"/>
      <c r="F167" s="54"/>
      <c r="H167" s="3"/>
    </row>
    <row r="168" spans="1:8">
      <c r="A168" s="12"/>
      <c r="B168" s="12"/>
      <c r="C168" s="3"/>
      <c r="D168" s="3"/>
      <c r="F168" s="54"/>
      <c r="H168" s="3"/>
    </row>
    <row r="169" spans="1:8">
      <c r="A169" s="12"/>
      <c r="B169" s="12"/>
      <c r="C169" s="3"/>
      <c r="D169" s="3"/>
      <c r="F169" s="54"/>
      <c r="H169" s="3"/>
    </row>
    <row r="170" spans="1:8">
      <c r="A170" s="12"/>
      <c r="B170" s="12"/>
      <c r="C170" s="3"/>
      <c r="D170" s="3"/>
      <c r="F170" s="54"/>
      <c r="H170" s="3"/>
    </row>
    <row r="171" spans="1:8">
      <c r="A171" s="12"/>
      <c r="B171" s="12"/>
      <c r="C171" s="3"/>
      <c r="D171" s="3"/>
      <c r="F171" s="54"/>
      <c r="H171" s="3"/>
    </row>
    <row r="172" spans="1:8">
      <c r="A172" s="12"/>
      <c r="B172" s="12"/>
      <c r="C172" s="3"/>
      <c r="D172" s="3"/>
      <c r="F172" s="54"/>
      <c r="H172" s="3"/>
    </row>
    <row r="173" spans="1:8">
      <c r="A173" s="12"/>
      <c r="B173" s="12"/>
      <c r="C173" s="3"/>
      <c r="D173" s="3"/>
      <c r="F173" s="54"/>
      <c r="H173" s="3"/>
    </row>
    <row r="174" spans="1:8">
      <c r="A174" s="12"/>
      <c r="B174" s="12"/>
      <c r="C174" s="3"/>
      <c r="D174" s="3"/>
      <c r="F174" s="54"/>
      <c r="H174" s="3"/>
    </row>
    <row r="175" spans="1:8">
      <c r="A175" s="12"/>
      <c r="B175" s="12"/>
      <c r="C175" s="3"/>
      <c r="D175" s="3"/>
      <c r="F175" s="54"/>
      <c r="H175" s="3"/>
    </row>
    <row r="176" spans="1:8">
      <c r="A176" s="12"/>
      <c r="B176" s="12"/>
      <c r="C176" s="3"/>
      <c r="D176" s="3"/>
      <c r="F176" s="54"/>
      <c r="H176" s="3"/>
    </row>
    <row r="177" spans="1:8">
      <c r="A177" s="12"/>
      <c r="B177" s="12"/>
      <c r="C177" s="3"/>
      <c r="D177" s="3"/>
      <c r="F177" s="54"/>
      <c r="H177" s="3"/>
    </row>
    <row r="178" spans="1:8">
      <c r="A178" s="12"/>
      <c r="B178" s="12"/>
      <c r="C178" s="3"/>
      <c r="D178" s="3"/>
      <c r="F178" s="54"/>
      <c r="H178" s="3"/>
    </row>
    <row r="179" spans="1:8">
      <c r="A179" s="12"/>
      <c r="B179" s="12"/>
      <c r="C179" s="3"/>
      <c r="D179" s="3"/>
      <c r="F179" s="54"/>
      <c r="H179" s="3"/>
    </row>
    <row r="180" spans="1:8">
      <c r="A180" s="12"/>
      <c r="B180" s="12"/>
      <c r="C180" s="3"/>
      <c r="D180" s="3"/>
      <c r="F180" s="54"/>
      <c r="H180" s="3"/>
    </row>
    <row r="181" spans="1:8">
      <c r="A181" s="12"/>
      <c r="B181" s="12"/>
      <c r="C181" s="3"/>
      <c r="D181" s="3"/>
      <c r="F181" s="54"/>
      <c r="H181" s="3"/>
    </row>
    <row r="182" spans="1:8">
      <c r="A182" s="12"/>
      <c r="B182" s="12"/>
      <c r="C182" s="3"/>
      <c r="D182" s="3"/>
      <c r="F182" s="54"/>
      <c r="H182" s="3"/>
    </row>
    <row r="183" spans="1:8">
      <c r="A183" s="12"/>
      <c r="B183" s="12"/>
      <c r="C183" s="3"/>
      <c r="D183" s="3"/>
      <c r="F183" s="54"/>
      <c r="H183" s="3"/>
    </row>
    <row r="184" spans="1:8">
      <c r="A184" s="12"/>
      <c r="B184" s="12"/>
      <c r="C184" s="3"/>
      <c r="D184" s="3"/>
      <c r="F184" s="54"/>
      <c r="H184" s="3"/>
    </row>
    <row r="185" spans="1:8">
      <c r="A185" s="12"/>
      <c r="B185" s="12"/>
      <c r="C185" s="3"/>
      <c r="D185" s="3"/>
      <c r="F185" s="54"/>
      <c r="H185" s="3"/>
    </row>
    <row r="186" spans="1:8">
      <c r="A186" s="12"/>
      <c r="B186" s="12"/>
      <c r="C186" s="3"/>
      <c r="D186" s="3"/>
      <c r="F186" s="54"/>
      <c r="H186" s="3"/>
    </row>
    <row r="187" spans="1:8">
      <c r="A187" s="12"/>
      <c r="B187" s="12"/>
      <c r="C187" s="3"/>
      <c r="D187" s="3"/>
      <c r="F187" s="54"/>
      <c r="H187" s="3"/>
    </row>
    <row r="188" spans="1:8">
      <c r="A188" s="12"/>
      <c r="B188" s="12"/>
      <c r="C188" s="3"/>
      <c r="D188" s="3"/>
      <c r="F188" s="54"/>
      <c r="H188" s="3"/>
    </row>
    <row r="189" spans="1:8">
      <c r="A189" s="12"/>
      <c r="B189" s="12"/>
      <c r="C189" s="3"/>
      <c r="D189" s="3"/>
      <c r="F189" s="54"/>
      <c r="H189" s="3"/>
    </row>
    <row r="190" spans="1:8">
      <c r="A190" s="12"/>
      <c r="B190" s="12"/>
      <c r="C190" s="3"/>
      <c r="D190" s="3"/>
      <c r="F190" s="54"/>
      <c r="H190" s="3"/>
    </row>
    <row r="191" spans="1:8">
      <c r="A191" s="12"/>
      <c r="B191" s="12"/>
      <c r="C191" s="3"/>
      <c r="D191" s="3"/>
      <c r="F191" s="54"/>
      <c r="H191" s="3"/>
    </row>
    <row r="192" spans="1:8">
      <c r="A192" s="12"/>
      <c r="B192" s="12"/>
      <c r="C192" s="3"/>
      <c r="D192" s="3"/>
      <c r="F192" s="54"/>
      <c r="H192" s="3"/>
    </row>
    <row r="193" spans="1:8">
      <c r="A193" s="12"/>
      <c r="B193" s="12"/>
      <c r="C193" s="3"/>
      <c r="D193" s="3"/>
      <c r="F193" s="54"/>
      <c r="H193" s="3"/>
    </row>
  </sheetData>
  <mergeCells count="9">
    <mergeCell ref="B7:B11"/>
    <mergeCell ref="B12:B15"/>
    <mergeCell ref="B17:B19"/>
    <mergeCell ref="D16:G16"/>
    <mergeCell ref="A3:C3"/>
    <mergeCell ref="D3:E3"/>
    <mergeCell ref="F3:I4"/>
    <mergeCell ref="A4:C4"/>
    <mergeCell ref="D6:G6"/>
  </mergeCells>
  <dataValidations count="3">
    <dataValidation type="list" allowBlank="1" showInputMessage="1" showErrorMessage="1" sqref="F12:F48 H7:H11">
      <formula1>"Pass, Fail, Not Tested, Suspended"</formula1>
    </dataValidation>
    <dataValidation type="list" allowBlank="1" showInputMessage="1" showErrorMessage="1" sqref="H194:H301 F49:F193">
      <formula1>teststatus</formula1>
    </dataValidation>
    <dataValidation allowBlank="1" showErrorMessage="1" sqref="F7:G7 B7 F11:G11 E5:G5 A5:D6 H5:H6 I5:I11 D8:G10 J5:XFD10"/>
  </dataValidation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8"/>
  <sheetViews>
    <sheetView topLeftCell="A4" zoomScale="70" zoomScaleNormal="70" workbookViewId="0">
      <selection activeCell="B4" sqref="B4"/>
    </sheetView>
  </sheetViews>
  <sheetFormatPr defaultRowHeight="15"/>
  <cols>
    <col min="1" max="1" width="12.7109375" style="92" customWidth="1"/>
    <col min="2" max="2" width="32" style="116" customWidth="1"/>
    <col min="3" max="3" width="24.7109375" style="92" customWidth="1"/>
    <col min="4" max="4" width="40.7109375" style="91" customWidth="1"/>
    <col min="5" max="6" width="33.140625" style="91" customWidth="1"/>
    <col min="7" max="7" width="30" style="92" customWidth="1"/>
    <col min="8" max="8" width="18" style="92" customWidth="1"/>
    <col min="9" max="9" width="21.5703125" style="92" customWidth="1"/>
    <col min="10" max="10" width="23.7109375" style="90" customWidth="1"/>
    <col min="11" max="11" width="18.28515625" style="137" customWidth="1"/>
    <col min="12" max="120" width="9.140625" style="90"/>
    <col min="121" max="16384" width="9.140625" style="92"/>
  </cols>
  <sheetData>
    <row r="1" spans="1:18" s="102" customFormat="1" ht="29.25" customHeight="1">
      <c r="A1" s="103" t="s">
        <v>24</v>
      </c>
      <c r="B1" s="104" t="s">
        <v>101</v>
      </c>
      <c r="C1" s="103" t="s">
        <v>102</v>
      </c>
      <c r="D1" s="103" t="s">
        <v>26</v>
      </c>
      <c r="E1" s="103" t="s">
        <v>27</v>
      </c>
      <c r="F1" s="103" t="s">
        <v>103</v>
      </c>
      <c r="G1" s="103" t="s">
        <v>104</v>
      </c>
      <c r="H1" s="103" t="s">
        <v>28</v>
      </c>
      <c r="I1" s="103" t="s">
        <v>29</v>
      </c>
      <c r="J1" s="127" t="s">
        <v>30</v>
      </c>
      <c r="K1" s="138" t="s">
        <v>32</v>
      </c>
      <c r="L1" s="105"/>
      <c r="M1" s="101"/>
      <c r="N1" s="101"/>
      <c r="O1" s="101"/>
      <c r="P1" s="101"/>
      <c r="Q1" s="101"/>
      <c r="R1" s="101"/>
    </row>
    <row r="2" spans="1:18" s="102" customFormat="1" ht="39.75" customHeight="1">
      <c r="A2" s="103" t="s">
        <v>105</v>
      </c>
      <c r="B2" s="104"/>
      <c r="C2" s="103" t="s">
        <v>106</v>
      </c>
      <c r="D2" s="103" t="s">
        <v>107</v>
      </c>
      <c r="E2" s="103" t="s">
        <v>108</v>
      </c>
      <c r="F2" s="103" t="s">
        <v>109</v>
      </c>
      <c r="G2" s="103" t="s">
        <v>110</v>
      </c>
      <c r="H2" s="103" t="s">
        <v>121</v>
      </c>
      <c r="I2" s="103" t="s">
        <v>122</v>
      </c>
      <c r="J2" s="127" t="s">
        <v>7</v>
      </c>
      <c r="K2" s="133" t="s">
        <v>111</v>
      </c>
      <c r="L2" s="105"/>
      <c r="M2" s="101"/>
      <c r="N2" s="101"/>
      <c r="O2" s="101"/>
      <c r="P2" s="101"/>
      <c r="Q2" s="101"/>
      <c r="R2" s="101"/>
    </row>
    <row r="3" spans="1:18" s="110" customFormat="1" ht="89.25" customHeight="1">
      <c r="A3" s="106" t="s">
        <v>163</v>
      </c>
      <c r="B3" s="107" t="s">
        <v>129</v>
      </c>
      <c r="C3" s="107" t="s">
        <v>130</v>
      </c>
      <c r="D3" s="107" t="s">
        <v>131</v>
      </c>
      <c r="E3" s="107" t="s">
        <v>132</v>
      </c>
      <c r="F3" s="107" t="s">
        <v>133</v>
      </c>
      <c r="G3" s="107" t="s">
        <v>75</v>
      </c>
      <c r="H3" s="107" t="s">
        <v>134</v>
      </c>
      <c r="I3" s="107"/>
      <c r="J3" s="139"/>
      <c r="K3" s="134"/>
    </row>
    <row r="4" spans="1:18" s="110" customFormat="1" ht="102" customHeight="1">
      <c r="A4" s="106" t="s">
        <v>164</v>
      </c>
      <c r="B4" s="107" t="s">
        <v>129</v>
      </c>
      <c r="C4" s="107" t="s">
        <v>130</v>
      </c>
      <c r="D4" s="107" t="s">
        <v>135</v>
      </c>
      <c r="E4" s="107" t="s">
        <v>132</v>
      </c>
      <c r="F4" s="107" t="s">
        <v>136</v>
      </c>
      <c r="G4" s="107" t="s">
        <v>75</v>
      </c>
      <c r="H4" s="107" t="s">
        <v>137</v>
      </c>
      <c r="I4" s="107"/>
      <c r="J4" s="139"/>
      <c r="K4" s="135"/>
    </row>
    <row r="5" spans="1:18" s="110" customFormat="1" ht="89.25" customHeight="1">
      <c r="A5" s="106" t="s">
        <v>165</v>
      </c>
      <c r="B5" s="107" t="s">
        <v>138</v>
      </c>
      <c r="C5" s="107" t="s">
        <v>139</v>
      </c>
      <c r="D5" s="107" t="s">
        <v>140</v>
      </c>
      <c r="E5" s="107" t="s">
        <v>141</v>
      </c>
      <c r="F5" s="107" t="s">
        <v>142</v>
      </c>
      <c r="G5" s="107" t="s">
        <v>75</v>
      </c>
      <c r="H5" s="107" t="s">
        <v>143</v>
      </c>
      <c r="I5" s="107"/>
      <c r="J5" s="139"/>
      <c r="K5" s="135"/>
    </row>
    <row r="6" spans="1:18" s="110" customFormat="1" ht="89.25" customHeight="1">
      <c r="A6" s="106" t="s">
        <v>166</v>
      </c>
      <c r="B6" s="107" t="s">
        <v>144</v>
      </c>
      <c r="C6" s="107" t="s">
        <v>145</v>
      </c>
      <c r="D6" s="107" t="s">
        <v>146</v>
      </c>
      <c r="E6" s="107" t="s">
        <v>147</v>
      </c>
      <c r="F6" s="107" t="s">
        <v>148</v>
      </c>
      <c r="G6" s="107" t="s">
        <v>75</v>
      </c>
      <c r="H6" s="107" t="s">
        <v>149</v>
      </c>
      <c r="I6" s="107"/>
      <c r="J6" s="139"/>
      <c r="K6" s="135"/>
    </row>
    <row r="7" spans="1:18" s="110" customFormat="1" ht="102" customHeight="1">
      <c r="A7" s="106" t="s">
        <v>167</v>
      </c>
      <c r="B7" s="107" t="s">
        <v>150</v>
      </c>
      <c r="C7" s="107" t="s">
        <v>151</v>
      </c>
      <c r="D7" s="107" t="s">
        <v>152</v>
      </c>
      <c r="E7" s="107" t="s">
        <v>153</v>
      </c>
      <c r="F7" s="107" t="s">
        <v>154</v>
      </c>
      <c r="G7" s="107" t="s">
        <v>155</v>
      </c>
      <c r="H7" s="107" t="s">
        <v>156</v>
      </c>
      <c r="I7" s="107"/>
      <c r="J7" s="139"/>
      <c r="K7" s="135"/>
    </row>
    <row r="8" spans="1:18" s="110" customFormat="1" ht="89.25" customHeight="1">
      <c r="A8" s="106" t="s">
        <v>168</v>
      </c>
      <c r="B8" s="107" t="s">
        <v>157</v>
      </c>
      <c r="C8" s="107" t="s">
        <v>158</v>
      </c>
      <c r="D8" s="107" t="s">
        <v>159</v>
      </c>
      <c r="E8" s="107" t="s">
        <v>160</v>
      </c>
      <c r="F8" s="107" t="s">
        <v>161</v>
      </c>
      <c r="G8" s="107" t="s">
        <v>155</v>
      </c>
      <c r="H8" s="107" t="s">
        <v>162</v>
      </c>
      <c r="I8" s="107"/>
      <c r="J8" s="139"/>
      <c r="K8" s="135"/>
    </row>
    <row r="9" spans="1:18" s="110" customFormat="1" ht="89.25" customHeight="1">
      <c r="A9" s="106"/>
      <c r="B9" s="107"/>
      <c r="C9" s="107"/>
      <c r="D9" s="107"/>
      <c r="E9" s="107"/>
      <c r="F9" s="107"/>
      <c r="G9" s="107"/>
      <c r="H9" s="107"/>
      <c r="I9" s="107"/>
      <c r="J9" s="139"/>
      <c r="K9" s="135"/>
    </row>
    <row r="10" spans="1:18" s="110" customFormat="1" ht="102" customHeight="1">
      <c r="A10" s="106"/>
      <c r="B10" s="107"/>
      <c r="C10" s="107"/>
      <c r="D10" s="107"/>
      <c r="E10" s="107"/>
      <c r="F10" s="107"/>
      <c r="G10" s="107"/>
      <c r="H10" s="107"/>
      <c r="I10" s="107"/>
      <c r="J10" s="139"/>
      <c r="K10" s="135"/>
    </row>
    <row r="11" spans="1:18" s="110" customFormat="1" ht="102" customHeight="1">
      <c r="A11" s="106"/>
      <c r="B11" s="107"/>
      <c r="C11" s="107"/>
      <c r="D11" s="107"/>
      <c r="E11" s="107"/>
      <c r="F11" s="107"/>
      <c r="G11" s="107"/>
      <c r="H11" s="107"/>
      <c r="I11" s="107"/>
      <c r="J11" s="139"/>
      <c r="K11" s="135"/>
    </row>
    <row r="12" spans="1:18" s="110" customFormat="1" ht="89.25" customHeight="1">
      <c r="A12" s="106"/>
      <c r="B12" s="107"/>
      <c r="C12" s="107"/>
      <c r="D12" s="107"/>
      <c r="E12" s="107"/>
      <c r="F12" s="107"/>
      <c r="G12" s="107"/>
      <c r="H12" s="107"/>
      <c r="I12" s="107"/>
      <c r="J12" s="139"/>
      <c r="K12" s="135"/>
    </row>
    <row r="13" spans="1:18" s="110" customFormat="1" ht="89.25" customHeight="1">
      <c r="A13" s="106"/>
      <c r="B13" s="107"/>
      <c r="C13" s="107"/>
      <c r="D13" s="107"/>
      <c r="E13" s="107"/>
      <c r="F13" s="107"/>
      <c r="G13" s="107"/>
      <c r="H13" s="107"/>
      <c r="I13" s="107"/>
      <c r="J13" s="139"/>
      <c r="K13" s="135"/>
    </row>
    <row r="14" spans="1:18" s="110" customFormat="1" ht="89.25" customHeight="1">
      <c r="A14" s="106"/>
      <c r="B14" s="107"/>
      <c r="C14" s="107"/>
      <c r="D14" s="107"/>
      <c r="E14" s="107"/>
      <c r="F14" s="107"/>
      <c r="G14" s="107"/>
      <c r="H14" s="107"/>
      <c r="I14" s="107"/>
      <c r="J14" s="139"/>
      <c r="K14" s="135"/>
    </row>
    <row r="15" spans="1:18" s="110" customFormat="1" ht="102" customHeight="1">
      <c r="A15" s="106"/>
      <c r="B15" s="107"/>
      <c r="C15" s="107"/>
      <c r="D15" s="107"/>
      <c r="E15" s="107"/>
      <c r="F15" s="107"/>
      <c r="G15" s="107"/>
      <c r="H15" s="107"/>
      <c r="I15" s="107"/>
      <c r="J15" s="139"/>
      <c r="K15" s="135"/>
    </row>
    <row r="16" spans="1:18" s="110" customFormat="1" ht="12.75">
      <c r="A16" s="106"/>
      <c r="B16" s="107"/>
      <c r="C16" s="107"/>
      <c r="D16" s="107"/>
      <c r="E16" s="107"/>
      <c r="F16" s="107"/>
      <c r="G16" s="107"/>
      <c r="H16" s="107"/>
      <c r="I16" s="107"/>
      <c r="J16" s="139"/>
      <c r="K16" s="135"/>
    </row>
    <row r="17" spans="1:11" s="110" customFormat="1" ht="89.25" customHeight="1">
      <c r="A17" s="106"/>
      <c r="B17" s="107"/>
      <c r="C17" s="107"/>
      <c r="D17" s="107"/>
      <c r="E17" s="107"/>
      <c r="F17" s="107"/>
      <c r="G17" s="107"/>
      <c r="H17" s="107"/>
      <c r="I17" s="107"/>
      <c r="J17" s="139"/>
      <c r="K17" s="135"/>
    </row>
    <row r="18" spans="1:11" s="110" customFormat="1" ht="89.25" customHeight="1">
      <c r="A18" s="106"/>
      <c r="B18" s="107"/>
      <c r="C18" s="107"/>
      <c r="D18" s="107"/>
      <c r="E18" s="107"/>
      <c r="F18" s="107"/>
      <c r="G18" s="107"/>
      <c r="H18" s="107"/>
      <c r="I18" s="107"/>
      <c r="J18" s="139"/>
      <c r="K18" s="135"/>
    </row>
    <row r="19" spans="1:11" s="110" customFormat="1" ht="90" customHeight="1">
      <c r="A19" s="106"/>
      <c r="B19" s="107"/>
      <c r="C19" s="107"/>
      <c r="D19" s="107"/>
      <c r="E19" s="107"/>
      <c r="F19" s="107"/>
      <c r="G19" s="107"/>
      <c r="H19" s="107"/>
      <c r="I19" s="107"/>
      <c r="J19" s="139"/>
      <c r="K19" s="135"/>
    </row>
    <row r="20" spans="1:11" s="110" customFormat="1" ht="90" customHeight="1">
      <c r="A20" s="106"/>
      <c r="B20" s="107"/>
      <c r="C20" s="107"/>
      <c r="D20" s="107"/>
      <c r="E20" s="107"/>
      <c r="F20" s="107"/>
      <c r="G20" s="107"/>
      <c r="H20" s="107"/>
      <c r="I20" s="108"/>
      <c r="J20" s="129"/>
      <c r="K20" s="135"/>
    </row>
    <row r="21" spans="1:11" s="110" customFormat="1" ht="90" customHeight="1">
      <c r="A21" s="106"/>
      <c r="B21" s="107"/>
      <c r="C21" s="107"/>
      <c r="D21" s="107"/>
      <c r="E21" s="107"/>
      <c r="F21" s="107"/>
      <c r="G21" s="107"/>
      <c r="H21" s="107"/>
      <c r="I21" s="108"/>
      <c r="J21" s="129"/>
      <c r="K21" s="135"/>
    </row>
    <row r="22" spans="1:11" s="110" customFormat="1" ht="90" customHeight="1">
      <c r="A22" s="106"/>
      <c r="B22" s="107"/>
      <c r="C22" s="107"/>
      <c r="D22" s="107"/>
      <c r="E22" s="107"/>
      <c r="F22" s="107"/>
      <c r="G22" s="107"/>
      <c r="H22" s="107"/>
      <c r="I22" s="108"/>
      <c r="J22" s="129"/>
      <c r="K22" s="135"/>
    </row>
    <row r="23" spans="1:11" s="110" customFormat="1" ht="89.25" customHeight="1">
      <c r="A23" s="106"/>
      <c r="B23" s="107"/>
      <c r="C23" s="107"/>
      <c r="D23" s="107"/>
      <c r="E23" s="107"/>
      <c r="F23" s="107"/>
      <c r="G23" s="107"/>
      <c r="H23" s="107"/>
      <c r="I23" s="108"/>
      <c r="J23" s="129"/>
      <c r="K23" s="135"/>
    </row>
    <row r="24" spans="1:11" s="110" customFormat="1" ht="89.25" customHeight="1">
      <c r="A24" s="106"/>
      <c r="B24" s="107"/>
      <c r="C24" s="107"/>
      <c r="D24" s="107"/>
      <c r="E24" s="107"/>
      <c r="F24" s="107"/>
      <c r="G24" s="107"/>
      <c r="H24" s="107"/>
      <c r="I24" s="108"/>
      <c r="J24" s="129"/>
      <c r="K24" s="135"/>
    </row>
    <row r="25" spans="1:11" s="110" customFormat="1" ht="89.25" customHeight="1">
      <c r="A25" s="106"/>
      <c r="B25" s="107"/>
      <c r="C25" s="107"/>
      <c r="D25" s="107"/>
      <c r="E25" s="107"/>
      <c r="F25" s="107"/>
      <c r="G25" s="107"/>
      <c r="H25" s="107"/>
      <c r="I25" s="108"/>
      <c r="J25" s="129"/>
      <c r="K25" s="135"/>
    </row>
    <row r="26" spans="1:11" s="110" customFormat="1" ht="89.25" customHeight="1">
      <c r="A26" s="106"/>
      <c r="B26" s="107"/>
      <c r="C26" s="107"/>
      <c r="D26" s="107"/>
      <c r="E26" s="107"/>
      <c r="F26" s="107"/>
      <c r="G26" s="107"/>
      <c r="H26" s="107"/>
      <c r="I26" s="108"/>
      <c r="J26" s="129"/>
      <c r="K26" s="135"/>
    </row>
    <row r="27" spans="1:11" s="110" customFormat="1" ht="89.25" customHeight="1">
      <c r="A27" s="106"/>
      <c r="B27" s="111"/>
      <c r="C27" s="111"/>
      <c r="D27" s="111"/>
      <c r="E27" s="111"/>
      <c r="F27" s="111"/>
      <c r="G27" s="111"/>
      <c r="H27" s="111"/>
      <c r="I27" s="108"/>
      <c r="J27" s="129"/>
      <c r="K27" s="135"/>
    </row>
    <row r="28" spans="1:11" s="110" customFormat="1" ht="89.25" customHeight="1">
      <c r="A28" s="106"/>
      <c r="B28" s="111"/>
      <c r="C28" s="111"/>
      <c r="D28" s="111"/>
      <c r="E28" s="111"/>
      <c r="F28" s="111"/>
      <c r="G28" s="111"/>
      <c r="H28" s="111"/>
      <c r="I28" s="108"/>
      <c r="J28" s="129"/>
      <c r="K28" s="135"/>
    </row>
    <row r="29" spans="1:11" s="110" customFormat="1" ht="89.25" customHeight="1">
      <c r="A29" s="106"/>
      <c r="B29" s="107"/>
      <c r="C29" s="107"/>
      <c r="D29" s="107"/>
      <c r="E29" s="111"/>
      <c r="F29" s="107"/>
      <c r="G29" s="107"/>
      <c r="H29" s="107"/>
      <c r="I29" s="108"/>
      <c r="J29" s="129"/>
      <c r="K29" s="135"/>
    </row>
    <row r="30" spans="1:11" s="110" customFormat="1" ht="89.25" customHeight="1">
      <c r="A30" s="106"/>
      <c r="B30" s="107"/>
      <c r="C30" s="107"/>
      <c r="D30" s="107"/>
      <c r="E30" s="111"/>
      <c r="F30" s="107"/>
      <c r="G30" s="107"/>
      <c r="H30" s="107"/>
      <c r="I30" s="108"/>
      <c r="J30" s="129"/>
      <c r="K30" s="135"/>
    </row>
    <row r="31" spans="1:11" s="110" customFormat="1" ht="89.25" customHeight="1">
      <c r="A31" s="106" t="s">
        <v>123</v>
      </c>
      <c r="B31" s="107"/>
      <c r="C31" s="107"/>
      <c r="D31" s="107"/>
      <c r="E31" s="111"/>
      <c r="F31" s="107"/>
      <c r="G31" s="111"/>
      <c r="H31" s="107"/>
      <c r="I31" s="108"/>
      <c r="J31" s="129"/>
      <c r="K31" s="135"/>
    </row>
    <row r="32" spans="1:11" s="110" customFormat="1" ht="89.25" customHeight="1">
      <c r="A32" s="106" t="s">
        <v>124</v>
      </c>
      <c r="B32" s="107"/>
      <c r="C32" s="107"/>
      <c r="D32" s="107"/>
      <c r="E32" s="111"/>
      <c r="F32" s="107"/>
      <c r="G32" s="111"/>
      <c r="H32" s="107"/>
      <c r="I32" s="108"/>
      <c r="J32" s="130"/>
      <c r="K32" s="136"/>
    </row>
    <row r="33" spans="1:11" s="110" customFormat="1" ht="89.25" customHeight="1">
      <c r="A33" s="106" t="s">
        <v>125</v>
      </c>
      <c r="B33" s="107"/>
      <c r="C33" s="107"/>
      <c r="D33" s="107"/>
      <c r="E33" s="111"/>
      <c r="F33" s="107"/>
      <c r="G33" s="111"/>
      <c r="H33" s="107"/>
      <c r="I33" s="108"/>
      <c r="J33" s="129"/>
      <c r="K33" s="135"/>
    </row>
    <row r="34" spans="1:11" s="110" customFormat="1" ht="89.25" customHeight="1">
      <c r="A34" s="106"/>
      <c r="B34" s="107"/>
      <c r="C34" s="107"/>
      <c r="D34" s="107"/>
      <c r="E34" s="111"/>
      <c r="F34" s="107"/>
      <c r="G34" s="111"/>
      <c r="H34" s="107"/>
      <c r="I34" s="108"/>
      <c r="J34" s="130"/>
      <c r="K34" s="136"/>
    </row>
    <row r="35" spans="1:11" s="110" customFormat="1" ht="102" customHeight="1">
      <c r="A35" s="106"/>
      <c r="B35" s="107"/>
      <c r="C35" s="107"/>
      <c r="D35" s="107"/>
      <c r="E35" s="107"/>
      <c r="F35" s="107"/>
      <c r="G35" s="107"/>
      <c r="H35" s="107"/>
      <c r="I35" s="108"/>
      <c r="J35" s="131"/>
      <c r="K35" s="135"/>
    </row>
    <row r="36" spans="1:11" s="110" customFormat="1" ht="102" customHeight="1">
      <c r="A36" s="106"/>
      <c r="B36" s="107"/>
      <c r="C36" s="107"/>
      <c r="D36" s="107"/>
      <c r="E36" s="107"/>
      <c r="F36" s="107"/>
      <c r="G36" s="107"/>
      <c r="H36" s="107"/>
      <c r="I36" s="108"/>
      <c r="J36" s="131"/>
      <c r="K36" s="135"/>
    </row>
    <row r="37" spans="1:11" s="110" customFormat="1" ht="102" customHeight="1">
      <c r="A37" s="106"/>
      <c r="B37" s="107"/>
      <c r="C37" s="107"/>
      <c r="D37" s="107"/>
      <c r="E37" s="107"/>
      <c r="F37" s="107"/>
      <c r="G37" s="107"/>
      <c r="H37" s="107"/>
      <c r="I37" s="108"/>
      <c r="J37" s="131"/>
      <c r="K37" s="135"/>
    </row>
    <row r="38" spans="1:11" s="110" customFormat="1" ht="102" customHeight="1">
      <c r="A38" s="106"/>
      <c r="B38" s="107"/>
      <c r="C38" s="107"/>
      <c r="D38" s="107"/>
      <c r="E38" s="107"/>
      <c r="F38" s="107"/>
      <c r="G38" s="107"/>
      <c r="H38" s="107"/>
      <c r="I38" s="108"/>
      <c r="J38" s="131"/>
      <c r="K38" s="135"/>
    </row>
    <row r="39" spans="1:11" s="110" customFormat="1" ht="102" customHeight="1">
      <c r="A39" s="106"/>
      <c r="B39" s="107"/>
      <c r="C39" s="107"/>
      <c r="D39" s="107"/>
      <c r="E39" s="107"/>
      <c r="F39" s="107"/>
      <c r="G39" s="107"/>
      <c r="H39" s="107"/>
      <c r="I39" s="108"/>
      <c r="J39" s="131"/>
      <c r="K39" s="135"/>
    </row>
    <row r="40" spans="1:11" s="110" customFormat="1" ht="102" customHeight="1">
      <c r="A40" s="106"/>
      <c r="B40" s="107"/>
      <c r="C40" s="107"/>
      <c r="D40" s="107"/>
      <c r="E40" s="107"/>
      <c r="F40" s="107"/>
      <c r="G40" s="107"/>
      <c r="H40" s="107"/>
      <c r="I40" s="108"/>
      <c r="J40" s="131"/>
      <c r="K40" s="135"/>
    </row>
    <row r="41" spans="1:11" s="110" customFormat="1" ht="102" customHeight="1">
      <c r="A41" s="106"/>
      <c r="B41" s="107"/>
      <c r="C41" s="107"/>
      <c r="D41" s="107"/>
      <c r="E41" s="107"/>
      <c r="F41" s="107"/>
      <c r="G41" s="107"/>
      <c r="H41" s="107"/>
      <c r="I41" s="108"/>
      <c r="J41" s="131"/>
      <c r="K41" s="135"/>
    </row>
    <row r="42" spans="1:11" s="110" customFormat="1" ht="114.75" customHeight="1">
      <c r="A42" s="106"/>
      <c r="B42" s="107"/>
      <c r="C42" s="107"/>
      <c r="D42" s="107"/>
      <c r="E42" s="107"/>
      <c r="F42" s="107"/>
      <c r="G42" s="107"/>
      <c r="H42" s="107"/>
      <c r="I42" s="108"/>
      <c r="J42" s="131"/>
      <c r="K42" s="135"/>
    </row>
    <row r="43" spans="1:11" s="110" customFormat="1" ht="114.75" customHeight="1">
      <c r="A43" s="106"/>
      <c r="B43" s="107"/>
      <c r="C43" s="107"/>
      <c r="D43" s="107"/>
      <c r="E43" s="107"/>
      <c r="F43" s="107"/>
      <c r="G43" s="107"/>
      <c r="H43" s="107"/>
      <c r="I43" s="108"/>
      <c r="J43" s="130"/>
      <c r="K43" s="135"/>
    </row>
    <row r="44" spans="1:11" s="110" customFormat="1" ht="114.75" customHeight="1">
      <c r="A44" s="106"/>
      <c r="B44" s="107"/>
      <c r="C44" s="107"/>
      <c r="D44" s="107"/>
      <c r="E44" s="107"/>
      <c r="F44" s="107"/>
      <c r="G44" s="107"/>
      <c r="H44" s="107"/>
      <c r="I44" s="108"/>
      <c r="J44" s="131"/>
      <c r="K44" s="135"/>
    </row>
    <row r="45" spans="1:11" s="110" customFormat="1" ht="114.75" customHeight="1">
      <c r="A45" s="106"/>
      <c r="B45" s="107"/>
      <c r="C45" s="107"/>
      <c r="D45" s="107"/>
      <c r="E45" s="107"/>
      <c r="F45" s="107"/>
      <c r="G45" s="107"/>
      <c r="H45" s="107"/>
      <c r="I45" s="108"/>
      <c r="J45" s="131"/>
      <c r="K45" s="135"/>
    </row>
    <row r="46" spans="1:11" s="110" customFormat="1" ht="114.75" customHeight="1">
      <c r="A46" s="106"/>
      <c r="B46" s="107"/>
      <c r="C46" s="107"/>
      <c r="D46" s="107"/>
      <c r="E46" s="107"/>
      <c r="F46" s="107"/>
      <c r="G46" s="107"/>
      <c r="H46" s="107"/>
      <c r="I46" s="108"/>
      <c r="J46" s="131"/>
      <c r="K46" s="135"/>
    </row>
    <row r="47" spans="1:11" s="110" customFormat="1" ht="114.75" customHeight="1">
      <c r="A47" s="106"/>
      <c r="B47" s="107"/>
      <c r="C47" s="107"/>
      <c r="D47" s="107"/>
      <c r="E47" s="107"/>
      <c r="F47" s="107"/>
      <c r="G47" s="107"/>
      <c r="H47" s="107"/>
      <c r="I47" s="108"/>
      <c r="J47" s="131"/>
      <c r="K47" s="135"/>
    </row>
    <row r="48" spans="1:11" s="110" customFormat="1" ht="114.75" customHeight="1">
      <c r="A48" s="106"/>
      <c r="B48" s="107"/>
      <c r="C48" s="107"/>
      <c r="D48" s="107"/>
      <c r="E48" s="107"/>
      <c r="F48" s="107"/>
      <c r="G48" s="107"/>
      <c r="H48" s="107"/>
      <c r="I48" s="108"/>
      <c r="J48" s="131"/>
      <c r="K48" s="135"/>
    </row>
    <row r="49" spans="1:11" s="110" customFormat="1" ht="114.75" customHeight="1">
      <c r="A49" s="106"/>
      <c r="B49" s="107"/>
      <c r="C49" s="107"/>
      <c r="D49" s="107"/>
      <c r="E49" s="107"/>
      <c r="F49" s="107"/>
      <c r="G49" s="107"/>
      <c r="H49" s="107"/>
      <c r="I49" s="108"/>
      <c r="J49" s="131"/>
      <c r="K49" s="135"/>
    </row>
    <row r="50" spans="1:11" s="110" customFormat="1" ht="114.75" customHeight="1">
      <c r="A50" s="106"/>
      <c r="B50" s="107"/>
      <c r="C50" s="107"/>
      <c r="D50" s="107"/>
      <c r="E50" s="107"/>
      <c r="F50" s="107"/>
      <c r="G50" s="107"/>
      <c r="H50" s="107"/>
      <c r="I50" s="108"/>
      <c r="J50" s="131"/>
      <c r="K50" s="135"/>
    </row>
    <row r="51" spans="1:11" s="110" customFormat="1" ht="114.75" customHeight="1">
      <c r="A51" s="106"/>
      <c r="B51" s="107"/>
      <c r="C51" s="107"/>
      <c r="D51" s="107"/>
      <c r="E51" s="107"/>
      <c r="F51" s="107"/>
      <c r="G51" s="107"/>
      <c r="H51" s="107"/>
      <c r="I51" s="108"/>
      <c r="J51" s="128"/>
      <c r="K51" s="135"/>
    </row>
    <row r="52" spans="1:11" s="110" customFormat="1" ht="102" customHeight="1">
      <c r="A52" s="106"/>
      <c r="B52" s="107"/>
      <c r="C52" s="107"/>
      <c r="D52" s="107"/>
      <c r="E52" s="107"/>
      <c r="F52" s="107"/>
      <c r="G52" s="107"/>
      <c r="H52" s="107"/>
      <c r="I52" s="108"/>
      <c r="J52" s="131"/>
      <c r="K52" s="135"/>
    </row>
    <row r="53" spans="1:11" s="110" customFormat="1" ht="51" customHeight="1">
      <c r="A53" s="106"/>
      <c r="B53" s="107"/>
      <c r="C53" s="107"/>
      <c r="D53" s="107"/>
      <c r="E53" s="107"/>
      <c r="F53" s="107"/>
      <c r="G53" s="107"/>
      <c r="H53" s="107"/>
      <c r="I53" s="108"/>
      <c r="J53" s="128"/>
      <c r="K53" s="135"/>
    </row>
    <row r="54" spans="1:11" s="110" customFormat="1" ht="102" customHeight="1">
      <c r="A54" s="106"/>
      <c r="B54" s="107"/>
      <c r="C54" s="107"/>
      <c r="D54" s="107"/>
      <c r="E54" s="107"/>
      <c r="F54" s="107"/>
      <c r="G54" s="107"/>
      <c r="H54" s="107"/>
      <c r="I54" s="108"/>
      <c r="J54" s="131"/>
      <c r="K54" s="135"/>
    </row>
    <row r="55" spans="1:11" s="110" customFormat="1" ht="102" customHeight="1">
      <c r="A55" s="106"/>
      <c r="B55" s="107"/>
      <c r="C55" s="107"/>
      <c r="D55" s="107"/>
      <c r="E55" s="107"/>
      <c r="F55" s="107"/>
      <c r="G55" s="107"/>
      <c r="H55" s="107"/>
      <c r="I55" s="108"/>
      <c r="J55" s="131"/>
      <c r="K55" s="135"/>
    </row>
    <row r="56" spans="1:11" s="110" customFormat="1" ht="102" customHeight="1">
      <c r="A56" s="106"/>
      <c r="B56" s="107"/>
      <c r="C56" s="107"/>
      <c r="D56" s="107"/>
      <c r="E56" s="107"/>
      <c r="F56" s="107"/>
      <c r="G56" s="107"/>
      <c r="H56" s="107"/>
      <c r="I56" s="108"/>
      <c r="J56" s="130"/>
      <c r="K56" s="135"/>
    </row>
    <row r="57" spans="1:11" s="110" customFormat="1" ht="102" customHeight="1">
      <c r="A57" s="106"/>
      <c r="B57" s="107"/>
      <c r="C57" s="107"/>
      <c r="D57" s="107"/>
      <c r="E57" s="107"/>
      <c r="F57" s="107"/>
      <c r="G57" s="107"/>
      <c r="H57" s="107"/>
      <c r="I57" s="108"/>
      <c r="J57" s="130"/>
      <c r="K57" s="135"/>
    </row>
    <row r="58" spans="1:11" s="110" customFormat="1" ht="102" customHeight="1">
      <c r="A58" s="106"/>
      <c r="B58" s="107"/>
      <c r="C58" s="107"/>
      <c r="D58" s="107"/>
      <c r="E58" s="107"/>
      <c r="F58" s="107"/>
      <c r="G58" s="107"/>
      <c r="H58" s="107"/>
      <c r="I58" s="108"/>
      <c r="J58" s="131"/>
      <c r="K58" s="135"/>
    </row>
    <row r="59" spans="1:11" s="110" customFormat="1" ht="102" customHeight="1">
      <c r="A59" s="106"/>
      <c r="B59" s="107"/>
      <c r="C59" s="107"/>
      <c r="D59" s="107"/>
      <c r="E59" s="107"/>
      <c r="F59" s="107"/>
      <c r="G59" s="107"/>
      <c r="H59" s="107"/>
      <c r="I59" s="108"/>
      <c r="J59" s="131"/>
      <c r="K59" s="135"/>
    </row>
    <row r="60" spans="1:11" s="110" customFormat="1" ht="76.5" customHeight="1">
      <c r="A60" s="106"/>
      <c r="B60" s="107"/>
      <c r="C60" s="107"/>
      <c r="D60" s="107"/>
      <c r="E60" s="107"/>
      <c r="F60" s="107"/>
      <c r="G60" s="107"/>
      <c r="H60" s="107"/>
      <c r="I60" s="108"/>
      <c r="J60" s="131"/>
      <c r="K60" s="135"/>
    </row>
    <row r="61" spans="1:11" s="110" customFormat="1" ht="51" customHeight="1">
      <c r="A61" s="106"/>
      <c r="B61" s="107"/>
      <c r="C61" s="107"/>
      <c r="D61" s="107"/>
      <c r="E61" s="107"/>
      <c r="F61" s="107"/>
      <c r="G61" s="107"/>
      <c r="H61" s="107"/>
      <c r="I61" s="108"/>
      <c r="J61" s="131"/>
      <c r="K61" s="135"/>
    </row>
    <row r="62" spans="1:11" s="110" customFormat="1" ht="72" customHeight="1">
      <c r="A62" s="106"/>
      <c r="B62" s="114"/>
      <c r="C62" s="114"/>
      <c r="D62" s="115"/>
      <c r="E62" s="115"/>
      <c r="F62" s="109"/>
      <c r="G62" s="107"/>
      <c r="H62" s="107"/>
      <c r="I62" s="108"/>
      <c r="J62" s="130"/>
      <c r="K62" s="135"/>
    </row>
    <row r="63" spans="1:11" s="110" customFormat="1" ht="72" customHeight="1">
      <c r="A63" s="106"/>
      <c r="B63" s="114"/>
      <c r="C63" s="114"/>
      <c r="D63" s="115"/>
      <c r="E63" s="115"/>
      <c r="F63" s="109"/>
      <c r="G63" s="107"/>
      <c r="H63" s="107"/>
      <c r="I63" s="108"/>
      <c r="J63" s="130"/>
      <c r="K63" s="135"/>
    </row>
    <row r="64" spans="1:11" s="110" customFormat="1" ht="72" customHeight="1">
      <c r="A64" s="106"/>
      <c r="B64" s="114"/>
      <c r="C64" s="114"/>
      <c r="D64" s="115"/>
      <c r="E64" s="115"/>
      <c r="F64" s="109"/>
      <c r="G64" s="107"/>
      <c r="H64" s="107"/>
      <c r="I64" s="108"/>
      <c r="J64" s="130"/>
      <c r="K64" s="135"/>
    </row>
    <row r="65" spans="1:11" s="110" customFormat="1" ht="72" customHeight="1">
      <c r="A65" s="106"/>
      <c r="B65" s="114"/>
      <c r="C65" s="114"/>
      <c r="D65" s="115"/>
      <c r="E65" s="115"/>
      <c r="F65" s="109"/>
      <c r="G65" s="107"/>
      <c r="H65" s="107"/>
      <c r="I65" s="108"/>
      <c r="J65" s="131"/>
      <c r="K65" s="135"/>
    </row>
    <row r="66" spans="1:11" s="110" customFormat="1" ht="72" customHeight="1">
      <c r="A66" s="106"/>
      <c r="B66" s="114"/>
      <c r="C66" s="114"/>
      <c r="D66" s="115"/>
      <c r="E66" s="115"/>
      <c r="F66" s="109"/>
      <c r="G66" s="107"/>
      <c r="H66" s="107"/>
      <c r="I66" s="108"/>
      <c r="J66" s="131"/>
      <c r="K66" s="135"/>
    </row>
    <row r="67" spans="1:11" s="110" customFormat="1" ht="72" customHeight="1">
      <c r="A67" s="106"/>
      <c r="B67" s="114"/>
      <c r="C67" s="107"/>
      <c r="D67" s="115"/>
      <c r="E67" s="115"/>
      <c r="F67" s="107"/>
      <c r="G67" s="107"/>
      <c r="H67" s="107"/>
      <c r="I67" s="108"/>
      <c r="J67" s="130"/>
      <c r="K67" s="135"/>
    </row>
    <row r="68" spans="1:11" s="110" customFormat="1" ht="72" customHeight="1">
      <c r="A68" s="106"/>
      <c r="B68" s="114"/>
      <c r="C68" s="107"/>
      <c r="D68" s="115"/>
      <c r="E68" s="115"/>
      <c r="F68" s="107"/>
      <c r="G68" s="107"/>
      <c r="H68" s="107"/>
      <c r="I68" s="108"/>
      <c r="J68" s="130"/>
      <c r="K68" s="135"/>
    </row>
    <row r="69" spans="1:11" s="110" customFormat="1" ht="63.75" customHeight="1">
      <c r="A69" s="106"/>
      <c r="B69" s="107"/>
      <c r="C69" s="107"/>
      <c r="D69" s="107"/>
      <c r="E69" s="107"/>
      <c r="F69" s="107"/>
      <c r="G69" s="107"/>
      <c r="H69" s="107"/>
      <c r="I69" s="108"/>
      <c r="J69" s="130"/>
      <c r="K69" s="135"/>
    </row>
    <row r="70" spans="1:11" s="110" customFormat="1" ht="63.75" customHeight="1">
      <c r="A70" s="106"/>
      <c r="B70" s="107"/>
      <c r="C70" s="107"/>
      <c r="D70" s="107"/>
      <c r="E70" s="107"/>
      <c r="F70" s="107"/>
      <c r="G70" s="107"/>
      <c r="H70" s="107"/>
      <c r="I70" s="108"/>
      <c r="J70" s="130"/>
      <c r="K70" s="135"/>
    </row>
    <row r="71" spans="1:11" s="110" customFormat="1" ht="63.75" customHeight="1">
      <c r="A71" s="106"/>
      <c r="B71" s="107"/>
      <c r="C71" s="107"/>
      <c r="D71" s="107"/>
      <c r="E71" s="107"/>
      <c r="F71" s="107"/>
      <c r="G71" s="107"/>
      <c r="H71" s="107"/>
      <c r="I71" s="108"/>
      <c r="J71" s="130"/>
      <c r="K71" s="135"/>
    </row>
    <row r="72" spans="1:11" s="110" customFormat="1" ht="63.75" customHeight="1">
      <c r="A72" s="106"/>
      <c r="B72" s="107"/>
      <c r="C72" s="107"/>
      <c r="D72" s="107"/>
      <c r="E72" s="107"/>
      <c r="F72" s="107"/>
      <c r="G72" s="107"/>
      <c r="H72" s="107"/>
      <c r="I72" s="108"/>
      <c r="J72" s="130"/>
      <c r="K72" s="135"/>
    </row>
    <row r="73" spans="1:11" s="110" customFormat="1" ht="51" customHeight="1">
      <c r="A73" s="106"/>
      <c r="B73" s="107"/>
      <c r="C73" s="107"/>
      <c r="D73" s="107"/>
      <c r="E73" s="107"/>
      <c r="F73" s="107"/>
      <c r="G73" s="107"/>
      <c r="H73" s="107"/>
      <c r="I73" s="108"/>
      <c r="J73" s="130"/>
      <c r="K73" s="135"/>
    </row>
    <row r="74" spans="1:11" s="110" customFormat="1" ht="51" customHeight="1">
      <c r="A74" s="106"/>
      <c r="B74" s="107"/>
      <c r="C74" s="107"/>
      <c r="D74" s="107"/>
      <c r="E74" s="107"/>
      <c r="F74" s="107"/>
      <c r="G74" s="107"/>
      <c r="H74" s="107"/>
      <c r="I74" s="108"/>
      <c r="J74" s="130"/>
      <c r="K74" s="135"/>
    </row>
    <row r="75" spans="1:11" s="110" customFormat="1" ht="51" customHeight="1">
      <c r="A75" s="106"/>
      <c r="B75" s="107"/>
      <c r="C75" s="107"/>
      <c r="D75" s="107"/>
      <c r="E75" s="107"/>
      <c r="F75" s="107"/>
      <c r="G75" s="107"/>
      <c r="H75" s="107"/>
      <c r="I75" s="108"/>
      <c r="J75" s="131"/>
      <c r="K75" s="135"/>
    </row>
    <row r="76" spans="1:11" s="110" customFormat="1" ht="51" customHeight="1">
      <c r="A76" s="106"/>
      <c r="B76" s="107"/>
      <c r="C76" s="107"/>
      <c r="D76" s="107"/>
      <c r="E76" s="107"/>
      <c r="F76" s="107"/>
      <c r="G76" s="107"/>
      <c r="H76" s="107"/>
      <c r="I76" s="108"/>
      <c r="J76" s="130"/>
      <c r="K76" s="135"/>
    </row>
    <row r="77" spans="1:11" s="110" customFormat="1" ht="51" customHeight="1">
      <c r="A77" s="106"/>
      <c r="B77" s="107"/>
      <c r="C77" s="107"/>
      <c r="D77" s="107"/>
      <c r="E77" s="107"/>
      <c r="F77" s="107"/>
      <c r="G77" s="107"/>
      <c r="H77" s="107"/>
      <c r="I77" s="108"/>
      <c r="J77" s="130"/>
      <c r="K77" s="135"/>
    </row>
    <row r="78" spans="1:11" s="110" customFormat="1" ht="51" customHeight="1">
      <c r="A78" s="106"/>
      <c r="B78" s="107"/>
      <c r="C78" s="107"/>
      <c r="D78" s="107"/>
      <c r="E78" s="107"/>
      <c r="F78" s="107"/>
      <c r="G78" s="107"/>
      <c r="H78" s="107"/>
      <c r="I78" s="108"/>
      <c r="J78" s="130"/>
      <c r="K78" s="135"/>
    </row>
    <row r="79" spans="1:11" s="110" customFormat="1" ht="84" customHeight="1">
      <c r="A79" s="106"/>
      <c r="B79" s="114"/>
      <c r="C79" s="114"/>
      <c r="D79" s="114"/>
      <c r="E79" s="115"/>
      <c r="F79" s="107"/>
      <c r="G79" s="115"/>
      <c r="H79" s="109"/>
      <c r="I79" s="108"/>
      <c r="J79" s="131"/>
      <c r="K79" s="135"/>
    </row>
    <row r="80" spans="1:11" s="110" customFormat="1" ht="140.25" customHeight="1">
      <c r="A80" s="106"/>
      <c r="B80" s="114"/>
      <c r="C80" s="114"/>
      <c r="D80" s="114"/>
      <c r="E80" s="115"/>
      <c r="F80" s="107"/>
      <c r="G80" s="115"/>
      <c r="H80" s="109"/>
      <c r="I80" s="108"/>
      <c r="J80" s="131"/>
      <c r="K80" s="135"/>
    </row>
    <row r="81" spans="1:11" s="110" customFormat="1" ht="140.25" customHeight="1">
      <c r="A81" s="106"/>
      <c r="B81" s="114"/>
      <c r="C81" s="114"/>
      <c r="D81" s="114"/>
      <c r="E81" s="115"/>
      <c r="F81" s="107"/>
      <c r="G81" s="115"/>
      <c r="H81" s="109"/>
      <c r="I81" s="108"/>
      <c r="J81" s="131"/>
      <c r="K81" s="135"/>
    </row>
    <row r="82" spans="1:11" s="110" customFormat="1" ht="84" customHeight="1">
      <c r="A82" s="106"/>
      <c r="B82" s="114"/>
      <c r="C82" s="114"/>
      <c r="D82" s="114"/>
      <c r="E82" s="115"/>
      <c r="F82" s="107"/>
      <c r="G82" s="115"/>
      <c r="H82" s="109"/>
      <c r="I82" s="108"/>
      <c r="J82" s="131"/>
      <c r="K82" s="135"/>
    </row>
    <row r="83" spans="1:11" s="110" customFormat="1" ht="84" customHeight="1">
      <c r="A83" s="106"/>
      <c r="B83" s="114"/>
      <c r="C83" s="114"/>
      <c r="D83" s="114"/>
      <c r="E83" s="115"/>
      <c r="F83" s="107"/>
      <c r="G83" s="115"/>
      <c r="H83" s="109"/>
      <c r="I83" s="108"/>
      <c r="J83" s="131"/>
      <c r="K83" s="135"/>
    </row>
    <row r="84" spans="1:11" s="110" customFormat="1" ht="84" customHeight="1">
      <c r="A84" s="106"/>
      <c r="B84" s="114"/>
      <c r="C84" s="114"/>
      <c r="D84" s="114"/>
      <c r="E84" s="115"/>
      <c r="F84" s="107"/>
      <c r="G84" s="115"/>
      <c r="H84" s="109"/>
      <c r="I84" s="108"/>
      <c r="J84" s="131"/>
      <c r="K84" s="135"/>
    </row>
    <row r="85" spans="1:11" s="110" customFormat="1" ht="84" customHeight="1">
      <c r="A85" s="106"/>
      <c r="B85" s="114"/>
      <c r="C85" s="114"/>
      <c r="D85" s="114"/>
      <c r="E85" s="115"/>
      <c r="F85" s="107"/>
      <c r="G85" s="115"/>
      <c r="H85" s="109"/>
      <c r="I85" s="108"/>
      <c r="J85" s="131"/>
      <c r="K85" s="135"/>
    </row>
    <row r="86" spans="1:11" s="110" customFormat="1" ht="84" customHeight="1">
      <c r="A86" s="106"/>
      <c r="B86" s="114"/>
      <c r="C86" s="114"/>
      <c r="D86" s="114"/>
      <c r="E86" s="115"/>
      <c r="F86" s="107"/>
      <c r="G86" s="115"/>
      <c r="H86" s="109"/>
      <c r="I86" s="108"/>
      <c r="J86" s="131"/>
      <c r="K86" s="135"/>
    </row>
    <row r="87" spans="1:11" s="110" customFormat="1" ht="84" customHeight="1">
      <c r="A87" s="106"/>
      <c r="B87" s="114"/>
      <c r="C87" s="114"/>
      <c r="D87" s="114"/>
      <c r="E87" s="115"/>
      <c r="F87" s="107"/>
      <c r="G87" s="115"/>
      <c r="H87" s="109"/>
      <c r="I87" s="108"/>
      <c r="J87" s="131"/>
      <c r="K87" s="135"/>
    </row>
    <row r="88" spans="1:11" s="110" customFormat="1" ht="84" customHeight="1">
      <c r="A88" s="106"/>
      <c r="B88" s="114"/>
      <c r="C88" s="114"/>
      <c r="D88" s="114"/>
      <c r="E88" s="115"/>
      <c r="F88" s="107"/>
      <c r="G88" s="115"/>
      <c r="H88" s="109"/>
      <c r="I88" s="108"/>
      <c r="J88" s="131"/>
      <c r="K88" s="135"/>
    </row>
    <row r="89" spans="1:11" s="110" customFormat="1" ht="84" customHeight="1">
      <c r="A89" s="106"/>
      <c r="B89" s="114"/>
      <c r="C89" s="114"/>
      <c r="D89" s="114"/>
      <c r="E89" s="115"/>
      <c r="F89" s="107"/>
      <c r="G89" s="115"/>
      <c r="H89" s="109"/>
      <c r="I89" s="108"/>
      <c r="J89" s="131"/>
      <c r="K89" s="135"/>
    </row>
    <row r="90" spans="1:11" s="110" customFormat="1" ht="84" customHeight="1">
      <c r="A90" s="106"/>
      <c r="B90" s="114"/>
      <c r="C90" s="114"/>
      <c r="D90" s="114"/>
      <c r="E90" s="115"/>
      <c r="F90" s="107"/>
      <c r="G90" s="115"/>
      <c r="H90" s="109"/>
      <c r="I90" s="108"/>
      <c r="J90" s="131"/>
      <c r="K90" s="135"/>
    </row>
    <row r="91" spans="1:11" s="110" customFormat="1" ht="114.75" customHeight="1">
      <c r="A91" s="106"/>
      <c r="B91" s="114"/>
      <c r="C91" s="114"/>
      <c r="D91" s="114"/>
      <c r="E91" s="115"/>
      <c r="F91" s="107"/>
      <c r="G91" s="115"/>
      <c r="H91" s="109"/>
      <c r="I91" s="108"/>
      <c r="J91" s="130"/>
      <c r="K91" s="135"/>
    </row>
    <row r="92" spans="1:11" s="110" customFormat="1" ht="114.75" customHeight="1">
      <c r="A92" s="106"/>
      <c r="B92" s="114"/>
      <c r="C92" s="114"/>
      <c r="D92" s="114"/>
      <c r="E92" s="115"/>
      <c r="F92" s="107"/>
      <c r="G92" s="115"/>
      <c r="H92" s="109"/>
      <c r="I92" s="108"/>
      <c r="J92" s="131"/>
      <c r="K92" s="135"/>
    </row>
    <row r="93" spans="1:11" s="110" customFormat="1" ht="114.75" customHeight="1">
      <c r="A93" s="106"/>
      <c r="B93" s="114"/>
      <c r="C93" s="114"/>
      <c r="D93" s="114"/>
      <c r="E93" s="115"/>
      <c r="F93" s="107"/>
      <c r="G93" s="115"/>
      <c r="H93" s="109"/>
      <c r="I93" s="108"/>
      <c r="J93" s="131"/>
      <c r="K93" s="135"/>
    </row>
    <row r="94" spans="1:11" s="110" customFormat="1" ht="84" customHeight="1">
      <c r="A94" s="106"/>
      <c r="B94" s="114"/>
      <c r="C94" s="114"/>
      <c r="D94" s="114"/>
      <c r="E94" s="115"/>
      <c r="F94" s="107"/>
      <c r="G94" s="115"/>
      <c r="H94" s="109"/>
      <c r="I94" s="108"/>
      <c r="J94" s="131"/>
      <c r="K94" s="135"/>
    </row>
    <row r="95" spans="1:11" s="110" customFormat="1" ht="140.25" customHeight="1">
      <c r="A95" s="106"/>
      <c r="B95" s="114"/>
      <c r="C95" s="114"/>
      <c r="D95" s="114"/>
      <c r="E95" s="115"/>
      <c r="F95" s="115"/>
      <c r="G95" s="115"/>
      <c r="H95" s="109"/>
      <c r="I95" s="108"/>
      <c r="J95" s="131"/>
      <c r="K95" s="135"/>
    </row>
    <row r="96" spans="1:11" s="110" customFormat="1" ht="140.25" customHeight="1">
      <c r="A96" s="106"/>
      <c r="B96" s="107"/>
      <c r="C96" s="107"/>
      <c r="D96" s="107"/>
      <c r="E96" s="107"/>
      <c r="F96" s="107"/>
      <c r="G96" s="107"/>
      <c r="H96" s="107"/>
      <c r="I96" s="108"/>
      <c r="J96" s="131"/>
      <c r="K96" s="135"/>
    </row>
    <row r="97" spans="1:120" s="110" customFormat="1" ht="51" customHeight="1">
      <c r="A97" s="106"/>
      <c r="B97" s="107"/>
      <c r="C97" s="107"/>
      <c r="D97" s="107"/>
      <c r="E97" s="107"/>
      <c r="F97" s="107"/>
      <c r="G97" s="107"/>
      <c r="H97" s="107"/>
      <c r="I97" s="108"/>
      <c r="J97" s="130"/>
      <c r="K97" s="135"/>
    </row>
    <row r="98" spans="1:120" s="110" customFormat="1" ht="76.5" customHeight="1">
      <c r="A98" s="106"/>
      <c r="B98" s="107"/>
      <c r="C98" s="107"/>
      <c r="D98" s="107"/>
      <c r="E98" s="107"/>
      <c r="F98" s="113"/>
      <c r="G98" s="107"/>
      <c r="H98" s="107"/>
      <c r="I98" s="108"/>
      <c r="J98" s="130"/>
      <c r="K98" s="135"/>
    </row>
    <row r="99" spans="1:120" s="110" customFormat="1" ht="89.25" customHeight="1">
      <c r="A99" s="106"/>
      <c r="B99" s="107"/>
      <c r="C99" s="107"/>
      <c r="D99" s="107"/>
      <c r="E99" s="107"/>
      <c r="F99" s="113"/>
      <c r="G99" s="107"/>
      <c r="H99" s="107"/>
      <c r="I99" s="108"/>
      <c r="J99" s="128"/>
      <c r="K99" s="135"/>
    </row>
    <row r="100" spans="1:120" s="110" customFormat="1" ht="76.5" customHeight="1">
      <c r="A100" s="106"/>
      <c r="B100" s="107"/>
      <c r="C100" s="107"/>
      <c r="D100" s="107"/>
      <c r="E100" s="107"/>
      <c r="F100" s="113"/>
      <c r="G100" s="107"/>
      <c r="H100" s="107"/>
      <c r="I100" s="108"/>
      <c r="J100" s="128"/>
      <c r="K100" s="135"/>
    </row>
    <row r="101" spans="1:120" s="110" customFormat="1" ht="51" customHeight="1">
      <c r="A101" s="106"/>
      <c r="B101" s="107"/>
      <c r="C101" s="107"/>
      <c r="D101" s="107"/>
      <c r="E101" s="107"/>
      <c r="F101" s="113"/>
      <c r="G101" s="107"/>
      <c r="H101" s="107"/>
      <c r="I101" s="108"/>
      <c r="J101" s="128"/>
      <c r="K101" s="135"/>
    </row>
    <row r="102" spans="1:120" s="110" customFormat="1" ht="76.5" customHeight="1">
      <c r="A102" s="106"/>
      <c r="B102" s="107"/>
      <c r="C102" s="107"/>
      <c r="D102" s="107"/>
      <c r="E102" s="107"/>
      <c r="F102" s="113"/>
      <c r="G102" s="107"/>
      <c r="H102" s="107"/>
      <c r="I102" s="108"/>
      <c r="J102" s="128"/>
      <c r="K102" s="135"/>
    </row>
    <row r="103" spans="1:120" s="110" customFormat="1" ht="76.5" customHeight="1">
      <c r="A103" s="106"/>
      <c r="B103" s="107"/>
      <c r="C103" s="107"/>
      <c r="D103" s="107"/>
      <c r="E103" s="107"/>
      <c r="F103" s="113"/>
      <c r="G103" s="107"/>
      <c r="H103" s="107"/>
      <c r="I103" s="108"/>
      <c r="J103" s="128"/>
      <c r="K103" s="135"/>
    </row>
    <row r="104" spans="1:120" s="110" customFormat="1" ht="51" customHeight="1">
      <c r="A104" s="106"/>
      <c r="B104" s="107"/>
      <c r="C104" s="107"/>
      <c r="D104" s="107"/>
      <c r="E104" s="107"/>
      <c r="F104" s="113"/>
      <c r="G104" s="113"/>
      <c r="H104" s="107"/>
      <c r="I104" s="108"/>
      <c r="J104" s="128"/>
      <c r="K104" s="135"/>
    </row>
    <row r="105" spans="1:120" s="110" customFormat="1" ht="51" customHeight="1">
      <c r="A105" s="106"/>
      <c r="B105" s="107"/>
      <c r="C105" s="107"/>
      <c r="D105" s="107"/>
      <c r="E105" s="107"/>
      <c r="F105" s="113"/>
      <c r="G105" s="113"/>
      <c r="H105" s="107"/>
      <c r="I105" s="108"/>
      <c r="J105" s="132"/>
      <c r="K105" s="135"/>
    </row>
    <row r="106" spans="1:120" s="110" customFormat="1" ht="51" customHeight="1">
      <c r="A106" s="106"/>
      <c r="B106" s="107"/>
      <c r="C106" s="107"/>
      <c r="D106" s="107"/>
      <c r="E106" s="107"/>
      <c r="F106" s="107"/>
      <c r="G106" s="107"/>
      <c r="H106" s="107"/>
      <c r="I106" s="108"/>
      <c r="J106" s="128"/>
      <c r="K106" s="135"/>
    </row>
    <row r="107" spans="1:120" s="173" customFormat="1" ht="114.75" customHeight="1"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  <c r="AA107" s="174"/>
      <c r="AB107" s="174"/>
      <c r="AC107" s="174"/>
      <c r="AD107" s="174"/>
      <c r="AE107" s="174"/>
      <c r="AF107" s="174"/>
      <c r="AG107" s="174"/>
      <c r="AH107" s="174"/>
      <c r="AI107" s="174"/>
      <c r="AJ107" s="174"/>
      <c r="AK107" s="174"/>
      <c r="AL107" s="174"/>
      <c r="AM107" s="174"/>
      <c r="AN107" s="174"/>
      <c r="AO107" s="174"/>
      <c r="AP107" s="174"/>
      <c r="AQ107" s="174"/>
      <c r="AR107" s="174"/>
      <c r="AS107" s="174"/>
      <c r="AT107" s="174"/>
      <c r="AU107" s="174"/>
      <c r="AV107" s="174"/>
      <c r="AW107" s="174"/>
      <c r="AX107" s="174"/>
      <c r="AY107" s="174"/>
      <c r="AZ107" s="174"/>
      <c r="BA107" s="174"/>
      <c r="BB107" s="174"/>
      <c r="BC107" s="174"/>
      <c r="BD107" s="174"/>
      <c r="BE107" s="174"/>
      <c r="BF107" s="174"/>
      <c r="BG107" s="174"/>
      <c r="BH107" s="174"/>
      <c r="BI107" s="174"/>
      <c r="BJ107" s="174"/>
      <c r="BK107" s="174"/>
      <c r="BL107" s="174"/>
      <c r="BM107" s="174"/>
      <c r="BN107" s="174"/>
      <c r="BO107" s="174"/>
      <c r="BP107" s="174"/>
      <c r="BQ107" s="174"/>
      <c r="BR107" s="174"/>
      <c r="BS107" s="174"/>
      <c r="BT107" s="174"/>
      <c r="BU107" s="174"/>
      <c r="BV107" s="174"/>
      <c r="BW107" s="174"/>
      <c r="BX107" s="174"/>
      <c r="BY107" s="174"/>
      <c r="BZ107" s="174"/>
      <c r="CA107" s="174"/>
      <c r="CB107" s="174"/>
      <c r="CC107" s="174"/>
      <c r="CD107" s="174"/>
      <c r="CE107" s="174"/>
      <c r="CF107" s="174"/>
      <c r="CG107" s="174"/>
      <c r="CH107" s="174"/>
      <c r="CI107" s="174"/>
      <c r="CJ107" s="174"/>
      <c r="CK107" s="174"/>
      <c r="CL107" s="174"/>
      <c r="CM107" s="174"/>
      <c r="CN107" s="174"/>
      <c r="CO107" s="174"/>
      <c r="CP107" s="174"/>
      <c r="CQ107" s="174"/>
      <c r="CR107" s="174"/>
      <c r="CS107" s="174"/>
      <c r="CT107" s="174"/>
      <c r="CU107" s="174"/>
      <c r="CV107" s="174"/>
      <c r="CW107" s="174"/>
      <c r="CX107" s="174"/>
      <c r="CY107" s="174"/>
      <c r="CZ107" s="174"/>
      <c r="DA107" s="174"/>
      <c r="DB107" s="174"/>
      <c r="DC107" s="174"/>
      <c r="DD107" s="174"/>
      <c r="DE107" s="174"/>
      <c r="DF107" s="174"/>
      <c r="DG107" s="174"/>
      <c r="DH107" s="174"/>
      <c r="DI107" s="174"/>
      <c r="DJ107" s="174"/>
      <c r="DK107" s="174"/>
      <c r="DL107" s="174"/>
      <c r="DM107" s="174"/>
      <c r="DN107" s="174"/>
      <c r="DO107" s="174"/>
      <c r="DP107" s="174"/>
    </row>
    <row r="108" spans="1:120" s="110" customFormat="1" ht="51" customHeight="1">
      <c r="A108" s="106"/>
      <c r="B108" s="107"/>
      <c r="C108" s="107"/>
      <c r="D108" s="107"/>
      <c r="E108" s="107"/>
      <c r="F108" s="107"/>
      <c r="G108" s="107"/>
      <c r="H108" s="107"/>
      <c r="I108" s="108"/>
      <c r="J108" s="129"/>
      <c r="K108" s="135"/>
    </row>
    <row r="109" spans="1:120" s="110" customFormat="1" ht="89.25" customHeight="1">
      <c r="A109" s="106"/>
      <c r="B109" s="107"/>
      <c r="C109" s="107"/>
      <c r="D109" s="107"/>
      <c r="E109" s="107"/>
      <c r="F109" s="107"/>
      <c r="G109" s="107"/>
      <c r="H109" s="107"/>
      <c r="I109" s="108"/>
      <c r="J109" s="129"/>
      <c r="K109" s="135"/>
    </row>
    <row r="110" spans="1:120" s="110" customFormat="1" ht="102" customHeight="1">
      <c r="A110" s="106"/>
      <c r="B110" s="107"/>
      <c r="C110" s="107"/>
      <c r="D110" s="107"/>
      <c r="E110" s="107"/>
      <c r="F110" s="107"/>
      <c r="G110" s="107"/>
      <c r="H110" s="107"/>
      <c r="I110" s="108"/>
      <c r="J110" s="129"/>
      <c r="K110" s="135"/>
    </row>
    <row r="111" spans="1:120" s="110" customFormat="1" ht="89.25" customHeight="1">
      <c r="A111" s="106"/>
      <c r="B111" s="107"/>
      <c r="C111" s="107"/>
      <c r="D111" s="107"/>
      <c r="E111" s="107"/>
      <c r="F111" s="107"/>
      <c r="G111" s="107"/>
      <c r="H111" s="107"/>
      <c r="I111" s="108"/>
      <c r="J111" s="129"/>
      <c r="K111" s="135"/>
    </row>
    <row r="112" spans="1:120" s="110" customFormat="1" ht="102" customHeight="1">
      <c r="A112" s="106"/>
      <c r="B112" s="107"/>
      <c r="C112" s="107"/>
      <c r="D112" s="107"/>
      <c r="E112" s="107"/>
      <c r="F112" s="107"/>
      <c r="G112" s="107"/>
      <c r="H112" s="107"/>
      <c r="I112" s="108"/>
      <c r="J112" s="129"/>
      <c r="K112" s="135"/>
    </row>
    <row r="113" spans="1:11" s="110" customFormat="1" ht="89.25" customHeight="1">
      <c r="A113" s="106"/>
      <c r="B113" s="107"/>
      <c r="C113" s="107"/>
      <c r="D113" s="107"/>
      <c r="E113" s="107"/>
      <c r="F113" s="107"/>
      <c r="G113" s="107"/>
      <c r="H113" s="107"/>
      <c r="I113" s="108"/>
      <c r="J113" s="129"/>
      <c r="K113" s="135"/>
    </row>
    <row r="114" spans="1:11" s="110" customFormat="1" ht="89.25" customHeight="1">
      <c r="A114" s="106"/>
      <c r="B114" s="107"/>
      <c r="C114" s="107"/>
      <c r="D114" s="107"/>
      <c r="E114" s="107"/>
      <c r="F114" s="107"/>
      <c r="G114" s="107"/>
      <c r="H114" s="107"/>
      <c r="I114" s="108"/>
      <c r="J114" s="129"/>
      <c r="K114" s="135"/>
    </row>
    <row r="115" spans="1:11" s="110" customFormat="1" ht="102" customHeight="1">
      <c r="A115" s="106"/>
      <c r="B115" s="107"/>
      <c r="C115" s="107"/>
      <c r="D115" s="107"/>
      <c r="E115" s="107"/>
      <c r="F115" s="107"/>
      <c r="G115" s="107"/>
      <c r="H115" s="107"/>
      <c r="I115" s="108"/>
      <c r="J115" s="129"/>
      <c r="K115" s="135"/>
    </row>
    <row r="116" spans="1:11" s="110" customFormat="1" ht="89.25" customHeight="1">
      <c r="A116" s="106"/>
      <c r="B116" s="107"/>
      <c r="C116" s="107"/>
      <c r="D116" s="107"/>
      <c r="E116" s="107"/>
      <c r="F116" s="107"/>
      <c r="G116" s="107"/>
      <c r="H116" s="107"/>
      <c r="I116" s="108"/>
      <c r="J116" s="129"/>
      <c r="K116" s="135"/>
    </row>
    <row r="117" spans="1:11" s="110" customFormat="1" ht="89.25" customHeight="1">
      <c r="A117" s="106"/>
      <c r="B117" s="107"/>
      <c r="C117" s="107"/>
      <c r="D117" s="107"/>
      <c r="E117" s="107"/>
      <c r="F117" s="107"/>
      <c r="G117" s="107"/>
      <c r="H117" s="107"/>
      <c r="I117" s="108"/>
      <c r="J117" s="129"/>
      <c r="K117" s="135"/>
    </row>
    <row r="118" spans="1:11" s="110" customFormat="1" ht="102" customHeight="1">
      <c r="A118" s="106"/>
      <c r="B118" s="107"/>
      <c r="C118" s="107"/>
      <c r="D118" s="107"/>
      <c r="E118" s="107"/>
      <c r="F118" s="107"/>
      <c r="G118" s="107"/>
      <c r="H118" s="107"/>
      <c r="I118" s="108"/>
      <c r="J118" s="129"/>
      <c r="K118" s="135"/>
    </row>
    <row r="119" spans="1:11" s="110" customFormat="1" ht="89.25" customHeight="1">
      <c r="A119" s="106"/>
      <c r="B119" s="107"/>
      <c r="C119" s="107"/>
      <c r="D119" s="107"/>
      <c r="E119" s="107"/>
      <c r="F119" s="107"/>
      <c r="G119" s="107"/>
      <c r="H119" s="107"/>
      <c r="I119" s="108"/>
      <c r="J119" s="129"/>
      <c r="K119" s="135"/>
    </row>
    <row r="120" spans="1:11" s="110" customFormat="1" ht="89.25" customHeight="1">
      <c r="A120" s="106"/>
      <c r="B120" s="107"/>
      <c r="C120" s="107"/>
      <c r="D120" s="107"/>
      <c r="E120" s="107"/>
      <c r="F120" s="107"/>
      <c r="G120" s="107"/>
      <c r="H120" s="107"/>
      <c r="I120" s="108"/>
      <c r="J120" s="129"/>
      <c r="K120" s="135"/>
    </row>
    <row r="121" spans="1:11" s="110" customFormat="1" ht="89.25" customHeight="1">
      <c r="A121" s="106"/>
      <c r="B121" s="107"/>
      <c r="C121" s="107"/>
      <c r="D121" s="107"/>
      <c r="E121" s="107"/>
      <c r="F121" s="107"/>
      <c r="G121" s="107"/>
      <c r="H121" s="107"/>
      <c r="I121" s="108"/>
      <c r="J121" s="129"/>
      <c r="K121" s="135"/>
    </row>
    <row r="122" spans="1:11" s="110" customFormat="1" ht="90" customHeight="1">
      <c r="A122" s="106"/>
      <c r="B122" s="107"/>
      <c r="C122" s="107"/>
      <c r="D122" s="107"/>
      <c r="E122" s="107"/>
      <c r="F122" s="107"/>
      <c r="G122" s="107"/>
      <c r="H122" s="107"/>
      <c r="I122" s="108"/>
      <c r="J122" s="129"/>
      <c r="K122" s="135"/>
    </row>
    <row r="123" spans="1:11" s="110" customFormat="1" ht="90" customHeight="1">
      <c r="A123" s="106"/>
      <c r="B123" s="107"/>
      <c r="C123" s="107"/>
      <c r="D123" s="107"/>
      <c r="E123" s="107"/>
      <c r="F123" s="107"/>
      <c r="G123" s="107"/>
      <c r="H123" s="107"/>
      <c r="I123" s="108"/>
      <c r="J123" s="129"/>
      <c r="K123" s="135"/>
    </row>
    <row r="124" spans="1:11" s="110" customFormat="1" ht="90" customHeight="1">
      <c r="A124" s="106"/>
      <c r="B124" s="107"/>
      <c r="C124" s="107"/>
      <c r="D124" s="107"/>
      <c r="E124" s="107"/>
      <c r="F124" s="107"/>
      <c r="G124" s="107"/>
      <c r="H124" s="107"/>
      <c r="I124" s="108"/>
      <c r="J124" s="129"/>
      <c r="K124" s="135"/>
    </row>
    <row r="125" spans="1:11" s="110" customFormat="1" ht="90" customHeight="1">
      <c r="A125" s="106"/>
      <c r="B125" s="107"/>
      <c r="C125" s="107"/>
      <c r="D125" s="107"/>
      <c r="E125" s="107"/>
      <c r="F125" s="107"/>
      <c r="G125" s="107"/>
      <c r="H125" s="107"/>
      <c r="I125" s="108"/>
      <c r="J125" s="129"/>
      <c r="K125" s="135"/>
    </row>
    <row r="126" spans="1:11" s="110" customFormat="1" ht="89.25" customHeight="1">
      <c r="A126" s="106"/>
      <c r="B126" s="107"/>
      <c r="C126" s="107"/>
      <c r="D126" s="107"/>
      <c r="E126" s="107"/>
      <c r="F126" s="107"/>
      <c r="G126" s="107"/>
      <c r="H126" s="107"/>
      <c r="I126" s="108"/>
      <c r="J126" s="129"/>
      <c r="K126" s="135"/>
    </row>
    <row r="127" spans="1:11" s="110" customFormat="1" ht="89.25" customHeight="1">
      <c r="A127" s="106"/>
      <c r="B127" s="107"/>
      <c r="C127" s="107"/>
      <c r="D127" s="107"/>
      <c r="E127" s="107"/>
      <c r="F127" s="107"/>
      <c r="G127" s="107"/>
      <c r="H127" s="107"/>
      <c r="I127" s="108"/>
      <c r="J127" s="129"/>
      <c r="K127" s="135"/>
    </row>
    <row r="128" spans="1:11" s="110" customFormat="1" ht="89.25" customHeight="1">
      <c r="A128" s="106"/>
      <c r="B128" s="107"/>
      <c r="C128" s="107"/>
      <c r="D128" s="107"/>
      <c r="E128" s="107"/>
      <c r="F128" s="107"/>
      <c r="G128" s="107"/>
      <c r="H128" s="107"/>
      <c r="I128" s="108"/>
      <c r="J128" s="129"/>
      <c r="K128" s="135"/>
    </row>
    <row r="129" spans="1:11" s="110" customFormat="1" ht="89.25" customHeight="1">
      <c r="A129" s="106"/>
      <c r="B129" s="107"/>
      <c r="C129" s="107"/>
      <c r="D129" s="107"/>
      <c r="E129" s="107"/>
      <c r="F129" s="107"/>
      <c r="G129" s="107"/>
      <c r="H129" s="107"/>
      <c r="I129" s="108"/>
      <c r="J129" s="129"/>
      <c r="K129" s="135"/>
    </row>
    <row r="130" spans="1:11" s="110" customFormat="1" ht="89.25" customHeight="1">
      <c r="A130" s="106"/>
      <c r="B130" s="111"/>
      <c r="C130" s="111"/>
      <c r="D130" s="111"/>
      <c r="E130" s="111"/>
      <c r="F130" s="111"/>
      <c r="G130" s="111"/>
      <c r="H130" s="111"/>
      <c r="I130" s="108"/>
      <c r="J130" s="129"/>
      <c r="K130" s="135"/>
    </row>
    <row r="131" spans="1:11" s="110" customFormat="1" ht="89.25" customHeight="1">
      <c r="A131" s="106"/>
      <c r="B131" s="111"/>
      <c r="C131" s="111"/>
      <c r="D131" s="111"/>
      <c r="E131" s="111"/>
      <c r="F131" s="111"/>
      <c r="G131" s="111"/>
      <c r="H131" s="111"/>
      <c r="I131" s="108"/>
      <c r="J131" s="129"/>
      <c r="K131" s="135"/>
    </row>
    <row r="132" spans="1:11" s="110" customFormat="1" ht="89.25" customHeight="1">
      <c r="A132" s="106"/>
      <c r="B132" s="107"/>
      <c r="C132" s="107"/>
      <c r="D132" s="107"/>
      <c r="E132" s="111"/>
      <c r="F132" s="107"/>
      <c r="G132" s="107"/>
      <c r="H132" s="107"/>
      <c r="I132" s="108"/>
      <c r="J132" s="129"/>
      <c r="K132" s="135"/>
    </row>
    <row r="133" spans="1:11" s="110" customFormat="1" ht="89.25" customHeight="1">
      <c r="A133" s="106"/>
      <c r="B133" s="107"/>
      <c r="C133" s="107"/>
      <c r="D133" s="107"/>
      <c r="E133" s="111"/>
      <c r="F133" s="107"/>
      <c r="G133" s="107"/>
      <c r="H133" s="107"/>
      <c r="I133" s="108"/>
      <c r="J133" s="129"/>
      <c r="K133" s="135"/>
    </row>
    <row r="134" spans="1:11" s="110" customFormat="1" ht="89.25" customHeight="1">
      <c r="A134" s="106"/>
      <c r="B134" s="107"/>
      <c r="C134" s="107"/>
      <c r="D134" s="107"/>
      <c r="E134" s="111"/>
      <c r="F134" s="107"/>
      <c r="G134" s="111"/>
      <c r="H134" s="107"/>
      <c r="I134" s="108"/>
      <c r="J134" s="129"/>
      <c r="K134" s="135"/>
    </row>
    <row r="135" spans="1:11" s="110" customFormat="1" ht="89.25" customHeight="1">
      <c r="A135" s="106"/>
      <c r="B135" s="107"/>
      <c r="C135" s="107"/>
      <c r="D135" s="107"/>
      <c r="E135" s="111"/>
      <c r="F135" s="107"/>
      <c r="G135" s="111"/>
      <c r="H135" s="107"/>
      <c r="I135" s="108"/>
      <c r="J135" s="130"/>
      <c r="K135" s="136"/>
    </row>
    <row r="136" spans="1:11" s="110" customFormat="1" ht="89.25" customHeight="1">
      <c r="A136" s="106"/>
      <c r="B136" s="107"/>
      <c r="C136" s="107"/>
      <c r="D136" s="107"/>
      <c r="E136" s="111"/>
      <c r="F136" s="107"/>
      <c r="G136" s="111"/>
      <c r="H136" s="107"/>
      <c r="I136" s="108"/>
      <c r="J136" s="129"/>
      <c r="K136" s="135"/>
    </row>
    <row r="137" spans="1:11" s="110" customFormat="1" ht="89.25" customHeight="1">
      <c r="A137" s="106"/>
      <c r="B137" s="107"/>
      <c r="C137" s="107"/>
      <c r="D137" s="107"/>
      <c r="E137" s="111"/>
      <c r="F137" s="107"/>
      <c r="G137" s="111"/>
      <c r="H137" s="107"/>
      <c r="I137" s="108"/>
      <c r="J137" s="130"/>
      <c r="K137" s="136"/>
    </row>
    <row r="138" spans="1:11" s="110" customFormat="1" ht="102" customHeight="1">
      <c r="A138" s="106"/>
      <c r="B138" s="107"/>
      <c r="C138" s="107"/>
      <c r="D138" s="107"/>
      <c r="E138" s="107"/>
      <c r="F138" s="107"/>
      <c r="G138" s="107"/>
      <c r="H138" s="107"/>
      <c r="I138" s="108"/>
      <c r="J138" s="131"/>
      <c r="K138" s="135"/>
    </row>
    <row r="139" spans="1:11" s="110" customFormat="1" ht="102" customHeight="1">
      <c r="A139" s="106"/>
      <c r="B139" s="107"/>
      <c r="C139" s="107"/>
      <c r="D139" s="107"/>
      <c r="E139" s="107"/>
      <c r="F139" s="107"/>
      <c r="G139" s="107"/>
      <c r="H139" s="107"/>
      <c r="I139" s="108"/>
      <c r="J139" s="131"/>
      <c r="K139" s="135"/>
    </row>
    <row r="140" spans="1:11" s="110" customFormat="1" ht="102" customHeight="1">
      <c r="A140" s="106"/>
      <c r="B140" s="107"/>
      <c r="C140" s="107"/>
      <c r="D140" s="107"/>
      <c r="E140" s="107"/>
      <c r="F140" s="107"/>
      <c r="G140" s="107"/>
      <c r="H140" s="107"/>
      <c r="I140" s="108"/>
      <c r="J140" s="131"/>
      <c r="K140" s="135"/>
    </row>
    <row r="141" spans="1:11" s="110" customFormat="1" ht="102" customHeight="1">
      <c r="A141" s="106"/>
      <c r="B141" s="107"/>
      <c r="C141" s="107"/>
      <c r="D141" s="107"/>
      <c r="E141" s="107"/>
      <c r="F141" s="107"/>
      <c r="G141" s="107"/>
      <c r="H141" s="107"/>
      <c r="I141" s="108"/>
      <c r="J141" s="131"/>
      <c r="K141" s="135"/>
    </row>
    <row r="142" spans="1:11" s="110" customFormat="1" ht="102" customHeight="1">
      <c r="A142" s="106"/>
      <c r="B142" s="107"/>
      <c r="C142" s="107"/>
      <c r="D142" s="107"/>
      <c r="E142" s="107"/>
      <c r="F142" s="107"/>
      <c r="G142" s="107"/>
      <c r="H142" s="107"/>
      <c r="I142" s="108"/>
      <c r="J142" s="131"/>
      <c r="K142" s="135"/>
    </row>
    <row r="143" spans="1:11" s="110" customFormat="1" ht="102" customHeight="1">
      <c r="A143" s="106"/>
      <c r="B143" s="107"/>
      <c r="C143" s="107"/>
      <c r="D143" s="107"/>
      <c r="E143" s="107"/>
      <c r="F143" s="107"/>
      <c r="G143" s="107"/>
      <c r="H143" s="107"/>
      <c r="I143" s="108"/>
      <c r="J143" s="131"/>
      <c r="K143" s="135"/>
    </row>
    <row r="144" spans="1:11" s="110" customFormat="1" ht="102" customHeight="1">
      <c r="A144" s="106"/>
      <c r="B144" s="107"/>
      <c r="C144" s="107"/>
      <c r="D144" s="107"/>
      <c r="E144" s="107"/>
      <c r="F144" s="107"/>
      <c r="G144" s="107"/>
      <c r="H144" s="107"/>
      <c r="I144" s="108"/>
      <c r="J144" s="131"/>
      <c r="K144" s="135"/>
    </row>
    <row r="145" spans="1:11" s="110" customFormat="1" ht="114.75" customHeight="1">
      <c r="A145" s="106"/>
      <c r="B145" s="107"/>
      <c r="C145" s="107"/>
      <c r="D145" s="107"/>
      <c r="E145" s="107"/>
      <c r="F145" s="107"/>
      <c r="G145" s="107"/>
      <c r="H145" s="107"/>
      <c r="I145" s="108"/>
      <c r="J145" s="131"/>
      <c r="K145" s="135"/>
    </row>
    <row r="146" spans="1:11" s="110" customFormat="1" ht="114.75" customHeight="1">
      <c r="A146" s="106"/>
      <c r="B146" s="107"/>
      <c r="C146" s="107"/>
      <c r="D146" s="107"/>
      <c r="E146" s="107"/>
      <c r="F146" s="107"/>
      <c r="G146" s="107"/>
      <c r="H146" s="107"/>
      <c r="I146" s="108"/>
      <c r="J146" s="130"/>
      <c r="K146" s="135"/>
    </row>
    <row r="147" spans="1:11" s="110" customFormat="1" ht="114.75" customHeight="1">
      <c r="A147" s="106"/>
      <c r="B147" s="107"/>
      <c r="C147" s="107"/>
      <c r="D147" s="107"/>
      <c r="E147" s="107"/>
      <c r="F147" s="107"/>
      <c r="G147" s="107"/>
      <c r="H147" s="107"/>
      <c r="I147" s="108"/>
      <c r="J147" s="131"/>
      <c r="K147" s="135"/>
    </row>
    <row r="148" spans="1:11" s="110" customFormat="1" ht="114.75" customHeight="1">
      <c r="A148" s="106"/>
      <c r="B148" s="107"/>
      <c r="C148" s="107"/>
      <c r="D148" s="107"/>
      <c r="E148" s="107"/>
      <c r="F148" s="107"/>
      <c r="G148" s="107"/>
      <c r="H148" s="107"/>
      <c r="I148" s="108"/>
      <c r="J148" s="131"/>
      <c r="K148" s="135"/>
    </row>
    <row r="149" spans="1:11" s="110" customFormat="1" ht="114.75" customHeight="1">
      <c r="A149" s="106"/>
      <c r="B149" s="107"/>
      <c r="C149" s="107"/>
      <c r="D149" s="107"/>
      <c r="E149" s="107"/>
      <c r="F149" s="107"/>
      <c r="G149" s="107"/>
      <c r="H149" s="107"/>
      <c r="I149" s="108"/>
      <c r="J149" s="131"/>
      <c r="K149" s="135"/>
    </row>
    <row r="150" spans="1:11" s="110" customFormat="1" ht="114.75" customHeight="1">
      <c r="A150" s="106"/>
      <c r="B150" s="107"/>
      <c r="C150" s="107"/>
      <c r="D150" s="107"/>
      <c r="E150" s="107"/>
      <c r="F150" s="107"/>
      <c r="G150" s="107"/>
      <c r="H150" s="107"/>
      <c r="I150" s="108"/>
      <c r="J150" s="131"/>
      <c r="K150" s="135"/>
    </row>
    <row r="151" spans="1:11" s="110" customFormat="1" ht="114.75" customHeight="1">
      <c r="A151" s="106"/>
      <c r="B151" s="107"/>
      <c r="C151" s="107"/>
      <c r="D151" s="107"/>
      <c r="E151" s="107"/>
      <c r="F151" s="107"/>
      <c r="G151" s="107"/>
      <c r="H151" s="107"/>
      <c r="I151" s="108"/>
      <c r="J151" s="131"/>
      <c r="K151" s="135"/>
    </row>
    <row r="152" spans="1:11" s="110" customFormat="1" ht="114.75" customHeight="1">
      <c r="A152" s="106"/>
      <c r="B152" s="107"/>
      <c r="C152" s="107"/>
      <c r="D152" s="107"/>
      <c r="E152" s="107"/>
      <c r="F152" s="107"/>
      <c r="G152" s="107"/>
      <c r="H152" s="107"/>
      <c r="I152" s="108"/>
      <c r="J152" s="131"/>
      <c r="K152" s="135"/>
    </row>
    <row r="153" spans="1:11" s="110" customFormat="1" ht="114.75" customHeight="1">
      <c r="A153" s="106"/>
      <c r="B153" s="107"/>
      <c r="C153" s="107"/>
      <c r="D153" s="107"/>
      <c r="E153" s="107"/>
      <c r="F153" s="107"/>
      <c r="G153" s="107"/>
      <c r="H153" s="107"/>
      <c r="I153" s="108"/>
      <c r="J153" s="131"/>
      <c r="K153" s="135"/>
    </row>
    <row r="154" spans="1:11" s="110" customFormat="1" ht="114.75" customHeight="1">
      <c r="A154" s="106"/>
      <c r="B154" s="107"/>
      <c r="C154" s="107"/>
      <c r="D154" s="107"/>
      <c r="E154" s="107"/>
      <c r="F154" s="107"/>
      <c r="G154" s="107"/>
      <c r="H154" s="107"/>
      <c r="I154" s="108"/>
      <c r="J154" s="128"/>
      <c r="K154" s="135"/>
    </row>
    <row r="155" spans="1:11" s="110" customFormat="1" ht="102" customHeight="1">
      <c r="A155" s="106"/>
      <c r="B155" s="107"/>
      <c r="C155" s="107"/>
      <c r="D155" s="107"/>
      <c r="E155" s="107"/>
      <c r="F155" s="107"/>
      <c r="G155" s="107"/>
      <c r="H155" s="107"/>
      <c r="I155" s="108"/>
      <c r="J155" s="131"/>
      <c r="K155" s="135"/>
    </row>
    <row r="156" spans="1:11" s="110" customFormat="1" ht="51" customHeight="1">
      <c r="A156" s="106"/>
      <c r="B156" s="107"/>
      <c r="C156" s="107"/>
      <c r="D156" s="107"/>
      <c r="E156" s="107"/>
      <c r="F156" s="107"/>
      <c r="G156" s="107"/>
      <c r="H156" s="107"/>
      <c r="I156" s="108"/>
      <c r="J156" s="128"/>
      <c r="K156" s="135"/>
    </row>
    <row r="157" spans="1:11" s="110" customFormat="1" ht="102" customHeight="1">
      <c r="A157" s="106"/>
      <c r="B157" s="107"/>
      <c r="C157" s="107"/>
      <c r="D157" s="107"/>
      <c r="E157" s="107"/>
      <c r="F157" s="107"/>
      <c r="G157" s="107"/>
      <c r="H157" s="107"/>
      <c r="I157" s="108"/>
      <c r="J157" s="131"/>
      <c r="K157" s="135"/>
    </row>
    <row r="158" spans="1:11" s="110" customFormat="1" ht="102" customHeight="1">
      <c r="A158" s="106"/>
      <c r="B158" s="107"/>
      <c r="C158" s="107"/>
      <c r="D158" s="107"/>
      <c r="E158" s="107"/>
      <c r="F158" s="107"/>
      <c r="G158" s="107"/>
      <c r="H158" s="107"/>
      <c r="I158" s="108"/>
      <c r="J158" s="131"/>
      <c r="K158" s="135"/>
    </row>
    <row r="159" spans="1:11" s="110" customFormat="1" ht="102" customHeight="1">
      <c r="A159" s="106"/>
      <c r="B159" s="107"/>
      <c r="C159" s="107"/>
      <c r="D159" s="107"/>
      <c r="E159" s="107"/>
      <c r="F159" s="107"/>
      <c r="G159" s="107"/>
      <c r="H159" s="107"/>
      <c r="I159" s="108"/>
      <c r="J159" s="130"/>
      <c r="K159" s="135"/>
    </row>
    <row r="160" spans="1:11" s="110" customFormat="1" ht="102" customHeight="1">
      <c r="A160" s="106"/>
      <c r="B160" s="107"/>
      <c r="C160" s="107"/>
      <c r="D160" s="107"/>
      <c r="E160" s="107"/>
      <c r="F160" s="107"/>
      <c r="G160" s="107"/>
      <c r="H160" s="107"/>
      <c r="I160" s="108"/>
      <c r="J160" s="130"/>
      <c r="K160" s="135"/>
    </row>
    <row r="161" spans="1:11" s="110" customFormat="1" ht="102" customHeight="1">
      <c r="A161" s="106"/>
      <c r="B161" s="107"/>
      <c r="C161" s="107"/>
      <c r="D161" s="107"/>
      <c r="E161" s="107"/>
      <c r="F161" s="107"/>
      <c r="G161" s="107"/>
      <c r="H161" s="107"/>
      <c r="I161" s="108"/>
      <c r="J161" s="131"/>
      <c r="K161" s="135"/>
    </row>
    <row r="162" spans="1:11" s="110" customFormat="1" ht="102" customHeight="1">
      <c r="A162" s="106"/>
      <c r="B162" s="107"/>
      <c r="C162" s="107"/>
      <c r="D162" s="107"/>
      <c r="E162" s="107"/>
      <c r="F162" s="107"/>
      <c r="G162" s="107"/>
      <c r="H162" s="107"/>
      <c r="I162" s="108"/>
      <c r="J162" s="131"/>
      <c r="K162" s="135"/>
    </row>
    <row r="163" spans="1:11" s="110" customFormat="1" ht="76.5" customHeight="1">
      <c r="A163" s="106"/>
      <c r="B163" s="107"/>
      <c r="C163" s="107"/>
      <c r="D163" s="107"/>
      <c r="E163" s="107"/>
      <c r="F163" s="107"/>
      <c r="G163" s="107"/>
      <c r="H163" s="107"/>
      <c r="I163" s="108"/>
      <c r="J163" s="131"/>
      <c r="K163" s="135"/>
    </row>
    <row r="164" spans="1:11" s="110" customFormat="1" ht="51" customHeight="1">
      <c r="A164" s="106"/>
      <c r="B164" s="107"/>
      <c r="C164" s="107"/>
      <c r="D164" s="107"/>
      <c r="E164" s="107"/>
      <c r="F164" s="107"/>
      <c r="G164" s="107"/>
      <c r="H164" s="107"/>
      <c r="I164" s="108"/>
      <c r="J164" s="131"/>
      <c r="K164" s="135"/>
    </row>
    <row r="165" spans="1:11" s="110" customFormat="1" ht="72" customHeight="1">
      <c r="A165" s="106"/>
      <c r="B165" s="114"/>
      <c r="C165" s="114"/>
      <c r="D165" s="115"/>
      <c r="E165" s="115"/>
      <c r="F165" s="109"/>
      <c r="G165" s="107"/>
      <c r="H165" s="107"/>
      <c r="I165" s="108"/>
      <c r="J165" s="130"/>
      <c r="K165" s="135"/>
    </row>
    <row r="166" spans="1:11" s="110" customFormat="1" ht="72" customHeight="1">
      <c r="A166" s="106"/>
      <c r="B166" s="114"/>
      <c r="C166" s="114"/>
      <c r="D166" s="115"/>
      <c r="E166" s="115"/>
      <c r="F166" s="109"/>
      <c r="G166" s="107"/>
      <c r="H166" s="107"/>
      <c r="I166" s="108"/>
      <c r="J166" s="130"/>
      <c r="K166" s="135"/>
    </row>
    <row r="167" spans="1:11" s="110" customFormat="1" ht="72" customHeight="1">
      <c r="A167" s="106"/>
      <c r="B167" s="114"/>
      <c r="C167" s="114"/>
      <c r="D167" s="115"/>
      <c r="E167" s="115"/>
      <c r="F167" s="109"/>
      <c r="G167" s="107"/>
      <c r="H167" s="107"/>
      <c r="I167" s="108"/>
      <c r="J167" s="130"/>
      <c r="K167" s="135"/>
    </row>
    <row r="168" spans="1:11" s="110" customFormat="1" ht="72" customHeight="1">
      <c r="A168" s="106"/>
      <c r="B168" s="114"/>
      <c r="C168" s="114"/>
      <c r="D168" s="115"/>
      <c r="E168" s="115"/>
      <c r="F168" s="109"/>
      <c r="G168" s="107"/>
      <c r="H168" s="107"/>
      <c r="I168" s="108"/>
      <c r="J168" s="131"/>
      <c r="K168" s="135"/>
    </row>
    <row r="169" spans="1:11" s="110" customFormat="1" ht="72" customHeight="1">
      <c r="A169" s="106"/>
      <c r="B169" s="114"/>
      <c r="C169" s="114"/>
      <c r="D169" s="115"/>
      <c r="E169" s="115"/>
      <c r="F169" s="109"/>
      <c r="G169" s="107"/>
      <c r="H169" s="107"/>
      <c r="I169" s="108"/>
      <c r="J169" s="131"/>
      <c r="K169" s="135"/>
    </row>
    <row r="170" spans="1:11" s="110" customFormat="1" ht="72" customHeight="1">
      <c r="A170" s="106"/>
      <c r="B170" s="114"/>
      <c r="C170" s="107"/>
      <c r="D170" s="115"/>
      <c r="E170" s="115"/>
      <c r="F170" s="107"/>
      <c r="G170" s="107"/>
      <c r="H170" s="107"/>
      <c r="I170" s="108"/>
      <c r="J170" s="130"/>
      <c r="K170" s="135"/>
    </row>
    <row r="171" spans="1:11" s="110" customFormat="1" ht="72" customHeight="1">
      <c r="A171" s="106"/>
      <c r="B171" s="114"/>
      <c r="C171" s="107"/>
      <c r="D171" s="115"/>
      <c r="E171" s="115"/>
      <c r="F171" s="107"/>
      <c r="G171" s="107"/>
      <c r="H171" s="107"/>
      <c r="I171" s="108"/>
      <c r="J171" s="130"/>
      <c r="K171" s="135"/>
    </row>
    <row r="172" spans="1:11" s="110" customFormat="1" ht="63.75" customHeight="1">
      <c r="A172" s="106"/>
      <c r="B172" s="107"/>
      <c r="C172" s="107"/>
      <c r="D172" s="107"/>
      <c r="E172" s="107"/>
      <c r="F172" s="107"/>
      <c r="G172" s="107"/>
      <c r="H172" s="107"/>
      <c r="I172" s="108"/>
      <c r="J172" s="130"/>
      <c r="K172" s="135"/>
    </row>
    <row r="173" spans="1:11" s="110" customFormat="1" ht="63.75" customHeight="1">
      <c r="A173" s="106"/>
      <c r="B173" s="107"/>
      <c r="C173" s="107"/>
      <c r="D173" s="107"/>
      <c r="E173" s="107"/>
      <c r="F173" s="107"/>
      <c r="G173" s="107"/>
      <c r="H173" s="107"/>
      <c r="I173" s="108"/>
      <c r="J173" s="130"/>
      <c r="K173" s="135"/>
    </row>
    <row r="174" spans="1:11" s="110" customFormat="1" ht="63.75" customHeight="1">
      <c r="A174" s="106"/>
      <c r="B174" s="107"/>
      <c r="C174" s="107"/>
      <c r="D174" s="107"/>
      <c r="E174" s="107"/>
      <c r="F174" s="107"/>
      <c r="G174" s="107"/>
      <c r="H174" s="107"/>
      <c r="I174" s="108"/>
      <c r="J174" s="130"/>
      <c r="K174" s="135"/>
    </row>
    <row r="175" spans="1:11" s="110" customFormat="1" ht="63.75" customHeight="1">
      <c r="A175" s="106"/>
      <c r="B175" s="107"/>
      <c r="C175" s="107"/>
      <c r="D175" s="107"/>
      <c r="E175" s="107"/>
      <c r="F175" s="107"/>
      <c r="G175" s="107"/>
      <c r="H175" s="107"/>
      <c r="I175" s="108"/>
      <c r="J175" s="130"/>
      <c r="K175" s="135"/>
    </row>
    <row r="176" spans="1:11" s="110" customFormat="1" ht="51" customHeight="1">
      <c r="A176" s="106"/>
      <c r="B176" s="107"/>
      <c r="C176" s="107"/>
      <c r="D176" s="107"/>
      <c r="E176" s="107"/>
      <c r="F176" s="107"/>
      <c r="G176" s="107"/>
      <c r="H176" s="107"/>
      <c r="I176" s="108"/>
      <c r="J176" s="130"/>
      <c r="K176" s="135"/>
    </row>
    <row r="177" spans="1:11" s="110" customFormat="1" ht="51" customHeight="1">
      <c r="A177" s="106"/>
      <c r="B177" s="107"/>
      <c r="C177" s="107"/>
      <c r="D177" s="107"/>
      <c r="E177" s="107"/>
      <c r="F177" s="107"/>
      <c r="G177" s="107"/>
      <c r="H177" s="107"/>
      <c r="I177" s="108"/>
      <c r="J177" s="130"/>
      <c r="K177" s="135"/>
    </row>
    <row r="178" spans="1:11" s="110" customFormat="1" ht="51" customHeight="1">
      <c r="A178" s="106"/>
      <c r="B178" s="107"/>
      <c r="C178" s="107"/>
      <c r="D178" s="107"/>
      <c r="E178" s="107"/>
      <c r="F178" s="107"/>
      <c r="G178" s="107"/>
      <c r="H178" s="107"/>
      <c r="I178" s="108"/>
      <c r="J178" s="131"/>
      <c r="K178" s="135"/>
    </row>
    <row r="179" spans="1:11" s="110" customFormat="1" ht="51" customHeight="1">
      <c r="A179" s="106"/>
      <c r="B179" s="107"/>
      <c r="C179" s="107"/>
      <c r="D179" s="107"/>
      <c r="E179" s="107"/>
      <c r="F179" s="107"/>
      <c r="G179" s="107"/>
      <c r="H179" s="107"/>
      <c r="I179" s="108"/>
      <c r="J179" s="130"/>
      <c r="K179" s="135"/>
    </row>
    <row r="180" spans="1:11" s="110" customFormat="1" ht="51" customHeight="1">
      <c r="A180" s="106"/>
      <c r="B180" s="107"/>
      <c r="C180" s="107"/>
      <c r="D180" s="107"/>
      <c r="E180" s="107"/>
      <c r="F180" s="107"/>
      <c r="G180" s="107"/>
      <c r="H180" s="107"/>
      <c r="I180" s="108"/>
      <c r="J180" s="130"/>
      <c r="K180" s="135"/>
    </row>
    <row r="181" spans="1:11" s="110" customFormat="1" ht="51" customHeight="1">
      <c r="A181" s="106"/>
      <c r="B181" s="107"/>
      <c r="C181" s="107"/>
      <c r="D181" s="107"/>
      <c r="E181" s="107"/>
      <c r="F181" s="107"/>
      <c r="G181" s="107"/>
      <c r="H181" s="107"/>
      <c r="I181" s="108"/>
      <c r="J181" s="130"/>
      <c r="K181" s="135"/>
    </row>
    <row r="182" spans="1:11" s="110" customFormat="1" ht="84" customHeight="1">
      <c r="A182" s="106"/>
      <c r="B182" s="114"/>
      <c r="C182" s="114"/>
      <c r="D182" s="114"/>
      <c r="E182" s="115"/>
      <c r="F182" s="107"/>
      <c r="G182" s="115"/>
      <c r="H182" s="109"/>
      <c r="I182" s="108"/>
      <c r="J182" s="131"/>
      <c r="K182" s="135"/>
    </row>
    <row r="183" spans="1:11" s="110" customFormat="1" ht="140.25" customHeight="1">
      <c r="A183" s="106"/>
      <c r="B183" s="114"/>
      <c r="C183" s="114"/>
      <c r="D183" s="114"/>
      <c r="E183" s="115"/>
      <c r="F183" s="107"/>
      <c r="G183" s="115"/>
      <c r="H183" s="109"/>
      <c r="I183" s="108"/>
      <c r="J183" s="131"/>
      <c r="K183" s="135"/>
    </row>
    <row r="184" spans="1:11" s="110" customFormat="1" ht="140.25" customHeight="1">
      <c r="A184" s="106"/>
      <c r="B184" s="114"/>
      <c r="C184" s="114"/>
      <c r="D184" s="114"/>
      <c r="E184" s="115"/>
      <c r="F184" s="107"/>
      <c r="G184" s="115"/>
      <c r="H184" s="109"/>
      <c r="I184" s="108"/>
      <c r="J184" s="131"/>
      <c r="K184" s="135"/>
    </row>
    <row r="185" spans="1:11" s="110" customFormat="1" ht="84" customHeight="1">
      <c r="A185" s="106"/>
      <c r="B185" s="114"/>
      <c r="C185" s="114"/>
      <c r="D185" s="114"/>
      <c r="E185" s="115"/>
      <c r="F185" s="107"/>
      <c r="G185" s="115"/>
      <c r="H185" s="109"/>
      <c r="I185" s="108"/>
      <c r="J185" s="131"/>
      <c r="K185" s="135"/>
    </row>
    <row r="186" spans="1:11" s="110" customFormat="1" ht="84" customHeight="1">
      <c r="A186" s="106"/>
      <c r="B186" s="114"/>
      <c r="C186" s="114"/>
      <c r="D186" s="114"/>
      <c r="E186" s="115"/>
      <c r="F186" s="107"/>
      <c r="G186" s="115"/>
      <c r="H186" s="109"/>
      <c r="I186" s="108"/>
      <c r="J186" s="131"/>
      <c r="K186" s="135"/>
    </row>
    <row r="187" spans="1:11" s="110" customFormat="1" ht="84" customHeight="1">
      <c r="A187" s="106"/>
      <c r="B187" s="114"/>
      <c r="C187" s="114"/>
      <c r="D187" s="114"/>
      <c r="E187" s="115"/>
      <c r="F187" s="107"/>
      <c r="G187" s="115"/>
      <c r="H187" s="109"/>
      <c r="I187" s="108"/>
      <c r="J187" s="131"/>
      <c r="K187" s="135"/>
    </row>
    <row r="188" spans="1:11" s="110" customFormat="1" ht="84" customHeight="1">
      <c r="A188" s="106"/>
      <c r="B188" s="114"/>
      <c r="C188" s="114"/>
      <c r="D188" s="114"/>
      <c r="E188" s="115"/>
      <c r="F188" s="107"/>
      <c r="G188" s="115"/>
      <c r="H188" s="109"/>
      <c r="I188" s="108"/>
      <c r="J188" s="131"/>
      <c r="K188" s="135"/>
    </row>
    <row r="189" spans="1:11" s="110" customFormat="1" ht="84" customHeight="1">
      <c r="A189" s="106"/>
      <c r="B189" s="114"/>
      <c r="C189" s="114"/>
      <c r="D189" s="114"/>
      <c r="E189" s="115"/>
      <c r="F189" s="107"/>
      <c r="G189" s="115"/>
      <c r="H189" s="109"/>
      <c r="I189" s="108"/>
      <c r="J189" s="131"/>
      <c r="K189" s="135"/>
    </row>
    <row r="190" spans="1:11" s="110" customFormat="1" ht="84" customHeight="1">
      <c r="A190" s="106"/>
      <c r="B190" s="114"/>
      <c r="C190" s="114"/>
      <c r="D190" s="114"/>
      <c r="E190" s="115"/>
      <c r="F190" s="107"/>
      <c r="G190" s="115"/>
      <c r="H190" s="109"/>
      <c r="I190" s="108"/>
      <c r="J190" s="131"/>
      <c r="K190" s="135"/>
    </row>
    <row r="191" spans="1:11" s="110" customFormat="1" ht="84" customHeight="1">
      <c r="A191" s="106"/>
      <c r="B191" s="114"/>
      <c r="C191" s="114"/>
      <c r="D191" s="114"/>
      <c r="E191" s="115"/>
      <c r="F191" s="107"/>
      <c r="G191" s="115"/>
      <c r="H191" s="109"/>
      <c r="I191" s="108"/>
      <c r="J191" s="131"/>
      <c r="K191" s="135"/>
    </row>
    <row r="192" spans="1:11" s="110" customFormat="1" ht="84" customHeight="1">
      <c r="A192" s="106"/>
      <c r="B192" s="114"/>
      <c r="C192" s="114"/>
      <c r="D192" s="114"/>
      <c r="E192" s="115"/>
      <c r="F192" s="107"/>
      <c r="G192" s="115"/>
      <c r="H192" s="109"/>
      <c r="I192" s="108"/>
      <c r="J192" s="131"/>
      <c r="K192" s="135"/>
    </row>
    <row r="193" spans="1:11" s="110" customFormat="1" ht="84" customHeight="1">
      <c r="A193" s="106"/>
      <c r="B193" s="114"/>
      <c r="C193" s="114"/>
      <c r="D193" s="114"/>
      <c r="E193" s="115"/>
      <c r="F193" s="107"/>
      <c r="G193" s="115"/>
      <c r="H193" s="109"/>
      <c r="I193" s="108"/>
      <c r="J193" s="131"/>
      <c r="K193" s="135"/>
    </row>
    <row r="194" spans="1:11" s="110" customFormat="1" ht="114.75" customHeight="1">
      <c r="A194" s="106"/>
      <c r="B194" s="114"/>
      <c r="C194" s="114"/>
      <c r="D194" s="114"/>
      <c r="E194" s="115"/>
      <c r="F194" s="107"/>
      <c r="G194" s="115"/>
      <c r="H194" s="109"/>
      <c r="I194" s="108"/>
      <c r="J194" s="131"/>
      <c r="K194" s="135"/>
    </row>
    <row r="195" spans="1:11" s="110" customFormat="1" ht="114.75" customHeight="1">
      <c r="A195" s="106"/>
      <c r="B195" s="114"/>
      <c r="C195" s="114"/>
      <c r="D195" s="114"/>
      <c r="E195" s="115"/>
      <c r="F195" s="107"/>
      <c r="G195" s="115"/>
      <c r="H195" s="109"/>
      <c r="I195" s="108"/>
      <c r="J195" s="131"/>
      <c r="K195" s="135"/>
    </row>
    <row r="196" spans="1:11" s="110" customFormat="1" ht="114.75" customHeight="1">
      <c r="A196" s="106"/>
      <c r="B196" s="114"/>
      <c r="C196" s="114"/>
      <c r="D196" s="114"/>
      <c r="E196" s="115"/>
      <c r="F196" s="107"/>
      <c r="G196" s="115"/>
      <c r="H196" s="109"/>
      <c r="I196" s="108"/>
      <c r="J196" s="131"/>
      <c r="K196" s="135"/>
    </row>
    <row r="197" spans="1:11" s="110" customFormat="1" ht="84" customHeight="1">
      <c r="A197" s="106"/>
      <c r="B197" s="114"/>
      <c r="C197" s="114"/>
      <c r="D197" s="114"/>
      <c r="E197" s="115"/>
      <c r="F197" s="107"/>
      <c r="G197" s="115"/>
      <c r="H197" s="109"/>
      <c r="I197" s="108"/>
      <c r="J197" s="131"/>
      <c r="K197" s="135"/>
    </row>
    <row r="198" spans="1:11" s="110" customFormat="1" ht="140.25" customHeight="1">
      <c r="A198" s="106"/>
      <c r="B198" s="114"/>
      <c r="C198" s="114"/>
      <c r="D198" s="114"/>
      <c r="E198" s="115"/>
      <c r="F198" s="115"/>
      <c r="G198" s="115"/>
      <c r="H198" s="109"/>
      <c r="I198" s="108"/>
      <c r="J198" s="131"/>
      <c r="K198" s="135"/>
    </row>
    <row r="199" spans="1:11" s="110" customFormat="1" ht="51" customHeight="1">
      <c r="A199" s="106"/>
      <c r="B199" s="107"/>
      <c r="C199" s="107"/>
      <c r="D199" s="107"/>
      <c r="E199" s="107"/>
      <c r="F199" s="107"/>
      <c r="G199" s="107"/>
      <c r="H199" s="107"/>
      <c r="I199" s="108"/>
      <c r="J199" s="131"/>
      <c r="K199" s="135"/>
    </row>
    <row r="200" spans="1:11" s="110" customFormat="1" ht="76.5" customHeight="1">
      <c r="A200" s="106"/>
      <c r="B200" s="107"/>
      <c r="C200" s="107"/>
      <c r="D200" s="107"/>
      <c r="E200" s="107"/>
      <c r="F200" s="107"/>
      <c r="G200" s="107"/>
      <c r="H200" s="107"/>
      <c r="I200" s="108"/>
      <c r="J200" s="130"/>
      <c r="K200" s="135"/>
    </row>
    <row r="201" spans="1:11" s="110" customFormat="1" ht="89.25" customHeight="1">
      <c r="A201" s="106"/>
      <c r="B201" s="107"/>
      <c r="C201" s="107"/>
      <c r="D201" s="107"/>
      <c r="E201" s="107"/>
      <c r="F201" s="113"/>
      <c r="G201" s="107"/>
      <c r="H201" s="107"/>
      <c r="I201" s="108"/>
      <c r="J201" s="130"/>
      <c r="K201" s="135"/>
    </row>
    <row r="202" spans="1:11" s="110" customFormat="1" ht="76.5" customHeight="1">
      <c r="A202" s="106"/>
      <c r="B202" s="107"/>
      <c r="C202" s="107"/>
      <c r="D202" s="107"/>
      <c r="E202" s="107"/>
      <c r="F202" s="113"/>
      <c r="G202" s="107"/>
      <c r="H202" s="107"/>
      <c r="I202" s="108"/>
      <c r="J202" s="128"/>
      <c r="K202" s="135"/>
    </row>
    <row r="203" spans="1:11" s="110" customFormat="1" ht="51" customHeight="1">
      <c r="A203" s="106"/>
      <c r="B203" s="107"/>
      <c r="C203" s="107"/>
      <c r="D203" s="107"/>
      <c r="E203" s="107"/>
      <c r="F203" s="113"/>
      <c r="G203" s="107"/>
      <c r="H203" s="107"/>
      <c r="I203" s="108"/>
      <c r="J203" s="128"/>
      <c r="K203" s="135"/>
    </row>
    <row r="204" spans="1:11" s="110" customFormat="1" ht="76.5" customHeight="1">
      <c r="A204" s="106"/>
      <c r="B204" s="107"/>
      <c r="C204" s="107"/>
      <c r="D204" s="107"/>
      <c r="E204" s="107"/>
      <c r="F204" s="113"/>
      <c r="G204" s="107"/>
      <c r="H204" s="107"/>
      <c r="I204" s="108"/>
      <c r="J204" s="128"/>
      <c r="K204" s="135"/>
    </row>
    <row r="205" spans="1:11" s="110" customFormat="1" ht="76.5" customHeight="1">
      <c r="A205" s="106"/>
      <c r="B205" s="107"/>
      <c r="C205" s="107"/>
      <c r="D205" s="107"/>
      <c r="E205" s="107"/>
      <c r="F205" s="113"/>
      <c r="G205" s="107"/>
      <c r="H205" s="107"/>
      <c r="I205" s="108"/>
      <c r="J205" s="128"/>
      <c r="K205" s="135"/>
    </row>
    <row r="206" spans="1:11" s="110" customFormat="1" ht="51" customHeight="1">
      <c r="A206" s="106"/>
      <c r="B206" s="107"/>
      <c r="C206" s="107"/>
      <c r="D206" s="107"/>
      <c r="E206" s="107"/>
      <c r="F206" s="113"/>
      <c r="G206" s="107"/>
      <c r="H206" s="107"/>
      <c r="I206" s="108"/>
      <c r="J206" s="128"/>
      <c r="K206" s="135"/>
    </row>
    <row r="207" spans="1:11" s="110" customFormat="1" ht="51" customHeight="1">
      <c r="A207" s="106"/>
      <c r="B207" s="107"/>
      <c r="C207" s="107"/>
      <c r="D207" s="107"/>
      <c r="E207" s="107"/>
      <c r="F207" s="113"/>
      <c r="G207" s="113"/>
      <c r="H207" s="107"/>
      <c r="I207" s="108"/>
      <c r="J207" s="128"/>
      <c r="K207" s="135"/>
    </row>
    <row r="208" spans="1:11" s="110" customFormat="1" ht="51" customHeight="1">
      <c r="A208" s="106"/>
      <c r="B208" s="107"/>
      <c r="C208" s="107"/>
      <c r="D208" s="107"/>
      <c r="E208" s="107"/>
      <c r="F208" s="113"/>
      <c r="G208" s="113"/>
      <c r="H208" s="107"/>
      <c r="I208" s="108"/>
      <c r="J208" s="132"/>
      <c r="K208" s="135"/>
    </row>
    <row r="209" spans="1:11" s="110" customFormat="1" ht="114.75" customHeight="1">
      <c r="A209" s="106"/>
      <c r="B209" s="107"/>
      <c r="C209" s="107"/>
      <c r="D209" s="107"/>
      <c r="E209" s="107"/>
      <c r="F209" s="107"/>
      <c r="G209" s="107"/>
      <c r="H209" s="107"/>
      <c r="I209" s="108"/>
      <c r="J209" s="128"/>
      <c r="K209" s="135"/>
    </row>
    <row r="213" spans="1:11">
      <c r="C213" s="117" t="s">
        <v>113</v>
      </c>
    </row>
    <row r="214" spans="1:11">
      <c r="C214" s="118" t="s">
        <v>112</v>
      </c>
      <c r="D214" s="119"/>
    </row>
    <row r="215" spans="1:11">
      <c r="C215" s="118" t="s">
        <v>114</v>
      </c>
      <c r="D215" s="119"/>
    </row>
    <row r="216" spans="1:11">
      <c r="C216" s="118" t="s">
        <v>115</v>
      </c>
      <c r="D216" s="119"/>
    </row>
    <row r="217" spans="1:11">
      <c r="C217" s="118" t="s">
        <v>116</v>
      </c>
      <c r="D217" s="119"/>
    </row>
    <row r="218" spans="1:11">
      <c r="C218"/>
      <c r="D218"/>
    </row>
  </sheetData>
  <dataConsolidate/>
  <mergeCells count="1">
    <mergeCell ref="A107:XFD107"/>
  </mergeCells>
  <conditionalFormatting sqref="H3:I3 H4 I4:I19 H15">
    <cfRule type="containsText" dxfId="64" priority="39" operator="containsText" text="Low">
      <formula>NOT(ISERROR(SEARCH(("Low"),(H3))))</formula>
    </cfRule>
  </conditionalFormatting>
  <conditionalFormatting sqref="H3:I3 H4 I4:I19 H15">
    <cfRule type="containsText" dxfId="63" priority="40" operator="containsText" text="Medium">
      <formula>NOT(ISERROR(SEARCH(("Medium"),(H3))))</formula>
    </cfRule>
  </conditionalFormatting>
  <conditionalFormatting sqref="H3:I3 H4 I4:I19 H15">
    <cfRule type="containsText" dxfId="62" priority="41" operator="containsText" text="High">
      <formula>NOT(ISERROR(SEARCH(("High"),(H3))))</formula>
    </cfRule>
  </conditionalFormatting>
  <conditionalFormatting sqref="H7">
    <cfRule type="containsText" dxfId="61" priority="48" operator="containsText" text="Low">
      <formula>NOT(ISERROR(SEARCH(("Low"),(H7))))</formula>
    </cfRule>
  </conditionalFormatting>
  <conditionalFormatting sqref="H7">
    <cfRule type="containsText" dxfId="60" priority="49" operator="containsText" text="Medium">
      <formula>NOT(ISERROR(SEARCH(("Medium"),(H7))))</formula>
    </cfRule>
  </conditionalFormatting>
  <conditionalFormatting sqref="H7">
    <cfRule type="containsText" dxfId="59" priority="50" operator="containsText" text="High">
      <formula>NOT(ISERROR(SEARCH(("High"),(H7))))</formula>
    </cfRule>
  </conditionalFormatting>
  <conditionalFormatting sqref="H14">
    <cfRule type="containsText" dxfId="58" priority="30" operator="containsText" text="Low">
      <formula>NOT(ISERROR(SEARCH(("Low"),(H14))))</formula>
    </cfRule>
  </conditionalFormatting>
  <conditionalFormatting sqref="H14">
    <cfRule type="containsText" dxfId="57" priority="31" operator="containsText" text="Medium">
      <formula>NOT(ISERROR(SEARCH(("Medium"),(H14))))</formula>
    </cfRule>
  </conditionalFormatting>
  <conditionalFormatting sqref="H14">
    <cfRule type="containsText" dxfId="56" priority="32" operator="containsText" text="High">
      <formula>NOT(ISERROR(SEARCH(("High"),(H14))))</formula>
    </cfRule>
  </conditionalFormatting>
  <conditionalFormatting sqref="H10:H13">
    <cfRule type="containsText" dxfId="55" priority="33" operator="containsText" text="Low">
      <formula>NOT(ISERROR(SEARCH(("Low"),(H10))))</formula>
    </cfRule>
  </conditionalFormatting>
  <conditionalFormatting sqref="H10:H13">
    <cfRule type="containsText" dxfId="54" priority="34" operator="containsText" text="Medium">
      <formula>NOT(ISERROR(SEARCH(("Medium"),(H10))))</formula>
    </cfRule>
  </conditionalFormatting>
  <conditionalFormatting sqref="H10:H13">
    <cfRule type="containsText" dxfId="53" priority="35" operator="containsText" text="High">
      <formula>NOT(ISERROR(SEARCH(("High"),(H10))))</formula>
    </cfRule>
  </conditionalFormatting>
  <conditionalFormatting sqref="H9">
    <cfRule type="containsText" dxfId="52" priority="36" operator="containsText" text="Low">
      <formula>NOT(ISERROR(SEARCH(("Low"),(H9))))</formula>
    </cfRule>
  </conditionalFormatting>
  <conditionalFormatting sqref="H9">
    <cfRule type="containsText" dxfId="51" priority="37" operator="containsText" text="Medium">
      <formula>NOT(ISERROR(SEARCH(("Medium"),(H9))))</formula>
    </cfRule>
  </conditionalFormatting>
  <conditionalFormatting sqref="H9">
    <cfRule type="containsText" dxfId="50" priority="38" operator="containsText" text="High">
      <formula>NOT(ISERROR(SEARCH(("High"),(H9))))</formula>
    </cfRule>
  </conditionalFormatting>
  <conditionalFormatting sqref="H108">
    <cfRule type="containsText" dxfId="49" priority="15" operator="containsText" text="Low">
      <formula>NOT(ISERROR(SEARCH(("Low"),(H108))))</formula>
    </cfRule>
  </conditionalFormatting>
  <conditionalFormatting sqref="H108">
    <cfRule type="containsText" dxfId="48" priority="16" operator="containsText" text="Medium">
      <formula>NOT(ISERROR(SEARCH(("Medium"),(H108))))</formula>
    </cfRule>
  </conditionalFormatting>
  <conditionalFormatting sqref="H108">
    <cfRule type="containsText" dxfId="47" priority="17" operator="containsText" text="High">
      <formula>NOT(ISERROR(SEARCH(("High"),(H108))))</formula>
    </cfRule>
  </conditionalFormatting>
  <conditionalFormatting sqref="H109">
    <cfRule type="containsText" dxfId="46" priority="18" operator="containsText" text="Low">
      <formula>NOT(ISERROR(SEARCH(("Low"),(H109))))</formula>
    </cfRule>
  </conditionalFormatting>
  <conditionalFormatting sqref="H109">
    <cfRule type="containsText" dxfId="45" priority="19" operator="containsText" text="Medium">
      <formula>NOT(ISERROR(SEARCH(("Medium"),(H109))))</formula>
    </cfRule>
  </conditionalFormatting>
  <conditionalFormatting sqref="H109">
    <cfRule type="containsText" dxfId="44" priority="20" operator="containsText" text="High">
      <formula>NOT(ISERROR(SEARCH(("High"),(H109))))</formula>
    </cfRule>
  </conditionalFormatting>
  <conditionalFormatting sqref="H111">
    <cfRule type="containsText" dxfId="43" priority="21" operator="containsText" text="Low">
      <formula>NOT(ISERROR(SEARCH(("Low"),(H111))))</formula>
    </cfRule>
  </conditionalFormatting>
  <conditionalFormatting sqref="H111">
    <cfRule type="containsText" dxfId="42" priority="22" operator="containsText" text="Medium">
      <formula>NOT(ISERROR(SEARCH(("Medium"),(H111))))</formula>
    </cfRule>
  </conditionalFormatting>
  <conditionalFormatting sqref="H111">
    <cfRule type="containsText" dxfId="41" priority="23" operator="containsText" text="High">
      <formula>NOT(ISERROR(SEARCH(("High"),(H111))))</formula>
    </cfRule>
  </conditionalFormatting>
  <conditionalFormatting sqref="H112">
    <cfRule type="containsText" dxfId="40" priority="24" operator="containsText" text="Low">
      <formula>NOT(ISERROR(SEARCH(("Low"),(H112))))</formula>
    </cfRule>
  </conditionalFormatting>
  <conditionalFormatting sqref="H112">
    <cfRule type="containsText" dxfId="39" priority="25" operator="containsText" text="Medium">
      <formula>NOT(ISERROR(SEARCH(("Medium"),(H112))))</formula>
    </cfRule>
  </conditionalFormatting>
  <conditionalFormatting sqref="H112">
    <cfRule type="containsText" dxfId="38" priority="26" operator="containsText" text="High">
      <formula>NOT(ISERROR(SEARCH(("High"),(H112))))</formula>
    </cfRule>
  </conditionalFormatting>
  <conditionalFormatting sqref="H114">
    <cfRule type="containsText" dxfId="37" priority="12" operator="containsText" text="Low">
      <formula>NOT(ISERROR(SEARCH(("Low"),(H114))))</formula>
    </cfRule>
  </conditionalFormatting>
  <conditionalFormatting sqref="H114">
    <cfRule type="containsText" dxfId="36" priority="13" operator="containsText" text="Medium">
      <formula>NOT(ISERROR(SEARCH(("Medium"),(H114))))</formula>
    </cfRule>
  </conditionalFormatting>
  <conditionalFormatting sqref="H114">
    <cfRule type="containsText" dxfId="35" priority="14" operator="containsText" text="High">
      <formula>NOT(ISERROR(SEARCH(("High"),(H114))))</formula>
    </cfRule>
  </conditionalFormatting>
  <conditionalFormatting sqref="H115">
    <cfRule type="containsText" dxfId="34" priority="9" operator="containsText" text="Low">
      <formula>NOT(ISERROR(SEARCH(("Low"),(H115))))</formula>
    </cfRule>
  </conditionalFormatting>
  <conditionalFormatting sqref="H115">
    <cfRule type="containsText" dxfId="33" priority="10" operator="containsText" text="Medium">
      <formula>NOT(ISERROR(SEARCH(("Medium"),(H115))))</formula>
    </cfRule>
  </conditionalFormatting>
  <conditionalFormatting sqref="H115">
    <cfRule type="containsText" dxfId="32" priority="11" operator="containsText" text="High">
      <formula>NOT(ISERROR(SEARCH(("High"),(H115))))</formula>
    </cfRule>
  </conditionalFormatting>
  <conditionalFormatting sqref="H117">
    <cfRule type="containsText" dxfId="31" priority="6" operator="containsText" text="Low">
      <formula>NOT(ISERROR(SEARCH(("Low"),(H117))))</formula>
    </cfRule>
  </conditionalFormatting>
  <conditionalFormatting sqref="H117">
    <cfRule type="containsText" dxfId="30" priority="7" operator="containsText" text="Medium">
      <formula>NOT(ISERROR(SEARCH(("Medium"),(H117))))</formula>
    </cfRule>
  </conditionalFormatting>
  <conditionalFormatting sqref="H117">
    <cfRule type="containsText" dxfId="29" priority="8" operator="containsText" text="High">
      <formula>NOT(ISERROR(SEARCH(("High"),(H117))))</formula>
    </cfRule>
  </conditionalFormatting>
  <conditionalFormatting sqref="H118">
    <cfRule type="containsText" dxfId="28" priority="3" operator="containsText" text="Low">
      <formula>NOT(ISERROR(SEARCH(("Low"),(H118))))</formula>
    </cfRule>
  </conditionalFormatting>
  <conditionalFormatting sqref="H118">
    <cfRule type="containsText" dxfId="27" priority="4" operator="containsText" text="Medium">
      <formula>NOT(ISERROR(SEARCH(("Medium"),(H118))))</formula>
    </cfRule>
  </conditionalFormatting>
  <conditionalFormatting sqref="H118">
    <cfRule type="containsText" dxfId="26" priority="5" operator="containsText" text="High">
      <formula>NOT(ISERROR(SEARCH(("High"),(H118))))</formula>
    </cfRule>
  </conditionalFormatting>
  <conditionalFormatting sqref="J3:J19">
    <cfRule type="containsText" dxfId="25" priority="1" operator="containsText" text="Fail">
      <formula>NOT(ISERROR(SEARCH("Fail",J3)))</formula>
    </cfRule>
    <cfRule type="containsText" dxfId="24" priority="2" operator="containsText" text="Pass">
      <formula>NOT(ISERROR(SEARCH("Pass",J3)))</formula>
    </cfRule>
  </conditionalFormatting>
  <dataValidations count="2">
    <dataValidation type="list" allowBlank="1" showErrorMessage="1" sqref="I108:I209 I20:I106">
      <formula1>"Pass,Fail,Not Tested,Suspended"</formula1>
    </dataValidation>
    <dataValidation type="list" allowBlank="1" showInputMessage="1" showErrorMessage="1" sqref="J3:J19">
      <formula1>"Pass, Fail, Not Tested, Suspended"</formula1>
    </dataValidation>
  </dataValidations>
  <pageMargins left="0.7" right="0.7" top="0.75" bottom="0.75" header="0.3" footer="0.3"/>
  <pageSetup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Normal="100" workbookViewId="0">
      <selection activeCell="G1" sqref="G1:G1048576"/>
    </sheetView>
  </sheetViews>
  <sheetFormatPr defaultRowHeight="12.75"/>
  <cols>
    <col min="1" max="1" width="9.140625" style="96"/>
    <col min="2" max="2" width="13.85546875" style="96" customWidth="1"/>
    <col min="3" max="3" width="26" style="97" customWidth="1"/>
    <col min="4" max="4" width="36.140625" style="98" customWidth="1"/>
    <col min="5" max="6" width="14.140625" style="98" hidden="1" customWidth="1"/>
    <col min="7" max="7" width="7.42578125" style="96" customWidth="1"/>
    <col min="8" max="8" width="15.140625" style="96" customWidth="1"/>
    <col min="9" max="9" width="14.42578125" style="96" customWidth="1"/>
    <col min="10" max="10" width="29.42578125" style="96" customWidth="1"/>
    <col min="11" max="11" width="26.42578125" style="96" customWidth="1"/>
    <col min="12" max="12" width="20.140625" style="96" customWidth="1"/>
    <col min="13" max="16384" width="9.140625" style="96"/>
  </cols>
  <sheetData>
    <row r="1" spans="1:12" ht="35.25" customHeight="1">
      <c r="A1" s="93" t="s">
        <v>44</v>
      </c>
      <c r="B1" s="93" t="s">
        <v>119</v>
      </c>
      <c r="C1" s="93" t="s">
        <v>91</v>
      </c>
      <c r="D1" s="94" t="s">
        <v>92</v>
      </c>
      <c r="E1" s="94" t="s">
        <v>93</v>
      </c>
      <c r="F1" s="94" t="s">
        <v>94</v>
      </c>
      <c r="G1" s="94" t="s">
        <v>7</v>
      </c>
      <c r="H1" s="120" t="s">
        <v>120</v>
      </c>
      <c r="I1" s="94" t="s">
        <v>95</v>
      </c>
      <c r="J1" s="95" t="s">
        <v>96</v>
      </c>
      <c r="K1" s="95" t="s">
        <v>97</v>
      </c>
      <c r="L1" s="95" t="s">
        <v>98</v>
      </c>
    </row>
    <row r="2" spans="1:12">
      <c r="A2" s="121"/>
      <c r="B2" s="122"/>
      <c r="C2" s="122"/>
      <c r="D2" s="123"/>
      <c r="E2" s="124"/>
      <c r="F2" s="124"/>
      <c r="G2" s="121"/>
      <c r="H2" s="122"/>
      <c r="I2" s="122"/>
      <c r="J2" s="121"/>
      <c r="K2" s="121"/>
      <c r="L2" s="121"/>
    </row>
    <row r="3" spans="1:12">
      <c r="A3" s="121"/>
      <c r="B3" s="122"/>
      <c r="C3" s="122"/>
      <c r="D3" s="123"/>
      <c r="E3" s="124"/>
      <c r="F3" s="124"/>
      <c r="G3" s="121"/>
      <c r="H3" s="122"/>
      <c r="I3" s="122"/>
      <c r="J3" s="121"/>
      <c r="K3" s="121"/>
      <c r="L3" s="121"/>
    </row>
    <row r="4" spans="1:12">
      <c r="A4" s="121"/>
      <c r="B4" s="122"/>
      <c r="C4" s="125"/>
      <c r="D4" s="126"/>
      <c r="E4" s="124"/>
      <c r="F4" s="124"/>
      <c r="G4" s="121"/>
      <c r="H4" s="122"/>
      <c r="I4" s="122"/>
      <c r="J4" s="121"/>
      <c r="K4" s="121"/>
      <c r="L4" s="121"/>
    </row>
    <row r="5" spans="1:12">
      <c r="A5" s="121"/>
      <c r="B5" s="122"/>
      <c r="C5" s="125"/>
      <c r="D5" s="126"/>
      <c r="E5" s="124"/>
      <c r="F5" s="124"/>
      <c r="G5" s="121"/>
      <c r="H5" s="122"/>
      <c r="I5" s="122"/>
      <c r="J5" s="121"/>
      <c r="K5" s="121"/>
      <c r="L5" s="121"/>
    </row>
    <row r="6" spans="1:12">
      <c r="A6" s="121"/>
      <c r="B6" s="122"/>
      <c r="C6" s="125"/>
      <c r="D6" s="123"/>
      <c r="E6" s="124"/>
      <c r="F6" s="124"/>
      <c r="G6" s="121"/>
      <c r="H6" s="122"/>
      <c r="I6" s="122"/>
      <c r="J6" s="121"/>
      <c r="K6" s="121"/>
      <c r="L6" s="121"/>
    </row>
    <row r="7" spans="1:12">
      <c r="A7" s="121"/>
      <c r="B7" s="122"/>
      <c r="C7" s="125"/>
      <c r="D7" s="123"/>
      <c r="E7" s="124"/>
      <c r="F7" s="124"/>
      <c r="G7" s="121"/>
      <c r="H7" s="122"/>
      <c r="I7" s="122"/>
      <c r="J7" s="121"/>
      <c r="K7" s="121"/>
      <c r="L7" s="121"/>
    </row>
    <row r="8" spans="1:12">
      <c r="A8" s="121"/>
      <c r="B8" s="122"/>
      <c r="C8" s="122"/>
      <c r="D8" s="123"/>
      <c r="E8" s="124"/>
      <c r="F8" s="124"/>
      <c r="G8" s="121"/>
      <c r="H8" s="122"/>
      <c r="I8" s="122"/>
      <c r="J8" s="121"/>
      <c r="K8" s="121"/>
      <c r="L8" s="121"/>
    </row>
    <row r="9" spans="1:12">
      <c r="A9" s="121"/>
      <c r="B9" s="122"/>
      <c r="C9" s="122"/>
      <c r="D9" s="123"/>
      <c r="E9" s="124"/>
      <c r="F9" s="124"/>
      <c r="G9" s="121"/>
      <c r="H9" s="122"/>
      <c r="I9" s="122"/>
      <c r="J9" s="121"/>
      <c r="K9" s="121"/>
      <c r="L9" s="121"/>
    </row>
    <row r="10" spans="1:12">
      <c r="A10" s="121"/>
      <c r="B10" s="122"/>
      <c r="C10" s="122"/>
      <c r="D10" s="123"/>
      <c r="E10" s="124"/>
      <c r="F10" s="124"/>
      <c r="G10" s="121"/>
      <c r="H10" s="122"/>
      <c r="I10" s="122"/>
      <c r="J10" s="121"/>
      <c r="K10" s="121"/>
      <c r="L10" s="121"/>
    </row>
    <row r="11" spans="1:12">
      <c r="A11" s="121"/>
      <c r="B11" s="122"/>
      <c r="C11" s="122"/>
      <c r="D11" s="124"/>
      <c r="E11" s="124"/>
      <c r="F11" s="124"/>
      <c r="G11" s="121"/>
      <c r="H11" s="122"/>
      <c r="I11" s="122"/>
      <c r="J11" s="121"/>
      <c r="K11" s="121"/>
      <c r="L11" s="121"/>
    </row>
    <row r="12" spans="1:12">
      <c r="A12" s="121"/>
      <c r="B12" s="122"/>
      <c r="C12" s="122"/>
      <c r="D12" s="123"/>
      <c r="E12" s="124"/>
      <c r="F12" s="124"/>
      <c r="G12" s="121"/>
      <c r="H12" s="122"/>
      <c r="I12" s="122"/>
      <c r="J12" s="121"/>
      <c r="K12" s="121"/>
      <c r="L12" s="121"/>
    </row>
    <row r="13" spans="1:12">
      <c r="A13" s="121"/>
      <c r="B13" s="122"/>
      <c r="C13" s="122"/>
      <c r="D13" s="123"/>
      <c r="E13" s="124"/>
      <c r="F13" s="124"/>
      <c r="G13" s="121"/>
      <c r="H13" s="122"/>
      <c r="I13" s="122"/>
      <c r="J13" s="121"/>
      <c r="K13" s="121"/>
      <c r="L13" s="121"/>
    </row>
    <row r="14" spans="1:12">
      <c r="A14" s="121"/>
      <c r="B14" s="122"/>
      <c r="C14" s="125"/>
      <c r="D14" s="126"/>
      <c r="E14" s="124"/>
      <c r="F14" s="124"/>
      <c r="G14" s="121"/>
      <c r="H14" s="122"/>
      <c r="I14" s="122"/>
      <c r="J14" s="121"/>
      <c r="K14" s="121"/>
      <c r="L14" s="121"/>
    </row>
    <row r="15" spans="1:12">
      <c r="A15" s="121"/>
      <c r="B15" s="122"/>
      <c r="C15" s="125"/>
      <c r="D15" s="126"/>
      <c r="E15" s="124"/>
      <c r="F15" s="124"/>
      <c r="G15" s="121"/>
      <c r="H15" s="122"/>
      <c r="I15" s="122"/>
      <c r="J15" s="121"/>
      <c r="K15" s="121"/>
      <c r="L15" s="121"/>
    </row>
    <row r="16" spans="1:12">
      <c r="A16" s="121"/>
      <c r="B16" s="122"/>
      <c r="C16" s="125"/>
      <c r="D16" s="123"/>
      <c r="E16" s="124"/>
      <c r="F16" s="124"/>
      <c r="G16" s="121"/>
      <c r="H16" s="122"/>
      <c r="I16" s="122"/>
      <c r="J16" s="121"/>
      <c r="K16" s="121"/>
      <c r="L16" s="121"/>
    </row>
    <row r="17" spans="1:12">
      <c r="A17" s="121"/>
      <c r="B17" s="122"/>
      <c r="C17" s="125"/>
      <c r="D17" s="123"/>
      <c r="E17" s="124"/>
      <c r="F17" s="124"/>
      <c r="G17" s="121"/>
      <c r="H17" s="122"/>
      <c r="I17" s="122"/>
      <c r="J17" s="121"/>
      <c r="K17" s="121"/>
      <c r="L17" s="121"/>
    </row>
    <row r="18" spans="1:12">
      <c r="A18" s="121"/>
      <c r="B18" s="122"/>
      <c r="C18" s="122"/>
      <c r="D18" s="123"/>
      <c r="E18" s="124"/>
      <c r="F18" s="124"/>
      <c r="G18" s="121"/>
      <c r="H18" s="122"/>
      <c r="I18" s="122"/>
      <c r="J18" s="121"/>
      <c r="K18" s="121"/>
      <c r="L18" s="121"/>
    </row>
    <row r="19" spans="1:12">
      <c r="A19" s="121"/>
      <c r="B19" s="122"/>
      <c r="C19" s="122"/>
      <c r="D19" s="123"/>
      <c r="E19" s="124"/>
      <c r="F19" s="124"/>
      <c r="G19" s="121"/>
      <c r="H19" s="122"/>
      <c r="I19" s="122"/>
      <c r="J19" s="121"/>
      <c r="K19" s="121"/>
      <c r="L19" s="121"/>
    </row>
    <row r="20" spans="1:12">
      <c r="A20" s="121"/>
      <c r="B20" s="122"/>
      <c r="C20" s="122"/>
      <c r="D20" s="123"/>
      <c r="E20" s="124"/>
      <c r="F20" s="124"/>
      <c r="G20" s="121"/>
      <c r="H20" s="122"/>
      <c r="I20" s="122"/>
      <c r="J20" s="121"/>
      <c r="K20" s="121"/>
      <c r="L20" s="121"/>
    </row>
    <row r="25" spans="1:12">
      <c r="A25" s="106"/>
      <c r="B25" s="107"/>
      <c r="C25" s="114"/>
      <c r="D25" s="114"/>
      <c r="E25" s="115"/>
      <c r="F25" s="115"/>
      <c r="G25" s="109"/>
      <c r="H25" s="107"/>
      <c r="I25" s="107"/>
      <c r="J25" s="108"/>
      <c r="K25" s="107"/>
    </row>
    <row r="26" spans="1:12" ht="94.5" customHeight="1">
      <c r="A26" s="106"/>
      <c r="B26" s="107"/>
      <c r="C26" s="114"/>
      <c r="D26" s="114"/>
      <c r="E26" s="115"/>
      <c r="F26" s="115"/>
      <c r="G26" s="109"/>
      <c r="H26" s="107"/>
      <c r="I26" s="107"/>
      <c r="J26" s="108"/>
      <c r="K26" s="113"/>
    </row>
    <row r="27" spans="1:12" ht="103.5" customHeight="1">
      <c r="A27" s="106"/>
      <c r="B27" s="107"/>
      <c r="C27" s="107"/>
      <c r="D27" s="107"/>
      <c r="E27" s="107"/>
      <c r="F27" s="107"/>
      <c r="G27" s="107"/>
      <c r="H27" s="107"/>
      <c r="I27" s="107"/>
      <c r="J27" s="108"/>
      <c r="K27" s="108"/>
    </row>
    <row r="28" spans="1:12">
      <c r="F28" s="96"/>
    </row>
    <row r="29" spans="1:12">
      <c r="F29" s="96"/>
    </row>
    <row r="30" spans="1:12" s="110" customFormat="1" ht="89.25" customHeight="1">
      <c r="A30" s="106"/>
      <c r="B30" s="107"/>
      <c r="C30" s="107"/>
      <c r="D30" s="107"/>
      <c r="E30" s="107"/>
      <c r="F30" s="107"/>
      <c r="G30" s="107"/>
      <c r="H30" s="107"/>
      <c r="I30" s="107"/>
      <c r="J30" s="108"/>
      <c r="K30" s="109"/>
    </row>
    <row r="31" spans="1:12" s="110" customFormat="1" ht="102" customHeight="1">
      <c r="A31" s="106"/>
      <c r="B31" s="107"/>
      <c r="C31" s="107"/>
      <c r="D31" s="107"/>
      <c r="E31" s="107"/>
      <c r="F31" s="107"/>
      <c r="G31" s="107"/>
      <c r="H31" s="107"/>
      <c r="I31" s="107"/>
      <c r="J31" s="108"/>
      <c r="K31" s="109"/>
    </row>
    <row r="32" spans="1:12" s="110" customFormat="1" ht="89.25" customHeight="1">
      <c r="A32" s="106"/>
      <c r="B32" s="107"/>
      <c r="C32" s="107"/>
      <c r="D32" s="107"/>
      <c r="E32" s="107"/>
      <c r="F32" s="107"/>
      <c r="G32" s="107"/>
      <c r="H32" s="107"/>
      <c r="I32" s="107"/>
      <c r="J32" s="108"/>
      <c r="K32" s="109"/>
    </row>
    <row r="33" spans="1:12" s="110" customFormat="1" ht="89.25" customHeight="1">
      <c r="A33" s="106"/>
      <c r="B33" s="107"/>
      <c r="C33" s="107"/>
      <c r="D33" s="107"/>
      <c r="E33" s="107"/>
      <c r="F33" s="107"/>
      <c r="G33" s="107"/>
      <c r="H33" s="107"/>
      <c r="I33" s="107"/>
      <c r="J33" s="108"/>
      <c r="K33" s="109"/>
    </row>
    <row r="34" spans="1:12" s="110" customFormat="1" ht="102" customHeight="1">
      <c r="A34" s="106"/>
      <c r="B34" s="107"/>
      <c r="C34" s="107"/>
      <c r="D34" s="107"/>
      <c r="E34" s="107"/>
      <c r="F34" s="107"/>
      <c r="G34" s="107"/>
      <c r="H34" s="107"/>
      <c r="I34" s="107"/>
      <c r="J34" s="108"/>
      <c r="K34" s="109"/>
    </row>
    <row r="35" spans="1:12" s="110" customFormat="1" ht="89.25" customHeight="1">
      <c r="A35" s="106"/>
      <c r="B35" s="107"/>
      <c r="C35" s="107"/>
      <c r="D35" s="107"/>
      <c r="E35" s="107"/>
      <c r="F35" s="107"/>
      <c r="G35" s="107"/>
      <c r="H35" s="107"/>
      <c r="I35" s="107"/>
      <c r="J35" s="108"/>
      <c r="K35" s="109"/>
    </row>
    <row r="36" spans="1:12" s="110" customFormat="1" ht="89.25" customHeight="1">
      <c r="A36" s="106"/>
      <c r="B36" s="107"/>
      <c r="C36" s="107"/>
      <c r="D36" s="107"/>
      <c r="E36" s="107"/>
      <c r="F36" s="107"/>
      <c r="G36" s="107"/>
      <c r="H36" s="107"/>
      <c r="I36" s="107"/>
      <c r="J36" s="108"/>
      <c r="K36" s="109"/>
    </row>
    <row r="37" spans="1:12" s="110" customFormat="1" ht="102" customHeight="1">
      <c r="A37" s="106"/>
      <c r="B37" s="107"/>
      <c r="C37" s="107"/>
      <c r="D37" s="107"/>
      <c r="E37" s="107"/>
      <c r="F37" s="107"/>
      <c r="G37" s="107"/>
      <c r="H37" s="107"/>
      <c r="I37" s="107"/>
      <c r="J37" s="108"/>
      <c r="K37" s="109"/>
    </row>
    <row r="38" spans="1:12" s="110" customFormat="1" ht="89.25" customHeight="1">
      <c r="A38" s="106"/>
      <c r="B38" s="107"/>
      <c r="C38" s="107"/>
      <c r="D38" s="107"/>
      <c r="E38" s="107"/>
      <c r="F38" s="107"/>
      <c r="G38" s="107"/>
      <c r="H38" s="107"/>
      <c r="I38" s="107"/>
      <c r="J38" s="108"/>
      <c r="K38" s="109"/>
    </row>
    <row r="39" spans="1:12" s="110" customFormat="1" ht="89.25" customHeight="1">
      <c r="A39" s="106"/>
      <c r="B39" s="107"/>
      <c r="C39" s="107"/>
      <c r="D39" s="107"/>
      <c r="E39" s="107"/>
      <c r="F39" s="107"/>
      <c r="G39" s="107"/>
      <c r="H39" s="107"/>
      <c r="I39" s="107"/>
      <c r="J39" s="108"/>
      <c r="K39" s="109"/>
    </row>
    <row r="40" spans="1:12" s="110" customFormat="1" ht="102" customHeight="1">
      <c r="A40" s="106"/>
      <c r="B40" s="107"/>
      <c r="C40" s="107"/>
      <c r="D40" s="107"/>
      <c r="E40" s="107"/>
      <c r="F40" s="107"/>
      <c r="G40" s="107"/>
      <c r="H40" s="107"/>
      <c r="I40" s="107"/>
      <c r="J40" s="108"/>
      <c r="K40" s="109"/>
    </row>
    <row r="41" spans="1:12" s="110" customFormat="1" ht="89.25" customHeight="1">
      <c r="A41" s="106"/>
      <c r="B41" s="107"/>
      <c r="C41" s="107"/>
      <c r="D41" s="107"/>
      <c r="E41" s="107"/>
      <c r="F41" s="107"/>
      <c r="G41" s="107"/>
      <c r="H41" s="107"/>
      <c r="I41" s="107"/>
      <c r="J41" s="108"/>
      <c r="K41" s="109"/>
    </row>
    <row r="42" spans="1:12" s="110" customFormat="1" ht="89.25" customHeight="1">
      <c r="A42" s="106"/>
      <c r="B42" s="107"/>
      <c r="C42" s="107"/>
      <c r="D42" s="107"/>
      <c r="E42" s="107"/>
      <c r="F42" s="107"/>
      <c r="G42" s="107"/>
      <c r="H42" s="107"/>
      <c r="I42" s="107"/>
      <c r="J42" s="108"/>
      <c r="K42" s="109"/>
    </row>
    <row r="43" spans="1:12" s="110" customFormat="1" ht="89.25" customHeight="1">
      <c r="A43" s="106"/>
      <c r="B43" s="107"/>
      <c r="C43" s="107"/>
      <c r="D43" s="107"/>
      <c r="E43" s="107"/>
      <c r="F43" s="107"/>
      <c r="G43" s="107"/>
      <c r="H43" s="107"/>
      <c r="I43" s="107"/>
      <c r="J43" s="108"/>
      <c r="K43" s="109"/>
    </row>
    <row r="44" spans="1:12" s="110" customFormat="1" ht="89.25" customHeight="1">
      <c r="A44" s="106"/>
      <c r="B44" s="107"/>
      <c r="C44" s="111"/>
      <c r="D44" s="111"/>
      <c r="E44" s="111"/>
      <c r="F44" s="111"/>
      <c r="G44" s="111"/>
      <c r="H44" s="111"/>
      <c r="I44" s="111"/>
      <c r="J44" s="108"/>
      <c r="K44" s="109"/>
    </row>
    <row r="45" spans="1:12" s="110" customFormat="1" ht="89.25" customHeight="1">
      <c r="A45" s="106"/>
      <c r="B45" s="107"/>
      <c r="C45" s="107"/>
      <c r="D45" s="107"/>
      <c r="E45" s="107"/>
      <c r="F45" s="111"/>
      <c r="G45" s="107"/>
      <c r="H45" s="111"/>
      <c r="I45" s="107"/>
      <c r="J45" s="108"/>
      <c r="K45" s="109"/>
    </row>
    <row r="46" spans="1:12" s="110" customFormat="1" ht="89.25" customHeight="1">
      <c r="A46" s="106"/>
      <c r="B46" s="107"/>
      <c r="C46" s="107"/>
      <c r="D46" s="107"/>
      <c r="E46" s="107"/>
      <c r="F46" s="111"/>
      <c r="G46" s="107"/>
      <c r="H46" s="111"/>
      <c r="I46" s="107"/>
      <c r="J46" s="108"/>
      <c r="K46" s="107"/>
      <c r="L46" s="112"/>
    </row>
    <row r="47" spans="1:12" s="110" customFormat="1" ht="84" customHeight="1">
      <c r="A47" s="106"/>
      <c r="B47" s="107"/>
      <c r="C47" s="114"/>
      <c r="D47" s="114"/>
      <c r="E47" s="114"/>
      <c r="F47" s="115"/>
      <c r="G47" s="107"/>
      <c r="H47" s="115"/>
      <c r="I47" s="109"/>
      <c r="J47" s="108"/>
      <c r="K47" s="113"/>
    </row>
    <row r="48" spans="1:12" s="110" customFormat="1" ht="140.25" customHeight="1">
      <c r="A48" s="106"/>
      <c r="B48" s="107"/>
      <c r="C48" s="114"/>
      <c r="D48" s="114"/>
      <c r="E48" s="114"/>
      <c r="F48" s="115"/>
      <c r="G48" s="107"/>
      <c r="H48" s="115"/>
      <c r="I48" s="109"/>
      <c r="J48" s="108"/>
      <c r="K48" s="113"/>
    </row>
    <row r="49" spans="1:11" s="110" customFormat="1">
      <c r="A49" s="106"/>
      <c r="B49" s="107"/>
      <c r="C49" s="114"/>
      <c r="D49" s="114"/>
      <c r="E49" s="114"/>
      <c r="F49" s="115"/>
      <c r="G49" s="107"/>
      <c r="H49" s="115"/>
      <c r="I49" s="109"/>
      <c r="J49" s="108"/>
      <c r="K49" s="113"/>
    </row>
    <row r="50" spans="1:11" s="110" customFormat="1">
      <c r="A50" s="106"/>
      <c r="B50" s="107"/>
      <c r="C50" s="114"/>
      <c r="D50" s="114"/>
      <c r="E50" s="114"/>
      <c r="F50" s="115"/>
      <c r="G50" s="107"/>
      <c r="H50" s="115"/>
      <c r="I50" s="109"/>
      <c r="J50" s="108"/>
      <c r="K50" s="113"/>
    </row>
    <row r="51" spans="1:11" s="110" customFormat="1">
      <c r="A51" s="106"/>
      <c r="B51" s="107"/>
      <c r="C51" s="114"/>
      <c r="D51" s="114"/>
      <c r="E51" s="114"/>
      <c r="F51" s="115"/>
      <c r="G51" s="107"/>
      <c r="H51" s="115"/>
      <c r="I51" s="109"/>
      <c r="J51" s="108"/>
      <c r="K51" s="113"/>
    </row>
    <row r="52" spans="1:11" s="110" customFormat="1">
      <c r="A52" s="106"/>
      <c r="B52" s="107"/>
      <c r="C52" s="114"/>
      <c r="D52" s="114"/>
      <c r="E52" s="114"/>
      <c r="F52" s="115"/>
      <c r="G52" s="107"/>
      <c r="H52" s="115"/>
      <c r="I52" s="109"/>
      <c r="J52" s="108"/>
      <c r="K52" s="113"/>
    </row>
    <row r="53" spans="1:11" s="110" customFormat="1">
      <c r="A53" s="106"/>
      <c r="B53" s="107"/>
      <c r="C53" s="114"/>
      <c r="D53" s="114"/>
      <c r="E53" s="114"/>
      <c r="F53" s="115"/>
      <c r="G53" s="107"/>
      <c r="H53" s="115"/>
      <c r="I53" s="109"/>
      <c r="J53" s="108"/>
      <c r="K53" s="113"/>
    </row>
    <row r="54" spans="1:11" s="110" customFormat="1">
      <c r="A54" s="106"/>
      <c r="B54" s="107"/>
      <c r="C54" s="114"/>
      <c r="D54" s="114"/>
      <c r="E54" s="114"/>
      <c r="F54" s="115"/>
      <c r="G54" s="107"/>
      <c r="H54" s="115"/>
      <c r="I54" s="109"/>
      <c r="J54" s="108"/>
      <c r="K54" s="113"/>
    </row>
    <row r="55" spans="1:11" s="110" customFormat="1">
      <c r="A55" s="106"/>
      <c r="B55" s="107"/>
      <c r="C55" s="114"/>
      <c r="D55" s="114"/>
      <c r="E55" s="114"/>
      <c r="F55" s="115"/>
      <c r="G55" s="107"/>
      <c r="H55" s="115"/>
      <c r="I55" s="109"/>
      <c r="J55" s="108"/>
      <c r="K55" s="113"/>
    </row>
    <row r="56" spans="1:11" s="110" customFormat="1">
      <c r="A56" s="106"/>
      <c r="B56" s="107"/>
      <c r="C56" s="114"/>
      <c r="D56" s="114"/>
      <c r="E56" s="114"/>
      <c r="F56" s="115"/>
      <c r="G56" s="107"/>
      <c r="H56" s="115"/>
      <c r="I56" s="109"/>
      <c r="J56" s="108"/>
      <c r="K56" s="113"/>
    </row>
    <row r="57" spans="1:11" s="110" customFormat="1">
      <c r="A57" s="106"/>
      <c r="B57" s="107"/>
      <c r="C57" s="114"/>
      <c r="D57" s="114"/>
      <c r="E57" s="114"/>
      <c r="F57" s="115"/>
      <c r="G57" s="107"/>
      <c r="H57" s="115"/>
      <c r="I57" s="109"/>
      <c r="J57" s="108"/>
      <c r="K57" s="113"/>
    </row>
    <row r="58" spans="1:11" s="110" customFormat="1">
      <c r="A58" s="106"/>
      <c r="B58" s="107"/>
      <c r="C58" s="114"/>
      <c r="D58" s="114"/>
      <c r="E58" s="114"/>
      <c r="F58" s="115"/>
      <c r="G58" s="107"/>
      <c r="H58" s="115"/>
      <c r="I58" s="109"/>
      <c r="J58" s="108"/>
      <c r="K58" s="113"/>
    </row>
    <row r="59" spans="1:11" s="110" customFormat="1">
      <c r="A59" s="106"/>
      <c r="B59" s="107"/>
      <c r="C59" s="114"/>
      <c r="D59" s="114"/>
      <c r="E59" s="114"/>
      <c r="F59" s="115"/>
      <c r="G59" s="107"/>
      <c r="H59" s="115"/>
      <c r="I59" s="109"/>
      <c r="J59" s="108"/>
      <c r="K59" s="113"/>
    </row>
    <row r="60" spans="1:11" s="110" customFormat="1">
      <c r="A60" s="106"/>
      <c r="B60" s="107"/>
      <c r="C60" s="114"/>
      <c r="D60" s="114"/>
      <c r="E60" s="114"/>
      <c r="F60" s="115"/>
      <c r="G60" s="107"/>
      <c r="H60" s="115"/>
      <c r="I60" s="109"/>
      <c r="J60" s="108"/>
      <c r="K60" s="113"/>
    </row>
    <row r="61" spans="1:11" s="110" customFormat="1">
      <c r="A61" s="106"/>
      <c r="B61" s="107"/>
      <c r="C61" s="114"/>
      <c r="D61" s="114"/>
      <c r="E61" s="114"/>
      <c r="F61" s="115"/>
      <c r="G61" s="107"/>
      <c r="H61" s="115"/>
      <c r="I61" s="109"/>
      <c r="J61" s="108"/>
      <c r="K61" s="113"/>
    </row>
    <row r="62" spans="1:11" s="110" customFormat="1">
      <c r="A62" s="106"/>
      <c r="B62" s="107"/>
      <c r="C62" s="114"/>
      <c r="D62" s="114"/>
      <c r="E62" s="114"/>
      <c r="F62" s="115"/>
      <c r="G62" s="107"/>
      <c r="H62" s="115"/>
      <c r="I62" s="109"/>
      <c r="J62" s="108"/>
      <c r="K62" s="113"/>
    </row>
    <row r="63" spans="1:11" s="110" customFormat="1">
      <c r="A63" s="106"/>
      <c r="B63" s="107"/>
      <c r="C63" s="114"/>
      <c r="D63" s="114"/>
      <c r="E63" s="114"/>
      <c r="F63" s="115"/>
      <c r="G63" s="115"/>
      <c r="H63" s="115"/>
      <c r="I63" s="109"/>
      <c r="J63" s="108"/>
      <c r="K63" s="113"/>
    </row>
    <row r="64" spans="1:11" s="110" customFormat="1">
      <c r="A64" s="106"/>
      <c r="B64" s="107"/>
      <c r="C64" s="107"/>
      <c r="D64" s="107"/>
      <c r="E64" s="107"/>
      <c r="F64" s="107"/>
      <c r="G64" s="113"/>
      <c r="H64" s="107"/>
      <c r="I64" s="107"/>
      <c r="J64" s="108"/>
      <c r="K64" s="107"/>
    </row>
    <row r="65" spans="1:11" s="110" customFormat="1">
      <c r="A65" s="106"/>
      <c r="B65" s="107"/>
      <c r="C65" s="107"/>
      <c r="D65" s="107"/>
      <c r="E65" s="107"/>
      <c r="F65" s="107"/>
      <c r="G65" s="113"/>
      <c r="H65" s="113"/>
      <c r="I65" s="107"/>
      <c r="J65" s="108"/>
      <c r="K65" s="108"/>
    </row>
  </sheetData>
  <conditionalFormatting sqref="I40">
    <cfRule type="containsText" dxfId="23" priority="1" operator="containsText" text="Low">
      <formula>NOT(ISERROR(SEARCH(("Low"),(I40))))</formula>
    </cfRule>
  </conditionalFormatting>
  <conditionalFormatting sqref="I40">
    <cfRule type="containsText" dxfId="22" priority="2" operator="containsText" text="Medium">
      <formula>NOT(ISERROR(SEARCH(("Medium"),(I40))))</formula>
    </cfRule>
  </conditionalFormatting>
  <conditionalFormatting sqref="I40">
    <cfRule type="containsText" dxfId="21" priority="3" operator="containsText" text="High">
      <formula>NOT(ISERROR(SEARCH(("High"),(I40))))</formula>
    </cfRule>
  </conditionalFormatting>
  <conditionalFormatting sqref="I39">
    <cfRule type="containsText" dxfId="20" priority="4" operator="containsText" text="Low">
      <formula>NOT(ISERROR(SEARCH(("Low"),(I39))))</formula>
    </cfRule>
  </conditionalFormatting>
  <conditionalFormatting sqref="I39">
    <cfRule type="containsText" dxfId="19" priority="5" operator="containsText" text="Medium">
      <formula>NOT(ISERROR(SEARCH(("Medium"),(I39))))</formula>
    </cfRule>
  </conditionalFormatting>
  <conditionalFormatting sqref="I39">
    <cfRule type="containsText" dxfId="18" priority="6" operator="containsText" text="High">
      <formula>NOT(ISERROR(SEARCH(("High"),(I39))))</formula>
    </cfRule>
  </conditionalFormatting>
  <conditionalFormatting sqref="I37">
    <cfRule type="containsText" dxfId="17" priority="7" operator="containsText" text="Low">
      <formula>NOT(ISERROR(SEARCH(("Low"),(I37))))</formula>
    </cfRule>
  </conditionalFormatting>
  <conditionalFormatting sqref="I37">
    <cfRule type="containsText" dxfId="16" priority="8" operator="containsText" text="Medium">
      <formula>NOT(ISERROR(SEARCH(("Medium"),(I37))))</formula>
    </cfRule>
  </conditionalFormatting>
  <conditionalFormatting sqref="I37">
    <cfRule type="containsText" dxfId="15" priority="9" operator="containsText" text="High">
      <formula>NOT(ISERROR(SEARCH(("High"),(I37))))</formula>
    </cfRule>
  </conditionalFormatting>
  <conditionalFormatting sqref="I36">
    <cfRule type="containsText" dxfId="14" priority="10" operator="containsText" text="Low">
      <formula>NOT(ISERROR(SEARCH(("Low"),(I36))))</formula>
    </cfRule>
  </conditionalFormatting>
  <conditionalFormatting sqref="I36">
    <cfRule type="containsText" dxfId="13" priority="11" operator="containsText" text="Medium">
      <formula>NOT(ISERROR(SEARCH(("Medium"),(I36))))</formula>
    </cfRule>
  </conditionalFormatting>
  <conditionalFormatting sqref="I36">
    <cfRule type="containsText" dxfId="12" priority="12" operator="containsText" text="High">
      <formula>NOT(ISERROR(SEARCH(("High"),(I36))))</formula>
    </cfRule>
  </conditionalFormatting>
  <conditionalFormatting sqref="I30">
    <cfRule type="containsText" dxfId="11" priority="13" operator="containsText" text="Low">
      <formula>NOT(ISERROR(SEARCH(("Low"),(I30))))</formula>
    </cfRule>
  </conditionalFormatting>
  <conditionalFormatting sqref="I30">
    <cfRule type="containsText" dxfId="10" priority="14" operator="containsText" text="Medium">
      <formula>NOT(ISERROR(SEARCH(("Medium"),(I30))))</formula>
    </cfRule>
  </conditionalFormatting>
  <conditionalFormatting sqref="I30">
    <cfRule type="containsText" dxfId="9" priority="15" operator="containsText" text="High">
      <formula>NOT(ISERROR(SEARCH(("High"),(I30))))</formula>
    </cfRule>
  </conditionalFormatting>
  <conditionalFormatting sqref="I31">
    <cfRule type="containsText" dxfId="8" priority="16" operator="containsText" text="Low">
      <formula>NOT(ISERROR(SEARCH(("Low"),(I31))))</formula>
    </cfRule>
  </conditionalFormatting>
  <conditionalFormatting sqref="I31">
    <cfRule type="containsText" dxfId="7" priority="17" operator="containsText" text="Medium">
      <formula>NOT(ISERROR(SEARCH(("Medium"),(I31))))</formula>
    </cfRule>
  </conditionalFormatting>
  <conditionalFormatting sqref="I31">
    <cfRule type="containsText" dxfId="6" priority="18" operator="containsText" text="High">
      <formula>NOT(ISERROR(SEARCH(("High"),(I31))))</formula>
    </cfRule>
  </conditionalFormatting>
  <conditionalFormatting sqref="I33">
    <cfRule type="containsText" dxfId="5" priority="19" operator="containsText" text="Low">
      <formula>NOT(ISERROR(SEARCH(("Low"),(I33))))</formula>
    </cfRule>
  </conditionalFormatting>
  <conditionalFormatting sqref="I33">
    <cfRule type="containsText" dxfId="4" priority="20" operator="containsText" text="Medium">
      <formula>NOT(ISERROR(SEARCH(("Medium"),(I33))))</formula>
    </cfRule>
  </conditionalFormatting>
  <conditionalFormatting sqref="I33">
    <cfRule type="containsText" dxfId="3" priority="21" operator="containsText" text="High">
      <formula>NOT(ISERROR(SEARCH(("High"),(I33))))</formula>
    </cfRule>
  </conditionalFormatting>
  <conditionalFormatting sqref="I34">
    <cfRule type="containsText" dxfId="2" priority="22" operator="containsText" text="Low">
      <formula>NOT(ISERROR(SEARCH(("Low"),(I34))))</formula>
    </cfRule>
  </conditionalFormatting>
  <conditionalFormatting sqref="I34">
    <cfRule type="containsText" dxfId="1" priority="23" operator="containsText" text="Medium">
      <formula>NOT(ISERROR(SEARCH(("Medium"),(I34))))</formula>
    </cfRule>
  </conditionalFormatting>
  <conditionalFormatting sqref="I34">
    <cfRule type="containsText" dxfId="0" priority="24" operator="containsText" text="High">
      <formula>NOT(ISERROR(SEARCH(("High"),(I34))))</formula>
    </cfRule>
  </conditionalFormatting>
  <dataValidations count="3">
    <dataValidation type="list" allowBlank="1" showErrorMessage="1" sqref="J30:J65 J25:J27">
      <formula1>"Pass,Fail,Not Tested,Suspended"</formula1>
    </dataValidation>
    <dataValidation type="list" allowBlank="1" showErrorMessage="1" sqref="H2:H20">
      <formula1>"High,Medium,Low"</formula1>
    </dataValidation>
    <dataValidation type="list" allowBlank="1" showErrorMessage="1" sqref="I2:I20">
      <formula1>"New,Open,Re-Open,Assigned,Fixed,Closed,Defferred"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O26"/>
  <sheetViews>
    <sheetView workbookViewId="0">
      <selection activeCell="N5" sqref="N5"/>
    </sheetView>
  </sheetViews>
  <sheetFormatPr defaultRowHeight="13.5"/>
  <cols>
    <col min="1" max="1" width="32.5703125" style="1" customWidth="1"/>
    <col min="2" max="2" width="12.5703125" style="1" customWidth="1"/>
    <col min="3" max="3" width="9.85546875" style="1" customWidth="1"/>
    <col min="4" max="4" width="8.5703125" style="1" customWidth="1"/>
    <col min="5" max="5" width="10.5703125" style="1" customWidth="1"/>
    <col min="6" max="6" width="9.28515625" style="1" customWidth="1"/>
    <col min="7" max="7" width="11.42578125" style="1" customWidth="1"/>
    <col min="8" max="8" width="3.28515625" style="1" customWidth="1"/>
    <col min="9" max="9" width="13.140625" style="1" customWidth="1"/>
    <col min="10" max="10" width="9.140625" style="1"/>
    <col min="11" max="11" width="10.7109375" style="1" customWidth="1"/>
    <col min="12" max="12" width="11" style="1" customWidth="1"/>
    <col min="13" max="13" width="9.140625" style="1"/>
    <col min="14" max="14" width="11.42578125" style="1" customWidth="1"/>
    <col min="15" max="15" width="12.7109375" style="1" customWidth="1"/>
    <col min="16" max="16384" width="9.140625" style="1"/>
  </cols>
  <sheetData>
    <row r="1" spans="1:15" ht="15.75" customHeight="1">
      <c r="A1" s="175" t="s">
        <v>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</row>
    <row r="2" spans="1:15" ht="16.5" customHeight="1">
      <c r="A2" s="176" t="str">
        <f>'[8]Test Summary '!A2:J2</f>
        <v>MFS V 4.7 MIGRATION - EAZZY 24/7 TANZANIA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</row>
    <row r="3" spans="1:15" ht="16.5" customHeight="1">
      <c r="A3" s="177" t="s">
        <v>10</v>
      </c>
      <c r="B3" s="177"/>
      <c r="C3" s="177"/>
      <c r="D3" s="177"/>
      <c r="E3" s="177"/>
      <c r="F3" s="177"/>
      <c r="G3" s="177"/>
      <c r="H3" s="16"/>
      <c r="I3" s="178" t="s">
        <v>11</v>
      </c>
      <c r="J3" s="178"/>
      <c r="K3" s="178"/>
      <c r="L3" s="178"/>
      <c r="M3" s="178"/>
      <c r="N3" s="178"/>
      <c r="O3" s="178"/>
    </row>
    <row r="4" spans="1:15" s="3" customFormat="1" ht="27">
      <c r="A4" s="36" t="s">
        <v>7</v>
      </c>
      <c r="B4" s="37" t="s">
        <v>15</v>
      </c>
      <c r="C4" s="37" t="s">
        <v>16</v>
      </c>
      <c r="D4" s="37" t="s">
        <v>17</v>
      </c>
      <c r="E4" s="37" t="s">
        <v>18</v>
      </c>
      <c r="F4" s="37" t="s">
        <v>19</v>
      </c>
      <c r="G4" s="36" t="s">
        <v>6</v>
      </c>
      <c r="H4" s="38"/>
      <c r="I4" s="36" t="s">
        <v>3</v>
      </c>
      <c r="J4" s="36" t="s">
        <v>4</v>
      </c>
      <c r="K4" s="36" t="s">
        <v>100</v>
      </c>
      <c r="L4" s="36" t="s">
        <v>90</v>
      </c>
      <c r="M4" s="36" t="s">
        <v>5</v>
      </c>
      <c r="N4" s="39" t="s">
        <v>12</v>
      </c>
      <c r="O4" s="39" t="s">
        <v>13</v>
      </c>
    </row>
    <row r="5" spans="1:15" s="3" customFormat="1" ht="14.25">
      <c r="A5" s="40" t="s">
        <v>14</v>
      </c>
      <c r="B5" s="41">
        <f>SUM('[8]Test Summary '!C29)</f>
        <v>0</v>
      </c>
      <c r="C5" s="41">
        <f>SUM('[8]Test Summary '!D29)</f>
        <v>0</v>
      </c>
      <c r="D5" s="41">
        <f>SUM('[8]Test Summary '!E29)</f>
        <v>0</v>
      </c>
      <c r="E5" s="41">
        <f>SUM('[8]Test Summary '!F29)</f>
        <v>0</v>
      </c>
      <c r="F5" s="41">
        <f>SUM('[8]Test Summary '!H29)</f>
        <v>0</v>
      </c>
      <c r="G5" s="41">
        <f>SUM(B5:F5)</f>
        <v>0</v>
      </c>
      <c r="H5" s="38"/>
      <c r="I5" s="42" t="s">
        <v>8</v>
      </c>
      <c r="J5" s="17">
        <v>0</v>
      </c>
      <c r="K5" s="17">
        <v>0</v>
      </c>
      <c r="L5" s="17">
        <f>'[8]Test Summary '!E17</f>
        <v>0</v>
      </c>
      <c r="M5" s="17">
        <v>0</v>
      </c>
      <c r="N5" s="18">
        <v>0</v>
      </c>
      <c r="O5" s="43" t="e">
        <f>SUM(M5/(J5+K5+L5+M5))</f>
        <v>#DIV/0!</v>
      </c>
    </row>
    <row r="6" spans="1:15" s="3" customFormat="1" ht="14.25">
      <c r="A6" s="44"/>
      <c r="B6" s="45"/>
      <c r="C6" s="46"/>
      <c r="D6" s="46"/>
      <c r="E6" s="46"/>
      <c r="F6" s="46"/>
      <c r="G6" s="47"/>
      <c r="H6" s="38"/>
      <c r="I6" s="48"/>
      <c r="J6" s="49"/>
      <c r="K6" s="49"/>
      <c r="L6" s="49"/>
      <c r="M6" s="49"/>
      <c r="N6" s="49"/>
      <c r="O6" s="50"/>
    </row>
    <row r="7" spans="1:15">
      <c r="A7" s="19"/>
      <c r="B7" s="20"/>
      <c r="C7" s="21"/>
      <c r="D7" s="21"/>
      <c r="E7" s="21"/>
      <c r="F7" s="21"/>
      <c r="G7" s="22"/>
      <c r="H7" s="16"/>
      <c r="I7" s="19"/>
      <c r="J7" s="20"/>
      <c r="K7" s="20"/>
      <c r="L7" s="20"/>
      <c r="M7" s="20"/>
      <c r="N7" s="20"/>
      <c r="O7" s="23"/>
    </row>
    <row r="8" spans="1:15">
      <c r="A8" s="19"/>
      <c r="B8" s="20"/>
      <c r="C8" s="21"/>
      <c r="D8" s="21"/>
      <c r="E8" s="21"/>
      <c r="F8" s="21"/>
      <c r="G8" s="22"/>
      <c r="H8" s="16"/>
      <c r="I8" s="19"/>
      <c r="J8" s="20"/>
      <c r="K8" s="20"/>
      <c r="L8" s="20"/>
      <c r="M8" s="20"/>
      <c r="N8" s="20"/>
      <c r="O8" s="23"/>
    </row>
    <row r="9" spans="1:15">
      <c r="A9" s="19"/>
      <c r="B9" s="20"/>
      <c r="C9" s="21"/>
      <c r="D9" s="21"/>
      <c r="E9" s="21"/>
      <c r="F9" s="21"/>
      <c r="G9" s="22"/>
      <c r="H9" s="16"/>
      <c r="I9" s="19"/>
      <c r="J9" s="20"/>
      <c r="K9" s="20"/>
      <c r="L9" s="20"/>
      <c r="M9" s="20"/>
      <c r="N9" s="20"/>
      <c r="O9" s="23"/>
    </row>
    <row r="10" spans="1:15">
      <c r="A10" s="19"/>
      <c r="B10" s="20"/>
      <c r="C10" s="21"/>
      <c r="D10" s="21"/>
      <c r="E10" s="21"/>
      <c r="F10" s="21"/>
      <c r="G10" s="22"/>
      <c r="H10" s="16"/>
      <c r="I10" s="19"/>
      <c r="J10" s="20"/>
      <c r="K10" s="20"/>
      <c r="L10" s="20"/>
      <c r="M10" s="20"/>
      <c r="N10" s="20"/>
      <c r="O10" s="23"/>
    </row>
    <row r="11" spans="1:15">
      <c r="A11" s="19"/>
      <c r="B11" s="20"/>
      <c r="C11" s="21"/>
      <c r="D11" s="21"/>
      <c r="E11" s="21"/>
      <c r="F11" s="21"/>
      <c r="G11" s="22"/>
      <c r="H11" s="16"/>
      <c r="I11" s="19"/>
      <c r="J11" s="20"/>
      <c r="K11" s="20"/>
      <c r="L11" s="20"/>
      <c r="M11" s="20"/>
      <c r="N11" s="20"/>
      <c r="O11" s="23"/>
    </row>
    <row r="12" spans="1:15">
      <c r="A12" s="19"/>
      <c r="B12" s="20"/>
      <c r="C12" s="21"/>
      <c r="D12" s="21"/>
      <c r="E12" s="21"/>
      <c r="F12" s="21"/>
      <c r="G12" s="22"/>
      <c r="H12" s="16"/>
      <c r="I12" s="19"/>
      <c r="J12" s="20"/>
      <c r="K12" s="20"/>
      <c r="L12" s="20"/>
      <c r="M12" s="20"/>
      <c r="N12" s="20"/>
      <c r="O12" s="23"/>
    </row>
    <row r="13" spans="1:15">
      <c r="A13" s="19"/>
      <c r="B13" s="20"/>
      <c r="C13" s="21"/>
      <c r="D13" s="21"/>
      <c r="E13" s="21"/>
      <c r="F13" s="21"/>
      <c r="G13" s="22"/>
      <c r="H13" s="16"/>
      <c r="I13" s="19"/>
      <c r="J13" s="20"/>
      <c r="K13" s="20"/>
      <c r="L13" s="20"/>
      <c r="M13" s="20"/>
      <c r="N13" s="20"/>
      <c r="O13" s="23"/>
    </row>
    <row r="14" spans="1:15">
      <c r="A14" s="19"/>
      <c r="B14" s="20"/>
      <c r="C14" s="21"/>
      <c r="D14" s="21"/>
      <c r="E14" s="21"/>
      <c r="F14" s="21"/>
      <c r="G14" s="22"/>
      <c r="H14" s="16"/>
      <c r="I14" s="19"/>
      <c r="J14" s="20"/>
      <c r="K14" s="20"/>
      <c r="L14" s="20"/>
      <c r="M14" s="20"/>
      <c r="N14" s="20"/>
      <c r="O14" s="23"/>
    </row>
    <row r="15" spans="1:15">
      <c r="A15" s="19"/>
      <c r="B15" s="20"/>
      <c r="C15" s="21"/>
      <c r="D15" s="21"/>
      <c r="E15" s="21"/>
      <c r="F15" s="21"/>
      <c r="G15" s="22"/>
      <c r="H15" s="16"/>
      <c r="I15" s="19"/>
      <c r="J15" s="20"/>
      <c r="K15" s="20"/>
      <c r="L15" s="20"/>
      <c r="M15" s="20"/>
      <c r="N15" s="20"/>
      <c r="O15" s="23"/>
    </row>
    <row r="16" spans="1:15">
      <c r="A16" s="19"/>
      <c r="B16" s="20"/>
      <c r="C16" s="21"/>
      <c r="D16" s="21"/>
      <c r="E16" s="21"/>
      <c r="F16" s="21"/>
      <c r="G16" s="22"/>
      <c r="H16" s="16"/>
      <c r="I16" s="19"/>
      <c r="J16" s="20"/>
      <c r="K16" s="20"/>
      <c r="L16" s="20"/>
      <c r="M16" s="20"/>
      <c r="N16" s="20"/>
      <c r="O16" s="23"/>
    </row>
    <row r="17" spans="1:15">
      <c r="A17" s="19"/>
      <c r="B17" s="20"/>
      <c r="C17" s="21"/>
      <c r="D17" s="21"/>
      <c r="E17" s="21"/>
      <c r="F17" s="21"/>
      <c r="G17" s="22"/>
      <c r="H17" s="16"/>
      <c r="I17" s="19"/>
      <c r="J17" s="20"/>
      <c r="K17" s="20"/>
      <c r="L17" s="20"/>
      <c r="M17" s="20"/>
      <c r="N17" s="20"/>
      <c r="O17" s="23"/>
    </row>
    <row r="18" spans="1:15">
      <c r="A18" s="19"/>
      <c r="B18" s="20"/>
      <c r="C18" s="21"/>
      <c r="D18" s="21"/>
      <c r="E18" s="21"/>
      <c r="F18" s="21"/>
      <c r="G18" s="22"/>
      <c r="H18" s="16"/>
      <c r="I18" s="19"/>
      <c r="J18" s="20"/>
      <c r="K18" s="20"/>
      <c r="L18" s="20"/>
      <c r="M18" s="20"/>
      <c r="N18" s="20"/>
      <c r="O18" s="23"/>
    </row>
    <row r="19" spans="1:15">
      <c r="A19" s="24"/>
      <c r="B19" s="25"/>
      <c r="C19" s="26"/>
      <c r="D19" s="26"/>
      <c r="E19" s="26"/>
      <c r="F19" s="26"/>
      <c r="G19" s="27"/>
      <c r="H19" s="16"/>
      <c r="I19" s="28"/>
      <c r="J19" s="29"/>
      <c r="K19" s="29"/>
      <c r="L19" s="29"/>
      <c r="M19" s="29"/>
      <c r="N19" s="29"/>
      <c r="O19" s="30"/>
    </row>
    <row r="20" spans="1:15">
      <c r="A20" s="31"/>
      <c r="B20" s="13"/>
      <c r="C20" s="13"/>
      <c r="D20" s="13"/>
      <c r="E20" s="13"/>
      <c r="F20" s="13"/>
      <c r="G20" s="32"/>
    </row>
    <row r="21" spans="1:15">
      <c r="A21" s="31"/>
      <c r="B21" s="13"/>
      <c r="C21" s="13"/>
      <c r="D21" s="13"/>
      <c r="E21" s="13"/>
      <c r="F21" s="13"/>
      <c r="G21" s="32"/>
    </row>
    <row r="22" spans="1:15">
      <c r="A22" s="31"/>
      <c r="B22" s="13"/>
      <c r="C22" s="13"/>
      <c r="D22" s="13"/>
      <c r="E22" s="13"/>
      <c r="F22" s="13"/>
      <c r="G22" s="32"/>
    </row>
    <row r="23" spans="1:15">
      <c r="A23" s="31"/>
      <c r="B23" s="13"/>
      <c r="C23" s="13"/>
      <c r="D23" s="13"/>
      <c r="E23" s="13"/>
      <c r="F23" s="13"/>
      <c r="G23" s="32"/>
    </row>
    <row r="24" spans="1:15">
      <c r="A24" s="31"/>
      <c r="B24" s="13"/>
      <c r="C24" s="13"/>
      <c r="D24" s="13"/>
      <c r="E24" s="13"/>
      <c r="F24" s="13"/>
      <c r="G24" s="32"/>
    </row>
    <row r="25" spans="1:15">
      <c r="A25" s="31"/>
      <c r="B25" s="13"/>
      <c r="C25" s="13"/>
      <c r="D25" s="13"/>
      <c r="E25" s="13"/>
      <c r="F25" s="13"/>
      <c r="G25" s="32"/>
    </row>
    <row r="26" spans="1:15">
      <c r="A26" s="33"/>
      <c r="B26" s="34"/>
      <c r="C26" s="34"/>
      <c r="D26" s="34"/>
      <c r="E26" s="34"/>
      <c r="F26" s="34"/>
      <c r="G26" s="35"/>
    </row>
  </sheetData>
  <sheetProtection selectLockedCells="1" selectUnlockedCells="1"/>
  <mergeCells count="4">
    <mergeCell ref="A1:O1"/>
    <mergeCell ref="A2:O2"/>
    <mergeCell ref="A3:G3"/>
    <mergeCell ref="I3:O3"/>
  </mergeCells>
  <phoneticPr fontId="22" type="noConversion"/>
  <pageMargins left="0.74791666666666667" right="0.74791666666666667" top="0.98402777777777772" bottom="0.98402777777777772" header="0.5" footer="0.5"/>
  <pageSetup firstPageNumber="0" orientation="portrait" horizontalDpi="300" verticalDpi="300"/>
  <headerFooter alignWithMargins="0">
    <oddHeader>&amp;C&amp;"Arial,Bold"Test Execution and Defect Summary - &amp;D</oddHeader>
    <oddFooter>&amp;RTesting Center of Excellence (TCOE)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Summary </vt:lpstr>
      <vt:lpstr>Credit App</vt:lpstr>
      <vt:lpstr>Testcases</vt:lpstr>
      <vt:lpstr>Defect Logs 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revision>2</cp:revision>
  <cp:lastPrinted>2009-08-25T16:57:08Z</cp:lastPrinted>
  <dcterms:created xsi:type="dcterms:W3CDTF">2009-07-15T15:37:09Z</dcterms:created>
  <dcterms:modified xsi:type="dcterms:W3CDTF">2017-06-16T05:58:53Z</dcterms:modified>
</cp:coreProperties>
</file>