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1215" windowWidth="19155" windowHeight="6855"/>
  </bookViews>
  <sheets>
    <sheet name="estimationsQuicksort" sheetId="1" r:id="rId1"/>
  </sheets>
  <calcPr calcId="145621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2" i="1"/>
  <c r="H2" i="1"/>
  <c r="G3" i="1" l="1"/>
  <c r="G4" i="1" s="1"/>
  <c r="E16" i="1"/>
  <c r="E15" i="1"/>
  <c r="G5" i="1" l="1"/>
  <c r="H4" i="1"/>
  <c r="H3" i="1"/>
  <c r="H5" i="1"/>
  <c r="G6" i="1"/>
  <c r="H6" i="1" l="1"/>
  <c r="G7" i="1"/>
  <c r="H7" i="1" l="1"/>
  <c r="G8" i="1"/>
  <c r="H8" i="1" l="1"/>
  <c r="G9" i="1"/>
  <c r="H9" i="1" l="1"/>
  <c r="G10" i="1"/>
  <c r="H10" i="1" l="1"/>
</calcChain>
</file>

<file path=xl/sharedStrings.xml><?xml version="1.0" encoding="utf-8"?>
<sst xmlns="http://schemas.openxmlformats.org/spreadsheetml/2006/main" count="17" uniqueCount="17">
  <si>
    <t>program</t>
  </si>
  <si>
    <t>measured</t>
  </si>
  <si>
    <t>estimated</t>
  </si>
  <si>
    <t>error</t>
  </si>
  <si>
    <t>perc</t>
  </si>
  <si>
    <t xml:space="preserve">quick_linux64_4194304 </t>
  </si>
  <si>
    <t xml:space="preserve">quick_linux_4194304 </t>
  </si>
  <si>
    <t xml:space="preserve">quick_win_4194304 </t>
  </si>
  <si>
    <t xml:space="preserve">quick_linux64_16777216 </t>
  </si>
  <si>
    <t xml:space="preserve">quick_linux_16777216 </t>
  </si>
  <si>
    <t xml:space="preserve">quick_win_16777216 </t>
  </si>
  <si>
    <t xml:space="preserve">quick_linux64_67108864 </t>
  </si>
  <si>
    <t xml:space="preserve">quick_linux_67108864 </t>
  </si>
  <si>
    <t xml:space="preserve">quick_win_67108864 </t>
  </si>
  <si>
    <t xml:space="preserve">quick_linux64_268435456 </t>
  </si>
  <si>
    <t xml:space="preserve">quick_linux_268435456 </t>
  </si>
  <si>
    <t xml:space="preserve">quick_win_268435456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</si>
</sst>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Percentiles of CPU SPEC 2006 completion time estimations error</a:t>
            </a:r>
            <a:endParaRPr lang="it-IT">
              <a:effectLst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all cases</c:v>
          </c:tx>
          <c:invertIfNegative val="0"/>
          <c:cat>
            <c:numRef>
              <c:f>estimationsQuicksort!$G$2:$G$10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</c:numCache>
            </c:numRef>
          </c:cat>
          <c:val>
            <c:numRef>
              <c:f>estimationsQuicksort!$H$2:$H$10</c:f>
              <c:numCache>
                <c:formatCode>General</c:formatCode>
                <c:ptCount val="9"/>
                <c:pt idx="0">
                  <c:v>4.0549570475645222E-4</c:v>
                </c:pt>
                <c:pt idx="1">
                  <c:v>1.3059702786465536E-3</c:v>
                </c:pt>
                <c:pt idx="2">
                  <c:v>2.2910373511985046E-2</c:v>
                </c:pt>
                <c:pt idx="3">
                  <c:v>6.5595846642506006E-2</c:v>
                </c:pt>
                <c:pt idx="4">
                  <c:v>0.10310206855996901</c:v>
                </c:pt>
                <c:pt idx="5">
                  <c:v>0.25833356619025716</c:v>
                </c:pt>
                <c:pt idx="6">
                  <c:v>0.38229112809120086</c:v>
                </c:pt>
                <c:pt idx="7">
                  <c:v>1.0171628108872219</c:v>
                </c:pt>
                <c:pt idx="8">
                  <c:v>1.0588310967380119</c:v>
                </c:pt>
              </c:numCache>
            </c:numRef>
          </c:val>
        </c:ser>
        <c:ser>
          <c:idx val="1"/>
          <c:order val="1"/>
          <c:tx>
            <c:v>without first case</c:v>
          </c:tx>
          <c:invertIfNegative val="0"/>
          <c:cat>
            <c:numRef>
              <c:f>estimationsQuicksort!$G$2:$G$10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</c:numCache>
            </c:numRef>
          </c:cat>
          <c:val>
            <c:numRef>
              <c:f>estimationsQuicksort!$I$2:$I$10</c:f>
              <c:numCache>
                <c:formatCode>General</c:formatCode>
                <c:ptCount val="9"/>
                <c:pt idx="0">
                  <c:v>2.1240107649985501E-4</c:v>
                </c:pt>
                <c:pt idx="1">
                  <c:v>8.5604983735517901E-4</c:v>
                </c:pt>
                <c:pt idx="2">
                  <c:v>1.6059172395074804E-3</c:v>
                </c:pt>
                <c:pt idx="3">
                  <c:v>2.52775353200381E-2</c:v>
                </c:pt>
                <c:pt idx="4">
                  <c:v>5.6364120706403502E-2</c:v>
                </c:pt>
                <c:pt idx="5">
                  <c:v>0.102522750386916</c:v>
                </c:pt>
                <c:pt idx="6">
                  <c:v>0.103681386733022</c:v>
                </c:pt>
                <c:pt idx="7">
                  <c:v>0.29699661105456582</c:v>
                </c:pt>
                <c:pt idx="8">
                  <c:v>0.31308588345066901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0780800"/>
        <c:axId val="228244800"/>
      </c:barChart>
      <c:catAx>
        <c:axId val="240780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rank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8244800"/>
        <c:crosses val="autoZero"/>
        <c:auto val="1"/>
        <c:lblAlgn val="ctr"/>
        <c:lblOffset val="100"/>
        <c:noMultiLvlLbl val="0"/>
      </c:catAx>
      <c:valAx>
        <c:axId val="228244800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</a:t>
                </a:r>
              </a:p>
            </c:rich>
          </c:tx>
          <c:layout/>
          <c:overlay val="0"/>
        </c:title>
        <c:numFmt formatCode="0.00%" sourceLinked="0"/>
        <c:majorTickMark val="out"/>
        <c:minorTickMark val="none"/>
        <c:tickLblPos val="nextTo"/>
        <c:crossAx val="2407808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85724</xdr:colOff>
      <xdr:row>1</xdr:row>
      <xdr:rowOff>128586</xdr:rowOff>
    </xdr:from>
    <xdr:to>
      <xdr:col>19</xdr:col>
      <xdr:colOff>57149</xdr:colOff>
      <xdr:row>19</xdr:row>
      <xdr:rowOff>171449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I2" sqref="I2:I1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25">
      <c r="A2" t="s">
        <v>5</v>
      </c>
      <c r="B2">
        <v>1.0602202892303501</v>
      </c>
      <c r="C2">
        <v>2.1258883400267798</v>
      </c>
      <c r="D2">
        <v>1.06566805079643</v>
      </c>
      <c r="E2">
        <v>1.0051383298559899</v>
      </c>
      <c r="G2">
        <v>0.1</v>
      </c>
      <c r="H2">
        <f>_xlfn.PERCENTILE.EXC($E$2:$E$13,$G2)</f>
        <v>4.0549570475645222E-4</v>
      </c>
      <c r="I2">
        <f>_xlfn.PERCENTILE.EXC($E$5:$E$13,$G2)</f>
        <v>2.1240107649985501E-4</v>
      </c>
    </row>
    <row r="3" spans="1:9" x14ac:dyDescent="0.25">
      <c r="A3" t="s">
        <v>6</v>
      </c>
      <c r="B3">
        <v>1.0409104585647599</v>
      </c>
      <c r="C3">
        <v>2.1536009677713301</v>
      </c>
      <c r="D3">
        <v>1.11269050920657</v>
      </c>
      <c r="E3">
        <v>1.0689589100111301</v>
      </c>
      <c r="G3">
        <f>G2+0.1</f>
        <v>0.2</v>
      </c>
      <c r="H3">
        <f>_xlfn.PERCENTILE.EXC(E$2:E$13,G3)</f>
        <v>1.3059702786465536E-3</v>
      </c>
      <c r="I3">
        <f t="shared" ref="I3:I10" si="0">_xlfn.PERCENTILE.EXC($E$5:$E$13,$G3)</f>
        <v>8.5604983735517901E-4</v>
      </c>
    </row>
    <row r="4" spans="1:9" x14ac:dyDescent="0.25">
      <c r="A4" t="s">
        <v>7</v>
      </c>
      <c r="B4">
        <v>1.01285793781281</v>
      </c>
      <c r="C4">
        <v>2.0613680014587499</v>
      </c>
      <c r="D4">
        <v>1.0485100636459499</v>
      </c>
      <c r="E4">
        <v>1.0351995324340699</v>
      </c>
      <c r="G4">
        <f t="shared" ref="G4:G10" si="1">G3+0.1</f>
        <v>0.30000000000000004</v>
      </c>
      <c r="H4">
        <f t="shared" ref="H4:H10" si="2">_xlfn.PERCENTILE.EXC(E$2:E$13,G4)</f>
        <v>2.2910373511985046E-2</v>
      </c>
      <c r="I4">
        <f t="shared" si="0"/>
        <v>1.6059172395074804E-3</v>
      </c>
    </row>
    <row r="5" spans="1:9" x14ac:dyDescent="0.25">
      <c r="A5" t="s">
        <v>8</v>
      </c>
      <c r="B5">
        <v>4.5361723423004197</v>
      </c>
      <c r="C5">
        <v>4.5288876249345398</v>
      </c>
      <c r="D5">
        <v>7.2847173658772101E-3</v>
      </c>
      <c r="E5">
        <v>1.60591723950747E-3</v>
      </c>
      <c r="G5">
        <f t="shared" si="1"/>
        <v>0.4</v>
      </c>
      <c r="H5">
        <f t="shared" si="2"/>
        <v>6.5595846642506006E-2</v>
      </c>
      <c r="I5">
        <f t="shared" si="0"/>
        <v>2.52775353200381E-2</v>
      </c>
    </row>
    <row r="6" spans="1:9" x14ac:dyDescent="0.25">
      <c r="A6" t="s">
        <v>9</v>
      </c>
      <c r="B6">
        <v>4.4688343524932899</v>
      </c>
      <c r="C6">
        <v>4.7207162713541404</v>
      </c>
      <c r="D6">
        <v>0.25188191886085398</v>
      </c>
      <c r="E6">
        <v>5.6364120706403502E-2</v>
      </c>
      <c r="G6">
        <f t="shared" si="1"/>
        <v>0.5</v>
      </c>
      <c r="H6">
        <f t="shared" si="2"/>
        <v>0.10310206855996901</v>
      </c>
      <c r="I6">
        <f t="shared" si="0"/>
        <v>5.6364120706403502E-2</v>
      </c>
    </row>
    <row r="7" spans="1:9" x14ac:dyDescent="0.25">
      <c r="A7" t="s">
        <v>10</v>
      </c>
      <c r="B7">
        <v>4.0016289234161402</v>
      </c>
      <c r="C7">
        <v>3.9004776069667999</v>
      </c>
      <c r="D7">
        <v>0.101151316449338</v>
      </c>
      <c r="E7">
        <v>2.52775353200381E-2</v>
      </c>
      <c r="G7">
        <f t="shared" si="1"/>
        <v>0.6</v>
      </c>
      <c r="H7">
        <f t="shared" si="2"/>
        <v>0.25833356619025716</v>
      </c>
      <c r="I7">
        <f t="shared" si="0"/>
        <v>0.102522750386916</v>
      </c>
    </row>
    <row r="8" spans="1:9" x14ac:dyDescent="0.25">
      <c r="A8" t="s">
        <v>11</v>
      </c>
      <c r="B8">
        <v>19.502109527587901</v>
      </c>
      <c r="C8">
        <v>17.502699620472701</v>
      </c>
      <c r="D8">
        <v>1.9994099071151901</v>
      </c>
      <c r="E8">
        <v>0.102522750386916</v>
      </c>
      <c r="G8">
        <f t="shared" si="1"/>
        <v>0.7</v>
      </c>
      <c r="H8">
        <f t="shared" si="2"/>
        <v>0.38229112809120086</v>
      </c>
      <c r="I8">
        <f t="shared" si="0"/>
        <v>0.103681386733022</v>
      </c>
    </row>
    <row r="9" spans="1:9" x14ac:dyDescent="0.25">
      <c r="A9" t="s">
        <v>12</v>
      </c>
      <c r="B9">
        <v>19.212129974365201</v>
      </c>
      <c r="C9">
        <v>19.216210651453601</v>
      </c>
      <c r="D9">
        <v>4.0806770884103099E-3</v>
      </c>
      <c r="E9">
        <v>2.1240107649985501E-4</v>
      </c>
      <c r="G9">
        <f t="shared" si="1"/>
        <v>0.79999999999999993</v>
      </c>
      <c r="H9">
        <f t="shared" si="2"/>
        <v>1.0171628108872219</v>
      </c>
      <c r="I9">
        <f t="shared" si="0"/>
        <v>0.29699661105456582</v>
      </c>
    </row>
    <row r="10" spans="1:9" x14ac:dyDescent="0.25">
      <c r="A10" t="s">
        <v>13</v>
      </c>
      <c r="B10">
        <v>16.712155914306599</v>
      </c>
      <c r="C10">
        <v>11.4798158155106</v>
      </c>
      <c r="D10">
        <v>5.23234009879602</v>
      </c>
      <c r="E10">
        <v>0.31308588345066901</v>
      </c>
      <c r="G10">
        <f t="shared" si="1"/>
        <v>0.89999999999999991</v>
      </c>
      <c r="H10">
        <f t="shared" si="2"/>
        <v>1.0588310967380119</v>
      </c>
      <c r="I10">
        <f t="shared" si="0"/>
        <v>0.31308588345066901</v>
      </c>
    </row>
    <row r="11" spans="1:9" x14ac:dyDescent="0.25">
      <c r="A11" t="s">
        <v>14</v>
      </c>
      <c r="B11">
        <v>83.993806457519497</v>
      </c>
      <c r="C11">
        <v>75.285212127018795</v>
      </c>
      <c r="D11">
        <v>8.7085943305007198</v>
      </c>
      <c r="E11">
        <v>0.103681386733022</v>
      </c>
    </row>
    <row r="12" spans="1:9" x14ac:dyDescent="0.25">
      <c r="A12" t="s">
        <v>15</v>
      </c>
      <c r="B12">
        <v>82.584923553466794</v>
      </c>
      <c r="C12">
        <v>82.655620363842701</v>
      </c>
      <c r="D12">
        <v>7.0696810375935101E-2</v>
      </c>
      <c r="E12">
        <v>8.5604983735517901E-4</v>
      </c>
    </row>
    <row r="13" spans="1:9" x14ac:dyDescent="0.25">
      <c r="A13" t="s">
        <v>16</v>
      </c>
      <c r="B13">
        <v>70.239617919921898</v>
      </c>
      <c r="C13">
        <v>49.378689435937503</v>
      </c>
      <c r="D13">
        <v>20.860928483984399</v>
      </c>
      <c r="E13">
        <v>0.29699661105456598</v>
      </c>
    </row>
    <row r="15" spans="1:9" x14ac:dyDescent="0.25">
      <c r="E15">
        <f>AVERAGE(E2:E13)</f>
        <v>0.33415828567551392</v>
      </c>
    </row>
    <row r="16" spans="1:9" x14ac:dyDescent="0.25">
      <c r="E16">
        <f>_xlfn.STDEV.P(E2:E13)</f>
        <v>0.4179297083301165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estimationsQuicksort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</dc:creator>
  <cp:lastModifiedBy>Davide</cp:lastModifiedBy>
  <dcterms:created xsi:type="dcterms:W3CDTF">2012-12-16T22:45:48Z</dcterms:created>
  <dcterms:modified xsi:type="dcterms:W3CDTF">2012-12-16T23:01:55Z</dcterms:modified>
</cp:coreProperties>
</file>