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estimationsHeapsort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E19" i="1"/>
  <c r="G4" i="1"/>
  <c r="G5" i="1" s="1"/>
  <c r="H4" i="1"/>
  <c r="H3" i="1"/>
  <c r="G3" i="1"/>
  <c r="H2" i="1"/>
  <c r="G6" i="1" l="1"/>
  <c r="H5" i="1"/>
  <c r="H6" i="1" l="1"/>
  <c r="G7" i="1"/>
  <c r="H7" i="1" l="1"/>
  <c r="G8" i="1"/>
  <c r="H8" i="1" l="1"/>
  <c r="G9" i="1"/>
  <c r="H9" i="1" l="1"/>
  <c r="G10" i="1"/>
  <c r="H10" i="1" s="1"/>
</calcChain>
</file>

<file path=xl/sharedStrings.xml><?xml version="1.0" encoding="utf-8"?>
<sst xmlns="http://schemas.openxmlformats.org/spreadsheetml/2006/main" count="17" uniqueCount="17">
  <si>
    <t>program</t>
  </si>
  <si>
    <t>measured</t>
  </si>
  <si>
    <t>estimated</t>
  </si>
  <si>
    <t>error</t>
  </si>
  <si>
    <t>perc</t>
  </si>
  <si>
    <t xml:space="preserve">heap_linux64_4194304 </t>
  </si>
  <si>
    <t xml:space="preserve">heap_linux_4194304 </t>
  </si>
  <si>
    <t xml:space="preserve">heap_win_4194304 </t>
  </si>
  <si>
    <t xml:space="preserve">heap_linux64_16777216 </t>
  </si>
  <si>
    <t xml:space="preserve">heap_linux_16777216 </t>
  </si>
  <si>
    <t xml:space="preserve">heap_win_16777216 </t>
  </si>
  <si>
    <t xml:space="preserve">heap_linux64_67108864 </t>
  </si>
  <si>
    <t xml:space="preserve">heap_linux_67108864 </t>
  </si>
  <si>
    <t xml:space="preserve">heap_win_67108864 </t>
  </si>
  <si>
    <t xml:space="preserve">heap_linux64_268435456 </t>
  </si>
  <si>
    <t xml:space="preserve">heap_linux_268435456 </t>
  </si>
  <si>
    <t xml:space="preserve">heap_win_268435456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</si>
</sst>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Percentiles of heapsort completion time estimations error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cases</c:v>
          </c:tx>
          <c:invertIfNegative val="0"/>
          <c:cat>
            <c:numRef>
              <c:f>estimationsHeapsort!$G$2:$G$10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estimationsHeapsort!$H$2:$H$10</c:f>
              <c:numCache>
                <c:formatCode>General</c:formatCode>
                <c:ptCount val="9"/>
                <c:pt idx="0">
                  <c:v>5.9592330000000004E-4</c:v>
                </c:pt>
                <c:pt idx="1">
                  <c:v>2.1099287999999999E-3</c:v>
                </c:pt>
                <c:pt idx="2">
                  <c:v>0.11831331420000003</c:v>
                </c:pt>
                <c:pt idx="3">
                  <c:v>0.13690496440000002</c:v>
                </c:pt>
                <c:pt idx="4">
                  <c:v>0.24144537150000001</c:v>
                </c:pt>
                <c:pt idx="5">
                  <c:v>0.36980978259999997</c:v>
                </c:pt>
                <c:pt idx="6">
                  <c:v>0.41569989989999995</c:v>
                </c:pt>
                <c:pt idx="7">
                  <c:v>0.73139034499999944</c:v>
                </c:pt>
                <c:pt idx="8">
                  <c:v>1.1171011582999997</c:v>
                </c:pt>
              </c:numCache>
            </c:numRef>
          </c:val>
        </c:ser>
        <c:ser>
          <c:idx val="1"/>
          <c:order val="1"/>
          <c:tx>
            <c:v>without first case</c:v>
          </c:tx>
          <c:invertIfNegative val="0"/>
          <c:cat>
            <c:numRef>
              <c:f>estimationsHeapsort!$G$2:$G$10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estimationsHeapsort!$I$2:$I$10</c:f>
              <c:numCache>
                <c:formatCode>General</c:formatCode>
                <c:ptCount val="9"/>
                <c:pt idx="0">
                  <c:v>0</c:v>
                </c:pt>
                <c:pt idx="1">
                  <c:v>1.986411E-3</c:v>
                </c:pt>
                <c:pt idx="2">
                  <c:v>2.1922740000000574E-3</c:v>
                </c:pt>
                <c:pt idx="3">
                  <c:v>0.13121565199999999</c:v>
                </c:pt>
                <c:pt idx="4">
                  <c:v>0.13233647600000001</c:v>
                </c:pt>
                <c:pt idx="5">
                  <c:v>0.155178918</c:v>
                </c:pt>
                <c:pt idx="6">
                  <c:v>0.32771182500000001</c:v>
                </c:pt>
                <c:pt idx="7">
                  <c:v>0.38033427199999992</c:v>
                </c:pt>
                <c:pt idx="8">
                  <c:v>0.39733942999999999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5440"/>
        <c:axId val="237130240"/>
      </c:barChart>
      <c:catAx>
        <c:axId val="500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130240"/>
        <c:crosses val="autoZero"/>
        <c:auto val="1"/>
        <c:lblAlgn val="ctr"/>
        <c:lblOffset val="100"/>
        <c:noMultiLvlLbl val="0"/>
      </c:catAx>
      <c:valAx>
        <c:axId val="2371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500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176211</xdr:rowOff>
    </xdr:from>
    <xdr:to>
      <xdr:col>20</xdr:col>
      <xdr:colOff>9525</xdr:colOff>
      <xdr:row>21</xdr:row>
      <xdr:rowOff>28574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S5" sqref="S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5</v>
      </c>
      <c r="B2">
        <v>2.2916977639999998</v>
      </c>
      <c r="C2">
        <v>4.4849892689999997</v>
      </c>
      <c r="D2">
        <v>2.1932915039999998</v>
      </c>
      <c r="E2">
        <v>0.95705966899999995</v>
      </c>
      <c r="G2">
        <v>0.1</v>
      </c>
      <c r="H2">
        <f>_xlfn.PERCENTILE.EXC(E$2:E$13,G2)</f>
        <v>5.9592330000000004E-4</v>
      </c>
      <c r="I2">
        <f>_xlfn.PERCENTILE.EXC(E$5:E$13,G2)</f>
        <v>0</v>
      </c>
    </row>
    <row r="3" spans="1:9" x14ac:dyDescent="0.25">
      <c r="A3" t="s">
        <v>6</v>
      </c>
      <c r="B3">
        <v>2.1593832489999998</v>
      </c>
      <c r="C3">
        <v>4.719743169</v>
      </c>
      <c r="D3">
        <v>2.5603599190000002</v>
      </c>
      <c r="E3">
        <v>1.1856903679999999</v>
      </c>
      <c r="G3">
        <f>G2+0.1</f>
        <v>0.2</v>
      </c>
      <c r="H3">
        <f>_xlfn.PERCENTILE.EXC(E$2:E$13,G3)</f>
        <v>2.1099287999999999E-3</v>
      </c>
      <c r="I3">
        <f t="shared" ref="I3:I10" si="0">_xlfn.PERCENTILE.EXC(E$5:E$13,G3)</f>
        <v>1.986411E-3</v>
      </c>
    </row>
    <row r="4" spans="1:9" x14ac:dyDescent="0.25">
      <c r="A4" t="s">
        <v>7</v>
      </c>
      <c r="B4">
        <v>2.3385337829999999</v>
      </c>
      <c r="C4">
        <v>3.6970912560000002</v>
      </c>
      <c r="D4">
        <v>1.3585574730000001</v>
      </c>
      <c r="E4">
        <v>0.58094412900000003</v>
      </c>
      <c r="G4">
        <f t="shared" ref="G4:G10" si="1">G3+0.1</f>
        <v>0.30000000000000004</v>
      </c>
      <c r="H4">
        <f t="shared" ref="H4:H10" si="2">_xlfn.PERCENTILE.EXC(E$2:E$13,G4)</f>
        <v>0.11831331420000003</v>
      </c>
      <c r="I4">
        <f t="shared" si="0"/>
        <v>2.1922740000000574E-3</v>
      </c>
    </row>
    <row r="5" spans="1:9" x14ac:dyDescent="0.25">
      <c r="A5" t="s">
        <v>8</v>
      </c>
      <c r="B5">
        <v>11.99040823</v>
      </c>
      <c r="C5">
        <v>11.964121970000001</v>
      </c>
      <c r="D5">
        <v>2.6286258999999999E-2</v>
      </c>
      <c r="E5">
        <v>2.1922740000000001E-3</v>
      </c>
      <c r="G5">
        <f t="shared" si="1"/>
        <v>0.4</v>
      </c>
      <c r="H5">
        <f t="shared" si="2"/>
        <v>0.13690496440000002</v>
      </c>
      <c r="I5">
        <f t="shared" si="0"/>
        <v>0.13121565199999999</v>
      </c>
    </row>
    <row r="6" spans="1:9" x14ac:dyDescent="0.25">
      <c r="A6" t="s">
        <v>9</v>
      </c>
      <c r="B6">
        <v>11.37088556</v>
      </c>
      <c r="C6">
        <v>13.135407280000001</v>
      </c>
      <c r="D6">
        <v>1.764521719</v>
      </c>
      <c r="E6">
        <v>0.155178918</v>
      </c>
      <c r="G6">
        <f t="shared" si="1"/>
        <v>0.5</v>
      </c>
      <c r="H6">
        <f t="shared" si="2"/>
        <v>0.24144537150000001</v>
      </c>
      <c r="I6">
        <f t="shared" si="0"/>
        <v>0.13233647600000001</v>
      </c>
    </row>
    <row r="7" spans="1:9" x14ac:dyDescent="0.25">
      <c r="A7" t="s">
        <v>10</v>
      </c>
      <c r="B7">
        <v>11.672267720000001</v>
      </c>
      <c r="C7">
        <v>7.8471275629999999</v>
      </c>
      <c r="D7">
        <v>3.8251401600000001</v>
      </c>
      <c r="E7">
        <v>0.32771182500000001</v>
      </c>
      <c r="G7">
        <f t="shared" si="1"/>
        <v>0.6</v>
      </c>
      <c r="H7">
        <f t="shared" si="2"/>
        <v>0.36980978259999997</v>
      </c>
      <c r="I7">
        <f t="shared" si="0"/>
        <v>0.155178918</v>
      </c>
    </row>
    <row r="8" spans="1:9" x14ac:dyDescent="0.25">
      <c r="A8" t="s">
        <v>11</v>
      </c>
      <c r="B8">
        <v>60.493138500000001</v>
      </c>
      <c r="C8">
        <v>52.48768973</v>
      </c>
      <c r="D8">
        <v>8.0054487729999995</v>
      </c>
      <c r="E8">
        <v>0.13233647600000001</v>
      </c>
      <c r="G8">
        <f t="shared" si="1"/>
        <v>0.7</v>
      </c>
      <c r="H8">
        <f t="shared" si="2"/>
        <v>0.41569989989999995</v>
      </c>
      <c r="I8">
        <f t="shared" si="0"/>
        <v>0.32771182500000001</v>
      </c>
    </row>
    <row r="9" spans="1:9" x14ac:dyDescent="0.25">
      <c r="A9" t="s">
        <v>12</v>
      </c>
      <c r="B9">
        <v>57.511982349999997</v>
      </c>
      <c r="C9">
        <v>57.62622477</v>
      </c>
      <c r="D9">
        <v>0.11424242799999999</v>
      </c>
      <c r="E9">
        <v>1.986411E-3</v>
      </c>
      <c r="G9">
        <f t="shared" si="1"/>
        <v>0.79999999999999993</v>
      </c>
      <c r="H9">
        <f t="shared" si="2"/>
        <v>0.73139034499999944</v>
      </c>
      <c r="I9">
        <f t="shared" si="0"/>
        <v>0.38033427199999992</v>
      </c>
    </row>
    <row r="10" spans="1:9" x14ac:dyDescent="0.25">
      <c r="A10" t="s">
        <v>13</v>
      </c>
      <c r="B10">
        <v>57.123467249999997</v>
      </c>
      <c r="C10">
        <v>34.426061339999997</v>
      </c>
      <c r="D10">
        <v>22.697405920000001</v>
      </c>
      <c r="E10">
        <v>0.39733942999999999</v>
      </c>
      <c r="G10">
        <f t="shared" si="1"/>
        <v>0.89999999999999991</v>
      </c>
      <c r="H10">
        <f t="shared" si="2"/>
        <v>1.1171011582999997</v>
      </c>
      <c r="I10">
        <f t="shared" si="0"/>
        <v>0.39733942999999999</v>
      </c>
    </row>
    <row r="11" spans="1:9" x14ac:dyDescent="0.25">
      <c r="A11" t="s">
        <v>14</v>
      </c>
      <c r="B11">
        <v>306.1049835</v>
      </c>
      <c r="C11">
        <v>265.9392186</v>
      </c>
      <c r="D11">
        <v>40.165764930000002</v>
      </c>
      <c r="E11">
        <v>0.13121565199999999</v>
      </c>
    </row>
    <row r="12" spans="1:9" x14ac:dyDescent="0.25">
      <c r="A12" t="s">
        <v>15</v>
      </c>
      <c r="B12">
        <v>291.97461850000002</v>
      </c>
      <c r="C12">
        <v>291.97461850000002</v>
      </c>
      <c r="D12">
        <v>0</v>
      </c>
      <c r="E12">
        <v>0</v>
      </c>
    </row>
    <row r="13" spans="1:9" x14ac:dyDescent="0.25">
      <c r="A13" t="s">
        <v>16</v>
      </c>
      <c r="B13">
        <v>281.48469849999998</v>
      </c>
      <c r="C13">
        <v>174.42642069999999</v>
      </c>
      <c r="D13">
        <v>107.0582778</v>
      </c>
      <c r="E13">
        <v>0.38033427199999997</v>
      </c>
    </row>
    <row r="15" spans="1:9" x14ac:dyDescent="0.25">
      <c r="E15">
        <v>0.35433245200000002</v>
      </c>
    </row>
    <row r="16" spans="1:9" x14ac:dyDescent="0.25">
      <c r="E16">
        <v>0.36758793299999998</v>
      </c>
    </row>
    <row r="19" spans="5:5" x14ac:dyDescent="0.25">
      <c r="E19">
        <f>AVERAGE(E5:E13)</f>
        <v>0.16981058422222223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estimationsHeapsort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2012-12-16T22:50:52Z</dcterms:created>
  <dcterms:modified xsi:type="dcterms:W3CDTF">2012-12-16T23:12:29Z</dcterms:modified>
</cp:coreProperties>
</file>