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Vincent/ModAndOptOfEnergySystem/"/>
    </mc:Choice>
  </mc:AlternateContent>
  <bookViews>
    <workbookView xWindow="0" yWindow="460" windowWidth="2788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B5" i="1"/>
  <c r="D6" i="1"/>
  <c r="D7" i="1"/>
  <c r="D17" i="1"/>
  <c r="F17" i="1"/>
  <c r="C17" i="1"/>
  <c r="F5" i="1"/>
  <c r="E5" i="1"/>
  <c r="F6" i="1"/>
  <c r="F7" i="1"/>
  <c r="C5" i="1"/>
  <c r="C6" i="1"/>
  <c r="C7" i="1"/>
</calcChain>
</file>

<file path=xl/sharedStrings.xml><?xml version="1.0" encoding="utf-8"?>
<sst xmlns="http://schemas.openxmlformats.org/spreadsheetml/2006/main" count="31" uniqueCount="23">
  <si>
    <t>CAPEX</t>
  </si>
  <si>
    <t>BOILER</t>
  </si>
  <si>
    <t>HPHIGH</t>
  </si>
  <si>
    <t>HPLOW</t>
  </si>
  <si>
    <t>SOFC</t>
  </si>
  <si>
    <t>TURBINE</t>
  </si>
  <si>
    <t>ICENGINE</t>
  </si>
  <si>
    <t>CO2</t>
  </si>
  <si>
    <t>Cost [kCHF]</t>
  </si>
  <si>
    <t>Utility Capacity [kW]</t>
  </si>
  <si>
    <t>Base Case</t>
  </si>
  <si>
    <t>Cost Optimised</t>
  </si>
  <si>
    <t>Emission Optimised</t>
  </si>
  <si>
    <t>Electricity COST</t>
  </si>
  <si>
    <t>Fuel COST</t>
  </si>
  <si>
    <t>Total COST</t>
  </si>
  <si>
    <t>Percentage of Basecase</t>
  </si>
  <si>
    <t>Yearly Savings [CHF]</t>
  </si>
  <si>
    <t>Emissions [gCO2]</t>
  </si>
  <si>
    <t>Base case( 26% El Price Increase)</t>
  </si>
  <si>
    <t>Cost optimised (26% El Price increase)</t>
  </si>
  <si>
    <t>Percentage saved</t>
  </si>
  <si>
    <t>BaseCase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</si>
</sst>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22" sqref="B22"/>
    </sheetView>
  </sheetViews>
  <sheetFormatPr baseColWidth="10" defaultRowHeight="16" x14ac:dyDescent="0.2"/>
  <cols>
    <col min="1" max="1" width="20.1640625" bestFit="1" customWidth="1"/>
    <col min="3" max="3" width="13.5" bestFit="1" customWidth="1"/>
    <col min="4" max="4" width="24.33203125" bestFit="1" customWidth="1"/>
    <col min="5" max="5" width="27.6640625" bestFit="1" customWidth="1"/>
    <col min="6" max="6" width="32" bestFit="1" customWidth="1"/>
  </cols>
  <sheetData>
    <row r="1" spans="1:6" x14ac:dyDescent="0.2">
      <c r="A1" t="s">
        <v>8</v>
      </c>
      <c r="B1" t="s">
        <v>10</v>
      </c>
      <c r="C1" t="s">
        <v>11</v>
      </c>
      <c r="D1" t="s">
        <v>12</v>
      </c>
      <c r="E1" t="s">
        <v>19</v>
      </c>
      <c r="F1" t="s">
        <v>20</v>
      </c>
    </row>
    <row r="2" spans="1:6" x14ac:dyDescent="0.2">
      <c r="A2" t="s">
        <v>14</v>
      </c>
      <c r="B2">
        <v>1234.8975150000001</v>
      </c>
      <c r="C2">
        <v>206.92817299999999</v>
      </c>
      <c r="D2">
        <v>22.586089000000001</v>
      </c>
      <c r="E2">
        <v>1234.8975150000001</v>
      </c>
      <c r="F2">
        <v>492.09977900000001</v>
      </c>
    </row>
    <row r="3" spans="1:6" x14ac:dyDescent="0.2">
      <c r="A3" t="s">
        <v>13</v>
      </c>
      <c r="B3">
        <v>5974.0216309999996</v>
      </c>
      <c r="C3">
        <v>7127.4758250000004</v>
      </c>
      <c r="D3">
        <v>7240.0422619999999</v>
      </c>
      <c r="E3">
        <v>7467.5270380000002</v>
      </c>
      <c r="F3">
        <v>8500.4486099999995</v>
      </c>
    </row>
    <row r="4" spans="1:6" x14ac:dyDescent="0.2">
      <c r="A4" t="s">
        <v>0</v>
      </c>
      <c r="B4">
        <v>728.68364199999996</v>
      </c>
      <c r="C4">
        <v>285.654923</v>
      </c>
      <c r="D4">
        <v>437.37164899999999</v>
      </c>
      <c r="E4">
        <v>728.68364199999996</v>
      </c>
      <c r="F4">
        <v>433.16256499999997</v>
      </c>
    </row>
    <row r="5" spans="1:6" x14ac:dyDescent="0.2">
      <c r="A5" t="s">
        <v>15</v>
      </c>
      <c r="B5">
        <f>SUM(B2,B3,B4)</f>
        <v>7937.6027880000001</v>
      </c>
      <c r="C5">
        <f t="shared" ref="C5:F5" si="0">SUM(C2,C3,C4)</f>
        <v>7620.0589210000007</v>
      </c>
      <c r="D5">
        <f t="shared" ref="D5" si="1">SUM(D2,D3,D4)</f>
        <v>7700</v>
      </c>
      <c r="E5">
        <f t="shared" ref="E5" si="2">SUM(E2,E3,E4)</f>
        <v>9431.1081950000007</v>
      </c>
      <c r="F5">
        <f t="shared" si="0"/>
        <v>9425.7109540000001</v>
      </c>
    </row>
    <row r="6" spans="1:6" x14ac:dyDescent="0.2">
      <c r="A6" t="s">
        <v>21</v>
      </c>
      <c r="B6" s="2"/>
      <c r="C6" s="2">
        <f>1-C5/B5</f>
        <v>4.0005008499550909E-2</v>
      </c>
      <c r="D6" s="2">
        <f>1-D5/B5</f>
        <v>2.9933821878717071E-2</v>
      </c>
      <c r="E6" s="2"/>
      <c r="F6" s="2">
        <f>1-F5/E5</f>
        <v>5.722806788349688E-4</v>
      </c>
    </row>
    <row r="7" spans="1:6" x14ac:dyDescent="0.2">
      <c r="A7" t="s">
        <v>17</v>
      </c>
      <c r="C7">
        <f>(C6)*B5*1000</f>
        <v>317543.86699999904</v>
      </c>
      <c r="D7">
        <f>(D6)*B5*1000</f>
        <v>237602.78800000003</v>
      </c>
      <c r="F7">
        <f>(F6)*E5*1000</f>
        <v>5397.2410000006375</v>
      </c>
    </row>
    <row r="8" spans="1:6" x14ac:dyDescent="0.2">
      <c r="A8" t="s">
        <v>9</v>
      </c>
    </row>
    <row r="9" spans="1:6" x14ac:dyDescent="0.2">
      <c r="A9" t="s">
        <v>1</v>
      </c>
      <c r="B9">
        <v>0</v>
      </c>
      <c r="C9">
        <v>16629.474999999999</v>
      </c>
      <c r="D9">
        <v>10366.525</v>
      </c>
      <c r="E9">
        <v>0</v>
      </c>
      <c r="F9">
        <v>13792.438625999999</v>
      </c>
    </row>
    <row r="10" spans="1:6" x14ac:dyDescent="0.2">
      <c r="A10" t="s">
        <v>2</v>
      </c>
      <c r="B10">
        <v>8532.4500000000007</v>
      </c>
      <c r="C10">
        <v>0</v>
      </c>
      <c r="D10">
        <v>8532.4500000000007</v>
      </c>
      <c r="E10">
        <v>8532.4500000000007</v>
      </c>
      <c r="F10">
        <v>0</v>
      </c>
    </row>
    <row r="11" spans="1:6" x14ac:dyDescent="0.2">
      <c r="A11" t="s">
        <v>3</v>
      </c>
      <c r="B11">
        <v>10388.35</v>
      </c>
      <c r="C11">
        <v>8370.5249999999996</v>
      </c>
      <c r="D11">
        <v>6101.0249999999996</v>
      </c>
      <c r="E11">
        <v>10388.35</v>
      </c>
      <c r="F11">
        <v>7008.3613740000001</v>
      </c>
    </row>
    <row r="12" spans="1:6" x14ac:dyDescent="0.2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5</v>
      </c>
      <c r="B13">
        <v>6079.2</v>
      </c>
      <c r="C13">
        <v>0</v>
      </c>
      <c r="D13">
        <v>0</v>
      </c>
      <c r="E13">
        <v>6079.2</v>
      </c>
      <c r="F13">
        <v>4199.2</v>
      </c>
    </row>
    <row r="14" spans="1:6" x14ac:dyDescent="0.2">
      <c r="A14" t="s">
        <v>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18</v>
      </c>
      <c r="B15" s="1"/>
    </row>
    <row r="16" spans="1:6" x14ac:dyDescent="0.2">
      <c r="A16" t="s">
        <v>7</v>
      </c>
      <c r="B16">
        <v>19978087.658158999</v>
      </c>
      <c r="C16">
        <v>15175253.677967001</v>
      </c>
      <c r="D16">
        <v>11627276.879651001</v>
      </c>
      <c r="E16">
        <v>19978087.658158999</v>
      </c>
      <c r="F16">
        <v>17546053.419459</v>
      </c>
    </row>
    <row r="17" spans="1:6" x14ac:dyDescent="0.2">
      <c r="A17" t="s">
        <v>16</v>
      </c>
      <c r="C17" s="2">
        <f>1-C16/B16</f>
        <v>0.24040509093624551</v>
      </c>
      <c r="D17" s="2">
        <f>1-D16/B16</f>
        <v>0.41799850523218363</v>
      </c>
      <c r="E17" s="2"/>
      <c r="F17" s="2">
        <f>1-F16/E16</f>
        <v>0.12173508697699409</v>
      </c>
    </row>
    <row r="25" spans="1:6" x14ac:dyDescent="0.2">
      <c r="B25" t="s">
        <v>22</v>
      </c>
      <c r="C25" t="s">
        <v>11</v>
      </c>
      <c r="D25" t="s">
        <v>12</v>
      </c>
    </row>
    <row r="26" spans="1:6" x14ac:dyDescent="0.2">
      <c r="A26" t="s">
        <v>1</v>
      </c>
      <c r="B26" s="3">
        <v>0</v>
      </c>
      <c r="C26" s="3">
        <v>1</v>
      </c>
      <c r="D26" s="3">
        <v>1</v>
      </c>
      <c r="E26">
        <v>0</v>
      </c>
      <c r="F26">
        <v>1</v>
      </c>
    </row>
    <row r="27" spans="1:6" x14ac:dyDescent="0.2">
      <c r="A27" t="s">
        <v>2</v>
      </c>
      <c r="B27" s="3">
        <v>1</v>
      </c>
      <c r="C27" s="3">
        <v>0</v>
      </c>
      <c r="D27" s="3">
        <v>1</v>
      </c>
      <c r="E27">
        <v>1</v>
      </c>
      <c r="F27">
        <v>0</v>
      </c>
    </row>
    <row r="28" spans="1:6" x14ac:dyDescent="0.2">
      <c r="A28" t="s">
        <v>3</v>
      </c>
      <c r="B28" s="3">
        <v>1</v>
      </c>
      <c r="C28" s="3">
        <v>1</v>
      </c>
      <c r="D28" s="3">
        <v>1</v>
      </c>
      <c r="E28">
        <v>1</v>
      </c>
      <c r="F28">
        <v>1</v>
      </c>
    </row>
    <row r="29" spans="1:6" x14ac:dyDescent="0.2">
      <c r="A29" t="s">
        <v>4</v>
      </c>
      <c r="B29" s="3">
        <v>0</v>
      </c>
      <c r="C29" s="3">
        <v>0</v>
      </c>
      <c r="D29" s="3">
        <v>0</v>
      </c>
      <c r="E29">
        <v>0</v>
      </c>
      <c r="F29">
        <v>0</v>
      </c>
    </row>
    <row r="30" spans="1:6" x14ac:dyDescent="0.2">
      <c r="A30" t="s">
        <v>5</v>
      </c>
      <c r="B30" s="3">
        <v>1</v>
      </c>
      <c r="C30" s="3">
        <v>0</v>
      </c>
      <c r="D30" s="3">
        <v>0</v>
      </c>
      <c r="E30">
        <v>1</v>
      </c>
      <c r="F30">
        <v>1</v>
      </c>
    </row>
    <row r="31" spans="1:6" x14ac:dyDescent="0.2">
      <c r="A31" t="s">
        <v>6</v>
      </c>
      <c r="B31" s="3">
        <v>0</v>
      </c>
      <c r="C31" s="3">
        <v>0</v>
      </c>
      <c r="D31" s="3">
        <v>0</v>
      </c>
      <c r="E31">
        <v>0</v>
      </c>
      <c r="F31">
        <v>0</v>
      </c>
    </row>
  </sheetData>
  <conditionalFormatting sqref="B26:D3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2017-05-22T15:26:26Z</dcterms:created>
  <dcterms:modified xsi:type="dcterms:W3CDTF">2017-05-30T12:32:59Z</dcterms:modified>
</cp:coreProperties>
</file>