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 codeName="ThisWorkbook"/>
  <xr:revisionPtr revIDLastSave="0" documentId="13_ncr:1_{4BAEA501-85FE-4433-A7FE-13C8160B326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Quotation" sheetId="1" r:id="rId1"/>
  </sheets>
  <definedNames>
    <definedName name="_xlnm.Print_Area" localSheetId="0">Quotation!$A$1:$F$31</definedName>
    <definedName name="_xlnm.Print_Titles" localSheetId="0">Quotation!$15:$15</definedName>
    <definedName name="Tax_Rate">Quotation!$F$28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1" l="1"/>
  <c r="F17" i="1" l="1"/>
  <c r="F16" i="1" l="1"/>
  <c r="F25" i="1" l="1"/>
  <c r="F24" i="1"/>
  <c r="F23" i="1"/>
  <c r="F18" i="1" l="1"/>
  <c r="F27" i="1" s="1"/>
  <c r="F28" i="1" s="1"/>
  <c r="F29" i="1" s="1"/>
  <c r="F2" i="1"/>
  <c r="F6" i="1" s="1"/>
</calcChain>
</file>

<file path=xl/sharedStrings.xml><?xml version="1.0" encoding="utf-8"?>
<sst xmlns="http://schemas.openxmlformats.org/spreadsheetml/2006/main" count="41" uniqueCount="41">
  <si>
    <t>Quotation #</t>
  </si>
  <si>
    <t>Customer ID</t>
  </si>
  <si>
    <t>Quotation valid until:</t>
  </si>
  <si>
    <t>Prepared by:</t>
  </si>
  <si>
    <t>Due on receipt</t>
  </si>
  <si>
    <t>TOTAL</t>
  </si>
  <si>
    <t>Description</t>
  </si>
  <si>
    <t>Unit Price</t>
  </si>
  <si>
    <t>Salesperson</t>
  </si>
  <si>
    <t>P.O. Number</t>
  </si>
  <si>
    <t>Terms</t>
  </si>
  <si>
    <t>Date</t>
  </si>
  <si>
    <t>Quantity</t>
  </si>
  <si>
    <t>Amount</t>
  </si>
  <si>
    <t>Thank you for your business!</t>
  </si>
  <si>
    <t>Company Address</t>
  </si>
  <si>
    <t>Quotation For</t>
  </si>
  <si>
    <t>Comments or Special Instructions</t>
  </si>
  <si>
    <t xml:space="preserve">If you have any questions concerning this quotation, please contact: </t>
  </si>
  <si>
    <t xml:space="preserve">   </t>
  </si>
  <si>
    <t>Subtotal</t>
  </si>
  <si>
    <t>94 Warburton Highway Lilydale</t>
  </si>
  <si>
    <t>Phone: 97352000ere   Fax: Enter Fax number here</t>
  </si>
  <si>
    <t>Grant</t>
  </si>
  <si>
    <t xml:space="preserve"> 24HR</t>
  </si>
  <si>
    <t>Grant Tucker</t>
  </si>
  <si>
    <t>GST</t>
  </si>
  <si>
    <t>Variation</t>
  </si>
  <si>
    <t xml:space="preserve">Installation </t>
  </si>
  <si>
    <t>Status</t>
  </si>
  <si>
    <t>Quotation stage</t>
  </si>
  <si>
    <t>0428090028</t>
  </si>
  <si>
    <t xml:space="preserve">Forrest hills secondary </t>
  </si>
  <si>
    <t>178-180 Mahoneys Road</t>
  </si>
  <si>
    <t>Forrest Hills 3151</t>
  </si>
  <si>
    <t>Relace 1 camera and add new camera to CCTV system</t>
  </si>
  <si>
    <t>Forrest Hills</t>
  </si>
  <si>
    <t>HikVision Bullet Cameras 6MP</t>
  </si>
  <si>
    <t>PoE switch</t>
  </si>
  <si>
    <t>Camera mounting brackets</t>
  </si>
  <si>
    <t>Installation costs $90 per 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</si>
</sst>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&quot;$&quot;#,##0.00"/>
  </numFmts>
  <fonts count="11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1"/>
      <color theme="5"/>
      <name val="Franklin Gothic Book"/>
      <family val="2"/>
      <scheme val="minor"/>
    </font>
    <font>
      <b/>
      <sz val="11"/>
      <color theme="5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b/>
      <sz val="10"/>
      <color theme="0"/>
      <name val="Franklin Gothic Book"/>
      <family val="2"/>
      <scheme val="minor"/>
    </font>
    <font>
      <b/>
      <sz val="10"/>
      <color theme="1"/>
      <name val="Franklin Gothic Book"/>
      <family val="2"/>
      <scheme val="minor"/>
    </font>
    <font>
      <b/>
      <sz val="12"/>
      <color theme="5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0"/>
      <color theme="1"/>
      <name val="Franklin Gothic Book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5" tint="0.79998168889431442"/>
      </bottom>
      <diagonal/>
    </border>
    <border>
      <left style="thin">
        <color theme="3"/>
      </left>
      <right style="thin">
        <color theme="3"/>
      </right>
      <top style="thin">
        <color theme="5" tint="0.79998168889431442"/>
      </top>
      <bottom style="thin">
        <color theme="5" tint="0.79998168889431442"/>
      </bottom>
      <diagonal/>
    </border>
    <border>
      <left style="thin">
        <color theme="3"/>
      </left>
      <right style="thin">
        <color theme="3"/>
      </right>
      <top style="thin">
        <color theme="5" tint="0.79998168889431442"/>
      </top>
      <bottom style="thin">
        <color theme="3"/>
      </bottom>
      <diagonal/>
    </border>
  </borders>
  <cellStyleXfs count="2">
    <xf numFmtId="0" fontId="0" fillId="0" borderId="0"/>
    <xf numFmtId="165" fontId="9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 indent="1"/>
    </xf>
    <xf numFmtId="164" fontId="2" fillId="0" borderId="0" xfId="0" applyNumberFormat="1" applyFont="1" applyAlignment="1">
      <alignment horizontal="left" vertical="center" wrapText="1" indent="1"/>
    </xf>
    <xf numFmtId="14" fontId="2" fillId="0" borderId="0" xfId="0" applyNumberFormat="1" applyFont="1" applyAlignment="1">
      <alignment horizontal="left" indent="1"/>
    </xf>
    <xf numFmtId="0" fontId="2" fillId="0" borderId="0" xfId="0" applyFont="1" applyAlignment="1"/>
    <xf numFmtId="164" fontId="2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left" vertical="center" indent="1"/>
    </xf>
    <xf numFmtId="0" fontId="0" fillId="0" borderId="0" xfId="0" applyFont="1" applyAlignment="1">
      <alignment horizontal="left" vertical="center" wrapText="1" indent="1"/>
    </xf>
    <xf numFmtId="0" fontId="0" fillId="0" borderId="1" xfId="0" applyFont="1" applyBorder="1" applyAlignment="1">
      <alignment horizontal="left" vertical="center" wrapText="1" indent="1"/>
    </xf>
    <xf numFmtId="164" fontId="2" fillId="0" borderId="2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 indent="1"/>
    </xf>
    <xf numFmtId="0" fontId="4" fillId="0" borderId="0" xfId="0" applyFont="1" applyFill="1" applyBorder="1" applyAlignment="1">
      <alignment horizontal="right" vertical="center" indent="1"/>
    </xf>
    <xf numFmtId="0" fontId="5" fillId="0" borderId="0" xfId="0" applyFont="1" applyAlignment="1"/>
    <xf numFmtId="0" fontId="5" fillId="0" borderId="0" xfId="0" applyFont="1" applyAlignment="1">
      <alignment vertical="top"/>
    </xf>
    <xf numFmtId="0" fontId="4" fillId="0" borderId="0" xfId="0" applyFont="1"/>
    <xf numFmtId="0" fontId="8" fillId="0" borderId="0" xfId="0" applyFont="1" applyAlignment="1"/>
    <xf numFmtId="0" fontId="4" fillId="0" borderId="0" xfId="0" applyFont="1" applyAlignment="1">
      <alignment horizontal="right"/>
    </xf>
    <xf numFmtId="0" fontId="7" fillId="0" borderId="0" xfId="0" applyFont="1" applyAlignment="1"/>
    <xf numFmtId="0" fontId="7" fillId="0" borderId="0" xfId="0" applyFont="1"/>
    <xf numFmtId="164" fontId="6" fillId="2" borderId="4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 indent="1"/>
    </xf>
    <xf numFmtId="0" fontId="1" fillId="0" borderId="0" xfId="0" applyFont="1" applyAlignment="1">
      <alignment horizontal="left" vertical="center" indent="1"/>
    </xf>
    <xf numFmtId="37" fontId="2" fillId="0" borderId="0" xfId="1" applyNumberFormat="1" applyFont="1" applyAlignment="1">
      <alignment horizontal="center" vertical="center"/>
    </xf>
    <xf numFmtId="166" fontId="1" fillId="0" borderId="0" xfId="1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indent="1"/>
    </xf>
    <xf numFmtId="167" fontId="2" fillId="0" borderId="3" xfId="0" applyNumberFormat="1" applyFont="1" applyBorder="1" applyAlignment="1">
      <alignment horizontal="right" vertical="center"/>
    </xf>
    <xf numFmtId="0" fontId="7" fillId="0" borderId="0" xfId="0" applyFont="1" applyAlignment="1">
      <alignment horizontal="left" indent="1"/>
    </xf>
    <xf numFmtId="164" fontId="10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left" vertical="top" wrapText="1" indent="1"/>
    </xf>
    <xf numFmtId="49" fontId="1" fillId="0" borderId="0" xfId="0" applyNumberFormat="1" applyFont="1" applyAlignment="1">
      <alignment horizontal="center" vertical="top"/>
    </xf>
    <xf numFmtId="49" fontId="2" fillId="0" borderId="0" xfId="0" applyNumberFormat="1" applyFont="1" applyAlignment="1">
      <alignment horizontal="center" vertical="top"/>
    </xf>
  </cellXfs>
  <cellStyles count="2">
    <cellStyle name="Comma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4" formatCode="_(&quot;$&quot;* #,##0.00_);_(&quot;$&quot;* \(#,##0.00\);_(&quot;$&quot;* &quot;-&quot;??_);_(@_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4" formatCode="_(&quot;$&quot;* #,##0.00_);_(&quot;$&quot;* \(#,##0.00\);_(&quot;$&quot;* &quot;-&quot;??_);_(@_)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_(* #,##0_);_(* \(#,##0\);_(* &quot;-&quot;??_);_(@_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8" formatCode="m/d/yyyy"/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gradientFill degree="90">
          <stop position="0">
            <color theme="3"/>
          </stop>
          <stop position="1">
            <color theme="3"/>
          </stop>
        </gradient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Business Table" pivot="0" count="3" xr9:uid="{00000000-0011-0000-FFFF-FFFF00000000}">
      <tableStyleElement type="wholeTable" dxfId="16"/>
      <tableStyleElement type="headerRow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6</xdr:col>
      <xdr:colOff>2941</xdr:colOff>
      <xdr:row>1</xdr:row>
      <xdr:rowOff>2688</xdr:rowOff>
    </xdr:to>
    <xdr:pic>
      <xdr:nvPicPr>
        <xdr:cNvPr id="3" name="Picture 2" descr="Abstract banner" title="Banner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52400"/>
          <a:ext cx="7294646" cy="1298088"/>
        </a:xfrm>
        <a:prstGeom prst="rect">
          <a:avLst/>
        </a:prstGeom>
      </xdr:spPr>
    </xdr:pic>
    <xdr:clientData/>
  </xdr:twoCellAnchor>
  <xdr:twoCellAnchor>
    <xdr:from>
      <xdr:col>4</xdr:col>
      <xdr:colOff>366507</xdr:colOff>
      <xdr:row>0</xdr:row>
      <xdr:rowOff>266700</xdr:rowOff>
    </xdr:from>
    <xdr:to>
      <xdr:col>5</xdr:col>
      <xdr:colOff>1095375</xdr:colOff>
      <xdr:row>0</xdr:row>
      <xdr:rowOff>1143000</xdr:rowOff>
    </xdr:to>
    <xdr:sp macro="" textlink="">
      <xdr:nvSpPr>
        <xdr:cNvPr id="2" name="TextBox 1" descr="Quotation" title="Titl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395707" y="266700"/>
          <a:ext cx="1938543" cy="876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2800">
              <a:solidFill>
                <a:schemeClr val="bg1">
                  <a:lumMod val="95000"/>
                </a:schemeClr>
              </a:solidFill>
              <a:latin typeface="+mj-lt"/>
            </a:rPr>
            <a:t>Quotation</a:t>
          </a:r>
        </a:p>
      </xdr:txBody>
    </xdr:sp>
    <xdr:clientData/>
  </xdr:twoCellAnchor>
  <xdr:twoCellAnchor>
    <xdr:from>
      <xdr:col>1</xdr:col>
      <xdr:colOff>0</xdr:colOff>
      <xdr:row>0</xdr:row>
      <xdr:rowOff>695827</xdr:rowOff>
    </xdr:from>
    <xdr:to>
      <xdr:col>2</xdr:col>
      <xdr:colOff>1150520</xdr:colOff>
      <xdr:row>1</xdr:row>
      <xdr:rowOff>0</xdr:rowOff>
    </xdr:to>
    <xdr:sp macro="" textlink="">
      <xdr:nvSpPr>
        <xdr:cNvPr id="8" name="TextBox 2" descr="Company Name and Slogan" title="Titl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52400" y="695827"/>
          <a:ext cx="2360195" cy="7519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/>
          <a:r>
            <a:rPr lang="en-US" sz="1800" baseline="0">
              <a:solidFill>
                <a:schemeClr val="bg1"/>
              </a:solidFill>
              <a:latin typeface="+mj-lt"/>
            </a:rPr>
            <a:t>Advance Security</a:t>
          </a:r>
        </a:p>
        <a:p>
          <a:pPr algn="l"/>
          <a:r>
            <a:rPr lang="en-US" sz="1000" baseline="0">
              <a:solidFill>
                <a:schemeClr val="bg1"/>
              </a:solidFill>
              <a:latin typeface="+mn-lt"/>
            </a:rPr>
            <a:t>your security is our business</a:t>
          </a:r>
          <a:endParaRPr lang="en-US" sz="1000">
            <a:solidFill>
              <a:schemeClr val="bg1"/>
            </a:solidFill>
            <a:latin typeface="+mn-lt"/>
          </a:endParaRPr>
        </a:p>
      </xdr:txBody>
    </xdr:sp>
    <xdr:clientData/>
  </xdr:twoCellAnchor>
  <xdr:twoCellAnchor editAs="oneCell">
    <xdr:from>
      <xdr:col>2</xdr:col>
      <xdr:colOff>977900</xdr:colOff>
      <xdr:row>0</xdr:row>
      <xdr:rowOff>1407583</xdr:rowOff>
    </xdr:from>
    <xdr:to>
      <xdr:col>3</xdr:col>
      <xdr:colOff>845668</xdr:colOff>
      <xdr:row>9</xdr:row>
      <xdr:rowOff>198342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51763E2-A756-4357-8C46-4D1E6604BF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0233" y="1407583"/>
          <a:ext cx="2231027" cy="221235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person_Table" displayName="Salesperson_Table" ref="B12:F13" totalsRowShown="0" headerRowDxfId="13" dataDxfId="12">
  <tableColumns count="5">
    <tableColumn id="1" xr3:uid="{00000000-0010-0000-0000-000001000000}" name="Salesperson" dataDxfId="11"/>
    <tableColumn id="2" xr3:uid="{00000000-0010-0000-0000-000002000000}" name="P.O. Number" dataDxfId="10"/>
    <tableColumn id="3" xr3:uid="{00000000-0010-0000-0000-000003000000}" name="Installation " dataDxfId="9"/>
    <tableColumn id="4" xr3:uid="{00000000-0010-0000-0000-000004000000}" name="Status" dataDxfId="8"/>
    <tableColumn id="5" xr3:uid="{00000000-0010-0000-0000-000005000000}" name="Terms" dataDxfId="7"/>
  </tableColumns>
  <tableStyleInfo name="Business Ta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SaleItems_Table" displayName="SaleItems_Table" ref="B15:F25" totalsRowShown="0" headerRowDxfId="6" dataDxfId="5">
  <tableColumns count="5">
    <tableColumn id="1" xr3:uid="{00000000-0010-0000-0100-000001000000}" name="Quantity" dataDxfId="4" dataCellStyle="Comma"/>
    <tableColumn id="2" xr3:uid="{00000000-0010-0000-0100-000002000000}" name="Description" dataDxfId="3"/>
    <tableColumn id="3" xr3:uid="{00000000-0010-0000-0100-000003000000}" name="Unit Price" dataDxfId="2"/>
    <tableColumn id="4" xr3:uid="{00000000-0010-0000-0100-000004000000}" name="Variation" dataDxfId="1"/>
    <tableColumn id="5" xr3:uid="{00000000-0010-0000-0100-000005000000}" name="Amount" dataDxfId="0">
      <calculatedColumnFormula>IFERROR(IF(OR(SaleItems_Table[[#This Row],[Quantity]]="",SaleItems_Table[[#This Row],[Unit Price]]=""),"",SaleItems_Table[[#This Row],[Quantity]]*SaleItems_Table[[#This Row],[Unit Price]]),"")</calculatedColumnFormula>
    </tableColumn>
  </tableColumns>
  <tableStyleInfo name="Business Table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G35"/>
  <sheetViews>
    <sheetView showGridLines="0" tabSelected="1" zoomScaleNormal="100" workbookViewId="0">
      <selection activeCell="B9" sqref="B9"/>
    </sheetView>
  </sheetViews>
  <sheetFormatPr defaultColWidth="8.84375" defaultRowHeight="26.15" customHeight="1" x14ac:dyDescent="0.35"/>
  <cols>
    <col min="1" max="1" width="1.84375" style="1" customWidth="1"/>
    <col min="2" max="2" width="14.07421875" style="1" customWidth="1"/>
    <col min="3" max="3" width="28.61328125" style="1" customWidth="1"/>
    <col min="4" max="6" width="14.07421875" style="1" customWidth="1"/>
    <col min="7" max="7" width="1.84375" style="1" customWidth="1"/>
    <col min="8" max="16384" width="8.84375" style="1"/>
  </cols>
  <sheetData>
    <row r="1" spans="2:7" ht="114" customHeight="1" x14ac:dyDescent="0.35">
      <c r="G1" s="1" t="s">
        <v>19</v>
      </c>
    </row>
    <row r="2" spans="2:7" ht="30" customHeight="1" x14ac:dyDescent="0.4">
      <c r="B2" s="19" t="s">
        <v>15</v>
      </c>
      <c r="E2" s="21" t="s">
        <v>11</v>
      </c>
      <c r="F2" s="8">
        <f ca="1">TODAY()</f>
        <v>44057</v>
      </c>
    </row>
    <row r="3" spans="2:7" s="4" customFormat="1" ht="15.9" customHeight="1" x14ac:dyDescent="0.4">
      <c r="B3" s="26" t="s">
        <v>21</v>
      </c>
      <c r="E3" s="21" t="s">
        <v>0</v>
      </c>
      <c r="F3" s="3">
        <v>26052020</v>
      </c>
    </row>
    <row r="4" spans="2:7" s="4" customFormat="1" ht="15.9" customHeight="1" x14ac:dyDescent="0.4">
      <c r="B4" s="26" t="s">
        <v>22</v>
      </c>
      <c r="C4" s="32" t="s">
        <v>24</v>
      </c>
      <c r="E4" s="21" t="s">
        <v>1</v>
      </c>
      <c r="F4" s="26">
        <v>1408</v>
      </c>
    </row>
    <row r="5" spans="2:7" ht="30" customHeight="1" x14ac:dyDescent="0.4">
      <c r="B5" s="19" t="s">
        <v>16</v>
      </c>
      <c r="E5" s="22"/>
    </row>
    <row r="6" spans="2:7" ht="15.9" customHeight="1" x14ac:dyDescent="0.4">
      <c r="B6" s="35" t="s">
        <v>32</v>
      </c>
      <c r="E6" s="21" t="s">
        <v>2</v>
      </c>
      <c r="F6" s="8">
        <f ca="1">F2+30</f>
        <v>44087</v>
      </c>
    </row>
    <row r="7" spans="2:7" ht="15.9" customHeight="1" x14ac:dyDescent="0.4">
      <c r="B7" s="35" t="s">
        <v>33</v>
      </c>
      <c r="E7" s="21" t="s">
        <v>3</v>
      </c>
      <c r="F7" s="33" t="s">
        <v>25</v>
      </c>
    </row>
    <row r="8" spans="2:7" ht="15.9" customHeight="1" x14ac:dyDescent="0.35">
      <c r="B8" s="35" t="s">
        <v>34</v>
      </c>
      <c r="E8" s="23"/>
    </row>
    <row r="9" spans="2:7" s="9" customFormat="1" ht="15.9" customHeight="1" x14ac:dyDescent="0.35">
      <c r="B9" s="35"/>
    </row>
    <row r="10" spans="2:7" s="9" customFormat="1" ht="30" customHeight="1" x14ac:dyDescent="0.4">
      <c r="B10" s="20" t="s">
        <v>17</v>
      </c>
    </row>
    <row r="11" spans="2:7" s="2" customFormat="1" ht="30" customHeight="1" x14ac:dyDescent="0.4">
      <c r="B11" s="37" t="s">
        <v>35</v>
      </c>
      <c r="C11" s="37"/>
      <c r="D11" s="37"/>
      <c r="E11" s="37"/>
      <c r="F11" s="37"/>
    </row>
    <row r="12" spans="2:7" s="3" customFormat="1" ht="31.5" customHeight="1" x14ac:dyDescent="0.4">
      <c r="B12" s="11" t="s">
        <v>8</v>
      </c>
      <c r="C12" s="11" t="s">
        <v>9</v>
      </c>
      <c r="D12" s="11" t="s">
        <v>28</v>
      </c>
      <c r="E12" s="11" t="s">
        <v>29</v>
      </c>
      <c r="F12" s="11" t="s">
        <v>10</v>
      </c>
    </row>
    <row r="13" spans="2:7" s="3" customFormat="1" ht="26.15" customHeight="1" x14ac:dyDescent="0.35">
      <c r="B13" s="26" t="s">
        <v>23</v>
      </c>
      <c r="C13" s="26" t="s">
        <v>36</v>
      </c>
      <c r="D13" s="8"/>
      <c r="E13" s="26" t="s">
        <v>30</v>
      </c>
      <c r="F13" s="26" t="s">
        <v>4</v>
      </c>
    </row>
    <row r="15" spans="2:7" s="6" customFormat="1" ht="31.5" customHeight="1" x14ac:dyDescent="0.4">
      <c r="B15" s="12" t="s">
        <v>12</v>
      </c>
      <c r="C15" s="13" t="s">
        <v>6</v>
      </c>
      <c r="D15" s="12" t="s">
        <v>7</v>
      </c>
      <c r="E15" s="12" t="s">
        <v>27</v>
      </c>
      <c r="F15" s="12" t="s">
        <v>13</v>
      </c>
    </row>
    <row r="16" spans="2:7" s="5" customFormat="1" ht="26.15" customHeight="1" x14ac:dyDescent="0.4">
      <c r="B16" s="27">
        <v>2</v>
      </c>
      <c r="C16" s="25" t="s">
        <v>37</v>
      </c>
      <c r="D16" s="7">
        <v>224</v>
      </c>
      <c r="E16" s="6"/>
      <c r="F16" s="31">
        <f>IFERROR(IF(OR(SaleItems_Table[[#This Row],[Quantity]]="",SaleItems_Table[[#This Row],[Unit Price]]=""),"",SaleItems_Table[[#This Row],[Quantity]]*SaleItems_Table[[#This Row],[Unit Price]]),"")</f>
        <v>448</v>
      </c>
    </row>
    <row r="17" spans="2:6" s="5" customFormat="1" ht="26.15" customHeight="1" x14ac:dyDescent="0.4">
      <c r="B17" s="27">
        <v>1</v>
      </c>
      <c r="C17" s="25" t="s">
        <v>38</v>
      </c>
      <c r="D17" s="7">
        <v>160</v>
      </c>
      <c r="E17" s="6"/>
      <c r="F17" s="36">
        <f>IFERROR(IF(OR(SaleItems_Table[[#This Row],[Quantity]]="",SaleItems_Table[[#This Row],[Unit Price]]=""),"",SaleItems_Table[[#This Row],[Quantity]]*SaleItems_Table[[#This Row],[Unit Price]]),"")</f>
        <v>160</v>
      </c>
    </row>
    <row r="18" spans="2:6" s="5" customFormat="1" ht="26.15" customHeight="1" x14ac:dyDescent="0.4">
      <c r="B18" s="27">
        <v>2</v>
      </c>
      <c r="C18" s="25" t="s">
        <v>39</v>
      </c>
      <c r="D18" s="7">
        <v>80</v>
      </c>
      <c r="E18" s="6"/>
      <c r="F18" s="10">
        <f>IFERROR(IF(OR(SaleItems_Table[[#This Row],[Quantity]]="",SaleItems_Table[[#This Row],[Unit Price]]=""),"",SaleItems_Table[[#This Row],[Quantity]]*SaleItems_Table[[#This Row],[Unit Price]]),"")</f>
        <v>160</v>
      </c>
    </row>
    <row r="19" spans="2:6" s="5" customFormat="1" ht="26.15" customHeight="1" x14ac:dyDescent="0.4">
      <c r="B19" s="27">
        <v>4</v>
      </c>
      <c r="C19" s="25" t="s">
        <v>40</v>
      </c>
      <c r="D19" s="7">
        <v>180</v>
      </c>
      <c r="E19" s="6"/>
      <c r="F19" s="10">
        <f>IFERROR(IF(OR(SaleItems_Table[[#This Row],[Quantity]]="",SaleItems_Table[[#This Row],[Unit Price]]=""),"",SaleItems_Table[[#This Row],[Quantity]]*SaleItems_Table[[#This Row],[Unit Price]]),"")</f>
        <v>720</v>
      </c>
    </row>
    <row r="20" spans="2:6" s="5" customFormat="1" ht="26.15" customHeight="1" x14ac:dyDescent="0.4">
      <c r="B20" s="27"/>
      <c r="C20" s="25"/>
      <c r="D20" s="7"/>
      <c r="E20" s="6"/>
      <c r="F20" s="10"/>
    </row>
    <row r="21" spans="2:6" ht="26.15" customHeight="1" x14ac:dyDescent="0.35">
      <c r="B21" s="27"/>
      <c r="C21" s="25"/>
      <c r="D21" s="7"/>
      <c r="E21" s="6"/>
      <c r="F21" s="10"/>
    </row>
    <row r="22" spans="2:6" s="4" customFormat="1" ht="26.15" customHeight="1" x14ac:dyDescent="0.4">
      <c r="B22" s="27"/>
      <c r="C22" s="25"/>
      <c r="D22" s="7"/>
      <c r="E22" s="6"/>
      <c r="F22" s="10"/>
    </row>
    <row r="23" spans="2:6" s="4" customFormat="1" ht="26.15" customHeight="1" x14ac:dyDescent="0.4">
      <c r="B23" s="28"/>
      <c r="C23" s="25"/>
      <c r="D23" s="29"/>
      <c r="E23" s="30"/>
      <c r="F23" s="31" t="str">
        <f>IFERROR(IF(OR(SaleItems_Table[[#This Row],[Quantity]]="",SaleItems_Table[[#This Row],[Unit Price]]=""),"",SaleItems_Table[[#This Row],[Quantity]]*SaleItems_Table[[#This Row],[Unit Price]]),"")</f>
        <v/>
      </c>
    </row>
    <row r="24" spans="2:6" s="4" customFormat="1" ht="26.15" customHeight="1" x14ac:dyDescent="0.4">
      <c r="B24" s="28"/>
      <c r="C24" s="25"/>
      <c r="D24" s="29"/>
      <c r="E24" s="30"/>
      <c r="F24" s="31" t="str">
        <f>IFERROR(IF(OR(SaleItems_Table[[#This Row],[Quantity]]="",SaleItems_Table[[#This Row],[Unit Price]]=""),"",SaleItems_Table[[#This Row],[Quantity]]*SaleItems_Table[[#This Row],[Unit Price]]),"")</f>
        <v/>
      </c>
    </row>
    <row r="25" spans="2:6" s="4" customFormat="1" ht="26.15" customHeight="1" x14ac:dyDescent="0.4">
      <c r="B25" s="28"/>
      <c r="C25" s="25"/>
      <c r="D25" s="29"/>
      <c r="E25" s="30"/>
      <c r="F25" s="31" t="str">
        <f>IFERROR(IF(OR(SaleItems_Table[[#This Row],[Quantity]]="",SaleItems_Table[[#This Row],[Unit Price]]=""),"",SaleItems_Table[[#This Row],[Quantity]]*SaleItems_Table[[#This Row],[Unit Price]]),"")</f>
        <v/>
      </c>
    </row>
    <row r="26" spans="2:6" s="4" customFormat="1" ht="31.5" customHeight="1" x14ac:dyDescent="0.35">
      <c r="B26" s="1"/>
      <c r="C26" s="1"/>
      <c r="D26" s="1"/>
      <c r="E26" s="1"/>
      <c r="F26" s="1"/>
    </row>
    <row r="27" spans="2:6" s="4" customFormat="1" ht="26.15" customHeight="1" x14ac:dyDescent="0.4">
      <c r="E27" s="15" t="s">
        <v>20</v>
      </c>
      <c r="F27" s="14">
        <f>SUM(SaleItems_Table[Amount])</f>
        <v>1488</v>
      </c>
    </row>
    <row r="28" spans="2:6" s="4" customFormat="1" ht="26.15" customHeight="1" x14ac:dyDescent="0.35">
      <c r="B28" s="17" t="s">
        <v>18</v>
      </c>
      <c r="E28" s="15" t="s">
        <v>26</v>
      </c>
      <c r="F28" s="34">
        <f>SUM(F27*10%)</f>
        <v>148.80000000000001</v>
      </c>
    </row>
    <row r="29" spans="2:6" s="4" customFormat="1" ht="26.15" customHeight="1" x14ac:dyDescent="0.4">
      <c r="B29" s="38" t="s">
        <v>31</v>
      </c>
      <c r="C29" s="39"/>
      <c r="E29" s="16" t="s">
        <v>5</v>
      </c>
      <c r="F29" s="24">
        <f>SUM(F27:F28)</f>
        <v>1636.8</v>
      </c>
    </row>
    <row r="30" spans="2:6" s="4" customFormat="1" ht="26.15" customHeight="1" x14ac:dyDescent="0.4"/>
    <row r="31" spans="2:6" ht="26.15" customHeight="1" x14ac:dyDescent="0.35">
      <c r="B31" s="18" t="s">
        <v>14</v>
      </c>
      <c r="C31" s="4"/>
      <c r="D31" s="4"/>
      <c r="E31" s="4"/>
      <c r="F31" s="4"/>
    </row>
    <row r="32" spans="2:6" ht="26.15" customHeight="1" x14ac:dyDescent="0.35">
      <c r="B32" s="4"/>
      <c r="C32" s="4"/>
      <c r="D32" s="4"/>
      <c r="E32" s="4"/>
      <c r="F32" s="4"/>
    </row>
    <row r="33" spans="2:6" ht="26.15" customHeight="1" x14ac:dyDescent="0.35">
      <c r="B33" s="4"/>
      <c r="C33" s="4"/>
      <c r="D33" s="4"/>
      <c r="E33" s="4"/>
      <c r="F33" s="4"/>
    </row>
    <row r="34" spans="2:6" ht="26.15" customHeight="1" x14ac:dyDescent="0.35">
      <c r="B34" s="4"/>
      <c r="C34" s="4"/>
      <c r="D34" s="4"/>
    </row>
    <row r="35" spans="2:6" ht="26.15" customHeight="1" x14ac:dyDescent="0.35">
      <c r="B35" s="4"/>
      <c r="C35" s="4"/>
      <c r="D35" s="4"/>
    </row>
  </sheetData>
  <mergeCells count="2">
    <mergeCell ref="B11:F11"/>
    <mergeCell ref="B29:C29"/>
  </mergeCells>
  <dataValidations count="24">
    <dataValidation allowBlank="1" showInputMessage="1" showErrorMessage="1" promptTitle="Quotation Template" prompt="_x000a_Create a Price quote with tax calculation in this worksheet. Enter company, customer, quotation, shipping, and product details. Total due is automatically calculated." sqref="A1" xr:uid="{00000000-0002-0000-0000-000002000000}"/>
    <dataValidation allowBlank="1" showInputMessage="1" showErrorMessage="1" prompt="Enter Customer ID in this cell" sqref="F4" xr:uid="{00000000-0002-0000-0000-000003000000}"/>
    <dataValidation allowBlank="1" showInputMessage="1" showErrorMessage="1" prompt="Enter Quotation Number in this cell" sqref="F3" xr:uid="{00000000-0002-0000-0000-000004000000}"/>
    <dataValidation allowBlank="1" showInputMessage="1" showErrorMessage="1" prompt="Enter Quotation Date in this cell" sqref="F2" xr:uid="{00000000-0002-0000-0000-000005000000}"/>
    <dataValidation allowBlank="1" showInputMessage="1" showErrorMessage="1" prompt="Enter full Company Address in this cell" sqref="B3" xr:uid="{00000000-0002-0000-0000-000006000000}"/>
    <dataValidation allowBlank="1" showInputMessage="1" showErrorMessage="1" prompt="Enter Phone and contact details in this cell" sqref="B4" xr:uid="{00000000-0002-0000-0000-000007000000}"/>
    <dataValidation allowBlank="1" showInputMessage="1" showErrorMessage="1" prompt="Enter Quotation end date in this cell" sqref="F6" xr:uid="{00000000-0002-0000-0000-000008000000}"/>
    <dataValidation allowBlank="1" showInputMessage="1" showErrorMessage="1" prompt="Enter Prepared by name in this cell" sqref="F7" xr:uid="{00000000-0002-0000-0000-000009000000}"/>
    <dataValidation allowBlank="1" showInputMessage="1" showErrorMessage="1" prompt="Enter Customer Name in this cell" sqref="B6" xr:uid="{00000000-0002-0000-0000-00000A000000}"/>
    <dataValidation allowBlank="1" showInputMessage="1" showErrorMessage="1" prompt="Enter Customer's Company Name in this cell" sqref="B7" xr:uid="{00000000-0002-0000-0000-00000B000000}"/>
    <dataValidation allowBlank="1" showInputMessage="1" showErrorMessage="1" prompt="Enter Customer's Company Address in this cell" sqref="B8" xr:uid="{00000000-0002-0000-0000-00000C000000}"/>
    <dataValidation allowBlank="1" showInputMessage="1" showErrorMessage="1" prompt="Enter Customer's Contact Details in this cell" sqref="B9" xr:uid="{00000000-0002-0000-0000-00000D000000}"/>
    <dataValidation allowBlank="1" showInputMessage="1" showErrorMessage="1" prompt="Enter Comments or Special Instructions in this cell" sqref="B11:D11" xr:uid="{00000000-0002-0000-0000-00000E000000}"/>
    <dataValidation allowBlank="1" showInputMessage="1" showErrorMessage="1" prompt="Enter Salesperson name in cell below" sqref="B12" xr:uid="{00000000-0002-0000-0000-00000F000000}"/>
    <dataValidation allowBlank="1" showInputMessage="1" showErrorMessage="1" prompt="Enter Shipping Date in cell below" sqref="D12" xr:uid="{00000000-0002-0000-0000-000010000000}"/>
    <dataValidation allowBlank="1" showInputMessage="1" showErrorMessage="1" prompt="Enter Purchase Order Number in cell below" sqref="C12" xr:uid="{00000000-0002-0000-0000-000011000000}"/>
    <dataValidation allowBlank="1" showInputMessage="1" showErrorMessage="1" prompt="Enter quotation Terms in cell below" sqref="F12" xr:uid="{00000000-0002-0000-0000-000012000000}"/>
    <dataValidation allowBlank="1" showInputMessage="1" showErrorMessage="1" prompt="Enter Description in this column" sqref="C15" xr:uid="{00000000-0002-0000-0000-000014000000}"/>
    <dataValidation allowBlank="1" showInputMessage="1" showErrorMessage="1" prompt="Enter Quantity in this column" sqref="B15" xr:uid="{00000000-0002-0000-0000-000015000000}"/>
    <dataValidation allowBlank="1" showInputMessage="1" showErrorMessage="1" prompt="Amount is automatically calculated in this column under this heading and Subtotal is automatically calculated at the end of the table" sqref="F15" xr:uid="{00000000-0002-0000-0000-000017000000}"/>
    <dataValidation allowBlank="1" showInputMessage="1" showErrorMessage="1" prompt="Enter Unit Price in this column" sqref="D15" xr:uid="{00000000-0002-0000-0000-000018000000}"/>
    <dataValidation allowBlank="1" showInputMessage="1" showErrorMessage="1" prompt="Enter additional contact details in this cell" sqref="B29" xr:uid="{00000000-0002-0000-0000-00001D000000}"/>
    <dataValidation allowBlank="1" showInputMessage="1" showErrorMessage="1" prompt="Enter Tax Rate in this cell" sqref="F28" xr:uid="{00000000-0002-0000-0000-00001E000000}"/>
    <dataValidation allowBlank="1" showInputMessage="1" showErrorMessage="1" prompt="Total due is automatically calculated in this cell" sqref="F29" xr:uid="{00000000-0002-0000-0000-000021000000}"/>
  </dataValidations>
  <printOptions horizontalCentered="1"/>
  <pageMargins left="0.25" right="0.25" top="0.25" bottom="0.75" header="0.3" footer="0.3"/>
  <pageSetup scale="80" orientation="portrait" r:id="rId1"/>
  <colBreaks count="1" manualBreakCount="1">
    <brk id="6" max="1048575" man="1"/>
  </colBreaks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  <Status xmlns="71af3243-3dd4-4a8d-8c0d-dd76da1f02a5">Not started</Statu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a754d229f0057affa62b555f2ac55d44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c067517bd06b16cb9c9e315ad40fb255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8E90B5-3EF6-4F46-9093-678232EB6CC6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2.xml><?xml version="1.0" encoding="utf-8"?>
<ds:datastoreItem xmlns:ds="http://schemas.openxmlformats.org/officeDocument/2006/customXml" ds:itemID="{417A3CEB-4A47-45E7-9AFA-F5017E47B7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727D14A-093F-42C0-A379-13563337B91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Quotation</vt:lpstr>
      <vt:lpstr>Quotation!Print_Area</vt:lpstr>
      <vt:lpstr>Quotation!Print_Titles</vt:lpstr>
      <vt:lpstr>Tax_Rate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2019-06-20T12:43:22Z</dcterms:created>
  <dcterms:modified xsi:type="dcterms:W3CDTF">2020-08-14T00:02:09Z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