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00" yWindow="-120" windowWidth="18975" windowHeight="8640"/>
  </bookViews>
  <sheets>
    <sheet name="Diagnoses" sheetId="3" r:id="rId1"/>
    <sheet name="MINI Results" sheetId="1" r:id="rId2"/>
  </sheets>
  <calcPr calcId="124519"/>
</workbook>
</file>

<file path=xl/calcChain.xml><?xml version="1.0" encoding="utf-8"?>
<calcChain xmlns="http://schemas.openxmlformats.org/spreadsheetml/2006/main">
  <c r="AO3" i="3"/>
  <c r="D3"/>
  <c r="B3"/>
  <c r="MT3" i="1"/>
  <c r="MQ3"/>
  <c r="MW3"/>
  <c r="E3" i="3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6"/>
  <c r="A7"/>
  <c r="A8"/>
  <c r="A9"/>
  <c r="A5"/>
  <c r="A4"/>
  <c r="A3"/>
  <c r="C3" l="1"/>
</calcChain>
</file>

<file path=xl/sharedStrings.xml><?xml version="1.0" encoding="utf-8"?>
<sst xmlns="http://schemas.openxmlformats.org/spreadsheetml/2006/main" count="739" uniqueCount="680">
  <si>
    <t>V1</t>
  </si>
  <si>
    <t>V2</t>
  </si>
  <si>
    <t>V3</t>
  </si>
  <si>
    <t>V4</t>
  </si>
  <si>
    <t>V5</t>
  </si>
  <si>
    <t>V6</t>
  </si>
  <si>
    <t>V7</t>
  </si>
  <si>
    <t>V8</t>
  </si>
  <si>
    <t>V9</t>
  </si>
  <si>
    <t>Q2944</t>
  </si>
  <si>
    <t>Q374</t>
  </si>
  <si>
    <t>Q802</t>
  </si>
  <si>
    <t>Q803</t>
  </si>
  <si>
    <t>Q804</t>
  </si>
  <si>
    <t>Q805</t>
  </si>
  <si>
    <t>Q806</t>
  </si>
  <si>
    <t>Q807</t>
  </si>
  <si>
    <t>Q808</t>
  </si>
  <si>
    <t>Q809</t>
  </si>
  <si>
    <t>Q810</t>
  </si>
  <si>
    <t>Q811</t>
  </si>
  <si>
    <t>Q812</t>
  </si>
  <si>
    <t>Q813</t>
  </si>
  <si>
    <t>Q814</t>
  </si>
  <si>
    <t>Q815</t>
  </si>
  <si>
    <t>Q816</t>
  </si>
  <si>
    <t>Q817</t>
  </si>
  <si>
    <t>Q818</t>
  </si>
  <si>
    <t>Q819</t>
  </si>
  <si>
    <t>Q820</t>
  </si>
  <si>
    <t>Q821</t>
  </si>
  <si>
    <t>Q822</t>
  </si>
  <si>
    <t>Q823</t>
  </si>
  <si>
    <t>Q824</t>
  </si>
  <si>
    <t>Q825</t>
  </si>
  <si>
    <t>Q828</t>
  </si>
  <si>
    <t>Q860</t>
  </si>
  <si>
    <t>Q861</t>
  </si>
  <si>
    <t>Q862</t>
  </si>
  <si>
    <t>Q863</t>
  </si>
  <si>
    <t>Q864</t>
  </si>
  <si>
    <t>Q865</t>
  </si>
  <si>
    <t>Q866</t>
  </si>
  <si>
    <t>Q867</t>
  </si>
  <si>
    <t>Q868</t>
  </si>
  <si>
    <t>Q869</t>
  </si>
  <si>
    <t>Q870</t>
  </si>
  <si>
    <t>Q871</t>
  </si>
  <si>
    <t>Q872</t>
  </si>
  <si>
    <t>Q873</t>
  </si>
  <si>
    <t>Q874</t>
  </si>
  <si>
    <t>Q875</t>
  </si>
  <si>
    <t>Q876</t>
  </si>
  <si>
    <t>Q2943</t>
  </si>
  <si>
    <t>Q877</t>
  </si>
  <si>
    <t>Q878</t>
  </si>
  <si>
    <t>Q879</t>
  </si>
  <si>
    <t>Q880</t>
  </si>
  <si>
    <t>Q881</t>
  </si>
  <si>
    <t>Q882</t>
  </si>
  <si>
    <t>Q885</t>
  </si>
  <si>
    <t>Q886</t>
  </si>
  <si>
    <t>Q887</t>
  </si>
  <si>
    <t>Q888</t>
  </si>
  <si>
    <t>Q829</t>
  </si>
  <si>
    <t>Q830</t>
  </si>
  <si>
    <t>Q831</t>
  </si>
  <si>
    <t>Q832</t>
  </si>
  <si>
    <t>Q833</t>
  </si>
  <si>
    <t>Q834</t>
  </si>
  <si>
    <t>Q2942</t>
  </si>
  <si>
    <t>Q835</t>
  </si>
  <si>
    <t>Q836</t>
  </si>
  <si>
    <t>Q837</t>
  </si>
  <si>
    <t>Q838</t>
  </si>
  <si>
    <t>Q839</t>
  </si>
  <si>
    <t>Q840</t>
  </si>
  <si>
    <t>Q841</t>
  </si>
  <si>
    <t>Q842</t>
  </si>
  <si>
    <t>Q843</t>
  </si>
  <si>
    <t>Q844</t>
  </si>
  <si>
    <t>Q845</t>
  </si>
  <si>
    <t>Q846</t>
  </si>
  <si>
    <t>Q847</t>
  </si>
  <si>
    <t>Q848</t>
  </si>
  <si>
    <t>Q849</t>
  </si>
  <si>
    <t>Q850</t>
  </si>
  <si>
    <t>Q851</t>
  </si>
  <si>
    <t>Q852</t>
  </si>
  <si>
    <t>Q853</t>
  </si>
  <si>
    <t>Q853_TEXT</t>
  </si>
  <si>
    <t>Q854</t>
  </si>
  <si>
    <t>Q855</t>
  </si>
  <si>
    <t>Q856</t>
  </si>
  <si>
    <t>Q857</t>
  </si>
  <si>
    <t>Q895</t>
  </si>
  <si>
    <t>Q896</t>
  </si>
  <si>
    <t>Q897</t>
  </si>
  <si>
    <t>Q898</t>
  </si>
  <si>
    <t>Q899</t>
  </si>
  <si>
    <t>Q900</t>
  </si>
  <si>
    <t>Q901</t>
  </si>
  <si>
    <t>Q902</t>
  </si>
  <si>
    <t>Q903</t>
  </si>
  <si>
    <t>Q904</t>
  </si>
  <si>
    <t>Q905</t>
  </si>
  <si>
    <t>Q906</t>
  </si>
  <si>
    <t>Q907</t>
  </si>
  <si>
    <t>Q908</t>
  </si>
  <si>
    <t>Q909</t>
  </si>
  <si>
    <t>Q910</t>
  </si>
  <si>
    <t>Q911</t>
  </si>
  <si>
    <t>Q912</t>
  </si>
  <si>
    <t>Q913</t>
  </si>
  <si>
    <t>Q916</t>
  </si>
  <si>
    <t>Q917</t>
  </si>
  <si>
    <t>Q918</t>
  </si>
  <si>
    <t>Q919</t>
  </si>
  <si>
    <t>Q923</t>
  </si>
  <si>
    <t>Q924</t>
  </si>
  <si>
    <t>Q925</t>
  </si>
  <si>
    <t>Q926</t>
  </si>
  <si>
    <t>Q927</t>
  </si>
  <si>
    <t>Q928_1</t>
  </si>
  <si>
    <t>Q928_2</t>
  </si>
  <si>
    <t>Q928_3</t>
  </si>
  <si>
    <t>Q928_4</t>
  </si>
  <si>
    <t>Q928_5</t>
  </si>
  <si>
    <t>Q928_6</t>
  </si>
  <si>
    <t>Q928_7</t>
  </si>
  <si>
    <t>Q928_8</t>
  </si>
  <si>
    <t>Q929</t>
  </si>
  <si>
    <t>Q931</t>
  </si>
  <si>
    <t>Q932</t>
  </si>
  <si>
    <t>Q934</t>
  </si>
  <si>
    <t>Q935</t>
  </si>
  <si>
    <t>Q936</t>
  </si>
  <si>
    <t>Q937</t>
  </si>
  <si>
    <t>Q940</t>
  </si>
  <si>
    <t>Q941</t>
  </si>
  <si>
    <t>Q943</t>
  </si>
  <si>
    <t>Q945</t>
  </si>
  <si>
    <t>Q946</t>
  </si>
  <si>
    <t>Q947</t>
  </si>
  <si>
    <t>Q948</t>
  </si>
  <si>
    <t>Q949</t>
  </si>
  <si>
    <t>Q950</t>
  </si>
  <si>
    <t>Q951</t>
  </si>
  <si>
    <t>Q952</t>
  </si>
  <si>
    <t>Q953</t>
  </si>
  <si>
    <t>Q954</t>
  </si>
  <si>
    <t>Q955</t>
  </si>
  <si>
    <t>Q956</t>
  </si>
  <si>
    <t>Q957</t>
  </si>
  <si>
    <t>Q958</t>
  </si>
  <si>
    <t>Q959</t>
  </si>
  <si>
    <t>Q960</t>
  </si>
  <si>
    <t>Q961</t>
  </si>
  <si>
    <t>Q963</t>
  </si>
  <si>
    <t>Q964</t>
  </si>
  <si>
    <t>Q965</t>
  </si>
  <si>
    <t>Q966</t>
  </si>
  <si>
    <t>Q967</t>
  </si>
  <si>
    <t>Q968</t>
  </si>
  <si>
    <t>Q969</t>
  </si>
  <si>
    <t>Q970</t>
  </si>
  <si>
    <t>Q971</t>
  </si>
  <si>
    <t>Q972</t>
  </si>
  <si>
    <t>Q973</t>
  </si>
  <si>
    <t>Q974</t>
  </si>
  <si>
    <t>Q975</t>
  </si>
  <si>
    <t>Q976</t>
  </si>
  <si>
    <t>Q977</t>
  </si>
  <si>
    <t>Q978</t>
  </si>
  <si>
    <t>Q979</t>
  </si>
  <si>
    <t>Q980</t>
  </si>
  <si>
    <t>Q981</t>
  </si>
  <si>
    <t>Q982</t>
  </si>
  <si>
    <t>Q983</t>
  </si>
  <si>
    <t>Q984</t>
  </si>
  <si>
    <t>Q985</t>
  </si>
  <si>
    <t>Q986</t>
  </si>
  <si>
    <t>Q987</t>
  </si>
  <si>
    <t>Q988</t>
  </si>
  <si>
    <t>Q989</t>
  </si>
  <si>
    <t>Q990</t>
  </si>
  <si>
    <t>Q991</t>
  </si>
  <si>
    <t>Q992</t>
  </si>
  <si>
    <t>Q993</t>
  </si>
  <si>
    <t>Q994</t>
  </si>
  <si>
    <t>Q995</t>
  </si>
  <si>
    <t>Q996</t>
  </si>
  <si>
    <t>Q997</t>
  </si>
  <si>
    <t>Q998</t>
  </si>
  <si>
    <t>Q1000_1</t>
  </si>
  <si>
    <t>Q1000_2</t>
  </si>
  <si>
    <t>Q1000_3</t>
  </si>
  <si>
    <t>Q1000_4</t>
  </si>
  <si>
    <t>Q1000_5</t>
  </si>
  <si>
    <t>Q1000_6</t>
  </si>
  <si>
    <t>Q1000_7</t>
  </si>
  <si>
    <t>Q1000_8</t>
  </si>
  <si>
    <t>Q999</t>
  </si>
  <si>
    <t>Q1001</t>
  </si>
  <si>
    <t>Q1002</t>
  </si>
  <si>
    <t>Q1003</t>
  </si>
  <si>
    <t>Q1004</t>
  </si>
  <si>
    <t>Q1005</t>
  </si>
  <si>
    <t>Q1006</t>
  </si>
  <si>
    <t>Q1007</t>
  </si>
  <si>
    <t>Q1008</t>
  </si>
  <si>
    <t>Q1009</t>
  </si>
  <si>
    <t>Q1010</t>
  </si>
  <si>
    <t>Q1012</t>
  </si>
  <si>
    <t>Q1013</t>
  </si>
  <si>
    <t>Q1022</t>
  </si>
  <si>
    <t>Q1024</t>
  </si>
  <si>
    <t>Q1025</t>
  </si>
  <si>
    <t>Q1026</t>
  </si>
  <si>
    <t>Q1027</t>
  </si>
  <si>
    <t>Q1028</t>
  </si>
  <si>
    <t>Q1029</t>
  </si>
  <si>
    <t>Q1031</t>
  </si>
  <si>
    <t>Q1032</t>
  </si>
  <si>
    <t>Q1033</t>
  </si>
  <si>
    <t>Q1034</t>
  </si>
  <si>
    <t>Q1037</t>
  </si>
  <si>
    <t>Q1038</t>
  </si>
  <si>
    <t>Q1041</t>
  </si>
  <si>
    <t>Q1040</t>
  </si>
  <si>
    <t>Q2945</t>
  </si>
  <si>
    <t>Q1042</t>
  </si>
  <si>
    <t>Q1043</t>
  </si>
  <si>
    <t>Q1044</t>
  </si>
  <si>
    <t>Q1045</t>
  </si>
  <si>
    <t>Q1046</t>
  </si>
  <si>
    <t>Q1047</t>
  </si>
  <si>
    <t>Q1048</t>
  </si>
  <si>
    <t>Q1049</t>
  </si>
  <si>
    <t>Q1050</t>
  </si>
  <si>
    <t>Q1051</t>
  </si>
  <si>
    <t>Q1052</t>
  </si>
  <si>
    <t>Q1053</t>
  </si>
  <si>
    <t>Q1054</t>
  </si>
  <si>
    <t>Q1055</t>
  </si>
  <si>
    <t>Q1056</t>
  </si>
  <si>
    <t>Q1059</t>
  </si>
  <si>
    <t>Q1060</t>
  </si>
  <si>
    <t>Q1066</t>
  </si>
  <si>
    <t>Q1067</t>
  </si>
  <si>
    <t>Q1068</t>
  </si>
  <si>
    <t>Q1069</t>
  </si>
  <si>
    <t>Q1070</t>
  </si>
  <si>
    <t>Q1071</t>
  </si>
  <si>
    <t>Q1072</t>
  </si>
  <si>
    <t>Q1073</t>
  </si>
  <si>
    <t>Q1074</t>
  </si>
  <si>
    <t>Q1075</t>
  </si>
  <si>
    <t>Q1077</t>
  </si>
  <si>
    <t>Q1079</t>
  </si>
  <si>
    <t>Q1080</t>
  </si>
  <si>
    <t>Q1081</t>
  </si>
  <si>
    <t>Q1082</t>
  </si>
  <si>
    <t>Q1083</t>
  </si>
  <si>
    <t>Q1084</t>
  </si>
  <si>
    <t>Q1086</t>
  </si>
  <si>
    <t>Q1087</t>
  </si>
  <si>
    <t>Q1090</t>
  </si>
  <si>
    <t>Q1091</t>
  </si>
  <si>
    <t>Q1092</t>
  </si>
  <si>
    <t>Q1093</t>
  </si>
  <si>
    <t>Q1094</t>
  </si>
  <si>
    <t>Q1095</t>
  </si>
  <si>
    <t>Q1096</t>
  </si>
  <si>
    <t>Q1097</t>
  </si>
  <si>
    <t>Q1098</t>
  </si>
  <si>
    <t>Q1099</t>
  </si>
  <si>
    <t>Q1100</t>
  </si>
  <si>
    <t>Q1101</t>
  </si>
  <si>
    <t>Q1102</t>
  </si>
  <si>
    <t>Q1103</t>
  </si>
  <si>
    <t>Q1104</t>
  </si>
  <si>
    <t>Q1105</t>
  </si>
  <si>
    <t>Q1106</t>
  </si>
  <si>
    <t>Q1107</t>
  </si>
  <si>
    <t>Q1108</t>
  </si>
  <si>
    <t>Q1109</t>
  </si>
  <si>
    <t>Q1110</t>
  </si>
  <si>
    <t>Q1111</t>
  </si>
  <si>
    <t>Q1112</t>
  </si>
  <si>
    <t>Q1113</t>
  </si>
  <si>
    <t>Q1114</t>
  </si>
  <si>
    <t>Q1115</t>
  </si>
  <si>
    <t>Q1116</t>
  </si>
  <si>
    <t>Q1117</t>
  </si>
  <si>
    <t>Q1118</t>
  </si>
  <si>
    <t>Q1119</t>
  </si>
  <si>
    <t>Q1120</t>
  </si>
  <si>
    <t>Q1122</t>
  </si>
  <si>
    <t>Q1123</t>
  </si>
  <si>
    <t>ResponseID</t>
  </si>
  <si>
    <t>ResponseSet</t>
  </si>
  <si>
    <t>Name</t>
  </si>
  <si>
    <t>ExternalDataReference</t>
  </si>
  <si>
    <t>EmailAddress</t>
  </si>
  <si>
    <t>IPAddress</t>
  </si>
  <si>
    <t>StartDate</t>
  </si>
  <si>
    <t>EndDate</t>
  </si>
  <si>
    <t>Finished</t>
  </si>
  <si>
    <t>MINI INTERNATIONAL NEUROPSYCHIATRIC INTERVIEW Modified for use at Duke University, 2009WHITE is inte...</t>
  </si>
  <si>
    <t>Patient's Name</t>
  </si>
  <si>
    <t>Date of Birth</t>
  </si>
  <si>
    <t>Gender</t>
  </si>
  <si>
    <t>Interviewer's Name</t>
  </si>
  <si>
    <t>Date of Interview (mm/dd/yyyy)</t>
  </si>
  <si>
    <t>Patient Number</t>
  </si>
  <si>
    <t>Time Interview Began</t>
  </si>
  <si>
    <t>----- MAJOR DEPRESSIVE EPISODE-----</t>
  </si>
  <si>
    <t>Have you EVER been depressed or down, most of the day, nearly every day, for two weeks?</t>
  </si>
  <si>
    <t>For the past two weeks have you been depressed or down, most of the day, nearly every day?</t>
  </si>
  <si>
    <t>Have you EVER been much less interested in most things or much less able to enjoy the things you use...</t>
  </si>
  <si>
    <t>In the past two weeks, have you been much less interested in most things or much less able to enjoy...</t>
  </si>
  <si>
    <t>----- DEPRESSIVE EPISODES -----</t>
  </si>
  <si>
    <t>----- DEPRESSION PAST TWO WEEKS -----</t>
  </si>
  <si>
    <t>Was your appetite significantly decreased or increased nearly every day? Did your weight decrease or...</t>
  </si>
  <si>
    <t>Did you have trouble sleeping nearly every night (difficulty falling asleep, waking up in the middle...</t>
  </si>
  <si>
    <t>Did you talk or move more slowly than normal or were you fidgety, restless, or having trouble sittin...</t>
  </si>
  <si>
    <t>Did you feel tired or without energy almost every day?</t>
  </si>
  <si>
    <t>Did you feel worthless or guilty almost every day?</t>
  </si>
  <si>
    <t>Examples of any of the above?</t>
  </si>
  <si>
    <t>THE EXAMPLES ARE CONSISTENT WITH A DELUSIONAL IDEA:</t>
  </si>
  <si>
    <t>Did you have difficulty concentrating or making decisions almost every day?</t>
  </si>
  <si>
    <t>Did you repeatedly consider hurting yourself, feel suicidal, or wish that you were dead?</t>
  </si>
  <si>
    <t>Did these symptoms cause significant problems at home, at work, socially, at school or in some other...</t>
  </si>
  <si>
    <t>----- DEPRESSION PAST EPISODE -----</t>
  </si>
  <si>
    <t>Examples?</t>
  </si>
  <si>
    <t>Are the symptoms due entirely to the loss of a loved one (bereavement) and are they similar in sever...</t>
  </si>
  <si>
    <t>Were you taking any drugs or medicines just before these symptoms began? Did you have any medical il...</t>
  </si>
  <si>
    <t>If you were taking drugs or medicines, what were they? If you had a medical illness, what did you ha...</t>
  </si>
  <si>
    <t>During your lifetime, did you have other episodes of two weeks or more when you felt depressed or un...</t>
  </si>
  <si>
    <t>In between 2 episodes of depression, did you ever have an interval of at least 2 months, without any...</t>
  </si>
  <si>
    <t>How many episodes of depression did you have in your lifetime?</t>
  </si>
  <si>
    <t>----- MAJOR DEPRESSIVE EPISODE WITH MELANCHOLIC FEATURES -----</t>
  </si>
  <si>
    <t>During the most severe period of the current depressive episode, did you lose almost completely your...</t>
  </si>
  <si>
    <t>During the most severe period of the current depressive episode, did you lose your ability to respon...</t>
  </si>
  <si>
    <t>When something good happens does it fail to make you feel better, even temporarily?</t>
  </si>
  <si>
    <t>Over the past two week period, when you felt depressed and uninterested:</t>
  </si>
  <si>
    <t>Did you feel depressed in a way that is different from the kind of feeling you experience when someo...</t>
  </si>
  <si>
    <t>Did you feel regularly worse in the morning, almost every day?</t>
  </si>
  <si>
    <t>Did you wake up at least 2 hours before the usual time of awakening and have difficulty getting back...</t>
  </si>
  <si>
    <t>Did you feel excessive guilt or guilt out of proportion to the reality of the situation?</t>
  </si>
  <si>
    <t>----- Dysthymia -----</t>
  </si>
  <si>
    <t>Have you felt sad, low, or depressed most of the time for the last two years?</t>
  </si>
  <si>
    <t>Was this period interrupted by your feeling OK for two months or more? (in past 2 years)</t>
  </si>
  <si>
    <t>During this period of feeling depressed most of the time: (in past 2 years)</t>
  </si>
  <si>
    <t>Did you appetite change significantly? (in past two years)</t>
  </si>
  <si>
    <t>Did you have trouble sleeping or sleep excessively? (in past 2 years)</t>
  </si>
  <si>
    <t>Did you feel tired or without energy? (in past 2 years)</t>
  </si>
  <si>
    <t>Did you lose your self confidence? (in past 2 years)</t>
  </si>
  <si>
    <t>Did you have trouble concentrating or making decisions? (in past 2 years)</t>
  </si>
  <si>
    <t>Did you feel hopeless? (in past 2 years)</t>
  </si>
  <si>
    <t>Did the symptoms of depression cause you significant distress or impair your ability to function at...</t>
  </si>
  <si>
    <t>In the past, did you ever feel sad, low, or depressed for 2 years continuously?</t>
  </si>
  <si>
    <t>(In the past) Was this period interrupted by your feeling OK for two months or more?</t>
  </si>
  <si>
    <t>During this period of feeling depressed most of the time:</t>
  </si>
  <si>
    <t>Did your appetite change significantly? (in the past)</t>
  </si>
  <si>
    <t>Did you have trouble sleeping or sleep excessively? (in the past)</t>
  </si>
  <si>
    <t>Did you feel tired or without energy? (in the past)</t>
  </si>
  <si>
    <t>Did you lose your self-confidence? (in the past)</t>
  </si>
  <si>
    <t>Did you have trouble concentrating or making decisions? (in the past)</t>
  </si>
  <si>
    <t>Did you feel hopeless? (in the past)</t>
  </si>
  <si>
    <t>IN THE CLINICIAN'S JUDGMENT: ARE EITHER OF THESE LIKELY TO BE DIRECT CAUSES OF THE PATIENT'S DEPRESS...</t>
  </si>
  <si>
    <t>How old were you when you first began having symptoms of 2 years of continuous depression?</t>
  </si>
  <si>
    <t>(Do you currently) Feel that you could do things others couldn't do, or that you are an especially i...</t>
  </si>
  <si>
    <t>THE EXAMPLES ARE CONSISTENT WITH A DELUSIONAL IDEA.</t>
  </si>
  <si>
    <t>During the times that you are hyper, full of energy, or irritable do you: Need less sleep (for examp...</t>
  </si>
  <si>
    <t>During the times that you are hyper, full of energy, or irritable do you: Talk too much without stop...</t>
  </si>
  <si>
    <t>During the times that you are hyper, full of energy, or irritable do you: Have racing thoughts?</t>
  </si>
  <si>
    <t>During the times that you are hyper, full of energy, or irritable do you: Become easily distracted s...</t>
  </si>
  <si>
    <t>During the times that you are hyper, full of energy, or irritable do you: Become so active or physic...</t>
  </si>
  <si>
    <t>During the times that you are hyper, full of energy, or irritable do you: Want so much to engage in...</t>
  </si>
  <si>
    <t>How long do these symptoms last?</t>
  </si>
  <si>
    <t>Were you hospitalized for these problems?</t>
  </si>
  <si>
    <t>Do these symptoms cause significant problems at home, at work, socially, in your relationships with...</t>
  </si>
  <si>
    <t>PAST MANIC SYMPTOMS: During the times when you felt high, full of energy, or irritable did you:</t>
  </si>
  <si>
    <t>(At any time in the past did you) Feel that you could do things others couldn't do, or that you were...</t>
  </si>
  <si>
    <t>(At any time in the past did you) Need less sleep (for example, feel rested after only a few hours s...</t>
  </si>
  <si>
    <t>(At any time in the past did you) Talk too much without stopping, or so fast that people had difficu...</t>
  </si>
  <si>
    <t>(At any time in the past did you) Have racing thoughts?</t>
  </si>
  <si>
    <t>(At any time in the past did you) Become easily distracted so that any little interruption could dis...</t>
  </si>
  <si>
    <t>(At any time in the past did you) Become so active or physically restless that others were worried a...</t>
  </si>
  <si>
    <t>(At any time in the past did you) Want so much to engage in pleasurable activities that you ignored...</t>
  </si>
  <si>
    <t>For the symptoms that the patient described as occurring in the past, verify if the symptoms occurre...</t>
  </si>
  <si>
    <t>(In this / these past episode(s) ) How long did these symptoms last?</t>
  </si>
  <si>
    <t>(In the past) Were you hospitalized for these problems?</t>
  </si>
  <si>
    <t>(In the past) Did these symptoms cause significant problems at home, at work, socially, in your rela...</t>
  </si>
  <si>
    <t>----- SUICIDALITY-----</t>
  </si>
  <si>
    <t>In the past 2 weeks did you:</t>
  </si>
  <si>
    <t>Suffer any accident?</t>
  </si>
  <si>
    <t>In the past 2 weeks did you: /   / Plan or intend to hurt yourself in that accident either actively or p...</t>
  </si>
  <si>
    <t>Did you intend to die as a result of this accident?</t>
  </si>
  <si>
    <t>In the past two weeks did you:</t>
  </si>
  <si>
    <t>Feel hopeless?</t>
  </si>
  <si>
    <t>Think that you would be better off dead or wish you were dead?</t>
  </si>
  <si>
    <t>Want to harm yourself or to hurt or to injure yourself or have mental images of harming yourself?</t>
  </si>
  <si>
    <t>Think about suicide?</t>
  </si>
  <si>
    <t>How frequently do you think about suicide?</t>
  </si>
  <si>
    <t>How intensely do you think about suicide?</t>
  </si>
  <si>
    <t>Can you state that you will not act on these impulses during the treatment program?</t>
  </si>
  <si>
    <t>Did you feel unable to control these impulses?</t>
  </si>
  <si>
    <t>Did you have a suicide plan?</t>
  </si>
  <si>
    <t>Did you take any active steps to prepare to injure yourself or to prepare for a suicide attempt in w...</t>
  </si>
  <si>
    <t>Did you deliberately injure yourself without intending to kill yourself?</t>
  </si>
  <si>
    <t>Did you attempt suicide?</t>
  </si>
  <si>
    <t>In attempting suicide did you:</t>
  </si>
  <si>
    <t>In your lifetime:</t>
  </si>
  <si>
    <t>Did you ever make a suicide attempt? (at any point In your lifetime, not just during past two weeks)</t>
  </si>
  <si>
    <t>MAKE ANY ADDITIONAL COMMENTS ABOUT YOUR ASSESSMENT OF THIS PATIENT'S CURRENT AND NEAR FUTURE SUICIDA...</t>
  </si>
  <si>
    <t>If potential risk of suicide is present, contact PT's as instructed in protocol and complete Inciden...</t>
  </si>
  <si>
    <t>----- MANIC AND HYPOMANIC EPISODE -----</t>
  </si>
  <si>
    <t>Do you have any family history of manic depressive illness or bipolar disorder? or any family member...</t>
  </si>
  <si>
    <t>IF YES, IS THIS A FIRST DEGREE RELATIVE?</t>
  </si>
  <si>
    <t>IF YES, IS THIS A FIRST DEGREE RELATIVE?-TEXT</t>
  </si>
  <si>
    <t>Have you ever had a period of time when you were feeling up or high or hyper or so full of energy or...</t>
  </si>
  <si>
    <t>Are you currently feeling 'up' or 'high' or 'hyper' or full of energy?</t>
  </si>
  <si>
    <t>Have you ever been persistently irritable, for several days, so that you had arguments or verbal or...</t>
  </si>
  <si>
    <t>Are you currently feeling persistently irritable?</t>
  </si>
  <si>
    <t>----- PANIC DISORDER -----</t>
  </si>
  <si>
    <t>Have you, on more than one occasion, had spells or attacks when you suddenly felt anxious, frightene...</t>
  </si>
  <si>
    <t>Did the spells surge to a peak within 10 minutes or starting?</t>
  </si>
  <si>
    <t>At any time in the past , did any of those spells or attacks come on unexpectedly or occur in an unp...</t>
  </si>
  <si>
    <t>Have you ever had one such attack followed by a month or more of persistent concern about having ano...</t>
  </si>
  <si>
    <t>During the worst attack that you can remember:</t>
  </si>
  <si>
    <t>Did you have skipping, racing, or pounding of your heart?</t>
  </si>
  <si>
    <t>Did you have sweating or clammy hands?</t>
  </si>
  <si>
    <t>Were you trembling or shaking?</t>
  </si>
  <si>
    <t>Did you have shortness of breath or difficulty breathing?</t>
  </si>
  <si>
    <t>Did you have a choking sensation or lump in your throat?</t>
  </si>
  <si>
    <t>Did you have chest pain, pressure, or discomfort?</t>
  </si>
  <si>
    <t>Did you have nausea, stomach problems, or sudden diarrhea?</t>
  </si>
  <si>
    <t>Did you feel dizzy, unsteady, lightheaded, or faint?</t>
  </si>
  <si>
    <t>Did things around you feel strange, unreal, detached or unfamiliar, or did you feel outside of or de...</t>
  </si>
  <si>
    <t>Did you fear that you were losing control or going crazy?</t>
  </si>
  <si>
    <t>Did you fear that you were dying?</t>
  </si>
  <si>
    <t>Did you have tingling or numbness in parts of your body?</t>
  </si>
  <si>
    <t>Did you have hot flashes or chills?</t>
  </si>
  <si>
    <t>In the past month, did you have such attacks repeatedly (2 or more) and did you have persistent conc...</t>
  </si>
  <si>
    <t>----- AGORAPHOBIA -----</t>
  </si>
  <si>
    <t>Do you feel anxious or uneasy in places or situations where help might not be available or escape mi...</t>
  </si>
  <si>
    <t>Do you fear these situations so much that you avoid them, or suffer through them, or need a companio...</t>
  </si>
  <si>
    <t>----- SOCIAL PHOBIA (Social Anxiety Disorder) -----</t>
  </si>
  <si>
    <t>In the past month, did you have persistent fear and anxiety at being watched, being the focus of att...</t>
  </si>
  <si>
    <t>Is this social fear excessive or unreasonable? IS THIS FEAR SO EXCESSIVE YOU'VE CONSIDERED GETTING H...</t>
  </si>
  <si>
    <t>Do these social fears disrupt your normal work, school or social functioning or cause you significan...</t>
  </si>
  <si>
    <t>SUBTYPES</t>
  </si>
  <si>
    <t>Do you fear and avoid 4 or more social situations? EXAMPLES OF SUCH SOCIAL SITUATIONS TYPICALLY INCL...-INITIATING OR MAINTAINING A CONVERSATION,</t>
  </si>
  <si>
    <t>Do you fear and avoid 4 or more social situations? EXAMPLES OF SUCH SOCIAL SITUATIONS TYPICALLY INCL...-PARTICIPATING IN SMALL GROUPS,</t>
  </si>
  <si>
    <t>Do you fear and avoid 4 or more social situations? EXAMPLES OF SUCH SOCIAL SITUATIONS TYPICALLY INCL...-DATING,</t>
  </si>
  <si>
    <t>Do you fear and avoid 4 or more social situations? EXAMPLES OF SUCH SOCIAL SITUATIONS TYPICALLY INCL...-SPEAKING TO AUTHORITY FIGURES,</t>
  </si>
  <si>
    <t>Do you fear and avoid 4 or more social situations? EXAMPLES OF SUCH SOCIAL SITUATIONS TYPICALLY INCL...-ATTENDING PARTIES,</t>
  </si>
  <si>
    <t>Do you fear and avoid 4 or more social situations? EXAMPLES OF SUCH SOCIAL SITUATIONS TYPICALLY INCL...-PUBLIC SPEAKING,</t>
  </si>
  <si>
    <t>Do you fear and avoid 4 or more social situations? EXAMPLES OF SUCH SOCIAL SITUATIONS TYPICALLY INCL...-EATING IN FRONT OF OTHERS,</t>
  </si>
  <si>
    <t>Do you fear and avoid 4 or more social situations? EXAMPLES OF SUCH SOCIAL SITUATIONS TYPICALLY INCL...-URINATING IN A PUBLIC WASHROOM, ETC.</t>
  </si>
  <si>
    <t>NOTE TO INTERVIEWER: PLEASE ASSESS WHETHER THE SUBJECT'S FEARS ARE RESTRICTED TO NON-GENERALIZED (ON...</t>
  </si>
  <si>
    <t>If YES: Generalized social phobia (social anxiety disorder) /  If NO Non-generalized social phobia (so...</t>
  </si>
  <si>
    <t>----- OBSESSIVE COMPULSIVE DISORDER -----</t>
  </si>
  <si>
    <t>In the past month, have you been bothered by recurrent thoughts, impulses, or images that were unwan...</t>
  </si>
  <si>
    <t>Did they keep coming back into your mind even when you tried to ignore or get rid of them?</t>
  </si>
  <si>
    <t>Do you think that these obsessions are the product of your own mind and that they are not imposed fr...</t>
  </si>
  <si>
    <t>In the past month, did you do something repeatedly without being able to resist doing it, like washi...</t>
  </si>
  <si>
    <t>At any point, did your recognize that either of these obsessive thoughts or these compulsive behavio...</t>
  </si>
  <si>
    <t>In the past month, did these obsessive thoughts and/or compulsive behaviors significantly interfere...</t>
  </si>
  <si>
    <t>----- POSTTRAUMATIC STRESS DISORDER -----</t>
  </si>
  <si>
    <t>Have / you ever experienced or witnessed or had to deal with an extremely / traumatic event that include...</t>
  </si>
  <si>
    <t>Did you respond with intense fear, helplessness, or horror?</t>
  </si>
  <si>
    <t>During the past month, have you experienced the event in a distressing way (such as in dreams, inten...</t>
  </si>
  <si>
    <t>In the past month:</t>
  </si>
  <si>
    <t>Have you avoided thinking about or talking about the event?</t>
  </si>
  <si>
    <t>Have you avoided activities, places, or people that remind you of the event?</t>
  </si>
  <si>
    <t>Have you had trouble recalling some important part of what happened?</t>
  </si>
  <si>
    <t>Have you become much less interested in hobbies or social activities?</t>
  </si>
  <si>
    <t>Have you felt detached or estranged from others?</t>
  </si>
  <si>
    <t>Have you noticed that your feelings are numb?</t>
  </si>
  <si>
    <t>Have you felt that your life will be shortened or that you will die sooner than other people?</t>
  </si>
  <si>
    <t>Have you had difficulty sleeping?</t>
  </si>
  <si>
    <t>Were you especially irritable or did you have outbursts of anger?</t>
  </si>
  <si>
    <t>Have you had difficulty concentrating?</t>
  </si>
  <si>
    <t>Were you nervous or constantly on your guard?</t>
  </si>
  <si>
    <t>Were you easily startled?</t>
  </si>
  <si>
    <t>During the past month, have these problems significantly interfered with your work, school, or socia...</t>
  </si>
  <si>
    <t>----- ALCOHOL DEPENDENCE / ABUSE -----</t>
  </si>
  <si>
    <t>In the past 12 months have you had 3 or more alcoholic drinks within a 3 hour period on 3 or more oc...</t>
  </si>
  <si>
    <t>ALCOHOL DEPENDENCE CURRENT In the past 12 months:</t>
  </si>
  <si>
    <t>Did you need to drink a lot more in order to get the same effect that you got when you first started...</t>
  </si>
  <si>
    <t>When you cut down on drinking did your hands shake, did you sweat or feel agitated? Do you drink to...</t>
  </si>
  <si>
    <t>During the times when you drank alcohol, did you end up drinking more than you planned when you star...</t>
  </si>
  <si>
    <t>Have you tried to reduce or stop drinking alcohol but failed?</t>
  </si>
  <si>
    <t>On the days that you drank, did you spend substantial time in obtaining alcohol, drinking, or in rec...</t>
  </si>
  <si>
    <t>Did you spend less time working, enjoying hobbies, or being with others because of your drinking?</t>
  </si>
  <si>
    <t>If your drinking caused you health or mental problems, did you still keep on drinking?</t>
  </si>
  <si>
    <t>IF THE PATIENT SAID YES TO 3 OR MORE OF THE ABOVE, CHECK YES IF YES, WE SKIP ABUSE QUESTIONS, AND MO...</t>
  </si>
  <si>
    <t>In the past 12 months:</t>
  </si>
  <si>
    <t>Have you been intoxicated, high, or hungover more than once when you had other responsibilities at s...</t>
  </si>
  <si>
    <t>Were you intoxicated more than once in any situation where you were physically at risk, for example,...</t>
  </si>
  <si>
    <t>Did you have legal problems more than once because of your drinking, for example, an arrest for diso...</t>
  </si>
  <si>
    <t>If your drinking caused problems with your family or other people, did you still keep on drinking?</t>
  </si>
  <si>
    <t>Are 1 or more J3 ANSWERS CODED YES?</t>
  </si>
  <si>
    <t>----- LIFETIME ALCOHOL ABUSE AND DEPENDENCE -----</t>
  </si>
  <si>
    <t>(Approach as a verification: So to verify: Have you ever, (not just in past 12 months) had 3 or more...</t>
  </si>
  <si>
    <t>IF PARTICIPANT SAID YES TO 3 OR MORE OF THE ABOVE STATEMENTS, SELECT YES AND WE SKIP ABUSE QUESTIONS...</t>
  </si>
  <si>
    <t>ALCOHOL ABUSE LIFETIMEIn your lifetime:</t>
  </si>
  <si>
    <t>ARE 1 or more J6 ANSWERS CODED YES?</t>
  </si>
  <si>
    <t>----- NON-ALCOHOL PSYCHOACTIVE SUBSTANCE USE DISORDER -----</t>
  </si>
  <si>
    <t>Now I am going to read to you a list of street drugs or medicines.</t>
  </si>
  <si>
    <t>SELECT EACH DRUG TAKEN-Stimulant:: amphetamines, "speed," crystal meth, "crank," "rush," Dexedrine,Ritalin, diet pills.</t>
  </si>
  <si>
    <t>SELECT EACH DRUG TAKEN-Cocaine: snorting, IV, freebase, crack, "speedball"</t>
  </si>
  <si>
    <t>SELECT EACH DRUG TAKEN-Narcotics: heroin, morphine, Dilaudid, opium, Demerol, methadone, codeine, Percodan, Darvon OxyContin</t>
  </si>
  <si>
    <t>SELECT EACH DRUG TAKEN-Hallucinogens:LSD ("acid"), mescaline, peyote, PCP ("Angel Dust," "peace pill,"), psilocybin, STP, "mushrooms," "ecstasy," "MDA," "MDMA," or ketamine ("special K").</t>
  </si>
  <si>
    <t>SELECT EACH DRUG TAKEN-Inhalants: "glue," ethyl chloride, "rush," nitrious oxide ("laughing gas"), amyl or butyl nitrate ("poppers").</t>
  </si>
  <si>
    <t>SELECT EACH DRUG TAKEN-Marijuana: hashish ("hash"), THC, "pot," "grass," "weed," "reefer."</t>
  </si>
  <si>
    <t>SELECT EACH DRUG TAKEN-Tranquilizers:Quaalude, Seconal ("reds") Valium, Xanax, Librium, Ativan, Dalmane, Halcion, barbituates, Miltown, GHB, Roofinol, "Roofies."</t>
  </si>
  <si>
    <t>SELECT EACH DRUG TAKEN-Miscellanous: steriods, nonprescription sleep or diet pills. Any others.</t>
  </si>
  <si>
    <t>Have you ever taken any of these drugs more than once to get high, to feel elated, to get a "buzz" o...</t>
  </si>
  <si>
    <t>Specify MOST USED Drug(s) - ONLY THE MOST USED DRUG CLASS IS INVESTIGATED:</t>
  </si>
  <si>
    <t>SPECIFY WHICH DRUG/DRUG CLASS WILL BE EXPLORED IN THE INTERVIEW</t>
  </si>
  <si>
    <t>Consider the (name of drug/drug class selected), in your lifetime:</t>
  </si>
  <si>
    <t>Did you need to use a lot more in order to get the same effect that you got when you first started u...</t>
  </si>
  <si>
    <t>When you cut down on using (name of drug/drug class selected) did your hands shake, did you sweat or...</t>
  </si>
  <si>
    <t>During the times when you used (name of drug/drug class selected), did you end up using more than yo...</t>
  </si>
  <si>
    <t>Have you tried to reduce or stop using (name of drug/drug class selected) but failed?</t>
  </si>
  <si>
    <t>On the days that you used, did you spend substantial time in obtaining (name of drug/drug class sele...</t>
  </si>
  <si>
    <t>Did you spend less time working, enjoying hobbies, or being with others because of (name of drug/dru...</t>
  </si>
  <si>
    <t>If (name of drug/drug class selected) caused you health or mental problems, did you still keep on us...</t>
  </si>
  <si>
    <t>Have you used (most used drug, any drug) in the past 12 months?</t>
  </si>
  <si>
    <t>DID THE PARTICIPANT SAY YES TO 3 OR MORE OF THE ABOVE QUESTIONS WITHIN PAST 12 MONTHS?IF YES, SELECT...</t>
  </si>
  <si>
    <t>Considering your use of (name the drug / drug class selected), in the past 12 months:</t>
  </si>
  <si>
    <t>Have you been intoxicated, high, or hungover from (name of drug / drug class selected) more than onc...</t>
  </si>
  <si>
    <t>Have you been high or intoxicated from (name of drug / drug class selected) more than once, in any s...</t>
  </si>
  <si>
    <t>Did you have legal problems more than once, because of your drug use, for example, an arrest or diso...</t>
  </si>
  <si>
    <t>If (name of drug / drug class selected) caused you health or mental problems, did you keep on using...</t>
  </si>
  <si>
    <t>CHRONOLOGY: How old were you when you first began having problems with drug use? (age)</t>
  </si>
  <si>
    <t>----- PSYCHOTIC DISORDERS AND MOOD DISORDER WITH PSYCHOTIC FEATURES -----</t>
  </si>
  <si>
    <t>ASK FOR AN EXAMPLE OF EACH QUESTION ANSWERED POSITIVELY. CODE YES ONLY IF THE EXAMPLES CLEARLY SHOW...</t>
  </si>
  <si>
    <t>Now I am going to ask you about unusual experiences that some people have</t>
  </si>
  <si>
    <t>Have you ever believed that people were spying on you, or that someone was plotting against you, or...</t>
  </si>
  <si>
    <t>If yes or yes-bizarre: do you currently believe these things?</t>
  </si>
  <si>
    <t>Have you ever believed that someone was reading your mind or could hear your thoughts, or that you c...</t>
  </si>
  <si>
    <t>Have you ever believed that someone or some force outside of yourself put thoughts in your mind that...</t>
  </si>
  <si>
    <t>Have you ever believed that you were being sent special messages through the TV, radio, newspapers,...</t>
  </si>
  <si>
    <t>Have your relatives or friends ever considered any of your beliefs odd or unusual? INTERVIEWER: ASK...</t>
  </si>
  <si>
    <t>Have you ever heard things other people said they couldn't hear, such as voices?</t>
  </si>
  <si>
    <t>IF YES TO VOICE HALLUCINATIONS: was the voice commenting on your thoughts or behavior or did you hea...</t>
  </si>
  <si>
    <t>IF YES OR YES BIZARRE TO L6: Have you heard sounds/voices in the past month?</t>
  </si>
  <si>
    <t>IF YES TO VOICE HALLUCINATION L6: Was the voice commenting on your thoughts or behavior or did you h...</t>
  </si>
  <si>
    <t>Have you ever had visions when you were awake or have you ever seen things other people couldn't see...</t>
  </si>
  <si>
    <t>IF YES have you seen these things in the past month?</t>
  </si>
  <si>
    <t>CLINICIAN'S JUDGMENT: IS THE PATIENT CURRENTLY EXHIBITING INCOHERENCE, DISORGANIZED SPEECH, OR MARKE...</t>
  </si>
  <si>
    <t>IS THE PATIENT CURRENTLY EXHIBITING DISORGANIZED OR CATATONIC BEHAVIOR?</t>
  </si>
  <si>
    <t>ARE NEGATIVE SYMPTOMS OF SCHIZOPHRENIA, E.G. SIGNIFICANT AFFECTIVE FLATTENING, POVERTY OF SPEECH (AL...</t>
  </si>
  <si>
    <t>You told me earlier that you had period(s) when you felt (depressed/high/persistently irritable) Wer...</t>
  </si>
  <si>
    <t>----- Anorexia Nervosa -----</t>
  </si>
  <si>
    <t>How tall are you? SPECIFY FEET/INCHES OR CENTIMETERS in box</t>
  </si>
  <si>
    <t>What was your lowest weight in the past 3 months? SPECIFY IN LBS. OR KGS. IN BOX</t>
  </si>
  <si>
    <t>IS PATIENT'S WEIGHT EQUAL TO OR BELOW THE THRESHOLD CORRESPONDING TO HIS/HER HEIGHT? (SEE TABLE BELO...</t>
  </si>
  <si>
    <t>In the past 3 months</t>
  </si>
  <si>
    <t>In spite of this low weight, have you tried not to gain weight?</t>
  </si>
  <si>
    <t>Have you intensely feared gaining weight or becoming fat, even though you were underweight?</t>
  </si>
  <si>
    <t>Have you considered yourself being too big/far or that part of your body was too big/fat?</t>
  </si>
  <si>
    <t>Has your body weight or shape greatly influenced how you felt about yourself?</t>
  </si>
  <si>
    <t>Have you thought that your current low body weight was normal or excessive?</t>
  </si>
  <si>
    <t>FOR WOMEN ONLY (should not show for men) During the last 13 months, did you miss all your menstrual...</t>
  </si>
  <si>
    <t>----- BULIMIA NERVOSA -----</t>
  </si>
  <si>
    <t>In the past three months, did you have eating binges or times when you ate a very large amount of fo...</t>
  </si>
  <si>
    <t>In the past 3 months, did you have eating binges as often as twice a week?</t>
  </si>
  <si>
    <t>During these binges, did you feel that your eating was out of control?</t>
  </si>
  <si>
    <t>Did you do anything to compensate for, or to prevent a weight gain from these binges, like vomiting,...</t>
  </si>
  <si>
    <t>Does your body weight or shape greatly influence how you feel about yourself?</t>
  </si>
  <si>
    <t>INTERVIEWER: WRITE IN THE BOX BLOW THE THRESHOLD WEIGHT FOR THIS PATIENT'S HEIGHT/WEIGHT TABLE IN TH...</t>
  </si>
  <si>
    <t>Do these binges occur only when you are under (the above ____lbs/kgs)?</t>
  </si>
  <si>
    <t>----- Generalized Anxiety Disorder -----</t>
  </si>
  <si>
    <t>Were you excessively anxious or worried about several routine things, over the past 6 months? IS THI...</t>
  </si>
  <si>
    <t>Are these anxieties and worries present most days? ARE THE PATIENT'S ANXIETY AND WORRIES RESTRICTED...</t>
  </si>
  <si>
    <t>Do you find it difficult to control the worries?</t>
  </si>
  <si>
    <t>FOR THE FOLLOWING, CODE NO IF THE SYMPTOMS ARE CONFINED TO FEATURES OF ANY DISORDER EXPLORED PRIOR T...</t>
  </si>
  <si>
    <t>Feel restless, keyed up or on edge?</t>
  </si>
  <si>
    <t>Have muscle tension?</t>
  </si>
  <si>
    <t>Feel tired, or exhausted easily?</t>
  </si>
  <si>
    <t>Have difficulty concentrating or finding your mind going blank?</t>
  </si>
  <si>
    <t>Feel irritable?</t>
  </si>
  <si>
    <t>Have difficulty sleeping (difficulty falling asleep, waking up in the middle of the night, early mor...</t>
  </si>
  <si>
    <t>Do these anxieties and worries disrupt your normal work, school or social functioning or cause you s...</t>
  </si>
  <si>
    <t>RULE OUT MEDICAL, ORGANIC, OR DRUG CAUSES FOR ALL DISORDERS IF THE PATIENT CODES POSITIVE FOR ANY CU...</t>
  </si>
  <si>
    <t>Were you taking any drugs or medicines?</t>
  </si>
  <si>
    <t>Did you have any medical illness? IN THE CLINICIAN'S JUDGEMENT, ARE EITHER OF THESE LIKELY TO BE DIR...</t>
  </si>
  <si>
    <t>SUMMARY: HAS AN ORGANIC CAUSE BEEN RULED OUT?</t>
  </si>
  <si>
    <t>----- Antisocial Personality Disorder (optional) -----</t>
  </si>
  <si>
    <t>Before you were 15 years old did you:</t>
  </si>
  <si>
    <t>repeatedly skip school or run away from home overnight?</t>
  </si>
  <si>
    <t>repeatedly lie, cheat, "con" others, or steal?</t>
  </si>
  <si>
    <t>start fights or bully, threaten, or intimidate others?</t>
  </si>
  <si>
    <t>deliberately destroy things or start fires?</t>
  </si>
  <si>
    <t>deliberately hurt animals or people?</t>
  </si>
  <si>
    <t>force someone to have sex with you?</t>
  </si>
  <si>
    <t>DO NOT CODE YES TO THE BEHAVIORS BELOW IF THEY ARE EXCLUSIVELY POLITICALLY OR RELIGIOUSLY MOTIVATED....</t>
  </si>
  <si>
    <t>repeatedly behaved in a way that others would consider irresponsible, like failing to pay for things...</t>
  </si>
  <si>
    <t>done things that are illegal even if you didn't get caught (for example, destroying property, shopli...</t>
  </si>
  <si>
    <t>been in physical fights repeatedly (including physical fights with your spouse or children)?</t>
  </si>
  <si>
    <t>often lied or "conned" other people to get money or pleasure, or lied just for fun?</t>
  </si>
  <si>
    <t>exposed others to danger without caring?</t>
  </si>
  <si>
    <t>felt no guilt: after huring, mistreating, lying to, or stealing from others, or after damaging prope...</t>
  </si>
  <si>
    <t>Time Interview Ended</t>
  </si>
  <si>
    <t>THIS CONCLUDES THE INTERVIEW</t>
  </si>
  <si>
    <t>Default Response Set</t>
  </si>
  <si>
    <t>Anonymous</t>
  </si>
  <si>
    <t>Major Depressive Episode</t>
  </si>
  <si>
    <t>Current (2 weeks)</t>
  </si>
  <si>
    <t>Recurrent</t>
  </si>
  <si>
    <t>Past</t>
  </si>
  <si>
    <t>MDE with Melancholic Features</t>
  </si>
  <si>
    <t>Dysthymia</t>
  </si>
  <si>
    <t>Suicidality</t>
  </si>
  <si>
    <t>Current (past month)</t>
  </si>
  <si>
    <t>Manic Episode</t>
  </si>
  <si>
    <t>Current</t>
  </si>
  <si>
    <t>Bipolar I Disorder</t>
  </si>
  <si>
    <t>Bipolar II Disorder</t>
  </si>
  <si>
    <t>Bipolar Disorder NOS</t>
  </si>
  <si>
    <t>Panic Disorder</t>
  </si>
  <si>
    <t>Lifetime</t>
  </si>
  <si>
    <t>Agoraphobia</t>
  </si>
  <si>
    <t>Social Phobia (Social Anxiety Disorder)</t>
  </si>
  <si>
    <t>Generalized</t>
  </si>
  <si>
    <t>Alcohol Dependence</t>
  </si>
  <si>
    <t>Alcohol Abuse</t>
  </si>
  <si>
    <t>Substance Dependence (Non-alcohol)</t>
  </si>
  <si>
    <t>Psychotic Disorders</t>
  </si>
  <si>
    <t>Anorexia Nervosa</t>
  </si>
  <si>
    <t>Current (past 3 months)</t>
  </si>
  <si>
    <t>Bulimia Nervosa</t>
  </si>
  <si>
    <t>Anorexia Nervosa, Binge Eating/Purging Type</t>
  </si>
  <si>
    <t>Generalized Anxiety Disorder</t>
  </si>
  <si>
    <t>Current (past 6 months)</t>
  </si>
  <si>
    <t>Antisocial Personality Disorder</t>
  </si>
  <si>
    <t>Current (past 2 weeks</t>
  </si>
  <si>
    <t>Hypomanic Episodes</t>
  </si>
  <si>
    <t>Non-generalized</t>
  </si>
  <si>
    <t>Obsessive Compulsive Disorder</t>
  </si>
  <si>
    <t>Postraumatic Stress Disorder</t>
  </si>
  <si>
    <t>Past 12 months</t>
  </si>
  <si>
    <t>Substance Abuse (non alcohol)</t>
  </si>
  <si>
    <t>Mood Disorder with Psychotic Features</t>
  </si>
  <si>
    <t>Q2946</t>
  </si>
  <si>
    <t>SPECIFY DEPENDENCE LIFETIME DRUG(S):</t>
  </si>
  <si>
    <t>SPECIFY DEPENDENCE CURRENT DRUG(S):</t>
  </si>
  <si>
    <t>SPECIFY CURRENTLY ABUSED DRUG(S):</t>
  </si>
  <si>
    <t>DID THE PATIENT EVER HAVE A PERIOD OF AT LEAST 2 WEEKS OF HAVING THESE BELIEFS OR EXPERIENCES (PSYCH...</t>
  </si>
  <si>
    <t>DID AT LEAST TWO OF THE PSYCHOTIC SYMPTOMS OCCUR DURING THE SAME ONE MONTH PERIOD?</t>
  </si>
  <si>
    <t>CURRENT MANIC SYMPTOMS: During the times when you felt high, full of energy, or irritable did you:</t>
  </si>
  <si>
    <t>Examples (of feeling could do things others couldn't, or being an especially important person):</t>
  </si>
  <si>
    <t>Examples (of feeling could do things others couldn't do, or being an especially important person):</t>
  </si>
  <si>
    <t>R_ePq8i5Kmdb4OHmk</t>
  </si>
  <si>
    <t>152.16.179.125</t>
  </si>
  <si>
    <t>Mickey Mouse</t>
  </si>
  <si>
    <t>Poodle Moodle</t>
  </si>
  <si>
    <t>w3456y7uio</t>
  </si>
  <si>
    <t>6:25am</t>
  </si>
  <si>
    <t>Even my goldfish couldn't make me happy!</t>
  </si>
  <si>
    <t>I poked a tree</t>
  </si>
  <si>
    <t>Sunshine and tic tacs</t>
  </si>
  <si>
    <t>oh Mickey Mouse it's not worth it!</t>
  </si>
  <si>
    <t>auntie mousie</t>
  </si>
  <si>
    <t>fly!</t>
  </si>
  <si>
    <t>flying</t>
  </si>
  <si>
    <t>5'7</t>
  </si>
  <si>
    <t>6:39am</t>
  </si>
  <si>
    <t>SCORING</t>
  </si>
  <si>
    <t>Major Depressive Disorder</t>
  </si>
  <si>
    <t>MDD with Melancholic Features</t>
  </si>
  <si>
    <t>CURRENT</t>
  </si>
  <si>
    <t>PAST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</si>
</sst>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8" tint="-0.24994659260841701"/>
      </left>
      <right style="thick">
        <color theme="8" tint="-0.24994659260841701"/>
      </right>
      <top/>
      <bottom/>
      <diagonal/>
    </border>
    <border>
      <left/>
      <right style="thick">
        <color theme="8" tint="-0.24994659260841701"/>
      </right>
      <top/>
      <bottom/>
      <diagonal/>
    </border>
    <border>
      <left style="thick">
        <color theme="8" tint="-0.24994659260841701"/>
      </left>
      <right/>
      <top/>
      <bottom/>
      <diagonal/>
    </border>
    <border>
      <left style="thick">
        <color theme="7" tint="-0.24994659260841701"/>
      </left>
      <right/>
      <top/>
      <bottom/>
      <diagonal/>
    </border>
    <border>
      <left/>
      <right style="thick">
        <color theme="7" tint="-0.24994659260841701"/>
      </right>
      <top/>
      <bottom/>
      <diagonal/>
    </border>
    <border>
      <left style="thin">
        <color theme="7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7" tint="-0.24994659260841701"/>
      </right>
      <top/>
      <bottom/>
      <diagonal/>
    </border>
    <border>
      <left style="thin">
        <color theme="8" tint="-0.24994659260841701"/>
      </left>
      <right/>
      <top/>
      <bottom/>
      <diagonal/>
    </border>
    <border>
      <left/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/>
      <right style="thin">
        <color theme="8" tint="-0.2499465926084170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10" applyAlignment="0">
      <alignment horizontal="center"/>
    </xf>
  </cellStyleXfs>
  <cellXfs count="42">
    <xf numFmtId="0" fontId="0" fillId="0" borderId="0" xfId="0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7" fillId="13" borderId="0" xfId="22"/>
    <xf numFmtId="0" fontId="0" fillId="0" borderId="0" xfId="0" applyAlignment="1">
      <alignment horizontal="center"/>
    </xf>
    <xf numFmtId="0" fontId="17" fillId="21" borderId="0" xfId="30"/>
    <xf numFmtId="0" fontId="17" fillId="25" borderId="0" xfId="34"/>
    <xf numFmtId="0" fontId="0" fillId="0" borderId="0" xfId="0" applyBorder="1"/>
    <xf numFmtId="0" fontId="17" fillId="21" borderId="0" xfId="30" applyBorder="1" applyAlignment="1">
      <alignment horizontal="center"/>
    </xf>
    <xf numFmtId="0" fontId="17" fillId="21" borderId="0" xfId="30" applyAlignment="1">
      <alignment horizontal="center"/>
    </xf>
    <xf numFmtId="0" fontId="17" fillId="25" borderId="0" xfId="34" applyBorder="1"/>
    <xf numFmtId="0" fontId="17" fillId="25" borderId="15" xfId="34" applyBorder="1" applyAlignment="1">
      <alignment horizontal="center"/>
    </xf>
    <xf numFmtId="0" fontId="0" fillId="0" borderId="15" xfId="0" applyBorder="1"/>
    <xf numFmtId="0" fontId="17" fillId="25" borderId="19" xfId="34" applyBorder="1" applyAlignment="1">
      <alignment horizontal="center"/>
    </xf>
    <xf numFmtId="0" fontId="17" fillId="25" borderId="20" xfId="34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3" fillId="25" borderId="15" xfId="34" applyFont="1" applyBorder="1" applyAlignment="1">
      <alignment horizontal="center"/>
    </xf>
    <xf numFmtId="0" fontId="1" fillId="26" borderId="15" xfId="35" applyBorder="1"/>
    <xf numFmtId="0" fontId="17" fillId="25" borderId="19" xfId="34" applyBorder="1"/>
    <xf numFmtId="0" fontId="17" fillId="25" borderId="20" xfId="34" applyBorder="1"/>
    <xf numFmtId="0" fontId="17" fillId="21" borderId="16" xfId="30" applyBorder="1" applyAlignment="1">
      <alignment horizontal="center"/>
    </xf>
    <xf numFmtId="0" fontId="0" fillId="0" borderId="16" xfId="0" applyBorder="1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0" fontId="16" fillId="0" borderId="0" xfId="0" applyFont="1"/>
    <xf numFmtId="0" fontId="17" fillId="25" borderId="13" xfId="34" applyBorder="1" applyAlignment="1">
      <alignment horizontal="center"/>
    </xf>
    <xf numFmtId="0" fontId="17" fillId="25" borderId="11" xfId="34" applyBorder="1" applyAlignment="1">
      <alignment horizontal="center"/>
    </xf>
    <xf numFmtId="0" fontId="13" fillId="21" borderId="12" xfId="30" applyFont="1" applyBorder="1" applyAlignment="1">
      <alignment horizontal="center"/>
    </xf>
    <xf numFmtId="0" fontId="13" fillId="21" borderId="0" xfId="30" applyFont="1" applyBorder="1" applyAlignment="1">
      <alignment horizontal="center"/>
    </xf>
    <xf numFmtId="0" fontId="13" fillId="21" borderId="14" xfId="30" applyFont="1" applyBorder="1" applyAlignment="1">
      <alignment horizontal="center"/>
    </xf>
    <xf numFmtId="0" fontId="17" fillId="21" borderId="12" xfId="30" applyBorder="1" applyAlignment="1">
      <alignment horizontal="center"/>
    </xf>
    <xf numFmtId="0" fontId="17" fillId="21" borderId="14" xfId="30" applyBorder="1" applyAlignment="1">
      <alignment horizontal="center"/>
    </xf>
    <xf numFmtId="0" fontId="17" fillId="25" borderId="0" xfId="34" applyBorder="1" applyAlignment="1">
      <alignment horizontal="center"/>
    </xf>
    <xf numFmtId="0" fontId="17" fillId="21" borderId="17" xfId="30" applyBorder="1" applyAlignment="1">
      <alignment horizontal="center"/>
    </xf>
    <xf numFmtId="0" fontId="17" fillId="21" borderId="18" xfId="30" applyBorder="1" applyAlignment="1">
      <alignment horizontal="center"/>
    </xf>
    <xf numFmtId="0" fontId="17" fillId="25" borderId="19" xfId="34" applyBorder="1" applyAlignment="1">
      <alignment horizontal="center"/>
    </xf>
    <xf numFmtId="0" fontId="17" fillId="25" borderId="20" xfId="34" applyBorder="1" applyAlignment="1">
      <alignment horizontal="center"/>
    </xf>
    <xf numFmtId="0" fontId="17" fillId="21" borderId="0" xfId="30" applyAlignment="1">
      <alignment horizontal="center"/>
    </xf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ue Border" xfId="42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1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66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00"/>
  <sheetViews>
    <sheetView tabSelected="1" topLeftCell="AI1" workbookViewId="0">
      <pane ySplit="1" topLeftCell="A2" activePane="bottomLeft" state="frozen"/>
      <selection pane="bottomLeft" activeCell="AO3" sqref="AO3"/>
    </sheetView>
  </sheetViews>
  <sheetFormatPr defaultRowHeight="15"/>
  <cols>
    <col min="1" max="1" width="14.7109375" style="19" bestFit="1" customWidth="1"/>
    <col min="2" max="2" width="16.85546875" style="8" bestFit="1" customWidth="1"/>
    <col min="3" max="3" width="9.7109375" style="8" bestFit="1" customWidth="1"/>
    <col min="4" max="4" width="4.85546875" style="8" customWidth="1"/>
    <col min="5" max="5" width="29.28515625" style="13" bestFit="1" customWidth="1"/>
    <col min="6" max="6" width="20.42578125" style="8" bestFit="1" customWidth="1"/>
    <col min="7" max="7" width="9.140625" style="8"/>
    <col min="8" max="8" width="19.85546875" style="13" bestFit="1" customWidth="1"/>
    <col min="9" max="10" width="9.140625" style="8"/>
    <col min="11" max="11" width="12" style="16" customWidth="1"/>
    <col min="12" max="12" width="9" style="17" customWidth="1"/>
    <col min="13" max="13" width="7.7109375" style="8" bestFit="1" customWidth="1"/>
    <col min="14" max="14" width="9.140625" style="8"/>
    <col min="15" max="15" width="17" style="13" bestFit="1" customWidth="1"/>
    <col min="16" max="16" width="19.85546875" style="8" bestFit="1" customWidth="1"/>
    <col min="17" max="17" width="19.85546875" style="16" bestFit="1" customWidth="1"/>
    <col min="18" max="18" width="8.42578125" style="17" bestFit="1" customWidth="1"/>
    <col min="19" max="19" width="12.28515625" style="8" bestFit="1" customWidth="1"/>
    <col min="20" max="20" width="19.85546875" style="16" bestFit="1" customWidth="1"/>
    <col min="21" max="21" width="11.7109375" style="8" bestFit="1" customWidth="1"/>
    <col min="22" max="22" width="16" style="17" bestFit="1" customWidth="1"/>
    <col min="23" max="23" width="29.42578125" style="8" bestFit="1" customWidth="1"/>
    <col min="24" max="24" width="26.85546875" style="13" bestFit="1" customWidth="1"/>
    <col min="25" max="25" width="14.42578125" style="8" bestFit="1" customWidth="1"/>
    <col min="26" max="26" width="8.42578125" style="8" bestFit="1" customWidth="1"/>
    <col min="27" max="27" width="14.28515625" style="16" customWidth="1"/>
    <col min="28" max="28" width="8.42578125" style="17" bestFit="1" customWidth="1"/>
    <col min="29" max="29" width="22.140625" customWidth="1"/>
    <col min="30" max="30" width="12.5703125" customWidth="1"/>
    <col min="31" max="31" width="18.140625" style="16" customWidth="1"/>
    <col min="32" max="32" width="11" style="17" customWidth="1"/>
    <col min="34" max="34" width="12.7109375" customWidth="1"/>
    <col min="35" max="35" width="9.140625" style="16"/>
    <col min="36" max="36" width="27.85546875" style="17" customWidth="1"/>
    <col min="37" max="37" width="41.85546875" bestFit="1" customWidth="1"/>
    <col min="38" max="38" width="22.28515625" style="13" bestFit="1" customWidth="1"/>
    <col min="39" max="39" width="41.85546875" bestFit="1" customWidth="1"/>
    <col min="40" max="40" width="27.5703125" style="13" bestFit="1" customWidth="1"/>
    <col min="41" max="41" width="28.7109375" style="23" bestFit="1" customWidth="1"/>
  </cols>
  <sheetData>
    <row r="1" spans="1:41" s="5" customFormat="1">
      <c r="A1" s="18" t="s">
        <v>310</v>
      </c>
      <c r="B1" s="30" t="s">
        <v>614</v>
      </c>
      <c r="C1" s="31"/>
      <c r="D1" s="32"/>
      <c r="E1" s="18" t="s">
        <v>618</v>
      </c>
      <c r="F1" s="30" t="s">
        <v>619</v>
      </c>
      <c r="G1" s="32"/>
      <c r="H1" s="18" t="s">
        <v>620</v>
      </c>
      <c r="I1" s="30" t="s">
        <v>622</v>
      </c>
      <c r="J1" s="32"/>
      <c r="K1" s="28" t="s">
        <v>644</v>
      </c>
      <c r="L1" s="29"/>
      <c r="M1" s="33" t="s">
        <v>624</v>
      </c>
      <c r="N1" s="34"/>
      <c r="O1" s="12" t="s">
        <v>625</v>
      </c>
      <c r="P1" s="9" t="s">
        <v>626</v>
      </c>
      <c r="Q1" s="28" t="s">
        <v>627</v>
      </c>
      <c r="R1" s="29"/>
      <c r="S1" s="9" t="s">
        <v>629</v>
      </c>
      <c r="T1" s="28" t="s">
        <v>630</v>
      </c>
      <c r="U1" s="35"/>
      <c r="V1" s="29"/>
      <c r="W1" s="9" t="s">
        <v>646</v>
      </c>
      <c r="X1" s="12" t="s">
        <v>647</v>
      </c>
      <c r="Y1" s="36" t="s">
        <v>632</v>
      </c>
      <c r="Z1" s="37"/>
      <c r="AA1" s="38" t="s">
        <v>633</v>
      </c>
      <c r="AB1" s="39"/>
      <c r="AC1" s="40" t="s">
        <v>634</v>
      </c>
      <c r="AD1" s="40"/>
      <c r="AE1" s="38" t="s">
        <v>649</v>
      </c>
      <c r="AF1" s="39"/>
      <c r="AG1" s="40" t="s">
        <v>635</v>
      </c>
      <c r="AH1" s="40"/>
      <c r="AI1" s="35" t="s">
        <v>650</v>
      </c>
      <c r="AJ1" s="35"/>
      <c r="AK1" s="10" t="s">
        <v>636</v>
      </c>
      <c r="AL1" s="12" t="s">
        <v>638</v>
      </c>
      <c r="AM1" s="10" t="s">
        <v>639</v>
      </c>
      <c r="AN1" s="12" t="s">
        <v>640</v>
      </c>
      <c r="AO1" s="22" t="s">
        <v>642</v>
      </c>
    </row>
    <row r="2" spans="1:41" s="5" customFormat="1">
      <c r="A2" s="12"/>
      <c r="B2" s="9" t="s">
        <v>615</v>
      </c>
      <c r="C2" s="9" t="s">
        <v>616</v>
      </c>
      <c r="D2" s="9" t="s">
        <v>617</v>
      </c>
      <c r="E2" s="12" t="s">
        <v>615</v>
      </c>
      <c r="F2" s="9" t="s">
        <v>643</v>
      </c>
      <c r="G2" s="9" t="s">
        <v>617</v>
      </c>
      <c r="H2" s="12" t="s">
        <v>621</v>
      </c>
      <c r="I2" s="9" t="s">
        <v>623</v>
      </c>
      <c r="J2" s="9" t="s">
        <v>617</v>
      </c>
      <c r="K2" s="14" t="s">
        <v>623</v>
      </c>
      <c r="L2" s="15" t="s">
        <v>617</v>
      </c>
      <c r="M2" s="9" t="s">
        <v>623</v>
      </c>
      <c r="N2" s="9" t="s">
        <v>617</v>
      </c>
      <c r="O2" s="12" t="s">
        <v>623</v>
      </c>
      <c r="P2" s="9" t="s">
        <v>623</v>
      </c>
      <c r="Q2" s="14" t="s">
        <v>621</v>
      </c>
      <c r="R2" s="15" t="s">
        <v>628</v>
      </c>
      <c r="S2" s="9" t="s">
        <v>623</v>
      </c>
      <c r="T2" s="20" t="s">
        <v>621</v>
      </c>
      <c r="U2" s="11" t="s">
        <v>631</v>
      </c>
      <c r="V2" s="21" t="s">
        <v>645</v>
      </c>
      <c r="W2" s="9" t="s">
        <v>621</v>
      </c>
      <c r="X2" s="12" t="s">
        <v>621</v>
      </c>
      <c r="Y2" s="9" t="s">
        <v>648</v>
      </c>
      <c r="Z2" s="9" t="s">
        <v>628</v>
      </c>
      <c r="AA2" s="14" t="s">
        <v>648</v>
      </c>
      <c r="AB2" s="15" t="s">
        <v>628</v>
      </c>
      <c r="AC2" s="10" t="s">
        <v>648</v>
      </c>
      <c r="AD2" s="10" t="s">
        <v>628</v>
      </c>
      <c r="AE2" s="14" t="s">
        <v>648</v>
      </c>
      <c r="AF2" s="15" t="s">
        <v>628</v>
      </c>
      <c r="AG2" s="10" t="s">
        <v>628</v>
      </c>
      <c r="AH2" s="10" t="s">
        <v>623</v>
      </c>
      <c r="AI2" s="14" t="s">
        <v>628</v>
      </c>
      <c r="AJ2" s="15" t="s">
        <v>623</v>
      </c>
      <c r="AK2" s="10" t="s">
        <v>637</v>
      </c>
      <c r="AL2" s="12" t="s">
        <v>637</v>
      </c>
      <c r="AM2" s="10" t="s">
        <v>623</v>
      </c>
      <c r="AN2" s="12" t="s">
        <v>641</v>
      </c>
      <c r="AO2" s="22" t="s">
        <v>628</v>
      </c>
    </row>
    <row r="3" spans="1:41">
      <c r="A3" s="19" t="str">
        <f>'MINI Results'!K3</f>
        <v>Mickey Mouse</v>
      </c>
      <c r="B3" s="8" t="str">
        <f>IF(AND('MINI Results'!$MQ$3&gt;=5,'MINI Results'!$AG$3=2),"Yes","No")</f>
        <v>No</v>
      </c>
      <c r="C3" s="8" t="b">
        <f>AO3=IF(AND('MINI Results'!$AX$3=2),"Yes","No")</f>
        <v>1</v>
      </c>
      <c r="D3" s="8" t="str">
        <f>IF(AND('MINI Results'!$MT$3&gt;=5,'MINI Results'!$AS$3=2),"Yes","No")</f>
        <v>Yes</v>
      </c>
      <c r="E3" s="13" t="str">
        <f>IF(AND('MINI Results'!$MW$3&gt;=3),"Yes","No")</f>
        <v>Yes</v>
      </c>
      <c r="AO3" s="23" t="str">
        <f>IF(AND(COUNTIF('MINI Results'!$LX$3:$MC$3, 2)&gt;1, COUNTIF('MINI Results'!$ME$3:$MJ$3, 2)&gt;2),"Yes","No")</f>
        <v>Yes</v>
      </c>
    </row>
    <row r="4" spans="1:41">
      <c r="A4" s="19">
        <f>'MINI Results'!K4</f>
        <v>0</v>
      </c>
    </row>
    <row r="5" spans="1:41">
      <c r="A5" s="19">
        <f>'MINI Results'!K5</f>
        <v>0</v>
      </c>
    </row>
    <row r="6" spans="1:41">
      <c r="A6" s="19">
        <f>'MINI Results'!K6</f>
        <v>0</v>
      </c>
    </row>
    <row r="7" spans="1:41">
      <c r="A7" s="19">
        <f>'MINI Results'!K7</f>
        <v>0</v>
      </c>
    </row>
    <row r="8" spans="1:41">
      <c r="A8" s="19">
        <f>'MINI Results'!K8</f>
        <v>0</v>
      </c>
    </row>
    <row r="9" spans="1:41">
      <c r="A9" s="19">
        <f>'MINI Results'!K9</f>
        <v>0</v>
      </c>
    </row>
    <row r="10" spans="1:41">
      <c r="A10" s="19">
        <f>'MINI Results'!K10</f>
        <v>0</v>
      </c>
    </row>
    <row r="11" spans="1:41">
      <c r="A11" s="19">
        <f>'MINI Results'!K11</f>
        <v>0</v>
      </c>
    </row>
    <row r="12" spans="1:41">
      <c r="A12" s="19">
        <f>'MINI Results'!K12</f>
        <v>0</v>
      </c>
    </row>
    <row r="13" spans="1:41">
      <c r="A13" s="19">
        <f>'MINI Results'!K13</f>
        <v>0</v>
      </c>
    </row>
    <row r="14" spans="1:41">
      <c r="A14" s="19">
        <f>'MINI Results'!K14</f>
        <v>0</v>
      </c>
    </row>
    <row r="15" spans="1:41">
      <c r="A15" s="19">
        <f>'MINI Results'!K15</f>
        <v>0</v>
      </c>
    </row>
    <row r="16" spans="1:41">
      <c r="A16" s="19">
        <f>'MINI Results'!K16</f>
        <v>0</v>
      </c>
    </row>
    <row r="17" spans="1:1">
      <c r="A17" s="19">
        <f>'MINI Results'!K17</f>
        <v>0</v>
      </c>
    </row>
    <row r="18" spans="1:1">
      <c r="A18" s="19">
        <f>'MINI Results'!K18</f>
        <v>0</v>
      </c>
    </row>
    <row r="19" spans="1:1">
      <c r="A19" s="19">
        <f>'MINI Results'!K19</f>
        <v>0</v>
      </c>
    </row>
    <row r="20" spans="1:1">
      <c r="A20" s="19">
        <f>'MINI Results'!K20</f>
        <v>0</v>
      </c>
    </row>
    <row r="21" spans="1:1">
      <c r="A21" s="19">
        <f>'MINI Results'!K21</f>
        <v>0</v>
      </c>
    </row>
    <row r="22" spans="1:1">
      <c r="A22" s="19">
        <f>'MINI Results'!K22</f>
        <v>0</v>
      </c>
    </row>
    <row r="23" spans="1:1">
      <c r="A23" s="19">
        <f>'MINI Results'!K23</f>
        <v>0</v>
      </c>
    </row>
    <row r="24" spans="1:1">
      <c r="A24" s="19">
        <f>'MINI Results'!K24</f>
        <v>0</v>
      </c>
    </row>
    <row r="25" spans="1:1">
      <c r="A25" s="19">
        <f>'MINI Results'!K25</f>
        <v>0</v>
      </c>
    </row>
    <row r="26" spans="1:1">
      <c r="A26" s="19">
        <f>'MINI Results'!K26</f>
        <v>0</v>
      </c>
    </row>
    <row r="27" spans="1:1">
      <c r="A27" s="19">
        <f>'MINI Results'!K27</f>
        <v>0</v>
      </c>
    </row>
    <row r="28" spans="1:1">
      <c r="A28" s="19">
        <f>'MINI Results'!K28</f>
        <v>0</v>
      </c>
    </row>
    <row r="29" spans="1:1">
      <c r="A29" s="19">
        <f>'MINI Results'!K29</f>
        <v>0</v>
      </c>
    </row>
    <row r="30" spans="1:1">
      <c r="A30" s="19">
        <f>'MINI Results'!K30</f>
        <v>0</v>
      </c>
    </row>
    <row r="31" spans="1:1">
      <c r="A31" s="19">
        <f>'MINI Results'!K31</f>
        <v>0</v>
      </c>
    </row>
    <row r="32" spans="1:1">
      <c r="A32" s="19">
        <f>'MINI Results'!K32</f>
        <v>0</v>
      </c>
    </row>
    <row r="33" spans="1:1">
      <c r="A33" s="19">
        <f>'MINI Results'!K33</f>
        <v>0</v>
      </c>
    </row>
    <row r="34" spans="1:1">
      <c r="A34" s="19">
        <f>'MINI Results'!K34</f>
        <v>0</v>
      </c>
    </row>
    <row r="35" spans="1:1">
      <c r="A35" s="19">
        <f>'MINI Results'!K35</f>
        <v>0</v>
      </c>
    </row>
    <row r="36" spans="1:1">
      <c r="A36" s="19">
        <f>'MINI Results'!K36</f>
        <v>0</v>
      </c>
    </row>
    <row r="37" spans="1:1">
      <c r="A37" s="19">
        <f>'MINI Results'!K37</f>
        <v>0</v>
      </c>
    </row>
    <row r="38" spans="1:1">
      <c r="A38" s="19">
        <f>'MINI Results'!K38</f>
        <v>0</v>
      </c>
    </row>
    <row r="39" spans="1:1">
      <c r="A39" s="19">
        <f>'MINI Results'!K39</f>
        <v>0</v>
      </c>
    </row>
    <row r="40" spans="1:1">
      <c r="A40" s="19">
        <f>'MINI Results'!K40</f>
        <v>0</v>
      </c>
    </row>
    <row r="41" spans="1:1">
      <c r="A41" s="19">
        <f>'MINI Results'!K41</f>
        <v>0</v>
      </c>
    </row>
    <row r="42" spans="1:1">
      <c r="A42" s="19">
        <f>'MINI Results'!K42</f>
        <v>0</v>
      </c>
    </row>
    <row r="43" spans="1:1">
      <c r="A43" s="19">
        <f>'MINI Results'!K43</f>
        <v>0</v>
      </c>
    </row>
    <row r="44" spans="1:1">
      <c r="A44" s="19">
        <f>'MINI Results'!K44</f>
        <v>0</v>
      </c>
    </row>
    <row r="45" spans="1:1">
      <c r="A45" s="19">
        <f>'MINI Results'!K45</f>
        <v>0</v>
      </c>
    </row>
    <row r="46" spans="1:1">
      <c r="A46" s="19">
        <f>'MINI Results'!K46</f>
        <v>0</v>
      </c>
    </row>
    <row r="47" spans="1:1">
      <c r="A47" s="19">
        <f>'MINI Results'!K47</f>
        <v>0</v>
      </c>
    </row>
    <row r="48" spans="1:1">
      <c r="A48" s="19">
        <f>'MINI Results'!K48</f>
        <v>0</v>
      </c>
    </row>
    <row r="49" spans="1:1">
      <c r="A49" s="19">
        <f>'MINI Results'!K49</f>
        <v>0</v>
      </c>
    </row>
    <row r="50" spans="1:1">
      <c r="A50" s="19">
        <f>'MINI Results'!K50</f>
        <v>0</v>
      </c>
    </row>
    <row r="51" spans="1:1">
      <c r="A51" s="19">
        <f>'MINI Results'!K51</f>
        <v>0</v>
      </c>
    </row>
    <row r="52" spans="1:1">
      <c r="A52" s="19">
        <f>'MINI Results'!K52</f>
        <v>0</v>
      </c>
    </row>
    <row r="53" spans="1:1">
      <c r="A53" s="19">
        <f>'MINI Results'!K53</f>
        <v>0</v>
      </c>
    </row>
    <row r="54" spans="1:1">
      <c r="A54" s="19">
        <f>'MINI Results'!K54</f>
        <v>0</v>
      </c>
    </row>
    <row r="55" spans="1:1">
      <c r="A55" s="19">
        <f>'MINI Results'!K55</f>
        <v>0</v>
      </c>
    </row>
    <row r="56" spans="1:1">
      <c r="A56" s="19">
        <f>'MINI Results'!K56</f>
        <v>0</v>
      </c>
    </row>
    <row r="57" spans="1:1">
      <c r="A57" s="19">
        <f>'MINI Results'!K57</f>
        <v>0</v>
      </c>
    </row>
    <row r="58" spans="1:1">
      <c r="A58" s="19">
        <f>'MINI Results'!K58</f>
        <v>0</v>
      </c>
    </row>
    <row r="59" spans="1:1">
      <c r="A59" s="19">
        <f>'MINI Results'!K59</f>
        <v>0</v>
      </c>
    </row>
    <row r="60" spans="1:1">
      <c r="A60" s="19">
        <f>'MINI Results'!K60</f>
        <v>0</v>
      </c>
    </row>
    <row r="61" spans="1:1">
      <c r="A61" s="19">
        <f>'MINI Results'!K61</f>
        <v>0</v>
      </c>
    </row>
    <row r="62" spans="1:1">
      <c r="A62" s="19">
        <f>'MINI Results'!K62</f>
        <v>0</v>
      </c>
    </row>
    <row r="63" spans="1:1">
      <c r="A63" s="19">
        <f>'MINI Results'!K63</f>
        <v>0</v>
      </c>
    </row>
    <row r="64" spans="1:1">
      <c r="A64" s="19">
        <f>'MINI Results'!K64</f>
        <v>0</v>
      </c>
    </row>
    <row r="65" spans="1:1">
      <c r="A65" s="19">
        <f>'MINI Results'!K65</f>
        <v>0</v>
      </c>
    </row>
    <row r="66" spans="1:1">
      <c r="A66" s="19">
        <f>'MINI Results'!K66</f>
        <v>0</v>
      </c>
    </row>
    <row r="67" spans="1:1">
      <c r="A67" s="19">
        <f>'MINI Results'!K67</f>
        <v>0</v>
      </c>
    </row>
    <row r="68" spans="1:1">
      <c r="A68" s="19">
        <f>'MINI Results'!K68</f>
        <v>0</v>
      </c>
    </row>
    <row r="69" spans="1:1">
      <c r="A69" s="19">
        <f>'MINI Results'!K69</f>
        <v>0</v>
      </c>
    </row>
    <row r="70" spans="1:1">
      <c r="A70" s="19">
        <f>'MINI Results'!K70</f>
        <v>0</v>
      </c>
    </row>
    <row r="71" spans="1:1">
      <c r="A71" s="19">
        <f>'MINI Results'!K71</f>
        <v>0</v>
      </c>
    </row>
    <row r="72" spans="1:1">
      <c r="A72" s="19">
        <f>'MINI Results'!K72</f>
        <v>0</v>
      </c>
    </row>
    <row r="73" spans="1:1">
      <c r="A73" s="19">
        <f>'MINI Results'!K73</f>
        <v>0</v>
      </c>
    </row>
    <row r="74" spans="1:1">
      <c r="A74" s="19">
        <f>'MINI Results'!K74</f>
        <v>0</v>
      </c>
    </row>
    <row r="75" spans="1:1">
      <c r="A75" s="19">
        <f>'MINI Results'!K75</f>
        <v>0</v>
      </c>
    </row>
    <row r="76" spans="1:1">
      <c r="A76" s="19">
        <f>'MINI Results'!K76</f>
        <v>0</v>
      </c>
    </row>
    <row r="77" spans="1:1">
      <c r="A77" s="19">
        <f>'MINI Results'!K77</f>
        <v>0</v>
      </c>
    </row>
    <row r="78" spans="1:1">
      <c r="A78" s="19">
        <f>'MINI Results'!K78</f>
        <v>0</v>
      </c>
    </row>
    <row r="79" spans="1:1">
      <c r="A79" s="19">
        <f>'MINI Results'!K79</f>
        <v>0</v>
      </c>
    </row>
    <row r="80" spans="1:1">
      <c r="A80" s="19">
        <f>'MINI Results'!K80</f>
        <v>0</v>
      </c>
    </row>
    <row r="81" spans="1:1">
      <c r="A81" s="19">
        <f>'MINI Results'!K81</f>
        <v>0</v>
      </c>
    </row>
    <row r="82" spans="1:1">
      <c r="A82" s="19">
        <f>'MINI Results'!K82</f>
        <v>0</v>
      </c>
    </row>
    <row r="83" spans="1:1">
      <c r="A83" s="19">
        <f>'MINI Results'!K83</f>
        <v>0</v>
      </c>
    </row>
    <row r="84" spans="1:1">
      <c r="A84" s="19">
        <f>'MINI Results'!K84</f>
        <v>0</v>
      </c>
    </row>
    <row r="85" spans="1:1">
      <c r="A85" s="19">
        <f>'MINI Results'!K85</f>
        <v>0</v>
      </c>
    </row>
    <row r="86" spans="1:1">
      <c r="A86" s="19">
        <f>'MINI Results'!K86</f>
        <v>0</v>
      </c>
    </row>
    <row r="87" spans="1:1">
      <c r="A87" s="19">
        <f>'MINI Results'!K87</f>
        <v>0</v>
      </c>
    </row>
    <row r="88" spans="1:1">
      <c r="A88" s="19">
        <f>'MINI Results'!K88</f>
        <v>0</v>
      </c>
    </row>
    <row r="89" spans="1:1">
      <c r="A89" s="19">
        <f>'MINI Results'!K89</f>
        <v>0</v>
      </c>
    </row>
    <row r="90" spans="1:1">
      <c r="A90" s="19">
        <f>'MINI Results'!K90</f>
        <v>0</v>
      </c>
    </row>
    <row r="91" spans="1:1">
      <c r="A91" s="19">
        <f>'MINI Results'!K91</f>
        <v>0</v>
      </c>
    </row>
    <row r="92" spans="1:1">
      <c r="A92" s="19">
        <f>'MINI Results'!K92</f>
        <v>0</v>
      </c>
    </row>
    <row r="93" spans="1:1">
      <c r="A93" s="19">
        <f>'MINI Results'!K93</f>
        <v>0</v>
      </c>
    </row>
    <row r="94" spans="1:1">
      <c r="A94" s="19">
        <f>'MINI Results'!K94</f>
        <v>0</v>
      </c>
    </row>
    <row r="95" spans="1:1">
      <c r="A95" s="19">
        <f>'MINI Results'!K95</f>
        <v>0</v>
      </c>
    </row>
    <row r="96" spans="1:1">
      <c r="A96" s="19">
        <f>'MINI Results'!K96</f>
        <v>0</v>
      </c>
    </row>
    <row r="97" spans="1:1">
      <c r="A97" s="19">
        <f>'MINI Results'!K97</f>
        <v>0</v>
      </c>
    </row>
    <row r="98" spans="1:1">
      <c r="A98" s="19">
        <f>'MINI Results'!K98</f>
        <v>0</v>
      </c>
    </row>
    <row r="99" spans="1:1">
      <c r="A99" s="19">
        <f>'MINI Results'!K99</f>
        <v>0</v>
      </c>
    </row>
    <row r="100" spans="1:1">
      <c r="A100" s="19">
        <f>'MINI Results'!K100</f>
        <v>0</v>
      </c>
    </row>
    <row r="101" spans="1:1">
      <c r="A101" s="19">
        <f>'MINI Results'!K101</f>
        <v>0</v>
      </c>
    </row>
    <row r="102" spans="1:1">
      <c r="A102" s="19">
        <f>'MINI Results'!K102</f>
        <v>0</v>
      </c>
    </row>
    <row r="103" spans="1:1">
      <c r="A103" s="19">
        <f>'MINI Results'!K103</f>
        <v>0</v>
      </c>
    </row>
    <row r="104" spans="1:1">
      <c r="A104" s="19">
        <f>'MINI Results'!K104</f>
        <v>0</v>
      </c>
    </row>
    <row r="105" spans="1:1">
      <c r="A105" s="19">
        <f>'MINI Results'!K105</f>
        <v>0</v>
      </c>
    </row>
    <row r="106" spans="1:1">
      <c r="A106" s="19">
        <f>'MINI Results'!K106</f>
        <v>0</v>
      </c>
    </row>
    <row r="107" spans="1:1">
      <c r="A107" s="19">
        <f>'MINI Results'!K107</f>
        <v>0</v>
      </c>
    </row>
    <row r="108" spans="1:1">
      <c r="A108" s="19">
        <f>'MINI Results'!K108</f>
        <v>0</v>
      </c>
    </row>
    <row r="109" spans="1:1">
      <c r="A109" s="19">
        <f>'MINI Results'!K109</f>
        <v>0</v>
      </c>
    </row>
    <row r="110" spans="1:1">
      <c r="A110" s="19">
        <f>'MINI Results'!K110</f>
        <v>0</v>
      </c>
    </row>
    <row r="111" spans="1:1">
      <c r="A111" s="19">
        <f>'MINI Results'!K111</f>
        <v>0</v>
      </c>
    </row>
    <row r="112" spans="1:1">
      <c r="A112" s="19">
        <f>'MINI Results'!K112</f>
        <v>0</v>
      </c>
    </row>
    <row r="113" spans="1:1">
      <c r="A113" s="19">
        <f>'MINI Results'!K113</f>
        <v>0</v>
      </c>
    </row>
    <row r="114" spans="1:1">
      <c r="A114" s="19">
        <f>'MINI Results'!K114</f>
        <v>0</v>
      </c>
    </row>
    <row r="115" spans="1:1">
      <c r="A115" s="19">
        <f>'MINI Results'!K115</f>
        <v>0</v>
      </c>
    </row>
    <row r="116" spans="1:1">
      <c r="A116" s="19">
        <f>'MINI Results'!K116</f>
        <v>0</v>
      </c>
    </row>
    <row r="117" spans="1:1">
      <c r="A117" s="19">
        <f>'MINI Results'!K117</f>
        <v>0</v>
      </c>
    </row>
    <row r="118" spans="1:1">
      <c r="A118" s="19">
        <f>'MINI Results'!K118</f>
        <v>0</v>
      </c>
    </row>
    <row r="119" spans="1:1">
      <c r="A119" s="19">
        <f>'MINI Results'!K119</f>
        <v>0</v>
      </c>
    </row>
    <row r="120" spans="1:1">
      <c r="A120" s="19">
        <f>'MINI Results'!K120</f>
        <v>0</v>
      </c>
    </row>
    <row r="121" spans="1:1">
      <c r="A121" s="19">
        <f>'MINI Results'!K121</f>
        <v>0</v>
      </c>
    </row>
    <row r="122" spans="1:1">
      <c r="A122" s="19">
        <f>'MINI Results'!K122</f>
        <v>0</v>
      </c>
    </row>
    <row r="123" spans="1:1">
      <c r="A123" s="19">
        <f>'MINI Results'!K123</f>
        <v>0</v>
      </c>
    </row>
    <row r="124" spans="1:1">
      <c r="A124" s="19">
        <f>'MINI Results'!K124</f>
        <v>0</v>
      </c>
    </row>
    <row r="125" spans="1:1">
      <c r="A125" s="19">
        <f>'MINI Results'!K125</f>
        <v>0</v>
      </c>
    </row>
    <row r="126" spans="1:1">
      <c r="A126" s="19">
        <f>'MINI Results'!K126</f>
        <v>0</v>
      </c>
    </row>
    <row r="127" spans="1:1">
      <c r="A127" s="19">
        <f>'MINI Results'!K127</f>
        <v>0</v>
      </c>
    </row>
    <row r="128" spans="1:1">
      <c r="A128" s="19">
        <f>'MINI Results'!K128</f>
        <v>0</v>
      </c>
    </row>
    <row r="129" spans="1:1">
      <c r="A129" s="19">
        <f>'MINI Results'!K129</f>
        <v>0</v>
      </c>
    </row>
    <row r="130" spans="1:1">
      <c r="A130" s="19">
        <f>'MINI Results'!K130</f>
        <v>0</v>
      </c>
    </row>
    <row r="131" spans="1:1">
      <c r="A131" s="19">
        <f>'MINI Results'!K131</f>
        <v>0</v>
      </c>
    </row>
    <row r="132" spans="1:1">
      <c r="A132" s="19">
        <f>'MINI Results'!K132</f>
        <v>0</v>
      </c>
    </row>
    <row r="133" spans="1:1">
      <c r="A133" s="19">
        <f>'MINI Results'!K133</f>
        <v>0</v>
      </c>
    </row>
    <row r="134" spans="1:1">
      <c r="A134" s="19">
        <f>'MINI Results'!K134</f>
        <v>0</v>
      </c>
    </row>
    <row r="135" spans="1:1">
      <c r="A135" s="19">
        <f>'MINI Results'!K135</f>
        <v>0</v>
      </c>
    </row>
    <row r="136" spans="1:1">
      <c r="A136" s="19">
        <f>'MINI Results'!K136</f>
        <v>0</v>
      </c>
    </row>
    <row r="137" spans="1:1">
      <c r="A137" s="19">
        <f>'MINI Results'!K137</f>
        <v>0</v>
      </c>
    </row>
    <row r="138" spans="1:1">
      <c r="A138" s="19">
        <f>'MINI Results'!K138</f>
        <v>0</v>
      </c>
    </row>
    <row r="139" spans="1:1">
      <c r="A139" s="19">
        <f>'MINI Results'!K139</f>
        <v>0</v>
      </c>
    </row>
    <row r="140" spans="1:1">
      <c r="A140" s="19">
        <f>'MINI Results'!K140</f>
        <v>0</v>
      </c>
    </row>
    <row r="141" spans="1:1">
      <c r="A141" s="19">
        <f>'MINI Results'!K141</f>
        <v>0</v>
      </c>
    </row>
    <row r="142" spans="1:1">
      <c r="A142" s="19">
        <f>'MINI Results'!K142</f>
        <v>0</v>
      </c>
    </row>
    <row r="143" spans="1:1">
      <c r="A143" s="19">
        <f>'MINI Results'!K143</f>
        <v>0</v>
      </c>
    </row>
    <row r="144" spans="1:1">
      <c r="A144" s="19">
        <f>'MINI Results'!K144</f>
        <v>0</v>
      </c>
    </row>
    <row r="145" spans="1:1">
      <c r="A145" s="19">
        <f>'MINI Results'!K145</f>
        <v>0</v>
      </c>
    </row>
    <row r="146" spans="1:1">
      <c r="A146" s="19">
        <f>'MINI Results'!K146</f>
        <v>0</v>
      </c>
    </row>
    <row r="147" spans="1:1">
      <c r="A147" s="19">
        <f>'MINI Results'!K147</f>
        <v>0</v>
      </c>
    </row>
    <row r="148" spans="1:1">
      <c r="A148" s="19">
        <f>'MINI Results'!K148</f>
        <v>0</v>
      </c>
    </row>
    <row r="149" spans="1:1">
      <c r="A149" s="19">
        <f>'MINI Results'!K149</f>
        <v>0</v>
      </c>
    </row>
    <row r="150" spans="1:1">
      <c r="A150" s="19">
        <f>'MINI Results'!K150</f>
        <v>0</v>
      </c>
    </row>
    <row r="151" spans="1:1">
      <c r="A151" s="19">
        <f>'MINI Results'!K151</f>
        <v>0</v>
      </c>
    </row>
    <row r="152" spans="1:1">
      <c r="A152" s="19">
        <f>'MINI Results'!K152</f>
        <v>0</v>
      </c>
    </row>
    <row r="153" spans="1:1">
      <c r="A153" s="19">
        <f>'MINI Results'!K153</f>
        <v>0</v>
      </c>
    </row>
    <row r="154" spans="1:1">
      <c r="A154" s="19">
        <f>'MINI Results'!K154</f>
        <v>0</v>
      </c>
    </row>
    <row r="155" spans="1:1">
      <c r="A155" s="19">
        <f>'MINI Results'!K155</f>
        <v>0</v>
      </c>
    </row>
    <row r="156" spans="1:1">
      <c r="A156" s="19">
        <f>'MINI Results'!K156</f>
        <v>0</v>
      </c>
    </row>
    <row r="157" spans="1:1">
      <c r="A157" s="19">
        <f>'MINI Results'!K157</f>
        <v>0</v>
      </c>
    </row>
    <row r="158" spans="1:1">
      <c r="A158" s="19">
        <f>'MINI Results'!K158</f>
        <v>0</v>
      </c>
    </row>
    <row r="159" spans="1:1">
      <c r="A159" s="19">
        <f>'MINI Results'!K159</f>
        <v>0</v>
      </c>
    </row>
    <row r="160" spans="1:1">
      <c r="A160" s="19">
        <f>'MINI Results'!K160</f>
        <v>0</v>
      </c>
    </row>
    <row r="161" spans="1:1">
      <c r="A161" s="19">
        <f>'MINI Results'!K161</f>
        <v>0</v>
      </c>
    </row>
    <row r="162" spans="1:1">
      <c r="A162" s="19">
        <f>'MINI Results'!K162</f>
        <v>0</v>
      </c>
    </row>
    <row r="163" spans="1:1">
      <c r="A163" s="19">
        <f>'MINI Results'!K163</f>
        <v>0</v>
      </c>
    </row>
    <row r="164" spans="1:1">
      <c r="A164" s="19">
        <f>'MINI Results'!K164</f>
        <v>0</v>
      </c>
    </row>
    <row r="165" spans="1:1">
      <c r="A165" s="19">
        <f>'MINI Results'!K165</f>
        <v>0</v>
      </c>
    </row>
    <row r="166" spans="1:1">
      <c r="A166" s="19">
        <f>'MINI Results'!K166</f>
        <v>0</v>
      </c>
    </row>
    <row r="167" spans="1:1">
      <c r="A167" s="19">
        <f>'MINI Results'!K167</f>
        <v>0</v>
      </c>
    </row>
    <row r="168" spans="1:1">
      <c r="A168" s="19">
        <f>'MINI Results'!K168</f>
        <v>0</v>
      </c>
    </row>
    <row r="169" spans="1:1">
      <c r="A169" s="19">
        <f>'MINI Results'!K169</f>
        <v>0</v>
      </c>
    </row>
    <row r="170" spans="1:1">
      <c r="A170" s="19">
        <f>'MINI Results'!K170</f>
        <v>0</v>
      </c>
    </row>
    <row r="171" spans="1:1">
      <c r="A171" s="19">
        <f>'MINI Results'!K171</f>
        <v>0</v>
      </c>
    </row>
    <row r="172" spans="1:1">
      <c r="A172" s="19">
        <f>'MINI Results'!K172</f>
        <v>0</v>
      </c>
    </row>
    <row r="173" spans="1:1">
      <c r="A173" s="19">
        <f>'MINI Results'!K173</f>
        <v>0</v>
      </c>
    </row>
    <row r="174" spans="1:1">
      <c r="A174" s="19">
        <f>'MINI Results'!K174</f>
        <v>0</v>
      </c>
    </row>
    <row r="175" spans="1:1">
      <c r="A175" s="19">
        <f>'MINI Results'!K175</f>
        <v>0</v>
      </c>
    </row>
    <row r="176" spans="1:1">
      <c r="A176" s="19">
        <f>'MINI Results'!K176</f>
        <v>0</v>
      </c>
    </row>
    <row r="177" spans="1:1">
      <c r="A177" s="19">
        <f>'MINI Results'!K177</f>
        <v>0</v>
      </c>
    </row>
    <row r="178" spans="1:1">
      <c r="A178" s="19">
        <f>'MINI Results'!K178</f>
        <v>0</v>
      </c>
    </row>
    <row r="179" spans="1:1">
      <c r="A179" s="19">
        <f>'MINI Results'!K179</f>
        <v>0</v>
      </c>
    </row>
    <row r="180" spans="1:1">
      <c r="A180" s="19">
        <f>'MINI Results'!K180</f>
        <v>0</v>
      </c>
    </row>
    <row r="181" spans="1:1">
      <c r="A181" s="19">
        <f>'MINI Results'!K181</f>
        <v>0</v>
      </c>
    </row>
    <row r="182" spans="1:1">
      <c r="A182" s="19">
        <f>'MINI Results'!K182</f>
        <v>0</v>
      </c>
    </row>
    <row r="183" spans="1:1">
      <c r="A183" s="19">
        <f>'MINI Results'!K183</f>
        <v>0</v>
      </c>
    </row>
    <row r="184" spans="1:1">
      <c r="A184" s="19">
        <f>'MINI Results'!K184</f>
        <v>0</v>
      </c>
    </row>
    <row r="185" spans="1:1">
      <c r="A185" s="19">
        <f>'MINI Results'!K185</f>
        <v>0</v>
      </c>
    </row>
    <row r="186" spans="1:1">
      <c r="A186" s="19">
        <f>'MINI Results'!K186</f>
        <v>0</v>
      </c>
    </row>
    <row r="187" spans="1:1">
      <c r="A187" s="19">
        <f>'MINI Results'!K187</f>
        <v>0</v>
      </c>
    </row>
    <row r="188" spans="1:1">
      <c r="A188" s="19">
        <f>'MINI Results'!K188</f>
        <v>0</v>
      </c>
    </row>
    <row r="189" spans="1:1">
      <c r="A189" s="19">
        <f>'MINI Results'!K189</f>
        <v>0</v>
      </c>
    </row>
    <row r="190" spans="1:1">
      <c r="A190" s="19">
        <f>'MINI Results'!K190</f>
        <v>0</v>
      </c>
    </row>
    <row r="191" spans="1:1">
      <c r="A191" s="19">
        <f>'MINI Results'!K191</f>
        <v>0</v>
      </c>
    </row>
    <row r="192" spans="1:1">
      <c r="A192" s="19">
        <f>'MINI Results'!K192</f>
        <v>0</v>
      </c>
    </row>
    <row r="193" spans="1:1">
      <c r="A193" s="19">
        <f>'MINI Results'!K193</f>
        <v>0</v>
      </c>
    </row>
    <row r="194" spans="1:1">
      <c r="A194" s="19">
        <f>'MINI Results'!K194</f>
        <v>0</v>
      </c>
    </row>
    <row r="195" spans="1:1">
      <c r="A195" s="19">
        <f>'MINI Results'!K195</f>
        <v>0</v>
      </c>
    </row>
    <row r="196" spans="1:1">
      <c r="A196" s="19">
        <f>'MINI Results'!K196</f>
        <v>0</v>
      </c>
    </row>
    <row r="197" spans="1:1">
      <c r="A197" s="19">
        <f>'MINI Results'!K197</f>
        <v>0</v>
      </c>
    </row>
    <row r="198" spans="1:1">
      <c r="A198" s="19">
        <f>'MINI Results'!K198</f>
        <v>0</v>
      </c>
    </row>
    <row r="199" spans="1:1">
      <c r="A199" s="19">
        <f>'MINI Results'!K199</f>
        <v>0</v>
      </c>
    </row>
    <row r="200" spans="1:1">
      <c r="A200" s="19">
        <f>'MINI Results'!K200</f>
        <v>0</v>
      </c>
    </row>
    <row r="201" spans="1:1">
      <c r="A201" s="19">
        <f>'MINI Results'!K201</f>
        <v>0</v>
      </c>
    </row>
    <row r="202" spans="1:1">
      <c r="A202" s="19">
        <f>'MINI Results'!K202</f>
        <v>0</v>
      </c>
    </row>
    <row r="203" spans="1:1">
      <c r="A203" s="19">
        <f>'MINI Results'!K203</f>
        <v>0</v>
      </c>
    </row>
    <row r="204" spans="1:1">
      <c r="A204" s="19">
        <f>'MINI Results'!K204</f>
        <v>0</v>
      </c>
    </row>
    <row r="205" spans="1:1">
      <c r="A205" s="19">
        <f>'MINI Results'!K205</f>
        <v>0</v>
      </c>
    </row>
    <row r="206" spans="1:1">
      <c r="A206" s="19">
        <f>'MINI Results'!K206</f>
        <v>0</v>
      </c>
    </row>
    <row r="207" spans="1:1">
      <c r="A207" s="19">
        <f>'MINI Results'!K207</f>
        <v>0</v>
      </c>
    </row>
    <row r="208" spans="1:1">
      <c r="A208" s="19">
        <f>'MINI Results'!K208</f>
        <v>0</v>
      </c>
    </row>
    <row r="209" spans="1:1">
      <c r="A209" s="19">
        <f>'MINI Results'!K209</f>
        <v>0</v>
      </c>
    </row>
    <row r="210" spans="1:1">
      <c r="A210" s="19">
        <f>'MINI Results'!K210</f>
        <v>0</v>
      </c>
    </row>
    <row r="211" spans="1:1">
      <c r="A211" s="19">
        <f>'MINI Results'!K211</f>
        <v>0</v>
      </c>
    </row>
    <row r="212" spans="1:1">
      <c r="A212" s="19">
        <f>'MINI Results'!K212</f>
        <v>0</v>
      </c>
    </row>
    <row r="213" spans="1:1">
      <c r="A213" s="19">
        <f>'MINI Results'!K213</f>
        <v>0</v>
      </c>
    </row>
    <row r="214" spans="1:1">
      <c r="A214" s="19">
        <f>'MINI Results'!K214</f>
        <v>0</v>
      </c>
    </row>
    <row r="215" spans="1:1">
      <c r="A215" s="19">
        <f>'MINI Results'!K215</f>
        <v>0</v>
      </c>
    </row>
    <row r="216" spans="1:1">
      <c r="A216" s="19">
        <f>'MINI Results'!K216</f>
        <v>0</v>
      </c>
    </row>
    <row r="217" spans="1:1">
      <c r="A217" s="19">
        <f>'MINI Results'!K217</f>
        <v>0</v>
      </c>
    </row>
    <row r="218" spans="1:1">
      <c r="A218" s="19">
        <f>'MINI Results'!K218</f>
        <v>0</v>
      </c>
    </row>
    <row r="219" spans="1:1">
      <c r="A219" s="19">
        <f>'MINI Results'!K219</f>
        <v>0</v>
      </c>
    </row>
    <row r="220" spans="1:1">
      <c r="A220" s="19">
        <f>'MINI Results'!K220</f>
        <v>0</v>
      </c>
    </row>
    <row r="221" spans="1:1">
      <c r="A221" s="19">
        <f>'MINI Results'!K221</f>
        <v>0</v>
      </c>
    </row>
    <row r="222" spans="1:1">
      <c r="A222" s="19">
        <f>'MINI Results'!K222</f>
        <v>0</v>
      </c>
    </row>
    <row r="223" spans="1:1">
      <c r="A223" s="19">
        <f>'MINI Results'!K223</f>
        <v>0</v>
      </c>
    </row>
    <row r="224" spans="1:1">
      <c r="A224" s="19">
        <f>'MINI Results'!K224</f>
        <v>0</v>
      </c>
    </row>
    <row r="225" spans="1:1">
      <c r="A225" s="19">
        <f>'MINI Results'!K225</f>
        <v>0</v>
      </c>
    </row>
    <row r="226" spans="1:1">
      <c r="A226" s="19">
        <f>'MINI Results'!K226</f>
        <v>0</v>
      </c>
    </row>
    <row r="227" spans="1:1">
      <c r="A227" s="19">
        <f>'MINI Results'!K227</f>
        <v>0</v>
      </c>
    </row>
    <row r="228" spans="1:1">
      <c r="A228" s="19">
        <f>'MINI Results'!K228</f>
        <v>0</v>
      </c>
    </row>
    <row r="229" spans="1:1">
      <c r="A229" s="19">
        <f>'MINI Results'!K229</f>
        <v>0</v>
      </c>
    </row>
    <row r="230" spans="1:1">
      <c r="A230" s="19">
        <f>'MINI Results'!K230</f>
        <v>0</v>
      </c>
    </row>
    <row r="231" spans="1:1">
      <c r="A231" s="19">
        <f>'MINI Results'!K231</f>
        <v>0</v>
      </c>
    </row>
    <row r="232" spans="1:1">
      <c r="A232" s="19">
        <f>'MINI Results'!K232</f>
        <v>0</v>
      </c>
    </row>
    <row r="233" spans="1:1">
      <c r="A233" s="19">
        <f>'MINI Results'!K233</f>
        <v>0</v>
      </c>
    </row>
    <row r="234" spans="1:1">
      <c r="A234" s="19">
        <f>'MINI Results'!K234</f>
        <v>0</v>
      </c>
    </row>
    <row r="235" spans="1:1">
      <c r="A235" s="19">
        <f>'MINI Results'!K235</f>
        <v>0</v>
      </c>
    </row>
    <row r="236" spans="1:1">
      <c r="A236" s="19">
        <f>'MINI Results'!K236</f>
        <v>0</v>
      </c>
    </row>
    <row r="237" spans="1:1">
      <c r="A237" s="19">
        <f>'MINI Results'!K237</f>
        <v>0</v>
      </c>
    </row>
    <row r="238" spans="1:1">
      <c r="A238" s="19">
        <f>'MINI Results'!K238</f>
        <v>0</v>
      </c>
    </row>
    <row r="239" spans="1:1">
      <c r="A239" s="19">
        <f>'MINI Results'!K239</f>
        <v>0</v>
      </c>
    </row>
    <row r="240" spans="1:1">
      <c r="A240" s="19">
        <f>'MINI Results'!K240</f>
        <v>0</v>
      </c>
    </row>
    <row r="241" spans="1:1">
      <c r="A241" s="19">
        <f>'MINI Results'!K241</f>
        <v>0</v>
      </c>
    </row>
    <row r="242" spans="1:1">
      <c r="A242" s="19">
        <f>'MINI Results'!K242</f>
        <v>0</v>
      </c>
    </row>
    <row r="243" spans="1:1">
      <c r="A243" s="19">
        <f>'MINI Results'!K243</f>
        <v>0</v>
      </c>
    </row>
    <row r="244" spans="1:1">
      <c r="A244" s="19">
        <f>'MINI Results'!K244</f>
        <v>0</v>
      </c>
    </row>
    <row r="245" spans="1:1">
      <c r="A245" s="19">
        <f>'MINI Results'!K245</f>
        <v>0</v>
      </c>
    </row>
    <row r="246" spans="1:1">
      <c r="A246" s="19">
        <f>'MINI Results'!K246</f>
        <v>0</v>
      </c>
    </row>
    <row r="247" spans="1:1">
      <c r="A247" s="19">
        <f>'MINI Results'!K247</f>
        <v>0</v>
      </c>
    </row>
    <row r="248" spans="1:1">
      <c r="A248" s="19">
        <f>'MINI Results'!K248</f>
        <v>0</v>
      </c>
    </row>
    <row r="249" spans="1:1">
      <c r="A249" s="19">
        <f>'MINI Results'!K249</f>
        <v>0</v>
      </c>
    </row>
    <row r="250" spans="1:1">
      <c r="A250" s="19">
        <f>'MINI Results'!K250</f>
        <v>0</v>
      </c>
    </row>
    <row r="251" spans="1:1">
      <c r="A251" s="19">
        <f>'MINI Results'!K251</f>
        <v>0</v>
      </c>
    </row>
    <row r="252" spans="1:1">
      <c r="A252" s="19">
        <f>'MINI Results'!K252</f>
        <v>0</v>
      </c>
    </row>
    <row r="253" spans="1:1">
      <c r="A253" s="19">
        <f>'MINI Results'!K253</f>
        <v>0</v>
      </c>
    </row>
    <row r="254" spans="1:1">
      <c r="A254" s="19">
        <f>'MINI Results'!K254</f>
        <v>0</v>
      </c>
    </row>
    <row r="255" spans="1:1">
      <c r="A255" s="19">
        <f>'MINI Results'!K255</f>
        <v>0</v>
      </c>
    </row>
    <row r="256" spans="1:1">
      <c r="A256" s="19">
        <f>'MINI Results'!K256</f>
        <v>0</v>
      </c>
    </row>
    <row r="257" spans="1:1">
      <c r="A257" s="19">
        <f>'MINI Results'!K257</f>
        <v>0</v>
      </c>
    </row>
    <row r="258" spans="1:1">
      <c r="A258" s="19">
        <f>'MINI Results'!K258</f>
        <v>0</v>
      </c>
    </row>
    <row r="259" spans="1:1">
      <c r="A259" s="19">
        <f>'MINI Results'!K259</f>
        <v>0</v>
      </c>
    </row>
    <row r="260" spans="1:1">
      <c r="A260" s="19">
        <f>'MINI Results'!K260</f>
        <v>0</v>
      </c>
    </row>
    <row r="261" spans="1:1">
      <c r="A261" s="19">
        <f>'MINI Results'!K261</f>
        <v>0</v>
      </c>
    </row>
    <row r="262" spans="1:1">
      <c r="A262" s="19">
        <f>'MINI Results'!K262</f>
        <v>0</v>
      </c>
    </row>
    <row r="263" spans="1:1">
      <c r="A263" s="19">
        <f>'MINI Results'!K263</f>
        <v>0</v>
      </c>
    </row>
    <row r="264" spans="1:1">
      <c r="A264" s="19">
        <f>'MINI Results'!K264</f>
        <v>0</v>
      </c>
    </row>
    <row r="265" spans="1:1">
      <c r="A265" s="19">
        <f>'MINI Results'!K265</f>
        <v>0</v>
      </c>
    </row>
    <row r="266" spans="1:1">
      <c r="A266" s="19">
        <f>'MINI Results'!K266</f>
        <v>0</v>
      </c>
    </row>
    <row r="267" spans="1:1">
      <c r="A267" s="19">
        <f>'MINI Results'!K267</f>
        <v>0</v>
      </c>
    </row>
    <row r="268" spans="1:1">
      <c r="A268" s="19">
        <f>'MINI Results'!K268</f>
        <v>0</v>
      </c>
    </row>
    <row r="269" spans="1:1">
      <c r="A269" s="19">
        <f>'MINI Results'!K269</f>
        <v>0</v>
      </c>
    </row>
    <row r="270" spans="1:1">
      <c r="A270" s="19">
        <f>'MINI Results'!K270</f>
        <v>0</v>
      </c>
    </row>
    <row r="271" spans="1:1">
      <c r="A271" s="19">
        <f>'MINI Results'!K271</f>
        <v>0</v>
      </c>
    </row>
    <row r="272" spans="1:1">
      <c r="A272" s="19">
        <f>'MINI Results'!K272</f>
        <v>0</v>
      </c>
    </row>
    <row r="273" spans="1:1">
      <c r="A273" s="19">
        <f>'MINI Results'!K273</f>
        <v>0</v>
      </c>
    </row>
    <row r="274" spans="1:1">
      <c r="A274" s="19">
        <f>'MINI Results'!K274</f>
        <v>0</v>
      </c>
    </row>
    <row r="275" spans="1:1">
      <c r="A275" s="19">
        <f>'MINI Results'!K275</f>
        <v>0</v>
      </c>
    </row>
    <row r="276" spans="1:1">
      <c r="A276" s="19">
        <f>'MINI Results'!K276</f>
        <v>0</v>
      </c>
    </row>
    <row r="277" spans="1:1">
      <c r="A277" s="19">
        <f>'MINI Results'!K277</f>
        <v>0</v>
      </c>
    </row>
    <row r="278" spans="1:1">
      <c r="A278" s="19">
        <f>'MINI Results'!K278</f>
        <v>0</v>
      </c>
    </row>
    <row r="279" spans="1:1">
      <c r="A279" s="19">
        <f>'MINI Results'!K279</f>
        <v>0</v>
      </c>
    </row>
    <row r="280" spans="1:1">
      <c r="A280" s="19">
        <f>'MINI Results'!K280</f>
        <v>0</v>
      </c>
    </row>
    <row r="281" spans="1:1">
      <c r="A281" s="19">
        <f>'MINI Results'!K281</f>
        <v>0</v>
      </c>
    </row>
    <row r="282" spans="1:1">
      <c r="A282" s="19">
        <f>'MINI Results'!K282</f>
        <v>0</v>
      </c>
    </row>
    <row r="283" spans="1:1">
      <c r="A283" s="19">
        <f>'MINI Results'!K283</f>
        <v>0</v>
      </c>
    </row>
    <row r="284" spans="1:1">
      <c r="A284" s="19">
        <f>'MINI Results'!K284</f>
        <v>0</v>
      </c>
    </row>
    <row r="285" spans="1:1">
      <c r="A285" s="19">
        <f>'MINI Results'!K285</f>
        <v>0</v>
      </c>
    </row>
    <row r="286" spans="1:1">
      <c r="A286" s="19">
        <f>'MINI Results'!K286</f>
        <v>0</v>
      </c>
    </row>
    <row r="287" spans="1:1">
      <c r="A287" s="19">
        <f>'MINI Results'!K287</f>
        <v>0</v>
      </c>
    </row>
    <row r="288" spans="1:1">
      <c r="A288" s="19">
        <f>'MINI Results'!K288</f>
        <v>0</v>
      </c>
    </row>
    <row r="289" spans="1:1">
      <c r="A289" s="19">
        <f>'MINI Results'!K289</f>
        <v>0</v>
      </c>
    </row>
    <row r="290" spans="1:1">
      <c r="A290" s="19">
        <f>'MINI Results'!K290</f>
        <v>0</v>
      </c>
    </row>
    <row r="291" spans="1:1">
      <c r="A291" s="19">
        <f>'MINI Results'!K291</f>
        <v>0</v>
      </c>
    </row>
    <row r="292" spans="1:1">
      <c r="A292" s="19">
        <f>'MINI Results'!K292</f>
        <v>0</v>
      </c>
    </row>
    <row r="293" spans="1:1">
      <c r="A293" s="19">
        <f>'MINI Results'!K293</f>
        <v>0</v>
      </c>
    </row>
    <row r="294" spans="1:1">
      <c r="A294" s="19">
        <f>'MINI Results'!K294</f>
        <v>0</v>
      </c>
    </row>
    <row r="295" spans="1:1">
      <c r="A295" s="19">
        <f>'MINI Results'!K295</f>
        <v>0</v>
      </c>
    </row>
    <row r="296" spans="1:1">
      <c r="A296" s="19">
        <f>'MINI Results'!K296</f>
        <v>0</v>
      </c>
    </row>
    <row r="297" spans="1:1">
      <c r="A297" s="19">
        <f>'MINI Results'!K297</f>
        <v>0</v>
      </c>
    </row>
    <row r="298" spans="1:1">
      <c r="A298" s="19">
        <f>'MINI Results'!K298</f>
        <v>0</v>
      </c>
    </row>
    <row r="299" spans="1:1">
      <c r="A299" s="19">
        <f>'MINI Results'!K299</f>
        <v>0</v>
      </c>
    </row>
    <row r="300" spans="1:1">
      <c r="A300" s="19">
        <f>'MINI Results'!K300</f>
        <v>0</v>
      </c>
    </row>
  </sheetData>
  <mergeCells count="13">
    <mergeCell ref="AI1:AJ1"/>
    <mergeCell ref="T1:V1"/>
    <mergeCell ref="Y1:Z1"/>
    <mergeCell ref="AA1:AB1"/>
    <mergeCell ref="AC1:AD1"/>
    <mergeCell ref="AE1:AF1"/>
    <mergeCell ref="AG1:AH1"/>
    <mergeCell ref="Q1:R1"/>
    <mergeCell ref="B1:D1"/>
    <mergeCell ref="F1:G1"/>
    <mergeCell ref="I1:J1"/>
    <mergeCell ref="K1:L1"/>
    <mergeCell ref="M1:N1"/>
  </mergeCells>
  <conditionalFormatting sqref="A1:XFD1048576">
    <cfRule type="containsText" dxfId="0" priority="1" operator="containsText" text="Yes">
      <formula>NOT(ISERROR(SEARCH("Yes",A1)))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Y5"/>
  <sheetViews>
    <sheetView topLeftCell="MK1" workbookViewId="0">
      <selection activeCell="MW3" sqref="MW3"/>
    </sheetView>
  </sheetViews>
  <sheetFormatPr defaultRowHeight="15"/>
  <cols>
    <col min="1" max="2" width="4.85546875" customWidth="1"/>
    <col min="3" max="3" width="5.140625" customWidth="1"/>
    <col min="4" max="4" width="4.42578125" customWidth="1"/>
    <col min="5" max="5" width="4.28515625" customWidth="1"/>
    <col min="6" max="6" width="4.5703125" customWidth="1"/>
    <col min="7" max="8" width="4.7109375" customWidth="1"/>
    <col min="9" max="9" width="4.5703125" customWidth="1"/>
    <col min="10" max="10" width="6.5703125" customWidth="1"/>
    <col min="11" max="11" width="14.140625" customWidth="1"/>
    <col min="12" max="12" width="14.5703125" customWidth="1"/>
    <col min="15" max="15" width="12" customWidth="1"/>
    <col min="18" max="18" width="10.5703125" customWidth="1"/>
    <col min="45" max="45" width="10.7109375" customWidth="1"/>
    <col min="46" max="46" width="47.42578125" customWidth="1"/>
    <col min="354" max="354" width="24.85546875" bestFit="1" customWidth="1"/>
    <col min="360" max="360" width="8.42578125" bestFit="1" customWidth="1"/>
    <col min="361" max="361" width="28.7109375" customWidth="1"/>
    <col min="362" max="362" width="19.7109375" customWidth="1"/>
    <col min="363" max="363" width="18.42578125" customWidth="1"/>
  </cols>
  <sheetData>
    <row r="1" spans="1:36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>
        <v>1</v>
      </c>
      <c r="L1" s="7">
        <v>2</v>
      </c>
      <c r="M1" s="7">
        <v>3</v>
      </c>
      <c r="N1" s="7">
        <v>4</v>
      </c>
      <c r="O1" s="7">
        <v>5</v>
      </c>
      <c r="P1" s="7">
        <v>6</v>
      </c>
      <c r="Q1" s="7">
        <v>7</v>
      </c>
      <c r="R1" s="6">
        <v>10</v>
      </c>
      <c r="S1" s="6">
        <v>11</v>
      </c>
      <c r="T1" s="6">
        <v>12</v>
      </c>
      <c r="U1" s="6">
        <v>13</v>
      </c>
      <c r="V1" s="6">
        <v>14</v>
      </c>
      <c r="W1" s="6">
        <v>15</v>
      </c>
      <c r="X1" s="6" t="s">
        <v>10</v>
      </c>
      <c r="Y1" s="6">
        <v>16</v>
      </c>
      <c r="Z1" s="6">
        <v>17</v>
      </c>
      <c r="AA1" s="6">
        <v>18</v>
      </c>
      <c r="AB1" s="6">
        <v>19</v>
      </c>
      <c r="AC1" s="6">
        <v>20</v>
      </c>
      <c r="AD1" s="6">
        <v>21</v>
      </c>
      <c r="AE1" s="6">
        <v>22</v>
      </c>
      <c r="AF1" s="6">
        <v>23</v>
      </c>
      <c r="AG1" s="6">
        <v>24</v>
      </c>
      <c r="AH1" s="6">
        <v>25</v>
      </c>
      <c r="AI1" s="6">
        <v>26</v>
      </c>
      <c r="AJ1" s="6">
        <v>27</v>
      </c>
      <c r="AK1" s="6">
        <v>28</v>
      </c>
      <c r="AL1" s="6">
        <v>29</v>
      </c>
      <c r="AM1" s="6">
        <v>30</v>
      </c>
      <c r="AN1" s="6">
        <v>31</v>
      </c>
      <c r="AO1" s="6">
        <v>32</v>
      </c>
      <c r="AP1" s="6">
        <v>33</v>
      </c>
      <c r="AQ1" s="6">
        <v>34</v>
      </c>
      <c r="AR1" s="6">
        <v>35</v>
      </c>
      <c r="AS1" s="6">
        <v>36</v>
      </c>
      <c r="AT1" s="6">
        <v>37</v>
      </c>
      <c r="AU1" s="6">
        <v>38</v>
      </c>
      <c r="AV1" s="6">
        <v>39</v>
      </c>
      <c r="AW1" s="6">
        <v>40</v>
      </c>
      <c r="AX1" s="6">
        <v>41</v>
      </c>
      <c r="AY1" s="6">
        <v>42</v>
      </c>
      <c r="AZ1" s="6">
        <v>45</v>
      </c>
      <c r="BA1" s="6">
        <v>46</v>
      </c>
      <c r="BB1" s="6">
        <v>47</v>
      </c>
      <c r="BC1" s="6">
        <v>48</v>
      </c>
      <c r="BD1" s="6">
        <v>49</v>
      </c>
      <c r="BE1" s="6">
        <v>50</v>
      </c>
      <c r="BF1" s="6">
        <v>51</v>
      </c>
      <c r="BG1" s="6">
        <v>52</v>
      </c>
      <c r="BH1" s="6">
        <v>53</v>
      </c>
      <c r="BI1" s="6" t="s">
        <v>11</v>
      </c>
      <c r="BJ1" s="6" t="s">
        <v>12</v>
      </c>
      <c r="BK1" s="6" t="s">
        <v>13</v>
      </c>
      <c r="BL1" s="6" t="s">
        <v>14</v>
      </c>
      <c r="BM1" s="6" t="s">
        <v>15</v>
      </c>
      <c r="BN1" s="6" t="s">
        <v>16</v>
      </c>
      <c r="BO1" s="6" t="s">
        <v>17</v>
      </c>
      <c r="BP1" s="6" t="s">
        <v>18</v>
      </c>
      <c r="BQ1" s="6" t="s">
        <v>19</v>
      </c>
      <c r="BR1" s="6" t="s">
        <v>20</v>
      </c>
      <c r="BS1" s="6" t="s">
        <v>21</v>
      </c>
      <c r="BT1" s="6" t="s">
        <v>22</v>
      </c>
      <c r="BU1" s="6" t="s">
        <v>23</v>
      </c>
      <c r="BV1" s="6" t="s">
        <v>24</v>
      </c>
      <c r="BW1" s="6" t="s">
        <v>25</v>
      </c>
      <c r="BX1" s="6" t="s">
        <v>26</v>
      </c>
      <c r="BY1" s="6" t="s">
        <v>27</v>
      </c>
      <c r="BZ1" s="6" t="s">
        <v>28</v>
      </c>
      <c r="CA1" s="6" t="s">
        <v>29</v>
      </c>
      <c r="CB1" s="6" t="s">
        <v>30</v>
      </c>
      <c r="CC1" s="6" t="s">
        <v>31</v>
      </c>
      <c r="CD1" s="6" t="s">
        <v>32</v>
      </c>
      <c r="CE1" s="6" t="s">
        <v>33</v>
      </c>
      <c r="CF1" s="6" t="s">
        <v>34</v>
      </c>
      <c r="CG1" s="6" t="s">
        <v>35</v>
      </c>
      <c r="CH1" s="7" t="s">
        <v>64</v>
      </c>
      <c r="CI1" s="7" t="s">
        <v>65</v>
      </c>
      <c r="CJ1" s="7" t="s">
        <v>66</v>
      </c>
      <c r="CK1" s="7" t="s">
        <v>67</v>
      </c>
      <c r="CL1" s="7" t="s">
        <v>68</v>
      </c>
      <c r="CM1" s="7" t="s">
        <v>69</v>
      </c>
      <c r="CN1" s="7" t="s">
        <v>70</v>
      </c>
      <c r="CO1" s="7" t="s">
        <v>71</v>
      </c>
      <c r="CP1" s="7" t="s">
        <v>72</v>
      </c>
      <c r="CQ1" s="7" t="s">
        <v>73</v>
      </c>
      <c r="CR1" s="7" t="s">
        <v>74</v>
      </c>
      <c r="CS1" s="7" t="s">
        <v>75</v>
      </c>
      <c r="CT1" s="7" t="s">
        <v>76</v>
      </c>
      <c r="CU1" s="7" t="s">
        <v>77</v>
      </c>
      <c r="CV1" s="7" t="s">
        <v>78</v>
      </c>
      <c r="CW1" s="7" t="s">
        <v>79</v>
      </c>
      <c r="CX1" s="7" t="s">
        <v>80</v>
      </c>
      <c r="CY1" s="7" t="s">
        <v>81</v>
      </c>
      <c r="CZ1" s="7" t="s">
        <v>82</v>
      </c>
      <c r="DA1" s="7" t="s">
        <v>83</v>
      </c>
      <c r="DB1" s="7" t="s">
        <v>84</v>
      </c>
      <c r="DC1" s="7" t="s">
        <v>85</v>
      </c>
      <c r="DD1" s="7" t="s">
        <v>86</v>
      </c>
      <c r="DE1" s="6" t="s">
        <v>87</v>
      </c>
      <c r="DF1" s="6" t="s">
        <v>88</v>
      </c>
      <c r="DG1" s="6" t="s">
        <v>89</v>
      </c>
      <c r="DH1" s="6" t="s">
        <v>90</v>
      </c>
      <c r="DI1" s="6" t="s">
        <v>91</v>
      </c>
      <c r="DJ1" s="6" t="s">
        <v>92</v>
      </c>
      <c r="DK1" s="6" t="s">
        <v>93</v>
      </c>
      <c r="DL1" s="6" t="s">
        <v>94</v>
      </c>
      <c r="DM1" s="6" t="s">
        <v>36</v>
      </c>
      <c r="DN1" s="6" t="s">
        <v>37</v>
      </c>
      <c r="DO1" s="6" t="s">
        <v>38</v>
      </c>
      <c r="DP1" s="6" t="s">
        <v>39</v>
      </c>
      <c r="DQ1" s="6" t="s">
        <v>40</v>
      </c>
      <c r="DR1" s="6" t="s">
        <v>41</v>
      </c>
      <c r="DS1" s="6" t="s">
        <v>42</v>
      </c>
      <c r="DT1" s="6" t="s">
        <v>43</v>
      </c>
      <c r="DU1" s="6" t="s">
        <v>44</v>
      </c>
      <c r="DV1" s="6" t="s">
        <v>45</v>
      </c>
      <c r="DW1" s="6" t="s">
        <v>46</v>
      </c>
      <c r="DX1" s="6" t="s">
        <v>47</v>
      </c>
      <c r="DY1" s="6" t="s">
        <v>48</v>
      </c>
      <c r="DZ1" s="6" t="s">
        <v>49</v>
      </c>
      <c r="EA1" s="6" t="s">
        <v>50</v>
      </c>
      <c r="EB1" s="6" t="s">
        <v>51</v>
      </c>
      <c r="EC1" s="6" t="s">
        <v>52</v>
      </c>
      <c r="ED1" s="6" t="s">
        <v>53</v>
      </c>
      <c r="EE1" s="6" t="s">
        <v>54</v>
      </c>
      <c r="EF1" s="6" t="s">
        <v>55</v>
      </c>
      <c r="EG1" s="6" t="s">
        <v>56</v>
      </c>
      <c r="EH1" s="6" t="s">
        <v>57</v>
      </c>
      <c r="EI1" s="6" t="s">
        <v>58</v>
      </c>
      <c r="EJ1" s="6" t="s">
        <v>59</v>
      </c>
      <c r="EK1" s="6" t="s">
        <v>60</v>
      </c>
      <c r="EL1" s="6" t="s">
        <v>61</v>
      </c>
      <c r="EM1" s="6" t="s">
        <v>62</v>
      </c>
      <c r="EN1" s="6" t="s">
        <v>63</v>
      </c>
      <c r="EO1" s="7" t="s">
        <v>95</v>
      </c>
      <c r="EP1" s="7" t="s">
        <v>96</v>
      </c>
      <c r="EQ1" s="7" t="s">
        <v>97</v>
      </c>
      <c r="ER1" s="7" t="s">
        <v>98</v>
      </c>
      <c r="ES1" s="7" t="s">
        <v>99</v>
      </c>
      <c r="ET1" s="7" t="s">
        <v>100</v>
      </c>
      <c r="EU1" s="7" t="s">
        <v>101</v>
      </c>
      <c r="EV1" s="7" t="s">
        <v>102</v>
      </c>
      <c r="EW1" s="7" t="s">
        <v>103</v>
      </c>
      <c r="EX1" s="7" t="s">
        <v>104</v>
      </c>
      <c r="EY1" s="7" t="s">
        <v>105</v>
      </c>
      <c r="EZ1" s="7" t="s">
        <v>106</v>
      </c>
      <c r="FA1" s="7" t="s">
        <v>107</v>
      </c>
      <c r="FB1" s="7" t="s">
        <v>108</v>
      </c>
      <c r="FC1" s="7" t="s">
        <v>109</v>
      </c>
      <c r="FD1" s="7" t="s">
        <v>110</v>
      </c>
      <c r="FE1" s="7" t="s">
        <v>111</v>
      </c>
      <c r="FF1" s="7" t="s">
        <v>112</v>
      </c>
      <c r="FG1" s="7" t="s">
        <v>113</v>
      </c>
      <c r="FH1" s="7" t="s">
        <v>114</v>
      </c>
      <c r="FI1" s="6" t="s">
        <v>115</v>
      </c>
      <c r="FJ1" s="6" t="s">
        <v>116</v>
      </c>
      <c r="FK1" s="6" t="s">
        <v>117</v>
      </c>
      <c r="FL1" s="7" t="s">
        <v>118</v>
      </c>
      <c r="FM1" s="7" t="s">
        <v>119</v>
      </c>
      <c r="FN1" s="7" t="s">
        <v>120</v>
      </c>
      <c r="FO1" s="7" t="s">
        <v>121</v>
      </c>
      <c r="FP1" s="7" t="s">
        <v>122</v>
      </c>
      <c r="FQ1" s="7" t="s">
        <v>123</v>
      </c>
      <c r="FR1" s="7" t="s">
        <v>124</v>
      </c>
      <c r="FS1" s="7" t="s">
        <v>125</v>
      </c>
      <c r="FT1" s="7" t="s">
        <v>126</v>
      </c>
      <c r="FU1" s="7" t="s">
        <v>127</v>
      </c>
      <c r="FV1" s="7" t="s">
        <v>128</v>
      </c>
      <c r="FW1" s="7" t="s">
        <v>129</v>
      </c>
      <c r="FX1" s="7" t="s">
        <v>130</v>
      </c>
      <c r="FY1" s="7" t="s">
        <v>131</v>
      </c>
      <c r="FZ1" s="7" t="s">
        <v>132</v>
      </c>
      <c r="GA1" s="6" t="s">
        <v>133</v>
      </c>
      <c r="GB1" s="6" t="s">
        <v>134</v>
      </c>
      <c r="GC1" s="6" t="s">
        <v>135</v>
      </c>
      <c r="GD1" s="6" t="s">
        <v>136</v>
      </c>
      <c r="GE1" s="6" t="s">
        <v>137</v>
      </c>
      <c r="GF1" s="6" t="s">
        <v>138</v>
      </c>
      <c r="GG1" s="6" t="s">
        <v>139</v>
      </c>
      <c r="GH1" s="7" t="s">
        <v>140</v>
      </c>
      <c r="GI1" s="7" t="s">
        <v>141</v>
      </c>
      <c r="GJ1" s="7" t="s">
        <v>142</v>
      </c>
      <c r="GK1" s="7" t="s">
        <v>143</v>
      </c>
      <c r="GL1" s="7" t="s">
        <v>144</v>
      </c>
      <c r="GM1" s="7" t="s">
        <v>145</v>
      </c>
      <c r="GN1" s="7" t="s">
        <v>146</v>
      </c>
      <c r="GO1" s="7" t="s">
        <v>147</v>
      </c>
      <c r="GP1" s="7" t="s">
        <v>148</v>
      </c>
      <c r="GQ1" s="7" t="s">
        <v>149</v>
      </c>
      <c r="GR1" s="7" t="s">
        <v>150</v>
      </c>
      <c r="GS1" s="7" t="s">
        <v>151</v>
      </c>
      <c r="GT1" s="7" t="s">
        <v>152</v>
      </c>
      <c r="GU1" s="7" t="s">
        <v>153</v>
      </c>
      <c r="GV1" s="7" t="s">
        <v>154</v>
      </c>
      <c r="GW1" s="7" t="s">
        <v>155</v>
      </c>
      <c r="GX1" s="7" t="s">
        <v>156</v>
      </c>
      <c r="GY1" s="7" t="s">
        <v>157</v>
      </c>
      <c r="GZ1" s="7" t="s">
        <v>158</v>
      </c>
      <c r="HA1" s="6" t="s">
        <v>159</v>
      </c>
      <c r="HB1" s="6" t="s">
        <v>160</v>
      </c>
      <c r="HC1" s="6" t="s">
        <v>161</v>
      </c>
      <c r="HD1" s="6" t="s">
        <v>162</v>
      </c>
      <c r="HE1" s="6" t="s">
        <v>163</v>
      </c>
      <c r="HF1" s="6" t="s">
        <v>164</v>
      </c>
      <c r="HG1" s="6" t="s">
        <v>165</v>
      </c>
      <c r="HH1" s="6" t="s">
        <v>166</v>
      </c>
      <c r="HI1" s="6" t="s">
        <v>167</v>
      </c>
      <c r="HJ1" s="6" t="s">
        <v>168</v>
      </c>
      <c r="HK1" s="6" t="s">
        <v>169</v>
      </c>
      <c r="HL1" s="6" t="s">
        <v>170</v>
      </c>
      <c r="HM1" s="6" t="s">
        <v>171</v>
      </c>
      <c r="HN1" s="6" t="s">
        <v>172</v>
      </c>
      <c r="HO1" s="6" t="s">
        <v>173</v>
      </c>
      <c r="HP1" s="6" t="s">
        <v>174</v>
      </c>
      <c r="HQ1" s="6" t="s">
        <v>175</v>
      </c>
      <c r="HR1" s="7" t="s">
        <v>176</v>
      </c>
      <c r="HS1" s="7" t="s">
        <v>177</v>
      </c>
      <c r="HT1" s="7" t="s">
        <v>178</v>
      </c>
      <c r="HU1" s="7" t="s">
        <v>179</v>
      </c>
      <c r="HV1" s="7" t="s">
        <v>180</v>
      </c>
      <c r="HW1" s="7" t="s">
        <v>181</v>
      </c>
      <c r="HX1" s="7" t="s">
        <v>182</v>
      </c>
      <c r="HY1" s="7" t="s">
        <v>183</v>
      </c>
      <c r="HZ1" s="7" t="s">
        <v>184</v>
      </c>
      <c r="IA1" s="7" t="s">
        <v>185</v>
      </c>
      <c r="IB1" s="7" t="s">
        <v>186</v>
      </c>
      <c r="IC1" s="7" t="s">
        <v>187</v>
      </c>
      <c r="ID1" s="7" t="s">
        <v>188</v>
      </c>
      <c r="IE1" s="7" t="s">
        <v>189</v>
      </c>
      <c r="IF1" s="7" t="s">
        <v>190</v>
      </c>
      <c r="IG1" s="7" t="s">
        <v>191</v>
      </c>
      <c r="IH1" s="6" t="s">
        <v>192</v>
      </c>
      <c r="II1" s="6" t="s">
        <v>193</v>
      </c>
      <c r="IJ1" s="6" t="s">
        <v>194</v>
      </c>
      <c r="IK1" s="6" t="s">
        <v>195</v>
      </c>
      <c r="IL1" s="6" t="s">
        <v>196</v>
      </c>
      <c r="IM1" s="6" t="s">
        <v>197</v>
      </c>
      <c r="IN1" s="6" t="s">
        <v>198</v>
      </c>
      <c r="IO1" s="6" t="s">
        <v>199</v>
      </c>
      <c r="IP1" s="6" t="s">
        <v>200</v>
      </c>
      <c r="IQ1" s="6" t="s">
        <v>201</v>
      </c>
      <c r="IR1" s="6" t="s">
        <v>202</v>
      </c>
      <c r="IS1" s="6" t="s">
        <v>203</v>
      </c>
      <c r="IT1" s="6" t="s">
        <v>204</v>
      </c>
      <c r="IU1" s="6" t="s">
        <v>205</v>
      </c>
      <c r="IV1" s="6" t="s">
        <v>206</v>
      </c>
      <c r="IW1" s="6" t="s">
        <v>207</v>
      </c>
      <c r="IX1" s="6" t="s">
        <v>208</v>
      </c>
      <c r="IY1" s="6" t="s">
        <v>209</v>
      </c>
      <c r="IZ1" s="6" t="s">
        <v>210</v>
      </c>
      <c r="JA1" s="6" t="s">
        <v>211</v>
      </c>
      <c r="JB1" s="6" t="s">
        <v>212</v>
      </c>
      <c r="JC1" s="6" t="s">
        <v>213</v>
      </c>
      <c r="JD1" s="6" t="s">
        <v>214</v>
      </c>
      <c r="JE1" s="6" t="s">
        <v>215</v>
      </c>
      <c r="JF1" s="6" t="s">
        <v>216</v>
      </c>
      <c r="JG1" s="6" t="s">
        <v>217</v>
      </c>
      <c r="JH1" s="6" t="s">
        <v>218</v>
      </c>
      <c r="JI1" s="6" t="s">
        <v>219</v>
      </c>
      <c r="JJ1" s="6" t="s">
        <v>220</v>
      </c>
      <c r="JK1" s="6" t="s">
        <v>221</v>
      </c>
      <c r="JL1" s="6" t="s">
        <v>222</v>
      </c>
      <c r="JM1" s="6" t="s">
        <v>223</v>
      </c>
      <c r="JN1" s="7" t="s">
        <v>224</v>
      </c>
      <c r="JO1" s="7" t="s">
        <v>225</v>
      </c>
      <c r="JP1" s="7" t="s">
        <v>226</v>
      </c>
      <c r="JQ1" s="7" t="s">
        <v>227</v>
      </c>
      <c r="JR1" s="7" t="s">
        <v>228</v>
      </c>
      <c r="JS1" s="7" t="s">
        <v>229</v>
      </c>
      <c r="JT1" s="7" t="s">
        <v>230</v>
      </c>
      <c r="JU1" s="7" t="s">
        <v>231</v>
      </c>
      <c r="JV1" s="7" t="s">
        <v>232</v>
      </c>
      <c r="JW1" s="7" t="s">
        <v>233</v>
      </c>
      <c r="JX1" s="7" t="s">
        <v>234</v>
      </c>
      <c r="JY1" s="7" t="s">
        <v>235</v>
      </c>
      <c r="JZ1" s="7" t="s">
        <v>236</v>
      </c>
      <c r="KA1" s="7" t="s">
        <v>237</v>
      </c>
      <c r="KB1" s="7" t="s">
        <v>238</v>
      </c>
      <c r="KC1" s="7" t="s">
        <v>239</v>
      </c>
      <c r="KD1" s="7" t="s">
        <v>240</v>
      </c>
      <c r="KE1" s="7" t="s">
        <v>241</v>
      </c>
      <c r="KF1" s="7" t="s">
        <v>242</v>
      </c>
      <c r="KG1" s="7" t="s">
        <v>243</v>
      </c>
      <c r="KH1" s="7" t="s">
        <v>244</v>
      </c>
      <c r="KI1" s="7" t="s">
        <v>245</v>
      </c>
      <c r="KJ1" s="7" t="s">
        <v>246</v>
      </c>
      <c r="KK1" s="7" t="s">
        <v>247</v>
      </c>
      <c r="KL1" s="7" t="s">
        <v>651</v>
      </c>
      <c r="KM1" s="6" t="s">
        <v>248</v>
      </c>
      <c r="KN1" s="6" t="s">
        <v>249</v>
      </c>
      <c r="KO1" s="6" t="s">
        <v>250</v>
      </c>
      <c r="KP1" s="6" t="s">
        <v>251</v>
      </c>
      <c r="KQ1" s="6" t="s">
        <v>252</v>
      </c>
      <c r="KR1" s="6" t="s">
        <v>253</v>
      </c>
      <c r="KS1" s="6" t="s">
        <v>254</v>
      </c>
      <c r="KT1" s="6" t="s">
        <v>255</v>
      </c>
      <c r="KU1" s="6" t="s">
        <v>256</v>
      </c>
      <c r="KV1" s="6" t="s">
        <v>257</v>
      </c>
      <c r="KW1" s="6" t="s">
        <v>258</v>
      </c>
      <c r="KX1" s="7" t="s">
        <v>259</v>
      </c>
      <c r="KY1" s="7" t="s">
        <v>260</v>
      </c>
      <c r="KZ1" s="7" t="s">
        <v>261</v>
      </c>
      <c r="LA1" s="7" t="s">
        <v>262</v>
      </c>
      <c r="LB1" s="7" t="s">
        <v>263</v>
      </c>
      <c r="LC1" s="7" t="s">
        <v>264</v>
      </c>
      <c r="LD1" s="7" t="s">
        <v>265</v>
      </c>
      <c r="LE1" s="7" t="s">
        <v>266</v>
      </c>
      <c r="LF1" s="6" t="s">
        <v>267</v>
      </c>
      <c r="LG1" s="6" t="s">
        <v>268</v>
      </c>
      <c r="LH1" s="6" t="s">
        <v>269</v>
      </c>
      <c r="LI1" s="6" t="s">
        <v>270</v>
      </c>
      <c r="LJ1" s="6" t="s">
        <v>271</v>
      </c>
      <c r="LK1" s="6" t="s">
        <v>272</v>
      </c>
      <c r="LL1" s="6" t="s">
        <v>273</v>
      </c>
      <c r="LM1" s="6" t="s">
        <v>274</v>
      </c>
      <c r="LN1" s="6" t="s">
        <v>275</v>
      </c>
      <c r="LO1" s="6" t="s">
        <v>276</v>
      </c>
      <c r="LP1" s="6" t="s">
        <v>277</v>
      </c>
      <c r="LQ1" s="6" t="s">
        <v>278</v>
      </c>
      <c r="LR1" s="6" t="s">
        <v>279</v>
      </c>
      <c r="LS1" s="6" t="s">
        <v>280</v>
      </c>
      <c r="LT1" s="6" t="s">
        <v>281</v>
      </c>
      <c r="LU1" s="6" t="s">
        <v>282</v>
      </c>
      <c r="LV1" s="7" t="s">
        <v>283</v>
      </c>
      <c r="LW1" s="7" t="s">
        <v>284</v>
      </c>
      <c r="LX1" s="7" t="s">
        <v>285</v>
      </c>
      <c r="LY1" s="7" t="s">
        <v>286</v>
      </c>
      <c r="LZ1" s="7" t="s">
        <v>287</v>
      </c>
      <c r="MA1" s="7" t="s">
        <v>288</v>
      </c>
      <c r="MB1" s="7" t="s">
        <v>289</v>
      </c>
      <c r="MC1" s="7" t="s">
        <v>290</v>
      </c>
      <c r="MD1" s="7" t="s">
        <v>291</v>
      </c>
      <c r="ME1" s="7" t="s">
        <v>292</v>
      </c>
      <c r="MF1" s="7" t="s">
        <v>293</v>
      </c>
      <c r="MG1" s="7" t="s">
        <v>294</v>
      </c>
      <c r="MH1" s="7" t="s">
        <v>295</v>
      </c>
      <c r="MI1" s="7" t="s">
        <v>296</v>
      </c>
      <c r="MJ1" s="7" t="s">
        <v>297</v>
      </c>
      <c r="MK1" s="4" t="s">
        <v>298</v>
      </c>
      <c r="ML1" s="4" t="s">
        <v>299</v>
      </c>
      <c r="MO1" s="24" t="s">
        <v>675</v>
      </c>
      <c r="MP1" s="25" t="s">
        <v>676</v>
      </c>
      <c r="MQ1" s="26"/>
      <c r="MR1" s="26"/>
      <c r="MS1" s="26"/>
      <c r="MT1" s="26"/>
      <c r="MU1" s="26"/>
      <c r="MV1" s="26"/>
      <c r="MW1" s="25" t="s">
        <v>677</v>
      </c>
      <c r="MX1" s="41"/>
      <c r="MY1" s="41"/>
    </row>
    <row r="2" spans="1:363">
      <c r="A2" t="s">
        <v>300</v>
      </c>
      <c r="B2" t="s">
        <v>301</v>
      </c>
      <c r="C2" t="s">
        <v>302</v>
      </c>
      <c r="D2" t="s">
        <v>303</v>
      </c>
      <c r="E2" t="s">
        <v>304</v>
      </c>
      <c r="F2" t="s">
        <v>305</v>
      </c>
      <c r="G2" t="s">
        <v>306</v>
      </c>
      <c r="H2" t="s">
        <v>307</v>
      </c>
      <c r="I2" t="s">
        <v>308</v>
      </c>
      <c r="J2" t="s">
        <v>309</v>
      </c>
      <c r="K2" t="s">
        <v>310</v>
      </c>
      <c r="L2" t="s">
        <v>311</v>
      </c>
      <c r="M2" t="s">
        <v>312</v>
      </c>
      <c r="N2" t="s">
        <v>313</v>
      </c>
      <c r="O2" t="s">
        <v>314</v>
      </c>
      <c r="P2" t="s">
        <v>315</v>
      </c>
      <c r="Q2" t="s">
        <v>316</v>
      </c>
      <c r="R2" t="s">
        <v>317</v>
      </c>
      <c r="S2" t="s">
        <v>318</v>
      </c>
      <c r="T2" t="s">
        <v>319</v>
      </c>
      <c r="U2" t="s">
        <v>320</v>
      </c>
      <c r="V2" t="s">
        <v>321</v>
      </c>
      <c r="W2" t="s">
        <v>322</v>
      </c>
      <c r="X2" t="s">
        <v>323</v>
      </c>
      <c r="Y2" t="s">
        <v>324</v>
      </c>
      <c r="Z2" t="s">
        <v>325</v>
      </c>
      <c r="AA2" t="s">
        <v>326</v>
      </c>
      <c r="AB2" t="s">
        <v>327</v>
      </c>
      <c r="AC2" t="s">
        <v>328</v>
      </c>
      <c r="AD2" t="s">
        <v>329</v>
      </c>
      <c r="AE2" t="s">
        <v>330</v>
      </c>
      <c r="AF2" t="s">
        <v>331</v>
      </c>
      <c r="AG2" t="s">
        <v>332</v>
      </c>
      <c r="AH2" t="s">
        <v>333</v>
      </c>
      <c r="AI2" t="s">
        <v>334</v>
      </c>
      <c r="AJ2" t="s">
        <v>324</v>
      </c>
      <c r="AK2" t="s">
        <v>325</v>
      </c>
      <c r="AL2" t="s">
        <v>326</v>
      </c>
      <c r="AM2" t="s">
        <v>327</v>
      </c>
      <c r="AN2" t="s">
        <v>328</v>
      </c>
      <c r="AO2" t="s">
        <v>335</v>
      </c>
      <c r="AP2" t="s">
        <v>330</v>
      </c>
      <c r="AQ2" t="s">
        <v>331</v>
      </c>
      <c r="AR2" t="s">
        <v>332</v>
      </c>
      <c r="AS2" t="s">
        <v>333</v>
      </c>
      <c r="AT2" t="s">
        <v>336</v>
      </c>
      <c r="AU2" t="s">
        <v>337</v>
      </c>
      <c r="AV2" t="s">
        <v>338</v>
      </c>
      <c r="AW2" t="s">
        <v>339</v>
      </c>
      <c r="AX2" t="s">
        <v>340</v>
      </c>
      <c r="AY2" t="s">
        <v>341</v>
      </c>
      <c r="AZ2" t="s">
        <v>342</v>
      </c>
      <c r="BA2" t="s">
        <v>343</v>
      </c>
      <c r="BB2" t="s">
        <v>344</v>
      </c>
      <c r="BC2" t="s">
        <v>345</v>
      </c>
      <c r="BD2" t="s">
        <v>346</v>
      </c>
      <c r="BE2" t="s">
        <v>347</v>
      </c>
      <c r="BF2" t="s">
        <v>348</v>
      </c>
      <c r="BG2" t="s">
        <v>349</v>
      </c>
      <c r="BH2" t="s">
        <v>350</v>
      </c>
      <c r="BI2" t="s">
        <v>351</v>
      </c>
      <c r="BJ2" t="s">
        <v>352</v>
      </c>
      <c r="BK2" t="s">
        <v>353</v>
      </c>
      <c r="BL2" t="s">
        <v>354</v>
      </c>
      <c r="BM2" t="s">
        <v>355</v>
      </c>
      <c r="BN2" t="s">
        <v>356</v>
      </c>
      <c r="BO2" t="s">
        <v>357</v>
      </c>
      <c r="BP2" t="s">
        <v>358</v>
      </c>
      <c r="BQ2" t="s">
        <v>359</v>
      </c>
      <c r="BR2" t="s">
        <v>360</v>
      </c>
      <c r="BS2" t="s">
        <v>361</v>
      </c>
      <c r="BT2" t="s">
        <v>337</v>
      </c>
      <c r="BU2" t="s">
        <v>362</v>
      </c>
      <c r="BV2" t="s">
        <v>363</v>
      </c>
      <c r="BW2" t="s">
        <v>364</v>
      </c>
      <c r="BX2" t="s">
        <v>365</v>
      </c>
      <c r="BY2" t="s">
        <v>366</v>
      </c>
      <c r="BZ2" t="s">
        <v>367</v>
      </c>
      <c r="CA2" t="s">
        <v>368</v>
      </c>
      <c r="CB2" t="s">
        <v>369</v>
      </c>
      <c r="CC2" t="s">
        <v>370</v>
      </c>
      <c r="CD2" t="s">
        <v>361</v>
      </c>
      <c r="CE2" t="s">
        <v>337</v>
      </c>
      <c r="CF2" t="s">
        <v>371</v>
      </c>
      <c r="CG2" t="s">
        <v>372</v>
      </c>
      <c r="CH2" t="s">
        <v>396</v>
      </c>
      <c r="CI2" t="s">
        <v>397</v>
      </c>
      <c r="CJ2" t="s">
        <v>398</v>
      </c>
      <c r="CK2" t="s">
        <v>399</v>
      </c>
      <c r="CL2" t="s">
        <v>400</v>
      </c>
      <c r="CM2" t="s">
        <v>401</v>
      </c>
      <c r="CN2" t="s">
        <v>402</v>
      </c>
      <c r="CO2" t="s">
        <v>403</v>
      </c>
      <c r="CP2" t="s">
        <v>404</v>
      </c>
      <c r="CQ2" t="s">
        <v>405</v>
      </c>
      <c r="CR2" t="s">
        <v>406</v>
      </c>
      <c r="CS2" t="s">
        <v>407</v>
      </c>
      <c r="CT2" t="s">
        <v>408</v>
      </c>
      <c r="CU2" t="s">
        <v>409</v>
      </c>
      <c r="CV2" t="s">
        <v>410</v>
      </c>
      <c r="CW2" t="s">
        <v>411</v>
      </c>
      <c r="CX2" t="s">
        <v>412</v>
      </c>
      <c r="CY2" t="s">
        <v>413</v>
      </c>
      <c r="CZ2" t="s">
        <v>414</v>
      </c>
      <c r="DA2" t="s">
        <v>415</v>
      </c>
      <c r="DB2" t="s">
        <v>416</v>
      </c>
      <c r="DC2" t="s">
        <v>417</v>
      </c>
      <c r="DD2" t="s">
        <v>418</v>
      </c>
      <c r="DE2" t="s">
        <v>419</v>
      </c>
      <c r="DF2" t="s">
        <v>420</v>
      </c>
      <c r="DG2" t="s">
        <v>421</v>
      </c>
      <c r="DH2" t="s">
        <v>422</v>
      </c>
      <c r="DI2" t="s">
        <v>423</v>
      </c>
      <c r="DJ2" t="s">
        <v>424</v>
      </c>
      <c r="DK2" t="s">
        <v>425</v>
      </c>
      <c r="DL2" t="s">
        <v>426</v>
      </c>
      <c r="DM2" t="s">
        <v>657</v>
      </c>
      <c r="DN2" t="s">
        <v>373</v>
      </c>
      <c r="DO2" t="s">
        <v>658</v>
      </c>
      <c r="DP2" t="s">
        <v>374</v>
      </c>
      <c r="DQ2" t="s">
        <v>375</v>
      </c>
      <c r="DR2" t="s">
        <v>376</v>
      </c>
      <c r="DS2" t="s">
        <v>377</v>
      </c>
      <c r="DT2" t="s">
        <v>378</v>
      </c>
      <c r="DU2" t="s">
        <v>379</v>
      </c>
      <c r="DV2" t="s">
        <v>380</v>
      </c>
      <c r="DW2" t="s">
        <v>381</v>
      </c>
      <c r="DX2" t="s">
        <v>382</v>
      </c>
      <c r="DY2" t="s">
        <v>383</v>
      </c>
      <c r="DZ2" t="s">
        <v>384</v>
      </c>
      <c r="EA2" t="s">
        <v>385</v>
      </c>
      <c r="EB2" t="s">
        <v>659</v>
      </c>
      <c r="EC2" t="s">
        <v>374</v>
      </c>
      <c r="ED2" t="s">
        <v>384</v>
      </c>
      <c r="EE2" t="s">
        <v>386</v>
      </c>
      <c r="EF2" t="s">
        <v>387</v>
      </c>
      <c r="EG2" t="s">
        <v>388</v>
      </c>
      <c r="EH2" t="s">
        <v>389</v>
      </c>
      <c r="EI2" t="s">
        <v>390</v>
      </c>
      <c r="EJ2" t="s">
        <v>391</v>
      </c>
      <c r="EK2" t="s">
        <v>392</v>
      </c>
      <c r="EL2" t="s">
        <v>393</v>
      </c>
      <c r="EM2" t="s">
        <v>394</v>
      </c>
      <c r="EN2" t="s">
        <v>395</v>
      </c>
      <c r="EO2" t="s">
        <v>427</v>
      </c>
      <c r="EP2" t="s">
        <v>428</v>
      </c>
      <c r="EQ2" t="s">
        <v>429</v>
      </c>
      <c r="ER2" t="s">
        <v>430</v>
      </c>
      <c r="ES2" t="s">
        <v>431</v>
      </c>
      <c r="ET2" t="s">
        <v>432</v>
      </c>
      <c r="EU2" t="s">
        <v>433</v>
      </c>
      <c r="EV2" t="s">
        <v>434</v>
      </c>
      <c r="EW2" t="s">
        <v>435</v>
      </c>
      <c r="EX2" t="s">
        <v>436</v>
      </c>
      <c r="EY2" t="s">
        <v>437</v>
      </c>
      <c r="EZ2" t="s">
        <v>438</v>
      </c>
      <c r="FA2" t="s">
        <v>439</v>
      </c>
      <c r="FB2" t="s">
        <v>440</v>
      </c>
      <c r="FC2" t="s">
        <v>441</v>
      </c>
      <c r="FD2" t="s">
        <v>442</v>
      </c>
      <c r="FE2" t="s">
        <v>443</v>
      </c>
      <c r="FF2" t="s">
        <v>444</v>
      </c>
      <c r="FG2" t="s">
        <v>445</v>
      </c>
      <c r="FH2" t="s">
        <v>446</v>
      </c>
      <c r="FI2" t="s">
        <v>447</v>
      </c>
      <c r="FJ2" t="s">
        <v>448</v>
      </c>
      <c r="FK2" t="s">
        <v>449</v>
      </c>
      <c r="FL2" t="s">
        <v>450</v>
      </c>
      <c r="FM2" t="s">
        <v>451</v>
      </c>
      <c r="FN2" t="s">
        <v>452</v>
      </c>
      <c r="FO2" t="s">
        <v>453</v>
      </c>
      <c r="FP2" t="s">
        <v>454</v>
      </c>
      <c r="FQ2" t="s">
        <v>455</v>
      </c>
      <c r="FR2" t="s">
        <v>456</v>
      </c>
      <c r="FS2" t="s">
        <v>457</v>
      </c>
      <c r="FT2" t="s">
        <v>458</v>
      </c>
      <c r="FU2" t="s">
        <v>459</v>
      </c>
      <c r="FV2" t="s">
        <v>460</v>
      </c>
      <c r="FW2" t="s">
        <v>461</v>
      </c>
      <c r="FX2" t="s">
        <v>462</v>
      </c>
      <c r="FY2" t="s">
        <v>463</v>
      </c>
      <c r="FZ2" t="s">
        <v>464</v>
      </c>
      <c r="GA2" t="s">
        <v>465</v>
      </c>
      <c r="GB2" t="s">
        <v>466</v>
      </c>
      <c r="GC2" t="s">
        <v>467</v>
      </c>
      <c r="GD2" t="s">
        <v>468</v>
      </c>
      <c r="GE2" t="s">
        <v>469</v>
      </c>
      <c r="GF2" t="s">
        <v>470</v>
      </c>
      <c r="GG2" t="s">
        <v>471</v>
      </c>
      <c r="GH2" t="s">
        <v>472</v>
      </c>
      <c r="GI2" t="s">
        <v>473</v>
      </c>
      <c r="GJ2" t="s">
        <v>474</v>
      </c>
      <c r="GK2" t="s">
        <v>475</v>
      </c>
      <c r="GL2" t="s">
        <v>476</v>
      </c>
      <c r="GM2" t="s">
        <v>477</v>
      </c>
      <c r="GN2" t="s">
        <v>478</v>
      </c>
      <c r="GO2" t="s">
        <v>479</v>
      </c>
      <c r="GP2" t="s">
        <v>480</v>
      </c>
      <c r="GQ2" t="s">
        <v>481</v>
      </c>
      <c r="GR2" t="s">
        <v>482</v>
      </c>
      <c r="GS2" t="s">
        <v>483</v>
      </c>
      <c r="GT2" t="s">
        <v>476</v>
      </c>
      <c r="GU2" t="s">
        <v>484</v>
      </c>
      <c r="GV2" t="s">
        <v>485</v>
      </c>
      <c r="GW2" t="s">
        <v>486</v>
      </c>
      <c r="GX2" t="s">
        <v>487</v>
      </c>
      <c r="GY2" t="s">
        <v>488</v>
      </c>
      <c r="GZ2" t="s">
        <v>489</v>
      </c>
      <c r="HA2" t="s">
        <v>490</v>
      </c>
      <c r="HB2" t="s">
        <v>491</v>
      </c>
      <c r="HC2" t="s">
        <v>492</v>
      </c>
      <c r="HD2" t="s">
        <v>493</v>
      </c>
      <c r="HE2" t="s">
        <v>494</v>
      </c>
      <c r="HF2" t="s">
        <v>495</v>
      </c>
      <c r="HG2" t="s">
        <v>496</v>
      </c>
      <c r="HH2" t="s">
        <v>497</v>
      </c>
      <c r="HI2" t="s">
        <v>498</v>
      </c>
      <c r="HJ2" t="s">
        <v>499</v>
      </c>
      <c r="HK2" t="s">
        <v>500</v>
      </c>
      <c r="HL2" t="s">
        <v>501</v>
      </c>
      <c r="HM2" t="s">
        <v>502</v>
      </c>
      <c r="HN2" t="s">
        <v>503</v>
      </c>
      <c r="HO2" t="s">
        <v>504</v>
      </c>
      <c r="HP2" t="s">
        <v>505</v>
      </c>
      <c r="HQ2" t="s">
        <v>506</v>
      </c>
      <c r="HR2" t="s">
        <v>507</v>
      </c>
      <c r="HS2" t="s">
        <v>508</v>
      </c>
      <c r="HT2" t="s">
        <v>493</v>
      </c>
      <c r="HU2" t="s">
        <v>494</v>
      </c>
      <c r="HV2" t="s">
        <v>495</v>
      </c>
      <c r="HW2" t="s">
        <v>496</v>
      </c>
      <c r="HX2" t="s">
        <v>497</v>
      </c>
      <c r="HY2" t="s">
        <v>498</v>
      </c>
      <c r="HZ2" t="s">
        <v>509</v>
      </c>
      <c r="IA2" t="s">
        <v>499</v>
      </c>
      <c r="IB2" t="s">
        <v>510</v>
      </c>
      <c r="IC2" t="s">
        <v>502</v>
      </c>
      <c r="ID2" t="s">
        <v>503</v>
      </c>
      <c r="IE2" t="s">
        <v>504</v>
      </c>
      <c r="IF2" t="s">
        <v>505</v>
      </c>
      <c r="IG2" t="s">
        <v>511</v>
      </c>
      <c r="IH2" t="s">
        <v>512</v>
      </c>
      <c r="II2" t="s">
        <v>513</v>
      </c>
      <c r="IJ2" t="s">
        <v>514</v>
      </c>
      <c r="IK2" t="s">
        <v>515</v>
      </c>
      <c r="IL2" t="s">
        <v>516</v>
      </c>
      <c r="IM2" t="s">
        <v>517</v>
      </c>
      <c r="IN2" t="s">
        <v>518</v>
      </c>
      <c r="IO2" t="s">
        <v>519</v>
      </c>
      <c r="IP2" t="s">
        <v>520</v>
      </c>
      <c r="IQ2" t="s">
        <v>521</v>
      </c>
      <c r="IR2" t="s">
        <v>522</v>
      </c>
      <c r="IS2" t="s">
        <v>523</v>
      </c>
      <c r="IT2" t="s">
        <v>524</v>
      </c>
      <c r="IU2" t="s">
        <v>525</v>
      </c>
      <c r="IV2" t="s">
        <v>526</v>
      </c>
      <c r="IW2" t="s">
        <v>527</v>
      </c>
      <c r="IX2" t="s">
        <v>528</v>
      </c>
      <c r="IY2" t="s">
        <v>529</v>
      </c>
      <c r="IZ2" t="s">
        <v>530</v>
      </c>
      <c r="JA2" t="s">
        <v>531</v>
      </c>
      <c r="JB2" t="s">
        <v>532</v>
      </c>
      <c r="JC2" t="s">
        <v>652</v>
      </c>
      <c r="JD2" t="s">
        <v>533</v>
      </c>
      <c r="JE2" t="s">
        <v>534</v>
      </c>
      <c r="JF2" t="s">
        <v>653</v>
      </c>
      <c r="JG2" t="s">
        <v>535</v>
      </c>
      <c r="JH2" t="s">
        <v>536</v>
      </c>
      <c r="JI2" t="s">
        <v>537</v>
      </c>
      <c r="JJ2" t="s">
        <v>538</v>
      </c>
      <c r="JK2" t="s">
        <v>539</v>
      </c>
      <c r="JL2" t="s">
        <v>654</v>
      </c>
      <c r="JM2" t="s">
        <v>540</v>
      </c>
      <c r="JN2" t="s">
        <v>541</v>
      </c>
      <c r="JO2" t="s">
        <v>542</v>
      </c>
      <c r="JP2" t="s">
        <v>543</v>
      </c>
      <c r="JQ2" t="s">
        <v>544</v>
      </c>
      <c r="JR2" t="s">
        <v>545</v>
      </c>
      <c r="JS2" t="s">
        <v>546</v>
      </c>
      <c r="JT2" t="s">
        <v>545</v>
      </c>
      <c r="JU2" t="s">
        <v>547</v>
      </c>
      <c r="JV2" t="s">
        <v>545</v>
      </c>
      <c r="JW2" t="s">
        <v>548</v>
      </c>
      <c r="JX2" t="s">
        <v>545</v>
      </c>
      <c r="JY2" t="s">
        <v>549</v>
      </c>
      <c r="JZ2" t="s">
        <v>545</v>
      </c>
      <c r="KA2" t="s">
        <v>550</v>
      </c>
      <c r="KB2" t="s">
        <v>551</v>
      </c>
      <c r="KC2" t="s">
        <v>552</v>
      </c>
      <c r="KD2" t="s">
        <v>553</v>
      </c>
      <c r="KE2" t="s">
        <v>554</v>
      </c>
      <c r="KF2" t="s">
        <v>555</v>
      </c>
      <c r="KG2" t="s">
        <v>556</v>
      </c>
      <c r="KH2" t="s">
        <v>557</v>
      </c>
      <c r="KI2" t="s">
        <v>558</v>
      </c>
      <c r="KJ2" t="s">
        <v>559</v>
      </c>
      <c r="KK2" t="s">
        <v>655</v>
      </c>
      <c r="KL2" t="s">
        <v>656</v>
      </c>
      <c r="KM2" t="s">
        <v>560</v>
      </c>
      <c r="KN2" t="s">
        <v>561</v>
      </c>
      <c r="KO2" t="s">
        <v>562</v>
      </c>
      <c r="KP2" t="s">
        <v>563</v>
      </c>
      <c r="KQ2" t="s">
        <v>564</v>
      </c>
      <c r="KR2" t="s">
        <v>565</v>
      </c>
      <c r="KS2" t="s">
        <v>566</v>
      </c>
      <c r="KT2" t="s">
        <v>567</v>
      </c>
      <c r="KU2" t="s">
        <v>568</v>
      </c>
      <c r="KV2" t="s">
        <v>569</v>
      </c>
      <c r="KW2" t="s">
        <v>570</v>
      </c>
      <c r="KX2" t="s">
        <v>571</v>
      </c>
      <c r="KY2" t="s">
        <v>572</v>
      </c>
      <c r="KZ2" t="s">
        <v>573</v>
      </c>
      <c r="LA2" t="s">
        <v>574</v>
      </c>
      <c r="LB2" t="s">
        <v>575</v>
      </c>
      <c r="LC2" t="s">
        <v>576</v>
      </c>
      <c r="LD2" t="s">
        <v>577</v>
      </c>
      <c r="LE2" t="s">
        <v>578</v>
      </c>
      <c r="LF2" t="s">
        <v>579</v>
      </c>
      <c r="LG2" t="s">
        <v>580</v>
      </c>
      <c r="LH2" t="s">
        <v>581</v>
      </c>
      <c r="LI2" t="s">
        <v>582</v>
      </c>
      <c r="LJ2" t="s">
        <v>583</v>
      </c>
      <c r="LK2" t="s">
        <v>584</v>
      </c>
      <c r="LL2" t="s">
        <v>585</v>
      </c>
      <c r="LM2" t="s">
        <v>586</v>
      </c>
      <c r="LN2" t="s">
        <v>587</v>
      </c>
      <c r="LO2" t="s">
        <v>588</v>
      </c>
      <c r="LP2" t="s">
        <v>589</v>
      </c>
      <c r="LQ2" t="s">
        <v>590</v>
      </c>
      <c r="LR2" t="s">
        <v>591</v>
      </c>
      <c r="LS2" t="s">
        <v>592</v>
      </c>
      <c r="LT2" t="s">
        <v>593</v>
      </c>
      <c r="LU2" t="s">
        <v>594</v>
      </c>
      <c r="LV2" t="s">
        <v>595</v>
      </c>
      <c r="LW2" t="s">
        <v>596</v>
      </c>
      <c r="LX2" t="s">
        <v>597</v>
      </c>
      <c r="LY2" t="s">
        <v>598</v>
      </c>
      <c r="LZ2" t="s">
        <v>599</v>
      </c>
      <c r="MA2" t="s">
        <v>600</v>
      </c>
      <c r="MB2" t="s">
        <v>601</v>
      </c>
      <c r="MC2" t="s">
        <v>602</v>
      </c>
      <c r="MD2" t="s">
        <v>603</v>
      </c>
      <c r="ME2" t="s">
        <v>604</v>
      </c>
      <c r="MF2" t="s">
        <v>605</v>
      </c>
      <c r="MG2" t="s">
        <v>606</v>
      </c>
      <c r="MH2" t="s">
        <v>607</v>
      </c>
      <c r="MI2" t="s">
        <v>608</v>
      </c>
      <c r="MJ2" t="s">
        <v>609</v>
      </c>
      <c r="MK2" t="s">
        <v>610</v>
      </c>
      <c r="ML2" t="s">
        <v>611</v>
      </c>
    </row>
    <row r="3" spans="1:363">
      <c r="A3" t="s">
        <v>660</v>
      </c>
      <c r="B3" t="s">
        <v>612</v>
      </c>
      <c r="C3" t="s">
        <v>613</v>
      </c>
      <c r="F3" t="s">
        <v>661</v>
      </c>
      <c r="G3" s="1">
        <v>40113.267048611109</v>
      </c>
      <c r="H3" s="1">
        <v>40113.277696759258</v>
      </c>
      <c r="I3">
        <v>1</v>
      </c>
      <c r="J3">
        <v>1</v>
      </c>
      <c r="K3" t="s">
        <v>662</v>
      </c>
      <c r="L3" s="2">
        <v>31674</v>
      </c>
      <c r="M3">
        <v>2</v>
      </c>
      <c r="N3" t="s">
        <v>663</v>
      </c>
      <c r="O3" s="2">
        <v>40113</v>
      </c>
      <c r="P3" t="s">
        <v>664</v>
      </c>
      <c r="Q3" t="s">
        <v>665</v>
      </c>
      <c r="S3">
        <v>2</v>
      </c>
      <c r="T3">
        <v>2</v>
      </c>
      <c r="U3">
        <v>2</v>
      </c>
      <c r="V3">
        <v>2</v>
      </c>
      <c r="Y3">
        <v>1</v>
      </c>
      <c r="Z3">
        <v>1</v>
      </c>
      <c r="AA3">
        <v>1</v>
      </c>
      <c r="AB3">
        <v>2</v>
      </c>
      <c r="AC3">
        <v>2</v>
      </c>
      <c r="AD3" t="s">
        <v>666</v>
      </c>
      <c r="AE3">
        <v>1</v>
      </c>
      <c r="AF3">
        <v>2</v>
      </c>
      <c r="AG3">
        <v>1</v>
      </c>
      <c r="AH3">
        <v>2</v>
      </c>
      <c r="AJ3">
        <v>2</v>
      </c>
      <c r="AK3">
        <v>2</v>
      </c>
      <c r="AL3">
        <v>2</v>
      </c>
      <c r="AM3">
        <v>2</v>
      </c>
      <c r="AN3">
        <v>2</v>
      </c>
      <c r="AO3" t="s">
        <v>667</v>
      </c>
      <c r="AP3">
        <v>2</v>
      </c>
      <c r="AQ3">
        <v>2</v>
      </c>
      <c r="AR3">
        <v>1</v>
      </c>
      <c r="AS3">
        <v>2</v>
      </c>
      <c r="AT3">
        <v>2</v>
      </c>
      <c r="AU3">
        <v>2</v>
      </c>
      <c r="AV3" t="s">
        <v>668</v>
      </c>
      <c r="AW3">
        <v>2</v>
      </c>
      <c r="AX3">
        <v>2</v>
      </c>
      <c r="AY3">
        <v>123456</v>
      </c>
      <c r="BA3">
        <v>2</v>
      </c>
      <c r="BB3">
        <v>2</v>
      </c>
      <c r="BC3">
        <v>2</v>
      </c>
      <c r="BE3">
        <v>2</v>
      </c>
      <c r="BF3">
        <v>2</v>
      </c>
      <c r="BG3">
        <v>2</v>
      </c>
      <c r="BH3">
        <v>2</v>
      </c>
      <c r="BJ3">
        <v>2</v>
      </c>
      <c r="BK3">
        <v>2</v>
      </c>
      <c r="BM3">
        <v>1</v>
      </c>
      <c r="BN3">
        <v>1</v>
      </c>
      <c r="BO3">
        <v>1</v>
      </c>
      <c r="BP3">
        <v>1</v>
      </c>
      <c r="BQ3">
        <v>1</v>
      </c>
      <c r="BR3">
        <v>2</v>
      </c>
      <c r="BS3">
        <v>2</v>
      </c>
      <c r="BT3">
        <v>2</v>
      </c>
      <c r="BU3">
        <v>2</v>
      </c>
      <c r="BV3">
        <v>2</v>
      </c>
      <c r="BX3">
        <v>2</v>
      </c>
      <c r="BY3">
        <v>2</v>
      </c>
      <c r="BZ3">
        <v>2</v>
      </c>
      <c r="CA3">
        <v>1</v>
      </c>
      <c r="CB3">
        <v>1</v>
      </c>
      <c r="CC3">
        <v>2</v>
      </c>
      <c r="CD3">
        <v>1</v>
      </c>
      <c r="CE3">
        <v>2</v>
      </c>
      <c r="CF3">
        <v>2</v>
      </c>
      <c r="CG3">
        <v>2</v>
      </c>
      <c r="CJ3">
        <v>1</v>
      </c>
      <c r="CM3">
        <v>1</v>
      </c>
      <c r="CN3">
        <v>2</v>
      </c>
      <c r="CO3">
        <v>1</v>
      </c>
      <c r="CP3">
        <v>2</v>
      </c>
      <c r="CQ3">
        <v>1</v>
      </c>
      <c r="DB3">
        <v>2</v>
      </c>
      <c r="DC3" t="s">
        <v>669</v>
      </c>
      <c r="DF3">
        <v>2</v>
      </c>
      <c r="DG3">
        <v>2</v>
      </c>
      <c r="DH3" t="s">
        <v>670</v>
      </c>
      <c r="DI3">
        <v>2</v>
      </c>
      <c r="DK3">
        <v>2</v>
      </c>
      <c r="DL3">
        <v>2</v>
      </c>
      <c r="DN3">
        <v>2</v>
      </c>
      <c r="DO3" t="s">
        <v>671</v>
      </c>
      <c r="DP3">
        <v>1</v>
      </c>
      <c r="DQ3">
        <v>2</v>
      </c>
      <c r="DR3">
        <v>2</v>
      </c>
      <c r="DS3">
        <v>2</v>
      </c>
      <c r="DT3">
        <v>2</v>
      </c>
      <c r="DU3">
        <v>1</v>
      </c>
      <c r="DV3">
        <v>1</v>
      </c>
      <c r="DW3">
        <v>2</v>
      </c>
      <c r="DX3">
        <v>1</v>
      </c>
      <c r="DY3">
        <v>2</v>
      </c>
      <c r="EA3">
        <v>2</v>
      </c>
      <c r="EB3" t="s">
        <v>672</v>
      </c>
      <c r="EC3">
        <v>2</v>
      </c>
      <c r="EE3">
        <v>1</v>
      </c>
      <c r="EF3">
        <v>1</v>
      </c>
      <c r="EG3">
        <v>1</v>
      </c>
      <c r="EH3">
        <v>2</v>
      </c>
      <c r="EI3">
        <v>1</v>
      </c>
      <c r="EJ3">
        <v>2</v>
      </c>
      <c r="EK3">
        <v>1</v>
      </c>
      <c r="EL3">
        <v>3</v>
      </c>
      <c r="EM3">
        <v>1</v>
      </c>
      <c r="EN3">
        <v>2</v>
      </c>
      <c r="EP3">
        <v>2</v>
      </c>
      <c r="EQ3">
        <v>2</v>
      </c>
      <c r="ER3">
        <v>2</v>
      </c>
      <c r="ES3">
        <v>1</v>
      </c>
      <c r="EU3">
        <v>2</v>
      </c>
      <c r="EV3">
        <v>2</v>
      </c>
      <c r="EW3">
        <v>2</v>
      </c>
      <c r="EX3">
        <v>2</v>
      </c>
      <c r="EY3">
        <v>2</v>
      </c>
      <c r="EZ3">
        <v>2</v>
      </c>
      <c r="FA3">
        <v>1</v>
      </c>
      <c r="FB3">
        <v>2</v>
      </c>
      <c r="FC3">
        <v>2</v>
      </c>
      <c r="FD3">
        <v>2</v>
      </c>
      <c r="FE3">
        <v>2</v>
      </c>
      <c r="FF3">
        <v>2</v>
      </c>
      <c r="FG3">
        <v>2</v>
      </c>
      <c r="FH3">
        <v>2</v>
      </c>
      <c r="FJ3">
        <v>2</v>
      </c>
      <c r="FK3">
        <v>2</v>
      </c>
      <c r="FM3">
        <v>2</v>
      </c>
      <c r="FN3">
        <v>2</v>
      </c>
      <c r="FO3">
        <v>2</v>
      </c>
      <c r="FS3">
        <v>1</v>
      </c>
      <c r="FT3">
        <v>1</v>
      </c>
      <c r="FW3">
        <v>1</v>
      </c>
      <c r="FX3">
        <v>1</v>
      </c>
      <c r="FZ3">
        <v>1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I3">
        <v>2</v>
      </c>
      <c r="GJ3">
        <v>2</v>
      </c>
      <c r="GK3">
        <v>1</v>
      </c>
      <c r="HB3">
        <v>2</v>
      </c>
      <c r="HD3">
        <v>1</v>
      </c>
      <c r="HE3">
        <v>1</v>
      </c>
      <c r="HF3">
        <v>2</v>
      </c>
      <c r="HG3">
        <v>2</v>
      </c>
      <c r="HH3">
        <v>2</v>
      </c>
      <c r="HI3">
        <v>2</v>
      </c>
      <c r="HJ3">
        <v>1</v>
      </c>
      <c r="HK3">
        <v>2</v>
      </c>
      <c r="IJ3">
        <v>1</v>
      </c>
      <c r="IM3">
        <v>1</v>
      </c>
      <c r="IQ3">
        <v>1</v>
      </c>
      <c r="IR3">
        <v>1</v>
      </c>
      <c r="JQ3">
        <v>3</v>
      </c>
      <c r="JR3">
        <v>3</v>
      </c>
      <c r="KA3">
        <v>1</v>
      </c>
      <c r="KE3">
        <v>2</v>
      </c>
      <c r="KF3">
        <v>2</v>
      </c>
      <c r="KG3">
        <v>1</v>
      </c>
      <c r="KH3">
        <v>1</v>
      </c>
      <c r="KI3">
        <v>2</v>
      </c>
      <c r="KK3">
        <v>1</v>
      </c>
      <c r="KL3">
        <v>2</v>
      </c>
      <c r="KN3" t="s">
        <v>673</v>
      </c>
      <c r="KO3">
        <v>120</v>
      </c>
      <c r="KP3">
        <v>2</v>
      </c>
      <c r="KR3">
        <v>2</v>
      </c>
      <c r="KS3">
        <v>1</v>
      </c>
      <c r="KY3">
        <v>2</v>
      </c>
      <c r="KZ3">
        <v>1</v>
      </c>
      <c r="LG3">
        <v>1</v>
      </c>
      <c r="LX3">
        <v>2</v>
      </c>
      <c r="LY3">
        <v>2</v>
      </c>
      <c r="LZ3">
        <v>2</v>
      </c>
      <c r="MA3">
        <v>1</v>
      </c>
      <c r="MB3">
        <v>1</v>
      </c>
      <c r="MC3">
        <v>2</v>
      </c>
      <c r="ME3">
        <v>1</v>
      </c>
      <c r="MF3">
        <v>1</v>
      </c>
      <c r="MG3">
        <v>2</v>
      </c>
      <c r="MH3">
        <v>2</v>
      </c>
      <c r="MI3">
        <v>2</v>
      </c>
      <c r="MJ3">
        <v>2</v>
      </c>
      <c r="MK3" t="s">
        <v>674</v>
      </c>
      <c r="MP3" s="27" t="s">
        <v>678</v>
      </c>
      <c r="MQ3">
        <f>COUNTIF($Y$3:$AC$3,"=2")+COUNTIF($AF$3:$AG$3,"=2")</f>
        <v>3</v>
      </c>
      <c r="MS3" s="27" t="s">
        <v>679</v>
      </c>
      <c r="MT3">
        <f>COUNTIF($AJ$3:$AN$3,"=2")+COUNTIF($AQ$3:$AR$3,"=2")</f>
        <v>6</v>
      </c>
      <c r="MW3">
        <f>COUNTIF($BE$3:$BH$3,"2")+COUNTIF($Y$3,"2")+COUNTIF($AA$3,"2")+COUNTIF($AJ$3,"2")+COUNTIF($AL$3,"2")</f>
        <v>6</v>
      </c>
    </row>
    <row r="4" spans="1:363">
      <c r="G4" s="1"/>
      <c r="H4" s="1"/>
      <c r="O4" s="2"/>
      <c r="Q4" s="3"/>
      <c r="MK4" s="3"/>
    </row>
    <row r="5" spans="1:363">
      <c r="G5" s="1"/>
      <c r="H5" s="1"/>
      <c r="L5" s="2"/>
      <c r="O5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Diagnoses</vt:lpstr>
      <vt:lpstr>MINI 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</cp:lastModifiedBy>
  <dcterms:created xsi:type="dcterms:W3CDTF">2009-10-26T12:14:52Z</dcterms:created>
  <dcterms:modified xsi:type="dcterms:W3CDTF">2009-10-28T14:43:50Z</dcterms:modified>
</cp:coreProperties>
</file>