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2550" yWindow="105" windowWidth="15840" windowHeight="8610" tabRatio="705"/>
  </bookViews>
  <sheets>
    <sheet name="Organization" sheetId="1" r:id="rId1"/>
    <sheet name="QA" sheetId="2" r:id="rId2"/>
    <sheet name="Batches" sheetId="7" r:id="rId3"/>
    <sheet name="SPM First Level Analysis" sheetId="9" r:id="rId4"/>
    <sheet name="SPM Design" sheetId="6" r:id="rId5"/>
    <sheet name="Instructions" sheetId="5" r:id="rId6"/>
    <sheet name="Excluded" sheetId="8" r:id="rId7"/>
  </sheets>
  <definedNames>
    <definedName name="slicevar" localSheetId="1">QA!$AN$77</definedName>
  </definedNames>
  <calcPr calcId="144525"/>
  <extLst>
    <ext xmlns:mx="http://schemas.microsoft.com/office/mac/excel/2008/main" uri="http://schemas.microsoft.com/office/mac/excel/2008/main">
      <mx:ArchID Flags="1"/>
    </ext>
  </extLst>
</workbook>
</file>

<file path=xl/calcChain.xml><?xml version="1.0" encoding="utf-8"?>
<calcChain xmlns="http://schemas.openxmlformats.org/spreadsheetml/2006/main">
  <c r="AP25" i="2" l="1"/>
  <c r="AO5" i="2"/>
  <c r="AO4" i="2"/>
  <c r="AP13" i="2"/>
  <c r="AP24" i="2" l="1"/>
  <c r="AP27" i="2" s="1"/>
  <c r="AP12" i="2"/>
  <c r="AP14" i="2" s="1"/>
  <c r="AP26" i="2" l="1"/>
  <c r="AP15" i="2"/>
</calcChain>
</file>

<file path=xl/comments1.xml><?xml version="1.0" encoding="utf-8"?>
<comments xmlns="http://schemas.openxmlformats.org/spreadsheetml/2006/main">
  <authors>
    <author>Vanessa Sochat</author>
  </authors>
  <commentList>
    <comment ref="E4" authorId="0">
      <text>
        <r>
          <rPr>
            <b/>
            <sz val="8"/>
            <color indexed="81"/>
            <rFont val="Tahoma"/>
            <family val="2"/>
          </rPr>
          <t>Vanessa Sochat:</t>
        </r>
        <r>
          <rPr>
            <sz val="8"/>
            <color indexed="81"/>
            <rFont val="Tahoma"/>
            <family val="2"/>
          </rPr>
          <t xml:space="preserve">
 (3 plane loc ssfse)</t>
        </r>
      </text>
    </comment>
    <comment ref="F4" authorId="0">
      <text>
        <r>
          <rPr>
            <b/>
            <sz val="8"/>
            <color indexed="81"/>
            <rFont val="Tahoma"/>
            <family val="2"/>
          </rPr>
          <t>Vanessa Sochat:</t>
        </r>
        <r>
          <rPr>
            <sz val="8"/>
            <color indexed="81"/>
            <rFont val="Tahoma"/>
            <family val="2"/>
          </rPr>
          <t xml:space="preserve">
SC Ax FSPGR BRAVO co planer - this is the anat for the functionals - this is made from series004
</t>
        </r>
      </text>
    </comment>
    <comment ref="G4" authorId="0">
      <text>
        <r>
          <rPr>
            <b/>
            <sz val="8"/>
            <color indexed="81"/>
            <rFont val="Tahoma"/>
            <family val="2"/>
          </rPr>
          <t>Vanessa Sochat:</t>
        </r>
        <r>
          <rPr>
            <sz val="8"/>
            <color indexed="81"/>
            <rFont val="Tahoma"/>
            <family val="2"/>
          </rPr>
          <t xml:space="preserve">
SC Ax FSPGR BRAVO - high res image - this is made from series003</t>
        </r>
      </text>
    </comment>
    <comment ref="N4" authorId="0">
      <text>
        <r>
          <rPr>
            <b/>
            <sz val="8"/>
            <color indexed="81"/>
            <rFont val="Tahoma"/>
            <family val="2"/>
          </rPr>
          <t>Vanessa Sochat:</t>
        </r>
        <r>
          <rPr>
            <sz val="8"/>
            <color indexed="81"/>
            <rFont val="Tahoma"/>
            <family val="2"/>
          </rPr>
          <t xml:space="preserve">
196 timepoints collected, task is 195</t>
        </r>
      </text>
    </comment>
    <comment ref="O4" authorId="0">
      <text>
        <r>
          <rPr>
            <b/>
            <sz val="8"/>
            <color indexed="81"/>
            <rFont val="Tahoma"/>
            <family val="2"/>
          </rPr>
          <t>Vanessa Sochat:</t>
        </r>
        <r>
          <rPr>
            <sz val="8"/>
            <color indexed="81"/>
            <rFont val="Tahoma"/>
            <family val="2"/>
          </rPr>
          <t xml:space="preserve">
180 images collected for each run</t>
        </r>
      </text>
    </comment>
  </commentList>
</comments>
</file>

<file path=xl/comments2.xml><?xml version="1.0" encoding="utf-8"?>
<comments xmlns="http://schemas.openxmlformats.org/spreadsheetml/2006/main">
  <authors>
    <author>Vanessa Sochat</author>
  </authors>
  <commentList>
    <comment ref="A20" authorId="0">
      <text>
        <r>
          <rPr>
            <b/>
            <sz val="8"/>
            <color indexed="81"/>
            <rFont val="Tahoma"/>
            <family val="2"/>
          </rPr>
          <t>Vanessa Sochat:</t>
        </r>
        <r>
          <rPr>
            <sz val="8"/>
            <color indexed="81"/>
            <rFont val="Tahoma"/>
            <family val="2"/>
          </rPr>
          <t xml:space="preserve">
has slight red around brain for SD image for run006_02, bad for the remaining run006 runs</t>
        </r>
      </text>
    </comment>
    <comment ref="AM72" authorId="0">
      <text>
        <r>
          <rPr>
            <b/>
            <sz val="8"/>
            <color indexed="81"/>
            <rFont val="Tahoma"/>
            <family val="2"/>
          </rPr>
          <t>Vanessa Sochat:</t>
        </r>
        <r>
          <rPr>
            <sz val="8"/>
            <color indexed="81"/>
            <rFont val="Tahoma"/>
            <family val="2"/>
          </rPr>
          <t xml:space="preserve">
</t>
        </r>
        <r>
          <rPr>
            <b/>
            <sz val="8"/>
            <color indexed="81"/>
            <rFont val="Tahoma"/>
            <family val="2"/>
          </rPr>
          <t>Standard deviation:</t>
        </r>
        <r>
          <rPr>
            <sz val="8"/>
            <color indexed="81"/>
            <rFont val="Tahoma"/>
            <family val="2"/>
          </rPr>
          <t xml:space="preserve"> this is the volume composed of the standard deviation of each voxel across time. The colorbar goes from 0 to 0.3 * the maximum intensity range of the mean volume.</t>
        </r>
      </text>
    </comment>
  </commentList>
</comments>
</file>

<file path=xl/comments3.xml><?xml version="1.0" encoding="utf-8"?>
<comments xmlns="http://schemas.openxmlformats.org/spreadsheetml/2006/main">
  <authors>
    <author>Vanessa Sochat</author>
  </authors>
  <commentList>
    <comment ref="A4" authorId="0">
      <text>
        <r>
          <rPr>
            <b/>
            <sz val="8"/>
            <color indexed="81"/>
            <rFont val="Tahoma"/>
            <family val="2"/>
          </rPr>
          <t>Vanessa Sochat:</t>
        </r>
        <r>
          <rPr>
            <sz val="8"/>
            <color indexed="81"/>
            <rFont val="Tahoma"/>
            <family val="2"/>
          </rPr>
          <t xml:space="preserve">
this batch includes all subjects run before change of functional data output type (from ANALYZE .img files to 3D nifti format headers (.img and .hdr)</t>
        </r>
      </text>
    </comment>
  </commentList>
</comments>
</file>

<file path=xl/comments4.xml><?xml version="1.0" encoding="utf-8"?>
<comments xmlns="http://schemas.openxmlformats.org/spreadsheetml/2006/main">
  <authors>
    <author>Vanessa Sochat</author>
  </authors>
  <commentList>
    <comment ref="I4" authorId="0">
      <text>
        <r>
          <rPr>
            <b/>
            <sz val="8"/>
            <color indexed="81"/>
            <rFont val="Tahoma"/>
            <family val="2"/>
          </rPr>
          <t>Vanessa Sochat:</t>
        </r>
        <r>
          <rPr>
            <sz val="8"/>
            <color indexed="81"/>
            <rFont val="Tahoma"/>
            <family val="2"/>
          </rPr>
          <t xml:space="preserve">
The number included in the group analysis will always be one less than the count in this column since once subject had to come back to finish functionals, so he has two exam numbers</t>
        </r>
      </text>
    </comment>
    <comment ref="A5" authorId="0">
      <text>
        <r>
          <rPr>
            <b/>
            <sz val="8"/>
            <color indexed="81"/>
            <rFont val="Tahoma"/>
            <family val="2"/>
          </rPr>
          <t>Vanessa Sochat:</t>
        </r>
        <r>
          <rPr>
            <sz val="8"/>
            <color indexed="81"/>
            <rFont val="Tahoma"/>
            <family val="2"/>
          </rPr>
          <t xml:space="preserve">
This was a TEST SCAN</t>
        </r>
      </text>
    </comment>
  </commentList>
</comments>
</file>

<file path=xl/comments5.xml><?xml version="1.0" encoding="utf-8"?>
<comments xmlns="http://schemas.openxmlformats.org/spreadsheetml/2006/main">
  <authors>
    <author>Vanessa Sochat</author>
  </authors>
  <commentList>
    <comment ref="L70" authorId="0">
      <text>
        <r>
          <rPr>
            <b/>
            <sz val="8"/>
            <color indexed="81"/>
            <rFont val="Tahoma"/>
            <family val="2"/>
          </rPr>
          <t>Vanessa Sochat:</t>
        </r>
        <r>
          <rPr>
            <sz val="8"/>
            <color indexed="81"/>
            <rFont val="Tahoma"/>
            <family val="2"/>
          </rPr>
          <t xml:space="preserve">
this will be the onset of the "Dummy" (or empty) condition</t>
        </r>
      </text>
    </comment>
    <comment ref="M70" authorId="0">
      <text>
        <r>
          <rPr>
            <b/>
            <sz val="8"/>
            <color indexed="81"/>
            <rFont val="Tahoma"/>
            <family val="2"/>
          </rPr>
          <t>Vanessa Sochat:</t>
        </r>
        <r>
          <rPr>
            <sz val="8"/>
            <color indexed="81"/>
            <rFont val="Tahoma"/>
            <family val="2"/>
          </rPr>
          <t xml:space="preserve">
this will be the onset of the "Dummy" (or empty) condition</t>
        </r>
      </text>
    </comment>
    <comment ref="AJ70" authorId="0">
      <text>
        <r>
          <rPr>
            <b/>
            <sz val="8"/>
            <color indexed="81"/>
            <rFont val="Tahoma"/>
            <family val="2"/>
          </rPr>
          <t>Vanessa Sochat:</t>
        </r>
        <r>
          <rPr>
            <sz val="8"/>
            <color indexed="81"/>
            <rFont val="Tahoma"/>
            <family val="2"/>
          </rPr>
          <t xml:space="preserve">
this will be the onset of the "Dummy" (or empty) condition</t>
        </r>
      </text>
    </comment>
    <comment ref="D92" authorId="0">
      <text>
        <r>
          <rPr>
            <b/>
            <sz val="8"/>
            <color indexed="81"/>
            <rFont val="Tahoma"/>
            <family val="2"/>
          </rPr>
          <t>Vanessa Sochat:</t>
        </r>
        <r>
          <rPr>
            <sz val="8"/>
            <color indexed="81"/>
            <rFont val="Tahoma"/>
            <family val="2"/>
          </rPr>
          <t xml:space="preserve">
consistently pressing during fixation point</t>
        </r>
      </text>
    </comment>
  </commentList>
</comments>
</file>

<file path=xl/sharedStrings.xml><?xml version="1.0" encoding="utf-8"?>
<sst xmlns="http://schemas.openxmlformats.org/spreadsheetml/2006/main" count="991" uniqueCount="398">
  <si>
    <t>[20 23 28 32 37 41]</t>
  </si>
  <si>
    <t>[64 67 71 76 80 85]</t>
  </si>
  <si>
    <t>[108 111 115 120 125 128]</t>
  </si>
  <si>
    <t>[152 156 161 165 168 173]</t>
  </si>
  <si>
    <t>Fearful Faces &gt; Angry Faces</t>
  </si>
  <si>
    <t>Fearful Faces &gt; Neutral Faces</t>
  </si>
  <si>
    <t>Fearful Faces &gt; Surprise Faces</t>
  </si>
  <si>
    <t>Angry Faces &gt; Fearful Faces</t>
  </si>
  <si>
    <t>Angry Faces &gt; Neutral Faces</t>
  </si>
  <si>
    <t>Angry Faces &gt; Surprise Faces</t>
  </si>
  <si>
    <t>Neutral Faces &gt; Fearful Faces</t>
  </si>
  <si>
    <t>Neutral Faces &gt; Angry Faces</t>
  </si>
  <si>
    <t>Neutral Faces &gt; Surprise Faces</t>
  </si>
  <si>
    <t>Contrasts</t>
  </si>
  <si>
    <t>Surprise Faces &gt; Fearful Faces</t>
  </si>
  <si>
    <t>Surprise Faces &gt; Angry Faces</t>
  </si>
  <si>
    <t>Surprise Faces &gt; Neutral Faces</t>
  </si>
  <si>
    <t>Block 1 &gt; Block 2</t>
  </si>
  <si>
    <t>Block 3 &gt; Block 4</t>
  </si>
  <si>
    <t>Block 4 &gt; Block 3</t>
  </si>
  <si>
    <t>Block 2 &gt; Block 1</t>
  </si>
  <si>
    <t>Batch #</t>
  </si>
  <si>
    <t>Faces Order</t>
  </si>
  <si>
    <t>Reg Check (PDF)</t>
  </si>
  <si>
    <t>Block 1 &gt; 2 &gt; 3 &gt; 4</t>
  </si>
  <si>
    <t>Block 4 &gt; 3 &gt; 2 &gt; 1</t>
  </si>
  <si>
    <t>Block 2 &gt; Block 3</t>
  </si>
  <si>
    <t>Block 3 &gt; Block 2</t>
  </si>
  <si>
    <t>Included BOLD Group Analysis?</t>
  </si>
  <si>
    <t>We started out batching subjects in groups of 25</t>
  </si>
  <si>
    <t>We are now closing batches based on dates that group analysis are done</t>
  </si>
  <si>
    <t>2. Make sure that each subject is included in a Batch under the correct order number in the "Batches" tab</t>
  </si>
  <si>
    <t>Order#</t>
  </si>
  <si>
    <t>BLOCK</t>
  </si>
  <si>
    <t>Fearful Faces &gt; Shapes</t>
  </si>
  <si>
    <t>Angry Faces &gt; Shapes</t>
  </si>
  <si>
    <t>Neutral Faces &gt; Shapes</t>
  </si>
  <si>
    <t>Surprise Faces &gt; Shapes</t>
  </si>
  <si>
    <t>Contrast #</t>
  </si>
  <si>
    <t>Name</t>
  </si>
  <si>
    <t>The script takes order number as a variable and processes all subjects to have identical contrasts</t>
  </si>
  <si>
    <t>AFFECT (order of blocks varies by participant)</t>
  </si>
  <si>
    <t>Surprise Faces</t>
  </si>
  <si>
    <t>Fearful Faces</t>
  </si>
  <si>
    <t>Angry Faces</t>
  </si>
  <si>
    <t>Neutral Faces</t>
  </si>
  <si>
    <t>Onsets:</t>
  </si>
  <si>
    <t>[20 24 29 33 36 41]</t>
  </si>
  <si>
    <t>[64  67 71 76 81 84]</t>
  </si>
  <si>
    <t>[108 111 115 120 124 129]</t>
  </si>
  <si>
    <t>[152 155 160 164 169 173]</t>
  </si>
  <si>
    <t>[20 23 27 32 37 40]</t>
  </si>
  <si>
    <t>[64 68 73 77 80 85]</t>
  </si>
  <si>
    <t>[108 111 116 120 125 129]</t>
  </si>
  <si>
    <t>[152 155 159 164 168 173]</t>
  </si>
  <si>
    <t>[20 23 27 32 36 41]</t>
  </si>
  <si>
    <t>[64 67 72 76 81 85]</t>
  </si>
  <si>
    <t>[108 112 117 121 124 129]</t>
  </si>
  <si>
    <t>[152 155 159 164 169 172]</t>
  </si>
  <si>
    <t>Reg Checked?</t>
  </si>
  <si>
    <t>Exam Number</t>
  </si>
  <si>
    <t>ID</t>
  </si>
  <si>
    <t>Anat Folders</t>
  </si>
  <si>
    <t>Func Folders</t>
  </si>
  <si>
    <t>2) Calculate 2.5 standard deviations from the mean for each run:</t>
  </si>
  <si>
    <t>Intensity Spikes</t>
  </si>
  <si>
    <t>Instructions for QA</t>
  </si>
  <si>
    <t>1) Record all SNR values for resting bold, faces, and cards</t>
  </si>
  <si>
    <t>2.5 SD</t>
  </si>
  <si>
    <t>1) Click on "Show Data" under the masked volume means data</t>
  </si>
  <si>
    <t>2) Subjects are flagged that are not within 2.5 standard deviations</t>
  </si>
  <si>
    <t>Localizer</t>
  </si>
  <si>
    <t>Coplaner</t>
  </si>
  <si>
    <t>Date</t>
  </si>
  <si>
    <t>BRAVO</t>
  </si>
  <si>
    <t>Asset Calibration</t>
  </si>
  <si>
    <t>Mean</t>
  </si>
  <si>
    <t>SNR</t>
  </si>
  <si>
    <t>SFNR</t>
  </si>
  <si>
    <t>Faces</t>
  </si>
  <si>
    <t>Mean Intensity</t>
  </si>
  <si>
    <t>1. Add new exam numbers to the Organization tab.  The last exam number added is in the top left of the Organization sheet, so start with the folder after that.</t>
  </si>
  <si>
    <t>1) Record all mean intensities for each run</t>
  </si>
  <si>
    <t>2) What do we want to do with this recording?</t>
  </si>
  <si>
    <t>2) Record all intensity spikes that are highlighted with yellow,</t>
  </si>
  <si>
    <t>orange, or red</t>
  </si>
  <si>
    <t>3) Look for common values with intensity spikes across tasks</t>
  </si>
  <si>
    <t>4) Investigate subject specific spikes by calulating a difference</t>
  </si>
  <si>
    <t>image in matlab.  See the wiki for details</t>
  </si>
  <si>
    <t>5) Decide if there is saturation at the beginning of the run to</t>
  </si>
  <si>
    <t>determine if we should drop images (the scanner already drops 4)</t>
  </si>
  <si>
    <t>Translation</t>
  </si>
  <si>
    <t>X,Y,Z</t>
  </si>
  <si>
    <t>1) Look at X, Y, and Z center of mass and record any instances</t>
  </si>
  <si>
    <t>that the subject has 2mm or more of motion in any direction</t>
  </si>
  <si>
    <t>Higher numbers indicate a "spike"</t>
  </si>
  <si>
    <t xml:space="preserve">Slice Variation is a measure of "spikiness" at slice granularity that is </t>
  </si>
  <si>
    <t xml:space="preserve">insensitive to artifacts that affect all slices (e.g. head motion). </t>
  </si>
  <si>
    <t>2) Flag any subjects that have an excess of variation and examine data</t>
  </si>
  <si>
    <t>1) Look at the image at the end of the QA report and look for any</t>
  </si>
  <si>
    <t xml:space="preserve">red to indicate motion.  Investigate subject with difference images </t>
  </si>
  <si>
    <t>in MATLAB if there is an excess of red.</t>
  </si>
  <si>
    <t>2) Flag subjects with excess motion</t>
  </si>
  <si>
    <t>Standard Deviation</t>
  </si>
  <si>
    <t>It is common to see red around the eyes</t>
  </si>
  <si>
    <t>OK Range</t>
  </si>
  <si>
    <t>2. If a task has different orders (meaning different designs and weights under the contrasts) you must record them here.</t>
  </si>
  <si>
    <t>Block 1+2 &gt; Block 3+4</t>
  </si>
  <si>
    <t>Block 3+4 &gt; Block 1+2</t>
  </si>
  <si>
    <t xml:space="preserve">Order 1: </t>
  </si>
  <si>
    <t>Order 2:</t>
  </si>
  <si>
    <t>Order 3:</t>
  </si>
  <si>
    <t>Order 4:</t>
  </si>
  <si>
    <t>DTI</t>
  </si>
  <si>
    <t>Sensemap</t>
  </si>
  <si>
    <t>Notes about Subject</t>
  </si>
  <si>
    <t>FACES order</t>
  </si>
  <si>
    <t>Batch 1</t>
  </si>
  <si>
    <t>Instructions:</t>
  </si>
  <si>
    <t>Organization:</t>
  </si>
  <si>
    <t xml:space="preserve">3. Go through each anatomical and functional directory for each subject and check that the data was transferred, and is correct.  You can read the .bxh header </t>
  </si>
  <si>
    <t>in a browser to get details about the data.</t>
  </si>
  <si>
    <t>4. Record the folder names of each functional and anatomical run under the name of the run.  In the case that a folder is missing, submit a trouble ticket at</t>
  </si>
  <si>
    <t xml:space="preserve">http://fourier.biac.duke.edu/biacweb/account/login.php  </t>
  </si>
  <si>
    <t>Highlight the folders in red that are missing, and write in the trouble ticket # and date</t>
  </si>
  <si>
    <t>2) Flag subjects with greater than 2mm translational motion</t>
  </si>
  <si>
    <t>Slice Variation</t>
  </si>
  <si>
    <t>1) For each subject and run, look for color warmer than a cool blue</t>
  </si>
  <si>
    <t>(from aqua to red) that would indicate motion.</t>
  </si>
  <si>
    <t>QA</t>
  </si>
  <si>
    <t>1.  Use the link above to log into the Exam Tracker, and look at the Dashboard to see the 10 most recent scans.</t>
  </si>
  <si>
    <t>2. From here, record the SNR, SFNR, and mean intensity for EACH functional run under the QA tab.</t>
  </si>
  <si>
    <t>3. See the wiki for instructions on checking the full QA report</t>
  </si>
  <si>
    <t>http://www.haririlab.com/wiki/pmwiki.php/Main/CheckingBIACQA</t>
  </si>
  <si>
    <t>7. Put the last exam number that you checked in the upper left side of the sheet, so you know where to start next week!</t>
  </si>
  <si>
    <t>Also on a weekly basis (at the same time as doing the above tasks) you must check QA</t>
  </si>
  <si>
    <t>Design</t>
  </si>
  <si>
    <t>Angry Face 3</t>
  </si>
  <si>
    <t>Angry Face 4</t>
  </si>
  <si>
    <t>Angry Face 5</t>
  </si>
  <si>
    <t>Angry Face 6</t>
  </si>
  <si>
    <t xml:space="preserve">The design has FOUR orders - detailed below.  The expression blocks are equivalent </t>
  </si>
  <si>
    <t>between the four , but expressions are presented in a different order for each one:</t>
  </si>
  <si>
    <t>4. Make sure to always flag subjects that have a problem, and detail the problem.  When we run official analyses, we will not use subjects that don't pass QA.</t>
  </si>
  <si>
    <t>First Level Analysis</t>
  </si>
  <si>
    <t>When you are ready to run the preprocessing and first level analysis script:</t>
  </si>
  <si>
    <t>EXCLUDED PARTICIPANTS</t>
  </si>
  <si>
    <t>Date of Exclusion</t>
  </si>
  <si>
    <t>Organization</t>
  </si>
  <si>
    <t>Faces &gt; Shapes</t>
  </si>
  <si>
    <t>Order 1</t>
  </si>
  <si>
    <t>These batches are intended to organize script running</t>
  </si>
  <si>
    <t>Imaging Notes</t>
  </si>
  <si>
    <t>Shapes</t>
  </si>
  <si>
    <t>[0   44   88  132  176]</t>
  </si>
  <si>
    <t>Faces Block 1</t>
  </si>
  <si>
    <t>Faces Block 2</t>
  </si>
  <si>
    <t>Faces Block 3</t>
  </si>
  <si>
    <t>Faces Block 4</t>
  </si>
  <si>
    <t>(faces)</t>
  </si>
  <si>
    <t>Onsets</t>
  </si>
  <si>
    <t>Duration</t>
  </si>
  <si>
    <t>Each faces block is ONE expression type (Fear, Anger, Surprise, Neutral)</t>
  </si>
  <si>
    <t>Order 2</t>
  </si>
  <si>
    <t>Order 3</t>
  </si>
  <si>
    <t>Order 4</t>
  </si>
  <si>
    <t>FNAS</t>
  </si>
  <si>
    <t>NFSA</t>
  </si>
  <si>
    <t>Each block has 6 faces, duration of 2 TRs each with a staggered ISI (either 1,2,3 TR)</t>
  </si>
  <si>
    <t>ASFN</t>
  </si>
  <si>
    <t>SANF</t>
  </si>
  <si>
    <t>Shapes Block</t>
  </si>
  <si>
    <t>Match Shapes</t>
  </si>
  <si>
    <t>Shape 1</t>
  </si>
  <si>
    <t>ISI</t>
  </si>
  <si>
    <t>Shape 2</t>
  </si>
  <si>
    <t>Shape 3</t>
  </si>
  <si>
    <t>Shape 4</t>
  </si>
  <si>
    <t>Shape 5</t>
  </si>
  <si>
    <t>Shape 6</t>
  </si>
  <si>
    <t>Fear Block</t>
  </si>
  <si>
    <t>Neutral Block</t>
  </si>
  <si>
    <t>Anger Block</t>
  </si>
  <si>
    <t>Surprise Block</t>
  </si>
  <si>
    <t>Duration (TRs)</t>
  </si>
  <si>
    <t>Match Faces</t>
  </si>
  <si>
    <t>Neutral Face 1</t>
  </si>
  <si>
    <t>Neutral Face 2</t>
  </si>
  <si>
    <t>Neutral Face 3</t>
  </si>
  <si>
    <t>Neutral Face 4</t>
  </si>
  <si>
    <t>Neutral Face 5</t>
  </si>
  <si>
    <t>Neutral Face 6</t>
  </si>
  <si>
    <t>Fear Face 1</t>
  </si>
  <si>
    <t>Fear Face 2</t>
  </si>
  <si>
    <t>Fear Face 3</t>
  </si>
  <si>
    <t>Fear Face 4</t>
  </si>
  <si>
    <t>Fear Face 5</t>
  </si>
  <si>
    <t xml:space="preserve">ISI </t>
  </si>
  <si>
    <t>Fear Face 6</t>
  </si>
  <si>
    <t>Surprise Face 1</t>
  </si>
  <si>
    <t>Surprise Face 2</t>
  </si>
  <si>
    <t>Surprise Face 3</t>
  </si>
  <si>
    <t>Surprise Face 4</t>
  </si>
  <si>
    <t>Surprise Face 5</t>
  </si>
  <si>
    <t>Surprise Face 6</t>
  </si>
  <si>
    <t>Angry Face 1</t>
  </si>
  <si>
    <t>Angry Face 2</t>
  </si>
  <si>
    <t>Standard SPM Pipeline</t>
  </si>
  <si>
    <t>Hammer 3.0</t>
  </si>
  <si>
    <t>Angry+Fearful &gt; Shapes</t>
  </si>
  <si>
    <t>Surprise+Neutral &gt; Shapes</t>
  </si>
  <si>
    <t>Angry+Fearful &gt; Surprise+Neutral</t>
  </si>
  <si>
    <t>Surprise+Neutral &gt; Angry+Fearful</t>
  </si>
  <si>
    <t>Angry+Fearful &gt; Neutral</t>
  </si>
  <si>
    <t>Angry+Fearful &gt; Surprise</t>
  </si>
  <si>
    <t>Surprise &gt; Angry+Fearful</t>
  </si>
  <si>
    <t>Neutral &gt; Angry+Fearful</t>
  </si>
  <si>
    <t>Batch</t>
  </si>
  <si>
    <t>AC-PC Realign</t>
  </si>
  <si>
    <t>1. Record Task names and designs under "Design" (SPM)</t>
  </si>
  <si>
    <t>4. For full instructions on running the first level analysis, see the LONG fMRI protocol at:</t>
  </si>
  <si>
    <t>6. After running the single subject analysis, check the output and registartion, and when that is done the subject needs to be transferred to the "SPM First Level Analysis" Tab</t>
  </si>
  <si>
    <t>http://www.haririlab.com/wiki/pmwiki.php/Main/SPMClusterProcessing</t>
  </si>
  <si>
    <t>You also may need to do an AC-PC realign and re-run the script.  For full instructions for doing this, see the wiki at:</t>
  </si>
  <si>
    <t>http://www.haririlab.com/wiki/pmwiki.php/Main/SPMClusterProcessing#checking</t>
  </si>
  <si>
    <t>Analysis Done at the Following Subject Number Benchmarks:</t>
  </si>
  <si>
    <t>No T1</t>
  </si>
  <si>
    <t>4. Put an "x" in the correct subject number column if/when the subject is included in that analysis</t>
  </si>
  <si>
    <t>~Go to Analysis/SPM/Second_level/BOLD/Task, and make a copy of the most recent subject number folder (###s)</t>
  </si>
  <si>
    <t>~Rename this folder to the newest benchmark, and be sure to add a column for that benchmark to this sheet</t>
  </si>
  <si>
    <t>ID Number</t>
  </si>
  <si>
    <t>Intensity</t>
  </si>
  <si>
    <t>Spikes</t>
  </si>
  <si>
    <t>in any direction</t>
  </si>
  <si>
    <t>ADULT REGULATION STUDY BATCHES</t>
  </si>
  <si>
    <t>ADOLREG.01 EXCEL INSTRUCTIONS</t>
  </si>
  <si>
    <t>THIS FILE IS MANAGED BY THE LABORATORY OF NEUROGENETICS TO PROCESS HAMMER BOLD DATA - PLEASE DON'T EDIT WITHOUT CONSULTING VANESSA SOCHAT (vvs4@duke.edu)</t>
  </si>
  <si>
    <t>ADULT REGULATION STUDY QUALITY ANALYSIS</t>
  </si>
  <si>
    <t>ADULT REGULATION STUDY FIRST LEVEL ANALYSIS</t>
  </si>
  <si>
    <t>s</t>
  </si>
  <si>
    <t>ADULT REGULATION STUDY SPM DESIGN</t>
  </si>
  <si>
    <t>On a weekly basis, navigate to AdolReg.01/Data and</t>
  </si>
  <si>
    <t>2. To add each exam number to the correct ID number, you must look up the exam numbers in the BIAC calendar.</t>
  </si>
  <si>
    <t>5. WRITE PROTOCOL HERE FOR FINDING FACES ORDER FOR SUBJECT</t>
  </si>
  <si>
    <t>6. Copy the ID number and FULL folder name (ie, 20100218_10368, not just 10368) into the currently open batch in the appropriate Order column under "Batches"</t>
  </si>
  <si>
    <t>When you are ready to do preprocessing and set up single subject analysis:</t>
  </si>
  <si>
    <t>3. The batch tab keeps track of the various batches of subjects, added to when updating the Organization.</t>
  </si>
  <si>
    <t>1. ID numbers and FULL folder names should be added down the left column</t>
  </si>
  <si>
    <t>2. When you add a new batch, be sure to add the batch number (from the Batch sheet)</t>
  </si>
  <si>
    <t>3. Also be sure to add the FACES task order for each subject, also from the Batch sheet</t>
  </si>
  <si>
    <t>series001</t>
  </si>
  <si>
    <t>series007</t>
  </si>
  <si>
    <t>Fractional Antiostropy</t>
  </si>
  <si>
    <t>Average DC</t>
  </si>
  <si>
    <t>series700</t>
  </si>
  <si>
    <t>series701</t>
  </si>
  <si>
    <t>series702</t>
  </si>
  <si>
    <t>series400</t>
  </si>
  <si>
    <t>Isotopric Image</t>
  </si>
  <si>
    <t>series002</t>
  </si>
  <si>
    <t>series300</t>
  </si>
  <si>
    <t>cal009_01</t>
  </si>
  <si>
    <t>run009_02</t>
  </si>
  <si>
    <t>run009_03</t>
  </si>
  <si>
    <t>run009_04</t>
  </si>
  <si>
    <t>1,2,3,4,5,6,7</t>
  </si>
  <si>
    <t>cal006_01</t>
  </si>
  <si>
    <t>Huettel Gambling Task</t>
  </si>
  <si>
    <t>Gambling Sensemap</t>
  </si>
  <si>
    <t>run006_02</t>
  </si>
  <si>
    <t>run006_03</t>
  </si>
  <si>
    <t>run006_04</t>
  </si>
  <si>
    <t>run006_05</t>
  </si>
  <si>
    <t>DNS Number (if applicable)</t>
  </si>
  <si>
    <t>Huettel1</t>
  </si>
  <si>
    <t>Huettel2</t>
  </si>
  <si>
    <t>Huettel3</t>
  </si>
  <si>
    <t>na</t>
  </si>
  <si>
    <t>run006_06</t>
  </si>
  <si>
    <t>Goal Priming</t>
  </si>
  <si>
    <t>Goal1</t>
  </si>
  <si>
    <t>Goal2</t>
  </si>
  <si>
    <t>Goal3</t>
  </si>
  <si>
    <t>Goal4</t>
  </si>
  <si>
    <t>Gambling1</t>
  </si>
  <si>
    <t>Gambling2</t>
  </si>
  <si>
    <t>Gambling3</t>
  </si>
  <si>
    <t>Subnum</t>
  </si>
  <si>
    <t>Exam #</t>
  </si>
  <si>
    <t>DNS #</t>
  </si>
  <si>
    <t>N/A</t>
  </si>
  <si>
    <t>ok</t>
  </si>
  <si>
    <t>yes</t>
  </si>
  <si>
    <t>Exam#</t>
  </si>
  <si>
    <t>DNS#</t>
  </si>
  <si>
    <t>DNS Number</t>
  </si>
  <si>
    <t>1. Do not include subjects that have been disqualified from the study. (Determined by Christine or Tim)</t>
  </si>
  <si>
    <t>3. When processing is complete - copy paste the AolReg number, the exam number, the DNS number (if applicable) the faces task order, whether registration has been checked, and if an AC-PC realign has been done from the "Batches" sheet</t>
  </si>
  <si>
    <t xml:space="preserve">5. Subjects should be added in batches to the group analyses. The currently open batch should be closed after each large addition.  </t>
  </si>
  <si>
    <t>6. To conduct a new group analysis after closing a batch:</t>
  </si>
  <si>
    <t>7. When the designs are correctly set up and checked, run the batch, estimate the SPM.mat, then click "Results" to set up a contrast with the same name with a weight of 1.</t>
  </si>
  <si>
    <t>8. Be sure that you have indicated the subject beloning to the batch by putting an "x" under the correct ###s column</t>
  </si>
  <si>
    <t>~Open up the design_###.mat file in the batch editor, and add new subjects, making sure it is in the order of AdolReg numbers.  Make sure that the output folder is changed to the new ###s folder, and double check that you have the correct contrast numbers</t>
  </si>
  <si>
    <t>Number</t>
  </si>
  <si>
    <t>Done by:</t>
  </si>
  <si>
    <t>.</t>
  </si>
  <si>
    <t>Folder Overview</t>
  </si>
  <si>
    <t>Under Anat</t>
  </si>
  <si>
    <r>
      <t>series001</t>
    </r>
    <r>
      <rPr>
        <sz val="11"/>
        <color theme="1"/>
        <rFont val="Calibri"/>
        <family val="2"/>
        <scheme val="minor"/>
      </rPr>
      <t>- Localizer</t>
    </r>
  </si>
  <si>
    <r>
      <t>series002</t>
    </r>
    <r>
      <rPr>
        <sz val="11"/>
        <color theme="1"/>
        <rFont val="Calibri"/>
        <family val="2"/>
        <scheme val="minor"/>
      </rPr>
      <t>-Asset Calibration</t>
    </r>
  </si>
  <si>
    <r>
      <t>series003/series300</t>
    </r>
    <r>
      <rPr>
        <sz val="11"/>
        <color theme="1"/>
        <rFont val="Calibri"/>
        <family val="2"/>
        <scheme val="minor"/>
      </rPr>
      <t>- Ax FSPGR BRAVO (highres)</t>
    </r>
  </si>
  <si>
    <r>
      <t>series004/series400</t>
    </r>
    <r>
      <rPr>
        <sz val="11"/>
        <color theme="1"/>
        <rFont val="Calibri"/>
        <family val="2"/>
        <scheme val="minor"/>
      </rPr>
      <t>- Coplanar (anatomical for functions)</t>
    </r>
  </si>
  <si>
    <r>
      <t xml:space="preserve">series007- </t>
    </r>
    <r>
      <rPr>
        <sz val="11"/>
        <color rgb="FF000000"/>
        <rFont val="Calibri"/>
        <family val="2"/>
        <scheme val="minor"/>
      </rPr>
      <t>DTI</t>
    </r>
  </si>
  <si>
    <r>
      <t xml:space="preserve">series701- </t>
    </r>
    <r>
      <rPr>
        <sz val="11"/>
        <color rgb="FF000000"/>
        <rFont val="Calibri"/>
        <family val="2"/>
        <scheme val="minor"/>
      </rPr>
      <t>Average DC</t>
    </r>
  </si>
  <si>
    <r>
      <t xml:space="preserve">series702- </t>
    </r>
    <r>
      <rPr>
        <sz val="11"/>
        <color rgb="FF000000"/>
        <rFont val="Calibri"/>
        <family val="2"/>
        <scheme val="minor"/>
      </rPr>
      <t>Fractional Antiostropy</t>
    </r>
  </si>
  <si>
    <r>
      <t xml:space="preserve">series703- </t>
    </r>
    <r>
      <rPr>
        <sz val="11"/>
        <color rgb="FF000000"/>
        <rFont val="Calibri"/>
        <family val="2"/>
        <scheme val="minor"/>
      </rPr>
      <t>Isotopic Image</t>
    </r>
  </si>
  <si>
    <t>Under Func</t>
  </si>
  <si>
    <r>
      <t>cal006_01</t>
    </r>
    <r>
      <rPr>
        <sz val="11"/>
        <color theme="1"/>
        <rFont val="Calibri"/>
        <family val="2"/>
        <scheme val="minor"/>
      </rPr>
      <t>- sensemap calibration (functionals under run 6)</t>
    </r>
  </si>
  <si>
    <r>
      <t>run006_02</t>
    </r>
    <r>
      <rPr>
        <sz val="11"/>
        <color theme="1"/>
        <rFont val="Calibri"/>
        <family val="2"/>
        <scheme val="minor"/>
      </rPr>
      <t>- Face, 196 images, task has 195</t>
    </r>
  </si>
  <si>
    <r>
      <t>run006_03,run006_04,run006_05,run006_06</t>
    </r>
    <r>
      <rPr>
        <sz val="11"/>
        <color theme="1"/>
        <rFont val="Calibri"/>
        <family val="2"/>
        <scheme val="minor"/>
      </rPr>
      <t xml:space="preserve"> - Goal Priming Task, 180 images / each</t>
    </r>
  </si>
  <si>
    <r>
      <t>cal009_01</t>
    </r>
    <r>
      <rPr>
        <sz val="11"/>
        <color theme="1"/>
        <rFont val="Calibri"/>
        <family val="2"/>
        <scheme val="minor"/>
      </rPr>
      <t>- sensemap calibration (functionals under run 9)</t>
    </r>
  </si>
  <si>
    <r>
      <t>run009_02, run009_03, run009_04</t>
    </r>
    <r>
      <rPr>
        <sz val="11"/>
        <color theme="1"/>
        <rFont val="Calibri"/>
        <family val="2"/>
        <scheme val="minor"/>
      </rPr>
      <t xml:space="preserve"> - Huettel Task 304 images / each</t>
    </r>
  </si>
  <si>
    <t>DNS0035</t>
  </si>
  <si>
    <t>DNS0028</t>
  </si>
  <si>
    <t>DNS0125</t>
  </si>
  <si>
    <t>NA</t>
  </si>
  <si>
    <t>THIS WAS A TEST SCAN</t>
  </si>
  <si>
    <t>KEY</t>
  </si>
  <si>
    <t>do not include</t>
  </si>
  <si>
    <t>old DNS</t>
  </si>
  <si>
    <t>subjects flagged for removal</t>
  </si>
  <si>
    <t>old DNS - since have already had Faces, no QA check</t>
  </si>
  <si>
    <t>AdolReg Number</t>
  </si>
  <si>
    <t>DNS ID</t>
  </si>
  <si>
    <t>20101212_11890</t>
  </si>
  <si>
    <t>20101203_11917</t>
  </si>
  <si>
    <t>20101203_11920</t>
  </si>
  <si>
    <t>Date and Time</t>
  </si>
  <si>
    <t>DNS0015</t>
  </si>
  <si>
    <t>DNS0201</t>
  </si>
  <si>
    <t>DNS0075</t>
  </si>
  <si>
    <t>DNS0162</t>
  </si>
  <si>
    <t>missing</t>
  </si>
  <si>
    <t>run009_05</t>
  </si>
  <si>
    <t>Huette4</t>
  </si>
  <si>
    <t>20101206_11928</t>
  </si>
  <si>
    <t>20101207_11937</t>
  </si>
  <si>
    <t>20101207_11943</t>
  </si>
  <si>
    <t>20101208_11951</t>
  </si>
  <si>
    <t>20101206_11932</t>
  </si>
  <si>
    <t>no</t>
  </si>
  <si>
    <t>DNS0107</t>
  </si>
  <si>
    <t>DNS0057</t>
  </si>
  <si>
    <t>FACES</t>
  </si>
  <si>
    <t>OTHER TASKS (NON DNS)</t>
  </si>
  <si>
    <t>Total Subjects</t>
  </si>
  <si>
    <t>Non-DNS</t>
  </si>
  <si>
    <t>20101211_11969</t>
  </si>
  <si>
    <t>20101213_11976</t>
  </si>
  <si>
    <t>20101211_11964</t>
  </si>
  <si>
    <t>20101213_11974</t>
  </si>
  <si>
    <t>93,94</t>
  </si>
  <si>
    <t>20101217_12020</t>
  </si>
  <si>
    <t>20101218_12024</t>
  </si>
  <si>
    <t>20101220_12027</t>
  </si>
  <si>
    <t>20101220_12030</t>
  </si>
  <si>
    <t>missing - TT submitted 1/14/2011</t>
  </si>
  <si>
    <t>last exam # added:</t>
  </si>
  <si>
    <t>51,52,53,54</t>
  </si>
  <si>
    <t>20101230_12074</t>
  </si>
  <si>
    <t>20110108_12094</t>
  </si>
  <si>
    <t>20110112_12117</t>
  </si>
  <si>
    <t>series008</t>
  </si>
  <si>
    <t>missing - submitted 1/27/2011</t>
  </si>
  <si>
    <t>DATA EXISTS BUT Christine has confirmed that it is NOT valid for use - so it will not be processed! (Vanessa - 1/27/2011)</t>
  </si>
  <si>
    <t>20110124_12170</t>
  </si>
  <si>
    <t>DNS0191</t>
  </si>
  <si>
    <t>DNS0120</t>
  </si>
  <si>
    <t>DNS0069</t>
  </si>
  <si>
    <t>DNS0183</t>
  </si>
  <si>
    <t>DNS0039</t>
  </si>
  <si>
    <t>DNS0072</t>
  </si>
  <si>
    <t>DNS0034</t>
  </si>
  <si>
    <t>DNS Subjects Already Processed for Faces: (the exam numbers are for CogReg, not DNS)</t>
  </si>
  <si>
    <t>20110217_12281</t>
  </si>
  <si>
    <t>20110217_12278</t>
  </si>
  <si>
    <t>20110216_12274</t>
  </si>
  <si>
    <t>20110216_12269</t>
  </si>
  <si>
    <t>20110215_12259</t>
  </si>
  <si>
    <t>20110211_12244</t>
  </si>
  <si>
    <t>20110210_12237</t>
  </si>
  <si>
    <t>DNS0089</t>
  </si>
  <si>
    <t>DNS0226</t>
  </si>
  <si>
    <t>DNS0171</t>
  </si>
  <si>
    <t>20110223_12322</t>
  </si>
  <si>
    <t>20110223_12324</t>
  </si>
  <si>
    <t>20110224_12335</t>
  </si>
  <si>
    <t>20110224_12331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</si>
</sst>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d/yy\ h:mm\ AM/PM;@"/>
  </numFmts>
  <fonts count="31" x14ac:knownFonts="1">
    <font>
      <sz val="11"/>
      <color theme="1"/>
      <name val="Calibri"/>
      <family val="2"/>
      <scheme val="minor"/>
    </font>
    <font>
      <sz val="11"/>
      <color theme="1"/>
      <name val="Calibri"/>
      <family val="2"/>
      <scheme val="minor"/>
    </font>
    <font>
      <sz val="11"/>
      <color theme="0"/>
      <name val="Calibri"/>
      <family val="2"/>
      <scheme val="minor"/>
    </font>
    <font>
      <sz val="18"/>
      <color theme="1"/>
      <name val="Calibri"/>
      <family val="2"/>
      <scheme val="minor"/>
    </font>
    <font>
      <b/>
      <sz val="11"/>
      <color theme="0"/>
      <name val="Calibri"/>
      <family val="2"/>
      <scheme val="minor"/>
    </font>
    <font>
      <sz val="8"/>
      <color indexed="81"/>
      <name val="Tahoma"/>
      <family val="2"/>
    </font>
    <font>
      <b/>
      <sz val="8"/>
      <color indexed="81"/>
      <name val="Tahoma"/>
      <family val="2"/>
    </font>
    <font>
      <sz val="11"/>
      <color rgb="FF9C0006"/>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8"/>
      <color theme="1"/>
      <name val="Calibri"/>
      <family val="2"/>
      <scheme val="minor"/>
    </font>
    <font>
      <u/>
      <sz val="11"/>
      <color indexed="12"/>
      <name val="Calibri"/>
      <family val="2"/>
    </font>
    <font>
      <sz val="12"/>
      <color theme="1"/>
      <name val="Calibri"/>
      <family val="2"/>
      <scheme val="minor"/>
    </font>
    <font>
      <sz val="11"/>
      <color rgb="FF9C6500"/>
      <name val="Calibri"/>
      <family val="2"/>
      <scheme val="minor"/>
    </font>
    <font>
      <sz val="8"/>
      <name val="Verdana"/>
      <family val="2"/>
    </font>
    <font>
      <sz val="11"/>
      <name val="Calibri"/>
      <family val="2"/>
    </font>
    <font>
      <sz val="11"/>
      <color indexed="9"/>
      <name val="Calibri"/>
      <family val="2"/>
    </font>
    <font>
      <sz val="11"/>
      <color indexed="8"/>
      <name val="Calibri"/>
      <family val="2"/>
    </font>
    <font>
      <b/>
      <sz val="11"/>
      <color theme="4" tint="-0.249977111117893"/>
      <name val="Calibri"/>
      <family val="2"/>
      <scheme val="minor"/>
    </font>
    <font>
      <b/>
      <sz val="11"/>
      <color rgb="FFFF0000"/>
      <name val="Calibri"/>
      <family val="2"/>
      <scheme val="minor"/>
    </font>
    <font>
      <sz val="11"/>
      <color rgb="FF993399"/>
      <name val="Calibri"/>
      <family val="2"/>
      <scheme val="minor"/>
    </font>
    <font>
      <sz val="11"/>
      <color rgb="FF006600"/>
      <name val="Calibri"/>
      <family val="2"/>
      <scheme val="minor"/>
    </font>
    <font>
      <sz val="11"/>
      <color rgb="FF993300"/>
      <name val="Calibri"/>
      <family val="2"/>
      <scheme val="minor"/>
    </font>
    <font>
      <sz val="11"/>
      <color rgb="FF663366"/>
      <name val="Calibri"/>
      <family val="2"/>
      <scheme val="minor"/>
    </font>
    <font>
      <sz val="11"/>
      <color rgb="FF000099"/>
      <name val="Calibri"/>
      <family val="2"/>
      <scheme val="minor"/>
    </font>
    <font>
      <sz val="11"/>
      <color rgb="FF000000"/>
      <name val="Calibri"/>
      <family val="2"/>
      <scheme val="minor"/>
    </font>
    <font>
      <sz val="11"/>
      <color rgb="FF6600CC"/>
      <name val="Calibri"/>
      <family val="2"/>
      <scheme val="minor"/>
    </font>
    <font>
      <sz val="11"/>
      <color rgb="FF009900"/>
      <name val="Calibri"/>
      <family val="2"/>
      <scheme val="minor"/>
    </font>
    <font>
      <sz val="11"/>
      <color rgb="FF6633FF"/>
      <name val="Calibri"/>
      <family val="2"/>
      <scheme val="minor"/>
    </font>
    <font>
      <sz val="11"/>
      <color rgb="FFFF6600"/>
      <name val="Calibri"/>
      <family val="2"/>
      <scheme val="minor"/>
    </font>
  </fonts>
  <fills count="38">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5" tint="0.59999389629810485"/>
        <bgColor indexed="65"/>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8"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9"/>
      </patternFill>
    </fill>
    <fill>
      <patternFill patternType="solid">
        <fgColor theme="3" tint="0.59996337778862885"/>
        <bgColor indexed="64"/>
      </patternFill>
    </fill>
    <fill>
      <patternFill patternType="solid">
        <fgColor theme="3" tint="0.39994506668294322"/>
        <bgColor indexed="64"/>
      </patternFill>
    </fill>
    <fill>
      <patternFill patternType="solid">
        <fgColor theme="6" tint="-0.24994659260841701"/>
        <bgColor indexed="64"/>
      </patternFill>
    </fill>
    <fill>
      <patternFill patternType="solid">
        <fgColor theme="1"/>
        <bgColor indexed="64"/>
      </patternFill>
    </fill>
    <fill>
      <patternFill patternType="solid">
        <fgColor theme="0" tint="-0.24994659260841701"/>
        <bgColor indexed="64"/>
      </patternFill>
    </fill>
    <fill>
      <patternFill patternType="solid">
        <fgColor rgb="FFDA3853"/>
        <bgColor indexed="64"/>
      </patternFill>
    </fill>
    <fill>
      <patternFill patternType="solid">
        <fgColor rgb="FFEFAFBE"/>
        <bgColor indexed="64"/>
      </patternFill>
    </fill>
    <fill>
      <patternFill patternType="solid">
        <fgColor theme="6" tint="0.3999450666829432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7" tint="0.59996337778862885"/>
        <bgColor indexed="64"/>
      </patternFill>
    </fill>
    <fill>
      <patternFill patternType="solid">
        <fgColor theme="5" tint="0.39994506668294322"/>
        <bgColor indexed="64"/>
      </patternFill>
    </fill>
    <fill>
      <patternFill patternType="solid">
        <fgColor rgb="FF99FF66"/>
        <bgColor indexed="64"/>
      </patternFill>
    </fill>
    <fill>
      <patternFill patternType="solid">
        <fgColor theme="8" tint="0.39994506668294322"/>
        <bgColor indexed="64"/>
      </patternFill>
    </fill>
    <fill>
      <patternFill patternType="solid">
        <fgColor theme="7" tint="-0.24994659260841701"/>
        <bgColor indexed="64"/>
      </patternFill>
    </fill>
    <fill>
      <patternFill patternType="solid">
        <fgColor rgb="FF00B050"/>
        <bgColor indexed="64"/>
      </patternFill>
    </fill>
    <fill>
      <patternFill patternType="solid">
        <fgColor theme="8" tint="-0.24994659260841701"/>
        <bgColor indexed="64"/>
      </patternFill>
    </fill>
    <fill>
      <patternFill patternType="solid">
        <fgColor rgb="FFFF99FF"/>
        <bgColor indexed="64"/>
      </patternFill>
    </fill>
    <fill>
      <patternFill patternType="solid">
        <fgColor rgb="FFFFEB9C"/>
      </patternFill>
    </fill>
    <fill>
      <patternFill patternType="solid">
        <fgColor rgb="FFFFFFCC"/>
      </patternFill>
    </fill>
    <fill>
      <patternFill patternType="solid">
        <fgColor theme="9" tint="0.59999389629810485"/>
        <bgColor indexed="65"/>
      </patternFill>
    </fill>
    <fill>
      <patternFill patternType="solid">
        <fgColor theme="4" tint="-0.499984740745262"/>
        <bgColor indexed="64"/>
      </patternFill>
    </fill>
    <fill>
      <patternFill patternType="solid">
        <fgColor theme="4" tint="-0.24994659260841701"/>
        <bgColor indexed="64"/>
      </patternFill>
    </fill>
    <fill>
      <patternFill patternType="solid">
        <fgColor rgb="FFFF00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xf numFmtId="0" fontId="2" fillId="6" borderId="0" applyNumberFormat="0" applyBorder="0" applyAlignment="0" applyProtection="0"/>
    <xf numFmtId="0" fontId="1" fillId="7" borderId="0" applyNumberFormat="0" applyBorder="0" applyAlignment="0" applyProtection="0"/>
    <xf numFmtId="0" fontId="2"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7" fillId="11" borderId="0" applyNumberFormat="0" applyBorder="0" applyAlignment="0" applyProtection="0"/>
    <xf numFmtId="0" fontId="2" fillId="12" borderId="0" applyNumberFormat="0" applyBorder="0" applyAlignment="0" applyProtection="0"/>
    <xf numFmtId="0" fontId="12" fillId="0" borderId="0" applyNumberFormat="0" applyFill="0" applyBorder="0" applyAlignment="0" applyProtection="0">
      <alignment vertical="top"/>
      <protection locked="0"/>
    </xf>
    <xf numFmtId="0" fontId="14" fillId="32" borderId="0" applyNumberFormat="0" applyBorder="0" applyAlignment="0" applyProtection="0"/>
    <xf numFmtId="0" fontId="1" fillId="33" borderId="1" applyNumberFormat="0" applyFont="0" applyAlignment="0" applyProtection="0"/>
    <xf numFmtId="0" fontId="1" fillId="34" borderId="0" applyNumberFormat="0" applyBorder="0" applyAlignment="0" applyProtection="0"/>
  </cellStyleXfs>
  <cellXfs count="125">
    <xf numFmtId="0" fontId="0" fillId="0" borderId="0" xfId="0"/>
    <xf numFmtId="0" fontId="2" fillId="2" borderId="0" xfId="1"/>
    <xf numFmtId="0" fontId="2" fillId="4" borderId="0" xfId="3"/>
    <xf numFmtId="0" fontId="2" fillId="6" borderId="0" xfId="5"/>
    <xf numFmtId="0" fontId="2" fillId="8" borderId="0" xfId="7"/>
    <xf numFmtId="0" fontId="0" fillId="5" borderId="0" xfId="4" applyFont="1"/>
    <xf numFmtId="0" fontId="1" fillId="3" borderId="0" xfId="2" applyFont="1"/>
    <xf numFmtId="0" fontId="1" fillId="7" borderId="0" xfId="6" applyFont="1"/>
    <xf numFmtId="0" fontId="4" fillId="4" borderId="0" xfId="3" applyFont="1"/>
    <xf numFmtId="0" fontId="4" fillId="2" borderId="0" xfId="1" applyFont="1"/>
    <xf numFmtId="0" fontId="1" fillId="10" borderId="0" xfId="9"/>
    <xf numFmtId="0" fontId="0" fillId="7" borderId="0" xfId="6" applyFont="1"/>
    <xf numFmtId="0" fontId="2" fillId="12" borderId="0" xfId="11"/>
    <xf numFmtId="0" fontId="7" fillId="11" borderId="0" xfId="10"/>
    <xf numFmtId="0" fontId="0" fillId="7" borderId="0" xfId="6" applyFont="1" applyAlignment="1">
      <alignment horizontal="right"/>
    </xf>
    <xf numFmtId="0" fontId="8" fillId="0" borderId="0" xfId="0" applyFont="1"/>
    <xf numFmtId="0" fontId="8" fillId="13" borderId="0" xfId="0" applyFont="1" applyFill="1"/>
    <xf numFmtId="0" fontId="0" fillId="13" borderId="0" xfId="0" applyFill="1"/>
    <xf numFmtId="0" fontId="1" fillId="13" borderId="0" xfId="4" applyFill="1" applyAlignment="1">
      <alignment horizontal="right"/>
    </xf>
    <xf numFmtId="0" fontId="4" fillId="16" borderId="0" xfId="1" applyFont="1" applyFill="1"/>
    <xf numFmtId="0" fontId="2" fillId="16" borderId="0" xfId="1" applyFill="1"/>
    <xf numFmtId="0" fontId="1" fillId="17" borderId="0" xfId="2" applyFont="1" applyFill="1"/>
    <xf numFmtId="0" fontId="1" fillId="19" borderId="0" xfId="8" applyFill="1" applyAlignment="1">
      <alignment horizontal="right"/>
    </xf>
    <xf numFmtId="0" fontId="0" fillId="20" borderId="0" xfId="4" applyFont="1" applyFill="1" applyAlignment="1">
      <alignment horizontal="right"/>
    </xf>
    <xf numFmtId="0" fontId="0" fillId="21" borderId="0" xfId="0" applyFill="1"/>
    <xf numFmtId="0" fontId="1" fillId="22" borderId="0" xfId="9" applyFill="1"/>
    <xf numFmtId="0" fontId="8" fillId="23" borderId="0" xfId="0" applyFont="1" applyFill="1"/>
    <xf numFmtId="0" fontId="0" fillId="23" borderId="0" xfId="0" applyFill="1"/>
    <xf numFmtId="0" fontId="1" fillId="24" borderId="0" xfId="9" applyFill="1"/>
    <xf numFmtId="0" fontId="8" fillId="25" borderId="0" xfId="0" applyFont="1" applyFill="1"/>
    <xf numFmtId="0" fontId="0" fillId="25" borderId="0" xfId="0" applyFill="1"/>
    <xf numFmtId="0" fontId="1" fillId="25" borderId="0" xfId="9" applyFill="1"/>
    <xf numFmtId="0" fontId="8" fillId="26" borderId="0" xfId="0" applyFont="1" applyFill="1"/>
    <xf numFmtId="0" fontId="0" fillId="26" borderId="0" xfId="0" applyFill="1"/>
    <xf numFmtId="0" fontId="1" fillId="26" borderId="0" xfId="9" applyFill="1"/>
    <xf numFmtId="0" fontId="0" fillId="26" borderId="0" xfId="9" applyFont="1" applyFill="1"/>
    <xf numFmtId="0" fontId="4" fillId="14" borderId="0" xfId="3" applyFont="1" applyFill="1" applyAlignment="1"/>
    <xf numFmtId="0" fontId="0" fillId="13" borderId="0" xfId="4" applyFont="1" applyFill="1" applyAlignment="1">
      <alignment horizontal="right"/>
    </xf>
    <xf numFmtId="0" fontId="0" fillId="22" borderId="0" xfId="9" applyFont="1" applyFill="1"/>
    <xf numFmtId="0" fontId="0" fillId="24" borderId="0" xfId="9" applyFont="1" applyFill="1"/>
    <xf numFmtId="3" fontId="0" fillId="0" borderId="0" xfId="0" applyNumberFormat="1"/>
    <xf numFmtId="0" fontId="10" fillId="0" borderId="0" xfId="0" applyFont="1"/>
    <xf numFmtId="0" fontId="0" fillId="27" borderId="0" xfId="0" applyFill="1"/>
    <xf numFmtId="0" fontId="3" fillId="0" borderId="0" xfId="0" applyFont="1" applyAlignment="1"/>
    <xf numFmtId="0" fontId="11" fillId="0" borderId="0" xfId="0" applyFont="1" applyAlignment="1"/>
    <xf numFmtId="0" fontId="12" fillId="0" borderId="0" xfId="12" applyAlignment="1" applyProtection="1"/>
    <xf numFmtId="0" fontId="2" fillId="28" borderId="0" xfId="1" applyFill="1"/>
    <xf numFmtId="0" fontId="4" fillId="28" borderId="0" xfId="1" applyFont="1" applyFill="1"/>
    <xf numFmtId="0" fontId="4" fillId="29" borderId="0" xfId="1" applyFont="1" applyFill="1"/>
    <xf numFmtId="0" fontId="2" fillId="29" borderId="0" xfId="1" applyFill="1"/>
    <xf numFmtId="0" fontId="4" fillId="30" borderId="0" xfId="1" applyFont="1" applyFill="1"/>
    <xf numFmtId="0" fontId="2" fillId="30" borderId="0" xfId="1" applyFill="1"/>
    <xf numFmtId="0" fontId="2" fillId="28" borderId="0" xfId="3" applyFill="1"/>
    <xf numFmtId="0" fontId="8" fillId="29" borderId="0" xfId="0" applyFont="1" applyFill="1"/>
    <xf numFmtId="0" fontId="0" fillId="29" borderId="0" xfId="0" applyFill="1"/>
    <xf numFmtId="0" fontId="2" fillId="30" borderId="0" xfId="5" applyFont="1" applyFill="1"/>
    <xf numFmtId="0" fontId="0" fillId="0" borderId="0" xfId="0" applyFont="1"/>
    <xf numFmtId="0" fontId="0" fillId="0" borderId="0" xfId="0" applyFill="1"/>
    <xf numFmtId="0" fontId="0" fillId="22" borderId="0" xfId="0" applyFill="1"/>
    <xf numFmtId="0" fontId="0" fillId="31" borderId="0" xfId="0" applyFill="1"/>
    <xf numFmtId="0" fontId="4" fillId="16" borderId="0" xfId="0" applyFont="1" applyFill="1"/>
    <xf numFmtId="0" fontId="13" fillId="0" borderId="0" xfId="0" applyFont="1" applyAlignment="1"/>
    <xf numFmtId="0" fontId="3" fillId="0" borderId="0" xfId="0" applyFont="1" applyAlignment="1">
      <alignment horizontal="center"/>
    </xf>
    <xf numFmtId="0" fontId="3" fillId="0" borderId="0" xfId="0" applyFont="1" applyAlignment="1">
      <alignment horizontal="center"/>
    </xf>
    <xf numFmtId="0" fontId="0" fillId="33" borderId="1" xfId="14" applyFont="1"/>
    <xf numFmtId="0" fontId="8" fillId="34" borderId="0" xfId="15" applyFont="1"/>
    <xf numFmtId="0" fontId="16" fillId="0" borderId="0" xfId="13" applyFont="1" applyFill="1"/>
    <xf numFmtId="0" fontId="18" fillId="0" borderId="0" xfId="0" applyFont="1"/>
    <xf numFmtId="0" fontId="17" fillId="35" borderId="0" xfId="5" applyFont="1" applyFill="1"/>
    <xf numFmtId="0" fontId="9" fillId="0" borderId="0" xfId="0" applyFont="1"/>
    <xf numFmtId="0" fontId="9" fillId="0" borderId="0" xfId="0" applyFont="1" applyFill="1" applyBorder="1"/>
    <xf numFmtId="14" fontId="0" fillId="0" borderId="0" xfId="0" applyNumberFormat="1"/>
    <xf numFmtId="0" fontId="2" fillId="28" borderId="0" xfId="3" applyFill="1" applyAlignment="1">
      <alignment horizontal="center"/>
    </xf>
    <xf numFmtId="0" fontId="17" fillId="36" borderId="0" xfId="5" applyFont="1" applyFill="1"/>
    <xf numFmtId="0" fontId="19" fillId="0" borderId="0" xfId="0" applyFont="1"/>
    <xf numFmtId="0" fontId="4" fillId="14" borderId="0" xfId="3" applyFont="1" applyFill="1" applyAlignment="1">
      <alignment horizontal="center"/>
    </xf>
    <xf numFmtId="0" fontId="4" fillId="6" borderId="0" xfId="5" applyFont="1" applyAlignment="1">
      <alignment horizontal="center"/>
    </xf>
    <xf numFmtId="0" fontId="4" fillId="18" borderId="0" xfId="7" applyFont="1" applyFill="1" applyAlignment="1">
      <alignment horizontal="center"/>
    </xf>
    <xf numFmtId="0" fontId="4" fillId="15" borderId="0" xfId="3" applyFont="1" applyFill="1" applyAlignment="1">
      <alignment horizontal="center"/>
    </xf>
    <xf numFmtId="0" fontId="0" fillId="3" borderId="0" xfId="2" applyFont="1"/>
    <xf numFmtId="0" fontId="0" fillId="17" borderId="0" xfId="2" applyFont="1" applyFill="1"/>
    <xf numFmtId="0" fontId="20" fillId="0" borderId="0" xfId="0" applyFont="1"/>
    <xf numFmtId="0" fontId="4" fillId="37" borderId="0" xfId="0" applyFont="1" applyFill="1"/>
    <xf numFmtId="0" fontId="2" fillId="37" borderId="0" xfId="0" applyFont="1" applyFill="1"/>
    <xf numFmtId="0" fontId="4" fillId="14" borderId="0" xfId="3" applyFont="1" applyFill="1" applyAlignment="1">
      <alignment horizontal="center"/>
    </xf>
    <xf numFmtId="0" fontId="4" fillId="6" borderId="0" xfId="5" applyFont="1" applyAlignment="1">
      <alignment horizontal="center"/>
    </xf>
    <xf numFmtId="0" fontId="4" fillId="18" borderId="0" xfId="7" applyFont="1" applyFill="1" applyAlignment="1">
      <alignment horizontal="center"/>
    </xf>
    <xf numFmtId="0" fontId="4" fillId="15" borderId="0" xfId="3" applyFont="1" applyFill="1" applyAlignment="1">
      <alignment horizontal="center"/>
    </xf>
    <xf numFmtId="0" fontId="4" fillId="14" borderId="0" xfId="3" applyFont="1" applyFill="1" applyAlignment="1">
      <alignment horizontal="center"/>
    </xf>
    <xf numFmtId="0" fontId="4" fillId="6" borderId="0" xfId="5" applyFont="1" applyAlignment="1">
      <alignment horizontal="center"/>
    </xf>
    <xf numFmtId="0" fontId="4" fillId="18" borderId="0" xfId="7" applyFont="1" applyFill="1" applyAlignment="1">
      <alignment horizontal="center"/>
    </xf>
    <xf numFmtId="0" fontId="4" fillId="15" borderId="0" xfId="3" applyFont="1" applyFill="1" applyAlignment="1">
      <alignment horizontal="center"/>
    </xf>
    <xf numFmtId="0" fontId="0" fillId="19" borderId="0" xfId="8" applyFont="1" applyFill="1" applyAlignment="1">
      <alignment horizontal="right"/>
    </xf>
    <xf numFmtId="0" fontId="0" fillId="27" borderId="0" xfId="0" applyFill="1" applyAlignment="1">
      <alignment horizontal="center"/>
    </xf>
    <xf numFmtId="0" fontId="3" fillId="0" borderId="0" xfId="0" applyFont="1" applyAlignment="1">
      <alignment horizontal="center"/>
    </xf>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4" fillId="18" borderId="0" xfId="7" applyFont="1" applyFill="1" applyAlignment="1">
      <alignment horizontal="center"/>
    </xf>
    <xf numFmtId="0" fontId="14" fillId="32" borderId="0" xfId="13"/>
    <xf numFmtId="0" fontId="4" fillId="14" borderId="0" xfId="3" applyFont="1" applyFill="1" applyAlignment="1">
      <alignment horizontal="center"/>
    </xf>
    <xf numFmtId="0" fontId="4" fillId="6" borderId="0" xfId="5" applyFont="1" applyAlignment="1">
      <alignment horizontal="center"/>
    </xf>
    <xf numFmtId="0" fontId="4" fillId="18" borderId="0" xfId="7" applyFont="1" applyFill="1" applyAlignment="1">
      <alignment horizontal="center"/>
    </xf>
    <xf numFmtId="0" fontId="4" fillId="15" borderId="0" xfId="3" applyFont="1" applyFill="1" applyAlignment="1">
      <alignment horizontal="center"/>
    </xf>
    <xf numFmtId="22" fontId="0" fillId="0" borderId="0" xfId="0" applyNumberFormat="1"/>
    <xf numFmtId="164" fontId="4" fillId="37" borderId="0" xfId="0" applyNumberFormat="1" applyFont="1" applyFill="1"/>
    <xf numFmtId="164" fontId="11" fillId="0" borderId="0" xfId="0" applyNumberFormat="1" applyFont="1" applyAlignment="1"/>
    <xf numFmtId="164" fontId="2" fillId="2" borderId="0" xfId="1" applyNumberFormat="1"/>
    <xf numFmtId="164" fontId="0" fillId="3" borderId="0" xfId="2" applyNumberFormat="1" applyFont="1"/>
    <xf numFmtId="164" fontId="0" fillId="0" borderId="0" xfId="0" applyNumberFormat="1"/>
    <xf numFmtId="0" fontId="4" fillId="28" borderId="0" xfId="3" applyFont="1" applyFill="1"/>
    <xf numFmtId="22" fontId="0" fillId="0" borderId="0" xfId="0" applyNumberFormat="1" applyFont="1"/>
    <xf numFmtId="0" fontId="3" fillId="0" borderId="0" xfId="0" applyFont="1" applyAlignment="1">
      <alignment horizontal="center"/>
    </xf>
    <xf numFmtId="0" fontId="3" fillId="29" borderId="0" xfId="0" applyFont="1" applyFill="1" applyAlignment="1">
      <alignment horizontal="center"/>
    </xf>
    <xf numFmtId="0" fontId="0" fillId="27" borderId="0" xfId="0" applyFill="1" applyAlignment="1">
      <alignment horizontal="center"/>
    </xf>
    <xf numFmtId="0" fontId="4" fillId="14" borderId="0" xfId="3" applyFont="1" applyFill="1" applyAlignment="1">
      <alignment horizontal="center"/>
    </xf>
    <xf numFmtId="0" fontId="4" fillId="6" borderId="0" xfId="5" applyFont="1" applyAlignment="1">
      <alignment horizontal="center"/>
    </xf>
    <xf numFmtId="0" fontId="4" fillId="18" borderId="0" xfId="7" applyFont="1" applyFill="1" applyAlignment="1">
      <alignment horizontal="center"/>
    </xf>
    <xf numFmtId="0" fontId="4" fillId="15" borderId="0" xfId="3" applyFont="1" applyFill="1" applyAlignment="1">
      <alignment horizontal="center"/>
    </xf>
  </cellXfs>
  <cellStyles count="16">
    <cellStyle name="20% - Accent2" xfId="9" builtinId="34"/>
    <cellStyle name="40% - Accent1" xfId="2" builtinId="31"/>
    <cellStyle name="40% - Accent2" xfId="4" builtinId="35"/>
    <cellStyle name="40% - Accent4" xfId="6" builtinId="43"/>
    <cellStyle name="40% - Accent5" xfId="8" builtinId="47"/>
    <cellStyle name="40% - Accent6" xfId="15" builtinId="51"/>
    <cellStyle name="Accent1" xfId="1" builtinId="29"/>
    <cellStyle name="Accent2" xfId="3" builtinId="33"/>
    <cellStyle name="Accent4" xfId="5" builtinId="41"/>
    <cellStyle name="Accent5" xfId="7" builtinId="45"/>
    <cellStyle name="Accent6" xfId="11" builtinId="49"/>
    <cellStyle name="Bad" xfId="10" builtinId="27"/>
    <cellStyle name="Hyperlink" xfId="12" builtinId="8"/>
    <cellStyle name="Neutral" xfId="13" builtinId="28"/>
    <cellStyle name="Normal" xfId="0" builtinId="0"/>
    <cellStyle name="Note" xfId="14" builtinId="10"/>
  </cellStyles>
  <dxfs count="2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s>
  <tableStyles count="0" defaultTableStyle="TableStyleMedium9"/>
  <colors>
    <mruColors>
      <color rgb="FF3399FF"/>
      <color rgb="FF99FF66"/>
      <color rgb="FF66FF66"/>
      <color rgb="FF66FF33"/>
      <color rgb="FFFF99FF"/>
      <color rgb="FFFF66FF"/>
      <color rgb="FF006699"/>
      <color rgb="FFEFAFBE"/>
      <color rgb="FFDA385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742950</xdr:colOff>
      <xdr:row>39</xdr:row>
      <xdr:rowOff>104775</xdr:rowOff>
    </xdr:from>
    <xdr:to>
      <xdr:col>16</xdr:col>
      <xdr:colOff>19050</xdr:colOff>
      <xdr:row>39</xdr:row>
      <xdr:rowOff>106363</xdr:rowOff>
    </xdr:to>
    <xdr:cxnSp macro="">
      <xdr:nvCxnSpPr>
        <xdr:cNvPr id="7" name="Straight Arrow Connector 6"/>
        <xdr:cNvCxnSpPr/>
      </xdr:nvCxnSpPr>
      <xdr:spPr>
        <a:xfrm>
          <a:off x="10801350" y="5819775"/>
          <a:ext cx="1657350" cy="1588"/>
        </a:xfrm>
        <a:prstGeom prst="straightConnector1">
          <a:avLst/>
        </a:prstGeom>
        <a:ln>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haririlab.com/wiki/pmwiki.php/Main/SPMClusterProcessing" TargetMode="External"/><Relationship Id="rId2" Type="http://schemas.openxmlformats.org/officeDocument/2006/relationships/hyperlink" Target="http://www.haririlab.com/wiki/pmwiki.php/Main/CheckingBIACQA" TargetMode="External"/><Relationship Id="rId1" Type="http://schemas.openxmlformats.org/officeDocument/2006/relationships/hyperlink" Target="http://fourier.biac.duke.edu/biacweb/account/login.php" TargetMode="External"/><Relationship Id="rId4" Type="http://schemas.openxmlformats.org/officeDocument/2006/relationships/hyperlink" Target="http://www.haririlab.com/wiki/pmwiki.php/Main/SPMClusterProcess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tint="0.39997558519241921"/>
  </sheetPr>
  <dimension ref="A1:AB239"/>
  <sheetViews>
    <sheetView tabSelected="1" workbookViewId="0">
      <pane xSplit="1" ySplit="4" topLeftCell="B24" activePane="bottomRight" state="frozen"/>
      <selection pane="topRight" activeCell="B1" sqref="B1"/>
      <selection pane="bottomLeft" activeCell="A4" sqref="A4"/>
      <selection pane="bottomRight" activeCell="B41" sqref="B41"/>
    </sheetView>
  </sheetViews>
  <sheetFormatPr defaultColWidth="8.85546875" defaultRowHeight="15" x14ac:dyDescent="0.25"/>
  <cols>
    <col min="1" max="1" width="13.85546875" bestFit="1" customWidth="1"/>
    <col min="2" max="2" width="13.42578125" bestFit="1" customWidth="1"/>
    <col min="3" max="3" width="25.7109375" bestFit="1" customWidth="1"/>
    <col min="4" max="4" width="16.140625" style="115" bestFit="1" customWidth="1"/>
    <col min="5" max="5" width="11.85546875" customWidth="1"/>
    <col min="13" max="13" width="13.7109375" bestFit="1" customWidth="1"/>
    <col min="14" max="21" width="13.7109375" customWidth="1"/>
    <col min="22" max="22" width="13.7109375" bestFit="1" customWidth="1"/>
    <col min="23" max="23" width="13.7109375" customWidth="1"/>
    <col min="24" max="24" width="14.42578125" customWidth="1"/>
    <col min="25" max="25" width="14.85546875" customWidth="1"/>
    <col min="27" max="27" width="13.85546875" bestFit="1" customWidth="1"/>
  </cols>
  <sheetData>
    <row r="1" spans="1:28" s="83" customFormat="1" x14ac:dyDescent="0.25">
      <c r="A1" s="82"/>
      <c r="B1" s="82" t="s">
        <v>236</v>
      </c>
      <c r="C1" s="82"/>
      <c r="D1" s="111"/>
    </row>
    <row r="2" spans="1:28" ht="23.25" x14ac:dyDescent="0.35">
      <c r="A2" s="44" t="s">
        <v>367</v>
      </c>
      <c r="B2" s="44">
        <v>12331</v>
      </c>
      <c r="C2" s="44"/>
      <c r="D2" s="112"/>
      <c r="E2" s="118"/>
      <c r="F2" s="118"/>
      <c r="G2" s="118"/>
      <c r="H2" s="118"/>
      <c r="I2" s="118"/>
      <c r="J2" s="118"/>
      <c r="K2" s="118"/>
      <c r="L2" s="118"/>
      <c r="M2" s="118"/>
      <c r="N2" s="118"/>
      <c r="O2" s="118"/>
      <c r="P2" s="118"/>
      <c r="Q2" s="118"/>
      <c r="R2" s="118"/>
      <c r="S2" s="118"/>
      <c r="T2" s="118"/>
      <c r="U2" s="118"/>
      <c r="V2" s="118"/>
      <c r="W2" s="118"/>
      <c r="X2" s="118"/>
      <c r="Y2" s="118"/>
      <c r="AA2" t="s">
        <v>327</v>
      </c>
    </row>
    <row r="3" spans="1:28" x14ac:dyDescent="0.25">
      <c r="A3" s="9" t="s">
        <v>61</v>
      </c>
      <c r="B3" s="1"/>
      <c r="C3" s="1"/>
      <c r="D3" s="113"/>
      <c r="E3" s="8" t="s">
        <v>62</v>
      </c>
      <c r="F3" s="2"/>
      <c r="G3" s="2"/>
      <c r="H3" s="8"/>
      <c r="I3" s="8" t="s">
        <v>113</v>
      </c>
      <c r="J3" s="8"/>
      <c r="K3" s="8"/>
      <c r="L3" s="8"/>
      <c r="M3" s="3" t="s">
        <v>63</v>
      </c>
      <c r="N3" s="3"/>
      <c r="O3" s="3"/>
      <c r="P3" s="3"/>
      <c r="Q3" s="3"/>
      <c r="R3" s="3"/>
      <c r="S3" s="3"/>
      <c r="T3" s="3"/>
      <c r="U3" s="3"/>
      <c r="V3" s="3"/>
      <c r="W3" s="3"/>
      <c r="X3" s="3" t="s">
        <v>152</v>
      </c>
      <c r="Y3" s="12" t="s">
        <v>115</v>
      </c>
      <c r="AA3" s="13" t="s">
        <v>328</v>
      </c>
      <c r="AB3" s="105" t="s">
        <v>329</v>
      </c>
    </row>
    <row r="4" spans="1:28" x14ac:dyDescent="0.25">
      <c r="A4" s="79" t="s">
        <v>230</v>
      </c>
      <c r="B4" s="6" t="s">
        <v>60</v>
      </c>
      <c r="C4" s="79" t="s">
        <v>273</v>
      </c>
      <c r="D4" s="114" t="s">
        <v>337</v>
      </c>
      <c r="E4" s="10" t="s">
        <v>71</v>
      </c>
      <c r="F4" s="10" t="s">
        <v>72</v>
      </c>
      <c r="G4" s="10" t="s">
        <v>74</v>
      </c>
      <c r="H4" s="5" t="s">
        <v>75</v>
      </c>
      <c r="I4" s="5" t="s">
        <v>113</v>
      </c>
      <c r="J4" s="5" t="s">
        <v>253</v>
      </c>
      <c r="K4" s="5" t="s">
        <v>252</v>
      </c>
      <c r="L4" s="5" t="s">
        <v>258</v>
      </c>
      <c r="M4" s="11" t="s">
        <v>114</v>
      </c>
      <c r="N4" s="11" t="s">
        <v>79</v>
      </c>
      <c r="O4" s="11" t="s">
        <v>279</v>
      </c>
      <c r="P4" s="11" t="s">
        <v>279</v>
      </c>
      <c r="Q4" s="11" t="s">
        <v>279</v>
      </c>
      <c r="R4" s="11" t="s">
        <v>279</v>
      </c>
      <c r="S4" s="11" t="s">
        <v>268</v>
      </c>
      <c r="T4" s="11" t="s">
        <v>267</v>
      </c>
      <c r="U4" s="11" t="s">
        <v>267</v>
      </c>
      <c r="V4" s="11" t="s">
        <v>267</v>
      </c>
      <c r="W4" s="11" t="s">
        <v>267</v>
      </c>
      <c r="X4" s="7"/>
      <c r="Y4" s="65"/>
    </row>
    <row r="5" spans="1:28" x14ac:dyDescent="0.25">
      <c r="A5" s="13">
        <v>9000</v>
      </c>
      <c r="B5" s="13">
        <v>11797</v>
      </c>
      <c r="C5" t="s">
        <v>277</v>
      </c>
      <c r="D5" s="115">
        <v>40497.729166666664</v>
      </c>
      <c r="E5" t="s">
        <v>250</v>
      </c>
      <c r="F5" t="s">
        <v>257</v>
      </c>
      <c r="G5" t="s">
        <v>260</v>
      </c>
      <c r="H5" t="s">
        <v>259</v>
      </c>
      <c r="I5" t="s">
        <v>251</v>
      </c>
      <c r="J5" t="s">
        <v>254</v>
      </c>
      <c r="K5" t="s">
        <v>255</v>
      </c>
      <c r="L5" t="s">
        <v>256</v>
      </c>
      <c r="M5" t="s">
        <v>266</v>
      </c>
      <c r="N5" t="s">
        <v>269</v>
      </c>
      <c r="O5" t="s">
        <v>270</v>
      </c>
      <c r="P5" t="s">
        <v>271</v>
      </c>
      <c r="Q5" t="s">
        <v>272</v>
      </c>
      <c r="R5" t="s">
        <v>278</v>
      </c>
      <c r="S5" t="s">
        <v>261</v>
      </c>
      <c r="T5" t="s">
        <v>262</v>
      </c>
      <c r="U5" t="s">
        <v>263</v>
      </c>
      <c r="V5" t="s">
        <v>264</v>
      </c>
      <c r="W5" s="13" t="s">
        <v>342</v>
      </c>
      <c r="Y5" t="s">
        <v>326</v>
      </c>
    </row>
    <row r="6" spans="1:28" x14ac:dyDescent="0.25">
      <c r="A6" s="105">
        <v>9001</v>
      </c>
      <c r="B6" s="105">
        <v>11890</v>
      </c>
      <c r="C6" t="s">
        <v>322</v>
      </c>
      <c r="D6" s="115">
        <v>40513.520833333336</v>
      </c>
    </row>
    <row r="7" spans="1:28" x14ac:dyDescent="0.25">
      <c r="A7" s="105">
        <v>9002</v>
      </c>
      <c r="B7" s="105">
        <v>11917</v>
      </c>
      <c r="C7" t="s">
        <v>323</v>
      </c>
      <c r="D7" s="115">
        <v>40515.5625</v>
      </c>
    </row>
    <row r="8" spans="1:28" x14ac:dyDescent="0.25">
      <c r="A8" s="105">
        <v>9003</v>
      </c>
      <c r="B8" s="105">
        <v>11920</v>
      </c>
      <c r="C8" t="s">
        <v>324</v>
      </c>
      <c r="D8" s="115">
        <v>40515.708333333336</v>
      </c>
      <c r="AB8" s="15" t="s">
        <v>306</v>
      </c>
    </row>
    <row r="9" spans="1:28" x14ac:dyDescent="0.25">
      <c r="A9" s="105">
        <v>9004</v>
      </c>
      <c r="B9" s="105">
        <v>11928</v>
      </c>
      <c r="C9" t="s">
        <v>338</v>
      </c>
      <c r="D9" s="115">
        <v>40518.604166666664</v>
      </c>
      <c r="AB9" s="15" t="s">
        <v>307</v>
      </c>
    </row>
    <row r="10" spans="1:28" x14ac:dyDescent="0.25">
      <c r="A10" s="105">
        <v>9006</v>
      </c>
      <c r="B10" s="105">
        <v>11937</v>
      </c>
      <c r="C10" t="s">
        <v>339</v>
      </c>
      <c r="D10" s="115">
        <v>40519.5</v>
      </c>
      <c r="AB10" s="95" t="s">
        <v>308</v>
      </c>
    </row>
    <row r="11" spans="1:28" x14ac:dyDescent="0.25">
      <c r="A11" s="105">
        <v>9007</v>
      </c>
      <c r="B11" s="105">
        <v>11943</v>
      </c>
      <c r="C11" t="s">
        <v>340</v>
      </c>
      <c r="D11" s="115">
        <v>40519.868055555555</v>
      </c>
      <c r="AB11" s="96" t="s">
        <v>309</v>
      </c>
    </row>
    <row r="12" spans="1:28" x14ac:dyDescent="0.25">
      <c r="A12" s="105">
        <v>9008</v>
      </c>
      <c r="B12" s="105">
        <v>11951</v>
      </c>
      <c r="C12" t="s">
        <v>341</v>
      </c>
      <c r="D12" s="115">
        <v>40520.583333333336</v>
      </c>
      <c r="AB12" s="97" t="s">
        <v>310</v>
      </c>
    </row>
    <row r="13" spans="1:28" x14ac:dyDescent="0.25">
      <c r="A13" s="56">
        <v>9005</v>
      </c>
      <c r="B13">
        <v>11932</v>
      </c>
      <c r="C13" s="110" t="s">
        <v>277</v>
      </c>
      <c r="D13" s="115">
        <v>40518.78125</v>
      </c>
      <c r="E13" t="s">
        <v>250</v>
      </c>
      <c r="F13" t="s">
        <v>257</v>
      </c>
      <c r="G13" t="s">
        <v>260</v>
      </c>
      <c r="H13" t="s">
        <v>259</v>
      </c>
      <c r="I13" t="s">
        <v>251</v>
      </c>
      <c r="J13" t="s">
        <v>254</v>
      </c>
      <c r="K13" t="s">
        <v>255</v>
      </c>
      <c r="L13" t="s">
        <v>256</v>
      </c>
      <c r="M13" t="s">
        <v>266</v>
      </c>
      <c r="N13" t="s">
        <v>269</v>
      </c>
      <c r="O13" t="s">
        <v>270</v>
      </c>
      <c r="P13" t="s">
        <v>271</v>
      </c>
      <c r="Q13" t="s">
        <v>272</v>
      </c>
      <c r="R13" t="s">
        <v>278</v>
      </c>
      <c r="S13" t="s">
        <v>261</v>
      </c>
      <c r="T13" t="s">
        <v>262</v>
      </c>
      <c r="U13" t="s">
        <v>263</v>
      </c>
      <c r="V13" t="s">
        <v>264</v>
      </c>
      <c r="W13" t="s">
        <v>343</v>
      </c>
      <c r="AB13" s="98" t="s">
        <v>311</v>
      </c>
    </row>
    <row r="14" spans="1:28" x14ac:dyDescent="0.25">
      <c r="A14" s="105">
        <v>9009</v>
      </c>
      <c r="B14" s="105">
        <v>11964</v>
      </c>
      <c r="C14" t="s">
        <v>352</v>
      </c>
      <c r="D14" s="110">
        <v>40522.59375</v>
      </c>
      <c r="AB14" s="99" t="s">
        <v>312</v>
      </c>
    </row>
    <row r="15" spans="1:28" x14ac:dyDescent="0.25">
      <c r="A15" s="105">
        <v>9011</v>
      </c>
      <c r="B15" s="105">
        <v>11974</v>
      </c>
      <c r="C15" t="s">
        <v>351</v>
      </c>
      <c r="D15" s="110">
        <v>40525.583333333336</v>
      </c>
      <c r="AB15" s="99" t="s">
        <v>313</v>
      </c>
    </row>
    <row r="16" spans="1:28" x14ac:dyDescent="0.25">
      <c r="A16" s="56">
        <v>9012</v>
      </c>
      <c r="B16">
        <v>11976</v>
      </c>
      <c r="C16" s="110" t="s">
        <v>277</v>
      </c>
      <c r="D16" s="110">
        <v>40525.697916666664</v>
      </c>
      <c r="E16" t="s">
        <v>250</v>
      </c>
      <c r="F16" t="s">
        <v>257</v>
      </c>
      <c r="G16" t="s">
        <v>260</v>
      </c>
      <c r="H16" t="s">
        <v>259</v>
      </c>
      <c r="I16" t="s">
        <v>251</v>
      </c>
      <c r="J16" t="s">
        <v>254</v>
      </c>
      <c r="K16" t="s">
        <v>255</v>
      </c>
      <c r="L16" t="s">
        <v>256</v>
      </c>
      <c r="M16" t="s">
        <v>266</v>
      </c>
      <c r="N16" t="s">
        <v>269</v>
      </c>
      <c r="O16" t="s">
        <v>270</v>
      </c>
      <c r="P16" t="s">
        <v>271</v>
      </c>
      <c r="Q16" t="s">
        <v>272</v>
      </c>
      <c r="R16" t="s">
        <v>278</v>
      </c>
      <c r="S16" t="s">
        <v>261</v>
      </c>
      <c r="T16" t="s">
        <v>262</v>
      </c>
      <c r="U16" t="s">
        <v>263</v>
      </c>
      <c r="V16" t="s">
        <v>264</v>
      </c>
      <c r="W16" t="s">
        <v>343</v>
      </c>
      <c r="AB16" s="99" t="s">
        <v>314</v>
      </c>
    </row>
    <row r="17" spans="1:28" x14ac:dyDescent="0.25">
      <c r="A17" s="56">
        <v>9010</v>
      </c>
      <c r="B17">
        <v>11969</v>
      </c>
      <c r="C17" s="110" t="s">
        <v>277</v>
      </c>
      <c r="D17" s="110">
        <v>40523.708333333336</v>
      </c>
      <c r="E17" t="s">
        <v>250</v>
      </c>
      <c r="F17" t="s">
        <v>257</v>
      </c>
      <c r="G17" t="s">
        <v>260</v>
      </c>
      <c r="H17" t="s">
        <v>259</v>
      </c>
      <c r="I17" t="s">
        <v>251</v>
      </c>
      <c r="J17" t="s">
        <v>254</v>
      </c>
      <c r="K17" t="s">
        <v>255</v>
      </c>
      <c r="L17" t="s">
        <v>256</v>
      </c>
      <c r="M17" t="s">
        <v>266</v>
      </c>
      <c r="N17" t="s">
        <v>269</v>
      </c>
      <c r="O17" t="s">
        <v>270</v>
      </c>
      <c r="P17" t="s">
        <v>271</v>
      </c>
      <c r="Q17" t="s">
        <v>272</v>
      </c>
      <c r="R17" t="s">
        <v>278</v>
      </c>
      <c r="S17" t="s">
        <v>261</v>
      </c>
      <c r="T17" t="s">
        <v>262</v>
      </c>
      <c r="U17" t="s">
        <v>263</v>
      </c>
      <c r="V17" t="s">
        <v>264</v>
      </c>
      <c r="W17" t="s">
        <v>343</v>
      </c>
      <c r="AB17" s="99" t="s">
        <v>315</v>
      </c>
    </row>
    <row r="18" spans="1:28" x14ac:dyDescent="0.25">
      <c r="A18" s="56">
        <v>9014</v>
      </c>
      <c r="B18" s="56">
        <v>12020</v>
      </c>
      <c r="C18" s="117" t="s">
        <v>277</v>
      </c>
      <c r="D18" s="117">
        <v>40529.583333333336</v>
      </c>
      <c r="E18" t="s">
        <v>250</v>
      </c>
      <c r="F18" t="s">
        <v>257</v>
      </c>
      <c r="G18" t="s">
        <v>260</v>
      </c>
      <c r="H18" t="s">
        <v>259</v>
      </c>
      <c r="I18" t="s">
        <v>251</v>
      </c>
      <c r="J18" t="s">
        <v>254</v>
      </c>
      <c r="K18" t="s">
        <v>255</v>
      </c>
      <c r="L18" t="s">
        <v>256</v>
      </c>
      <c r="M18" t="s">
        <v>266</v>
      </c>
      <c r="N18" t="s">
        <v>269</v>
      </c>
      <c r="O18" t="s">
        <v>270</v>
      </c>
      <c r="P18" t="s">
        <v>271</v>
      </c>
      <c r="Q18" t="s">
        <v>272</v>
      </c>
      <c r="R18" t="s">
        <v>278</v>
      </c>
      <c r="S18" t="s">
        <v>261</v>
      </c>
      <c r="T18" t="s">
        <v>262</v>
      </c>
      <c r="U18" t="s">
        <v>263</v>
      </c>
      <c r="V18" t="s">
        <v>264</v>
      </c>
      <c r="W18" t="s">
        <v>343</v>
      </c>
    </row>
    <row r="19" spans="1:28" x14ac:dyDescent="0.25">
      <c r="A19" s="56">
        <v>9015</v>
      </c>
      <c r="B19" s="56">
        <v>12024</v>
      </c>
      <c r="C19" s="117" t="s">
        <v>277</v>
      </c>
      <c r="D19" s="117">
        <v>40530.701388888891</v>
      </c>
      <c r="E19" t="s">
        <v>250</v>
      </c>
      <c r="F19" t="s">
        <v>257</v>
      </c>
      <c r="G19" t="s">
        <v>260</v>
      </c>
      <c r="H19" t="s">
        <v>259</v>
      </c>
      <c r="I19" t="s">
        <v>251</v>
      </c>
      <c r="J19" t="s">
        <v>254</v>
      </c>
      <c r="K19" t="s">
        <v>255</v>
      </c>
      <c r="L19" t="s">
        <v>256</v>
      </c>
      <c r="M19" t="s">
        <v>266</v>
      </c>
      <c r="N19" t="s">
        <v>269</v>
      </c>
      <c r="O19" t="s">
        <v>270</v>
      </c>
      <c r="P19" t="s">
        <v>271</v>
      </c>
      <c r="Q19" t="s">
        <v>272</v>
      </c>
      <c r="R19" t="s">
        <v>278</v>
      </c>
      <c r="S19" t="s">
        <v>261</v>
      </c>
      <c r="T19" t="s">
        <v>262</v>
      </c>
      <c r="U19" t="s">
        <v>263</v>
      </c>
      <c r="V19" t="s">
        <v>264</v>
      </c>
      <c r="W19" t="s">
        <v>343</v>
      </c>
      <c r="AB19" s="15" t="s">
        <v>316</v>
      </c>
    </row>
    <row r="20" spans="1:28" x14ac:dyDescent="0.25">
      <c r="A20" s="56">
        <v>9016</v>
      </c>
      <c r="B20" s="56">
        <v>12027</v>
      </c>
      <c r="C20" s="117" t="s">
        <v>277</v>
      </c>
      <c r="D20" s="117">
        <v>40531.451388888891</v>
      </c>
      <c r="E20" t="s">
        <v>250</v>
      </c>
      <c r="F20" t="s">
        <v>257</v>
      </c>
      <c r="G20" t="s">
        <v>260</v>
      </c>
      <c r="H20" t="s">
        <v>259</v>
      </c>
      <c r="I20" t="s">
        <v>251</v>
      </c>
      <c r="J20" t="s">
        <v>254</v>
      </c>
      <c r="K20" t="s">
        <v>255</v>
      </c>
      <c r="L20" t="s">
        <v>256</v>
      </c>
      <c r="M20" t="s">
        <v>266</v>
      </c>
      <c r="N20" t="s">
        <v>269</v>
      </c>
      <c r="O20" t="s">
        <v>270</v>
      </c>
      <c r="P20" t="s">
        <v>271</v>
      </c>
      <c r="Q20" t="s">
        <v>272</v>
      </c>
      <c r="R20" t="s">
        <v>278</v>
      </c>
      <c r="S20" t="s">
        <v>261</v>
      </c>
      <c r="T20" t="s">
        <v>262</v>
      </c>
      <c r="U20" t="s">
        <v>263</v>
      </c>
      <c r="V20" t="s">
        <v>264</v>
      </c>
      <c r="W20" t="s">
        <v>343</v>
      </c>
      <c r="AB20" s="100" t="s">
        <v>317</v>
      </c>
    </row>
    <row r="21" spans="1:28" x14ac:dyDescent="0.25">
      <c r="A21" s="56">
        <v>9017</v>
      </c>
      <c r="B21" s="56">
        <v>12030</v>
      </c>
      <c r="C21" s="117" t="s">
        <v>277</v>
      </c>
      <c r="D21" s="117">
        <v>40531.600694444445</v>
      </c>
      <c r="E21" t="s">
        <v>250</v>
      </c>
      <c r="F21" t="s">
        <v>257</v>
      </c>
      <c r="G21" t="s">
        <v>260</v>
      </c>
      <c r="H21" t="s">
        <v>259</v>
      </c>
      <c r="I21" t="s">
        <v>251</v>
      </c>
      <c r="J21" t="s">
        <v>254</v>
      </c>
      <c r="K21" t="s">
        <v>255</v>
      </c>
      <c r="L21" t="s">
        <v>256</v>
      </c>
      <c r="M21" t="s">
        <v>266</v>
      </c>
      <c r="N21" t="s">
        <v>269</v>
      </c>
      <c r="O21" t="s">
        <v>270</v>
      </c>
      <c r="P21" t="s">
        <v>271</v>
      </c>
      <c r="Q21" t="s">
        <v>272</v>
      </c>
      <c r="R21" t="s">
        <v>278</v>
      </c>
      <c r="S21" t="s">
        <v>261</v>
      </c>
      <c r="T21" t="s">
        <v>262</v>
      </c>
      <c r="U21" t="s">
        <v>263</v>
      </c>
      <c r="V21" t="s">
        <v>264</v>
      </c>
      <c r="W21" t="s">
        <v>343</v>
      </c>
      <c r="AB21" s="101" t="s">
        <v>318</v>
      </c>
    </row>
    <row r="22" spans="1:28" x14ac:dyDescent="0.25">
      <c r="A22" s="56">
        <v>9018</v>
      </c>
      <c r="B22" s="56">
        <v>12074</v>
      </c>
      <c r="C22" s="117" t="s">
        <v>277</v>
      </c>
      <c r="D22" s="117">
        <v>40542.479166666664</v>
      </c>
      <c r="E22" t="s">
        <v>250</v>
      </c>
      <c r="F22" t="s">
        <v>257</v>
      </c>
      <c r="G22" t="s">
        <v>260</v>
      </c>
      <c r="H22" t="s">
        <v>259</v>
      </c>
      <c r="I22" t="s">
        <v>251</v>
      </c>
      <c r="J22" s="13" t="s">
        <v>366</v>
      </c>
      <c r="K22" s="13"/>
      <c r="L22" s="13"/>
      <c r="M22" t="s">
        <v>266</v>
      </c>
      <c r="N22" t="s">
        <v>269</v>
      </c>
      <c r="O22" t="s">
        <v>270</v>
      </c>
      <c r="P22" t="s">
        <v>271</v>
      </c>
      <c r="Q22" t="s">
        <v>272</v>
      </c>
      <c r="R22" t="s">
        <v>278</v>
      </c>
      <c r="S22" t="s">
        <v>261</v>
      </c>
      <c r="T22" t="s">
        <v>262</v>
      </c>
      <c r="U22" t="s">
        <v>263</v>
      </c>
      <c r="V22" t="s">
        <v>264</v>
      </c>
      <c r="W22" t="s">
        <v>343</v>
      </c>
      <c r="AB22" s="101" t="s">
        <v>319</v>
      </c>
    </row>
    <row r="23" spans="1:28" x14ac:dyDescent="0.25">
      <c r="A23" s="56">
        <v>9019</v>
      </c>
      <c r="B23" s="56">
        <v>12094</v>
      </c>
      <c r="C23" s="117" t="s">
        <v>277</v>
      </c>
      <c r="D23" s="117">
        <v>40551.559027777781</v>
      </c>
      <c r="E23" s="56" t="s">
        <v>250</v>
      </c>
      <c r="F23" s="56" t="s">
        <v>257</v>
      </c>
      <c r="G23" s="56" t="s">
        <v>260</v>
      </c>
      <c r="H23" s="56" t="s">
        <v>259</v>
      </c>
      <c r="I23" s="56" t="s">
        <v>251</v>
      </c>
      <c r="J23" s="56" t="s">
        <v>254</v>
      </c>
      <c r="K23" s="56" t="s">
        <v>255</v>
      </c>
      <c r="L23" s="56" t="s">
        <v>256</v>
      </c>
      <c r="M23" t="s">
        <v>266</v>
      </c>
      <c r="N23" t="s">
        <v>269</v>
      </c>
      <c r="O23" t="s">
        <v>270</v>
      </c>
      <c r="P23" t="s">
        <v>271</v>
      </c>
      <c r="Q23" t="s">
        <v>272</v>
      </c>
      <c r="R23" t="s">
        <v>278</v>
      </c>
      <c r="S23" t="s">
        <v>261</v>
      </c>
      <c r="T23" t="s">
        <v>262</v>
      </c>
      <c r="U23" t="s">
        <v>263</v>
      </c>
      <c r="V23" t="s">
        <v>264</v>
      </c>
      <c r="W23" t="s">
        <v>343</v>
      </c>
      <c r="AB23" s="102" t="s">
        <v>320</v>
      </c>
    </row>
    <row r="24" spans="1:28" x14ac:dyDescent="0.25">
      <c r="A24" s="56">
        <v>9020</v>
      </c>
      <c r="B24" s="56">
        <v>12117</v>
      </c>
      <c r="C24" s="117" t="s">
        <v>277</v>
      </c>
      <c r="D24" s="117">
        <v>40555.743055555555</v>
      </c>
      <c r="E24" t="s">
        <v>250</v>
      </c>
      <c r="F24" t="s">
        <v>257</v>
      </c>
      <c r="G24" t="s">
        <v>260</v>
      </c>
      <c r="H24" t="s">
        <v>259</v>
      </c>
      <c r="I24" t="s">
        <v>251</v>
      </c>
      <c r="J24" t="s">
        <v>254</v>
      </c>
      <c r="K24" s="56" t="s">
        <v>255</v>
      </c>
      <c r="L24" s="56" t="s">
        <v>256</v>
      </c>
      <c r="M24" t="s">
        <v>266</v>
      </c>
      <c r="N24" t="s">
        <v>269</v>
      </c>
      <c r="O24" t="s">
        <v>270</v>
      </c>
      <c r="P24" t="s">
        <v>271</v>
      </c>
      <c r="Q24" t="s">
        <v>272</v>
      </c>
      <c r="R24" t="s">
        <v>278</v>
      </c>
      <c r="S24" t="s">
        <v>261</v>
      </c>
      <c r="T24" t="s">
        <v>262</v>
      </c>
      <c r="U24" t="s">
        <v>263</v>
      </c>
      <c r="V24" t="s">
        <v>264</v>
      </c>
      <c r="W24" t="s">
        <v>343</v>
      </c>
      <c r="AB24" s="103" t="s">
        <v>321</v>
      </c>
    </row>
    <row r="25" spans="1:28" x14ac:dyDescent="0.25">
      <c r="A25" s="56">
        <v>9021</v>
      </c>
      <c r="B25" s="56">
        <v>12170</v>
      </c>
      <c r="C25" s="117" t="s">
        <v>277</v>
      </c>
      <c r="D25" s="117">
        <v>40568.486111111109</v>
      </c>
      <c r="E25" t="s">
        <v>250</v>
      </c>
      <c r="F25" t="s">
        <v>257</v>
      </c>
      <c r="G25" t="s">
        <v>260</v>
      </c>
      <c r="H25" t="s">
        <v>259</v>
      </c>
      <c r="I25" t="s">
        <v>251</v>
      </c>
      <c r="J25" t="s">
        <v>254</v>
      </c>
      <c r="K25" s="56" t="s">
        <v>255</v>
      </c>
      <c r="L25" s="56" t="s">
        <v>256</v>
      </c>
      <c r="M25" t="s">
        <v>266</v>
      </c>
      <c r="N25" t="s">
        <v>269</v>
      </c>
      <c r="O25" t="s">
        <v>270</v>
      </c>
      <c r="P25" t="s">
        <v>271</v>
      </c>
      <c r="Q25" t="s">
        <v>272</v>
      </c>
      <c r="R25" t="s">
        <v>278</v>
      </c>
      <c r="S25" t="s">
        <v>261</v>
      </c>
      <c r="T25" t="s">
        <v>262</v>
      </c>
      <c r="U25" t="s">
        <v>263</v>
      </c>
      <c r="V25" t="s">
        <v>264</v>
      </c>
      <c r="W25" t="s">
        <v>343</v>
      </c>
    </row>
    <row r="26" spans="1:28" x14ac:dyDescent="0.25">
      <c r="A26" s="56">
        <v>9022</v>
      </c>
      <c r="B26" s="56">
        <v>12185</v>
      </c>
      <c r="C26" s="117" t="s">
        <v>277</v>
      </c>
      <c r="D26" s="117">
        <v>40570.520833333336</v>
      </c>
      <c r="E26" t="s">
        <v>250</v>
      </c>
      <c r="F26" t="s">
        <v>257</v>
      </c>
      <c r="G26" t="s">
        <v>260</v>
      </c>
      <c r="H26" t="s">
        <v>259</v>
      </c>
      <c r="I26" t="s">
        <v>372</v>
      </c>
      <c r="J26" s="13" t="s">
        <v>373</v>
      </c>
      <c r="K26" s="13"/>
      <c r="L26" s="13"/>
      <c r="M26" s="13" t="s">
        <v>374</v>
      </c>
      <c r="N26" s="13"/>
      <c r="O26" s="13"/>
      <c r="P26" s="13"/>
      <c r="Q26" s="13"/>
      <c r="R26" s="13"/>
      <c r="S26" s="13"/>
      <c r="T26" s="13"/>
      <c r="U26" s="13"/>
      <c r="V26" s="13"/>
      <c r="W26" s="13"/>
    </row>
    <row r="27" spans="1:28" x14ac:dyDescent="0.25">
      <c r="A27" s="105">
        <v>9023</v>
      </c>
      <c r="B27" s="105">
        <v>12237</v>
      </c>
      <c r="C27" t="s">
        <v>376</v>
      </c>
      <c r="D27" s="115">
        <v>40584.420138888891</v>
      </c>
    </row>
    <row r="28" spans="1:28" x14ac:dyDescent="0.25">
      <c r="A28" s="105">
        <v>9024</v>
      </c>
      <c r="B28" s="105">
        <v>12244</v>
      </c>
      <c r="C28" t="s">
        <v>377</v>
      </c>
      <c r="D28" s="115">
        <v>40585.378472222219</v>
      </c>
    </row>
    <row r="29" spans="1:28" x14ac:dyDescent="0.25">
      <c r="A29" s="105">
        <v>9025</v>
      </c>
      <c r="B29" s="105">
        <v>12259</v>
      </c>
      <c r="C29" t="s">
        <v>378</v>
      </c>
      <c r="D29" s="115">
        <v>40589.503472222219</v>
      </c>
    </row>
    <row r="30" spans="1:28" x14ac:dyDescent="0.25">
      <c r="A30" s="105">
        <v>9026</v>
      </c>
      <c r="B30" s="105">
        <v>12269</v>
      </c>
      <c r="C30" t="s">
        <v>379</v>
      </c>
      <c r="D30" s="115">
        <v>40590.586805555555</v>
      </c>
    </row>
    <row r="31" spans="1:28" x14ac:dyDescent="0.25">
      <c r="A31" s="105">
        <v>9027</v>
      </c>
      <c r="B31" s="105">
        <v>12274</v>
      </c>
      <c r="C31" t="s">
        <v>380</v>
      </c>
      <c r="D31" s="115">
        <v>40590.840277777781</v>
      </c>
    </row>
    <row r="32" spans="1:28" x14ac:dyDescent="0.25">
      <c r="A32" s="105">
        <v>9028</v>
      </c>
      <c r="B32" s="105">
        <v>12278</v>
      </c>
      <c r="C32" t="s">
        <v>381</v>
      </c>
      <c r="D32" s="115">
        <v>40591.482638888891</v>
      </c>
    </row>
    <row r="33" spans="1:23" x14ac:dyDescent="0.25">
      <c r="A33" s="105">
        <v>9029</v>
      </c>
      <c r="B33" s="105">
        <v>12281</v>
      </c>
      <c r="C33" t="s">
        <v>382</v>
      </c>
      <c r="D33" s="115">
        <v>40591.635416666664</v>
      </c>
    </row>
    <row r="34" spans="1:23" x14ac:dyDescent="0.25">
      <c r="A34" s="105">
        <v>9030</v>
      </c>
      <c r="B34" s="105">
        <v>12322</v>
      </c>
      <c r="C34" t="s">
        <v>391</v>
      </c>
      <c r="D34" s="115">
        <v>40597.423611111109</v>
      </c>
    </row>
    <row r="35" spans="1:23" x14ac:dyDescent="0.25">
      <c r="A35" s="105">
        <v>9031</v>
      </c>
      <c r="B35" s="105">
        <v>12324</v>
      </c>
      <c r="C35" t="s">
        <v>392</v>
      </c>
      <c r="D35" s="115">
        <v>40597.590277777781</v>
      </c>
    </row>
    <row r="36" spans="1:23" x14ac:dyDescent="0.25">
      <c r="A36" s="105">
        <v>9033</v>
      </c>
      <c r="B36" s="105">
        <v>12335</v>
      </c>
      <c r="C36" t="s">
        <v>393</v>
      </c>
      <c r="D36" s="115">
        <v>40598.621527777781</v>
      </c>
    </row>
    <row r="37" spans="1:23" x14ac:dyDescent="0.25">
      <c r="A37" s="56">
        <v>9032</v>
      </c>
      <c r="B37">
        <v>12331</v>
      </c>
      <c r="C37" s="110" t="s">
        <v>277</v>
      </c>
      <c r="D37" s="110">
        <v>40598.413194444445</v>
      </c>
      <c r="E37" t="s">
        <v>250</v>
      </c>
      <c r="F37" t="s">
        <v>257</v>
      </c>
      <c r="G37" t="s">
        <v>260</v>
      </c>
      <c r="H37" t="s">
        <v>259</v>
      </c>
      <c r="I37" t="s">
        <v>251</v>
      </c>
      <c r="J37" t="s">
        <v>254</v>
      </c>
      <c r="K37" s="56" t="s">
        <v>255</v>
      </c>
      <c r="L37" s="56" t="s">
        <v>256</v>
      </c>
      <c r="M37" t="s">
        <v>266</v>
      </c>
      <c r="N37" t="s">
        <v>269</v>
      </c>
      <c r="O37" t="s">
        <v>270</v>
      </c>
      <c r="P37" t="s">
        <v>271</v>
      </c>
      <c r="Q37" t="s">
        <v>272</v>
      </c>
      <c r="R37" t="s">
        <v>278</v>
      </c>
      <c r="S37" t="s">
        <v>261</v>
      </c>
      <c r="T37" t="s">
        <v>262</v>
      </c>
      <c r="U37" t="s">
        <v>263</v>
      </c>
      <c r="V37" t="s">
        <v>264</v>
      </c>
      <c r="W37" t="s">
        <v>343</v>
      </c>
    </row>
    <row r="38" spans="1:23" x14ac:dyDescent="0.25">
      <c r="A38" s="56"/>
    </row>
    <row r="39" spans="1:23" x14ac:dyDescent="0.25">
      <c r="A39" s="56"/>
    </row>
    <row r="40" spans="1:23" x14ac:dyDescent="0.25">
      <c r="A40" s="56"/>
    </row>
    <row r="41" spans="1:23" x14ac:dyDescent="0.25">
      <c r="A41" s="56"/>
    </row>
    <row r="42" spans="1:23" x14ac:dyDescent="0.25">
      <c r="A42" s="56"/>
    </row>
    <row r="43" spans="1:23" x14ac:dyDescent="0.25">
      <c r="A43" s="56"/>
    </row>
    <row r="44" spans="1:23" x14ac:dyDescent="0.25">
      <c r="A44" s="56"/>
    </row>
    <row r="45" spans="1:23" x14ac:dyDescent="0.25">
      <c r="A45" s="56"/>
    </row>
    <row r="46" spans="1:23" x14ac:dyDescent="0.25">
      <c r="A46" s="56"/>
    </row>
    <row r="47" spans="1:23" x14ac:dyDescent="0.25">
      <c r="A47" s="56"/>
    </row>
    <row r="48" spans="1:23" x14ac:dyDescent="0.25">
      <c r="A48" s="56"/>
    </row>
    <row r="49" spans="1:1" x14ac:dyDescent="0.25">
      <c r="A49" s="56"/>
    </row>
    <row r="50" spans="1:1" x14ac:dyDescent="0.25">
      <c r="A50" s="56"/>
    </row>
    <row r="51" spans="1:1" x14ac:dyDescent="0.25">
      <c r="A51" s="56"/>
    </row>
    <row r="52" spans="1:1" x14ac:dyDescent="0.25">
      <c r="A52" s="56"/>
    </row>
    <row r="53" spans="1:1" x14ac:dyDescent="0.25">
      <c r="A53" s="56"/>
    </row>
    <row r="54" spans="1:1" x14ac:dyDescent="0.25">
      <c r="A54" s="56"/>
    </row>
    <row r="55" spans="1:1" x14ac:dyDescent="0.25">
      <c r="A55" s="56"/>
    </row>
    <row r="56" spans="1:1" x14ac:dyDescent="0.25">
      <c r="A56" s="56"/>
    </row>
    <row r="57" spans="1:1" x14ac:dyDescent="0.25">
      <c r="A57" s="56"/>
    </row>
    <row r="58" spans="1:1" x14ac:dyDescent="0.25">
      <c r="A58" s="56"/>
    </row>
    <row r="59" spans="1:1" x14ac:dyDescent="0.25">
      <c r="A59" s="56"/>
    </row>
    <row r="60" spans="1:1" x14ac:dyDescent="0.25">
      <c r="A60" s="56"/>
    </row>
    <row r="61" spans="1:1" x14ac:dyDescent="0.25">
      <c r="A61" s="56"/>
    </row>
    <row r="62" spans="1:1" x14ac:dyDescent="0.25">
      <c r="A62" s="56"/>
    </row>
    <row r="63" spans="1:1" x14ac:dyDescent="0.25">
      <c r="A63" s="56"/>
    </row>
    <row r="64" spans="1:1" x14ac:dyDescent="0.25">
      <c r="A64" s="56"/>
    </row>
    <row r="65" spans="1:1" x14ac:dyDescent="0.25">
      <c r="A65" s="56"/>
    </row>
    <row r="66" spans="1:1" x14ac:dyDescent="0.25">
      <c r="A66" s="56"/>
    </row>
    <row r="67" spans="1:1" x14ac:dyDescent="0.25">
      <c r="A67" s="56"/>
    </row>
    <row r="68" spans="1:1" x14ac:dyDescent="0.25">
      <c r="A68" s="56"/>
    </row>
    <row r="69" spans="1:1" x14ac:dyDescent="0.25">
      <c r="A69" s="56"/>
    </row>
    <row r="70" spans="1:1" x14ac:dyDescent="0.25">
      <c r="A70" s="56"/>
    </row>
    <row r="71" spans="1:1" x14ac:dyDescent="0.25">
      <c r="A71" s="56"/>
    </row>
    <row r="72" spans="1:1" x14ac:dyDescent="0.25">
      <c r="A72" s="56"/>
    </row>
    <row r="73" spans="1:1" x14ac:dyDescent="0.25">
      <c r="A73" s="56"/>
    </row>
    <row r="74" spans="1:1" x14ac:dyDescent="0.25">
      <c r="A74" s="56"/>
    </row>
    <row r="75" spans="1:1" x14ac:dyDescent="0.25">
      <c r="A75" s="56"/>
    </row>
    <row r="76" spans="1:1" x14ac:dyDescent="0.25">
      <c r="A76" s="56"/>
    </row>
    <row r="77" spans="1:1" x14ac:dyDescent="0.25">
      <c r="A77" s="56"/>
    </row>
    <row r="78" spans="1:1" x14ac:dyDescent="0.25">
      <c r="A78" s="56"/>
    </row>
    <row r="79" spans="1:1" x14ac:dyDescent="0.25">
      <c r="A79" s="56"/>
    </row>
    <row r="80" spans="1:1" x14ac:dyDescent="0.25">
      <c r="A80" s="56"/>
    </row>
    <row r="81" spans="1:1" x14ac:dyDescent="0.25">
      <c r="A81" s="56"/>
    </row>
    <row r="82" spans="1:1" x14ac:dyDescent="0.25">
      <c r="A82" s="56"/>
    </row>
    <row r="83" spans="1:1" x14ac:dyDescent="0.25">
      <c r="A83" s="56"/>
    </row>
    <row r="84" spans="1:1" x14ac:dyDescent="0.25">
      <c r="A84" s="56"/>
    </row>
    <row r="85" spans="1:1" x14ac:dyDescent="0.25">
      <c r="A85" s="56"/>
    </row>
    <row r="86" spans="1:1" x14ac:dyDescent="0.25">
      <c r="A86" s="56"/>
    </row>
    <row r="87" spans="1:1" x14ac:dyDescent="0.25">
      <c r="A87" s="56"/>
    </row>
    <row r="88" spans="1:1" x14ac:dyDescent="0.25">
      <c r="A88" s="56"/>
    </row>
    <row r="89" spans="1:1" x14ac:dyDescent="0.25">
      <c r="A89" s="56"/>
    </row>
    <row r="90" spans="1:1" x14ac:dyDescent="0.25">
      <c r="A90" s="56"/>
    </row>
    <row r="91" spans="1:1" x14ac:dyDescent="0.25">
      <c r="A91" s="56"/>
    </row>
    <row r="92" spans="1:1" x14ac:dyDescent="0.25">
      <c r="A92" s="56"/>
    </row>
    <row r="93" spans="1:1" x14ac:dyDescent="0.25">
      <c r="A93" s="56"/>
    </row>
    <row r="94" spans="1:1" x14ac:dyDescent="0.25">
      <c r="A94" s="56"/>
    </row>
    <row r="95" spans="1:1" x14ac:dyDescent="0.25">
      <c r="A95" s="56"/>
    </row>
    <row r="96" spans="1:1" x14ac:dyDescent="0.25">
      <c r="A96" s="56"/>
    </row>
    <row r="97" spans="1:1" x14ac:dyDescent="0.25">
      <c r="A97" s="56"/>
    </row>
    <row r="98" spans="1:1" x14ac:dyDescent="0.25">
      <c r="A98" s="56"/>
    </row>
    <row r="99" spans="1:1" x14ac:dyDescent="0.25">
      <c r="A99" s="56"/>
    </row>
    <row r="100" spans="1:1" x14ac:dyDescent="0.25">
      <c r="A100" s="56"/>
    </row>
    <row r="101" spans="1:1" x14ac:dyDescent="0.25">
      <c r="A101" s="56"/>
    </row>
    <row r="102" spans="1:1" x14ac:dyDescent="0.25">
      <c r="A102" s="56"/>
    </row>
    <row r="103" spans="1:1" x14ac:dyDescent="0.25">
      <c r="A103" s="56"/>
    </row>
    <row r="104" spans="1:1" x14ac:dyDescent="0.25">
      <c r="A104" s="56"/>
    </row>
    <row r="105" spans="1:1" x14ac:dyDescent="0.25">
      <c r="A105" s="56"/>
    </row>
    <row r="106" spans="1:1" x14ac:dyDescent="0.25">
      <c r="A106" s="56"/>
    </row>
    <row r="107" spans="1:1" x14ac:dyDescent="0.25">
      <c r="A107" s="56"/>
    </row>
    <row r="108" spans="1:1" x14ac:dyDescent="0.25">
      <c r="A108" s="56"/>
    </row>
    <row r="109" spans="1:1" x14ac:dyDescent="0.25">
      <c r="A109" s="56"/>
    </row>
    <row r="110" spans="1:1" x14ac:dyDescent="0.25">
      <c r="A110" s="56"/>
    </row>
    <row r="111" spans="1:1" x14ac:dyDescent="0.25">
      <c r="A111" s="56"/>
    </row>
    <row r="112" spans="1:1" x14ac:dyDescent="0.25">
      <c r="A112" s="56"/>
    </row>
    <row r="113" spans="1:1" x14ac:dyDescent="0.25">
      <c r="A113" s="56"/>
    </row>
    <row r="114" spans="1:1" x14ac:dyDescent="0.25">
      <c r="A114" s="56"/>
    </row>
    <row r="115" spans="1:1" x14ac:dyDescent="0.25">
      <c r="A115" s="56"/>
    </row>
    <row r="116" spans="1:1" x14ac:dyDescent="0.25">
      <c r="A116" s="56"/>
    </row>
    <row r="117" spans="1:1" x14ac:dyDescent="0.25">
      <c r="A117" s="56"/>
    </row>
    <row r="118" spans="1:1" x14ac:dyDescent="0.25">
      <c r="A118" s="56"/>
    </row>
    <row r="119" spans="1:1" x14ac:dyDescent="0.25">
      <c r="A119" s="56"/>
    </row>
    <row r="120" spans="1:1" x14ac:dyDescent="0.25">
      <c r="A120" s="56"/>
    </row>
    <row r="121" spans="1:1" x14ac:dyDescent="0.25">
      <c r="A121" s="56"/>
    </row>
    <row r="122" spans="1:1" x14ac:dyDescent="0.25">
      <c r="A122" s="56"/>
    </row>
    <row r="123" spans="1:1" x14ac:dyDescent="0.25">
      <c r="A123" s="56"/>
    </row>
    <row r="124" spans="1:1" x14ac:dyDescent="0.25">
      <c r="A124" s="56"/>
    </row>
    <row r="125" spans="1:1" x14ac:dyDescent="0.25">
      <c r="A125" s="56"/>
    </row>
    <row r="126" spans="1:1" x14ac:dyDescent="0.25">
      <c r="A126" s="56"/>
    </row>
    <row r="127" spans="1:1" x14ac:dyDescent="0.25">
      <c r="A127" s="56"/>
    </row>
    <row r="128" spans="1:1" x14ac:dyDescent="0.25">
      <c r="A128" s="56"/>
    </row>
    <row r="129" spans="1:1" x14ac:dyDescent="0.25">
      <c r="A129" s="56"/>
    </row>
    <row r="130" spans="1:1" x14ac:dyDescent="0.25">
      <c r="A130" s="56"/>
    </row>
    <row r="131" spans="1:1" x14ac:dyDescent="0.25">
      <c r="A131" s="56"/>
    </row>
    <row r="132" spans="1:1" x14ac:dyDescent="0.25">
      <c r="A132" s="56"/>
    </row>
    <row r="133" spans="1:1" x14ac:dyDescent="0.25">
      <c r="A133" s="56"/>
    </row>
    <row r="134" spans="1:1" x14ac:dyDescent="0.25">
      <c r="A134" s="56"/>
    </row>
    <row r="135" spans="1:1" x14ac:dyDescent="0.25">
      <c r="A135" s="56"/>
    </row>
    <row r="136" spans="1:1" x14ac:dyDescent="0.25">
      <c r="A136" s="56"/>
    </row>
    <row r="137" spans="1:1" x14ac:dyDescent="0.25">
      <c r="A137" s="56"/>
    </row>
    <row r="138" spans="1:1" x14ac:dyDescent="0.25">
      <c r="A138" s="56"/>
    </row>
    <row r="139" spans="1:1" x14ac:dyDescent="0.25">
      <c r="A139" s="56"/>
    </row>
    <row r="140" spans="1:1" x14ac:dyDescent="0.25">
      <c r="A140" s="56"/>
    </row>
    <row r="141" spans="1:1" x14ac:dyDescent="0.25">
      <c r="A141" s="56"/>
    </row>
    <row r="142" spans="1:1" x14ac:dyDescent="0.25">
      <c r="A142" s="56"/>
    </row>
    <row r="143" spans="1:1" x14ac:dyDescent="0.25">
      <c r="A143" s="56"/>
    </row>
    <row r="144" spans="1:1" x14ac:dyDescent="0.25">
      <c r="A144" s="56"/>
    </row>
    <row r="145" spans="1:1" x14ac:dyDescent="0.25">
      <c r="A145" s="56"/>
    </row>
    <row r="146" spans="1:1" x14ac:dyDescent="0.25">
      <c r="A146" s="56"/>
    </row>
    <row r="147" spans="1:1" x14ac:dyDescent="0.25">
      <c r="A147" s="56"/>
    </row>
    <row r="148" spans="1:1" x14ac:dyDescent="0.25">
      <c r="A148" s="56"/>
    </row>
    <row r="149" spans="1:1" x14ac:dyDescent="0.25">
      <c r="A149" s="56"/>
    </row>
    <row r="150" spans="1:1" x14ac:dyDescent="0.25">
      <c r="A150" s="56"/>
    </row>
    <row r="151" spans="1:1" x14ac:dyDescent="0.25">
      <c r="A151" s="56"/>
    </row>
    <row r="152" spans="1:1" x14ac:dyDescent="0.25">
      <c r="A152" s="56"/>
    </row>
    <row r="153" spans="1:1" x14ac:dyDescent="0.25">
      <c r="A153" s="56"/>
    </row>
    <row r="154" spans="1:1" x14ac:dyDescent="0.25">
      <c r="A154" s="56"/>
    </row>
    <row r="155" spans="1:1" x14ac:dyDescent="0.25">
      <c r="A155" s="56"/>
    </row>
    <row r="156" spans="1:1" x14ac:dyDescent="0.25">
      <c r="A156" s="56"/>
    </row>
    <row r="157" spans="1:1" x14ac:dyDescent="0.25">
      <c r="A157" s="56"/>
    </row>
    <row r="158" spans="1:1" x14ac:dyDescent="0.25">
      <c r="A158" s="56"/>
    </row>
    <row r="159" spans="1:1" x14ac:dyDescent="0.25">
      <c r="A159" s="56"/>
    </row>
    <row r="160" spans="1:1" x14ac:dyDescent="0.25">
      <c r="A160" s="69"/>
    </row>
    <row r="161" spans="1:1" x14ac:dyDescent="0.25">
      <c r="A161" s="56"/>
    </row>
    <row r="162" spans="1:1" x14ac:dyDescent="0.25">
      <c r="A162" s="56"/>
    </row>
    <row r="163" spans="1:1" x14ac:dyDescent="0.25">
      <c r="A163" s="56"/>
    </row>
    <row r="164" spans="1:1" x14ac:dyDescent="0.25">
      <c r="A164" s="56"/>
    </row>
    <row r="165" spans="1:1" x14ac:dyDescent="0.25">
      <c r="A165" s="56"/>
    </row>
    <row r="166" spans="1:1" x14ac:dyDescent="0.25">
      <c r="A166" s="56"/>
    </row>
    <row r="167" spans="1:1" x14ac:dyDescent="0.25">
      <c r="A167" s="56"/>
    </row>
    <row r="168" spans="1:1" x14ac:dyDescent="0.25">
      <c r="A168" s="56"/>
    </row>
    <row r="169" spans="1:1" x14ac:dyDescent="0.25">
      <c r="A169" s="56"/>
    </row>
    <row r="170" spans="1:1" x14ac:dyDescent="0.25">
      <c r="A170" s="56"/>
    </row>
    <row r="171" spans="1:1" x14ac:dyDescent="0.25">
      <c r="A171" s="56"/>
    </row>
    <row r="172" spans="1:1" x14ac:dyDescent="0.25">
      <c r="A172" s="56"/>
    </row>
    <row r="173" spans="1:1" x14ac:dyDescent="0.25">
      <c r="A173" s="56"/>
    </row>
    <row r="174" spans="1:1" x14ac:dyDescent="0.25">
      <c r="A174" s="56"/>
    </row>
    <row r="175" spans="1:1" x14ac:dyDescent="0.25">
      <c r="A175" s="56"/>
    </row>
    <row r="176" spans="1:1" x14ac:dyDescent="0.25">
      <c r="A176" s="56"/>
    </row>
    <row r="177" spans="1:1" x14ac:dyDescent="0.25">
      <c r="A177" s="56"/>
    </row>
    <row r="178" spans="1:1" x14ac:dyDescent="0.25">
      <c r="A178" s="56"/>
    </row>
    <row r="179" spans="1:1" x14ac:dyDescent="0.25">
      <c r="A179" s="56"/>
    </row>
    <row r="180" spans="1:1" x14ac:dyDescent="0.25">
      <c r="A180" s="56"/>
    </row>
    <row r="181" spans="1:1" x14ac:dyDescent="0.25">
      <c r="A181" s="56"/>
    </row>
    <row r="182" spans="1:1" x14ac:dyDescent="0.25">
      <c r="A182" s="56"/>
    </row>
    <row r="183" spans="1:1" x14ac:dyDescent="0.25">
      <c r="A183" s="56"/>
    </row>
    <row r="184" spans="1:1" x14ac:dyDescent="0.25">
      <c r="A184" s="56"/>
    </row>
    <row r="185" spans="1:1" x14ac:dyDescent="0.25">
      <c r="A185" s="56"/>
    </row>
    <row r="186" spans="1:1" x14ac:dyDescent="0.25">
      <c r="A186" s="56"/>
    </row>
    <row r="187" spans="1:1" x14ac:dyDescent="0.25">
      <c r="A187" s="56"/>
    </row>
    <row r="188" spans="1:1" x14ac:dyDescent="0.25">
      <c r="A188" s="56"/>
    </row>
    <row r="189" spans="1:1" x14ac:dyDescent="0.25">
      <c r="A189" s="56"/>
    </row>
    <row r="190" spans="1:1" x14ac:dyDescent="0.25">
      <c r="A190" s="56"/>
    </row>
    <row r="191" spans="1:1" x14ac:dyDescent="0.25">
      <c r="A191" s="56"/>
    </row>
    <row r="192" spans="1:1" x14ac:dyDescent="0.25">
      <c r="A192" s="56"/>
    </row>
    <row r="193" spans="1:1" x14ac:dyDescent="0.25">
      <c r="A193" s="56"/>
    </row>
    <row r="194" spans="1:1" x14ac:dyDescent="0.25">
      <c r="A194" s="56"/>
    </row>
    <row r="195" spans="1:1" x14ac:dyDescent="0.25">
      <c r="A195" s="56"/>
    </row>
    <row r="196" spans="1:1" x14ac:dyDescent="0.25">
      <c r="A196" s="56"/>
    </row>
    <row r="197" spans="1:1" x14ac:dyDescent="0.25">
      <c r="A197" s="56"/>
    </row>
    <row r="198" spans="1:1" x14ac:dyDescent="0.25">
      <c r="A198" s="56"/>
    </row>
    <row r="199" spans="1:1" x14ac:dyDescent="0.25">
      <c r="A199" s="56"/>
    </row>
    <row r="200" spans="1:1" x14ac:dyDescent="0.25">
      <c r="A200" s="56"/>
    </row>
    <row r="201" spans="1:1" x14ac:dyDescent="0.25">
      <c r="A201" s="56"/>
    </row>
    <row r="202" spans="1:1" x14ac:dyDescent="0.25">
      <c r="A202" s="56"/>
    </row>
    <row r="203" spans="1:1" x14ac:dyDescent="0.25">
      <c r="A203" s="56"/>
    </row>
    <row r="204" spans="1:1" x14ac:dyDescent="0.25">
      <c r="A204" s="56"/>
    </row>
    <row r="205" spans="1:1" x14ac:dyDescent="0.25">
      <c r="A205" s="56"/>
    </row>
    <row r="206" spans="1:1" x14ac:dyDescent="0.25">
      <c r="A206" s="56"/>
    </row>
    <row r="207" spans="1:1" x14ac:dyDescent="0.25">
      <c r="A207" s="56"/>
    </row>
    <row r="208" spans="1:1" x14ac:dyDescent="0.25">
      <c r="A208" s="56"/>
    </row>
    <row r="209" spans="1:1" x14ac:dyDescent="0.25">
      <c r="A209" s="56"/>
    </row>
    <row r="210" spans="1:1" x14ac:dyDescent="0.25">
      <c r="A210" s="56"/>
    </row>
    <row r="211" spans="1:1" x14ac:dyDescent="0.25">
      <c r="A211" s="56"/>
    </row>
    <row r="212" spans="1:1" x14ac:dyDescent="0.25">
      <c r="A212" s="56"/>
    </row>
    <row r="213" spans="1:1" x14ac:dyDescent="0.25">
      <c r="A213" s="56"/>
    </row>
    <row r="214" spans="1:1" x14ac:dyDescent="0.25">
      <c r="A214" s="56"/>
    </row>
    <row r="215" spans="1:1" x14ac:dyDescent="0.25">
      <c r="A215" s="56"/>
    </row>
    <row r="216" spans="1:1" x14ac:dyDescent="0.25">
      <c r="A216" s="56"/>
    </row>
    <row r="217" spans="1:1" x14ac:dyDescent="0.25">
      <c r="A217" s="56"/>
    </row>
    <row r="218" spans="1:1" x14ac:dyDescent="0.25">
      <c r="A218" s="56"/>
    </row>
    <row r="219" spans="1:1" x14ac:dyDescent="0.25">
      <c r="A219" s="56"/>
    </row>
    <row r="220" spans="1:1" x14ac:dyDescent="0.25">
      <c r="A220" s="56"/>
    </row>
    <row r="221" spans="1:1" x14ac:dyDescent="0.25">
      <c r="A221" s="56"/>
    </row>
    <row r="222" spans="1:1" x14ac:dyDescent="0.25">
      <c r="A222" s="56"/>
    </row>
    <row r="223" spans="1:1" x14ac:dyDescent="0.25">
      <c r="A223" s="56"/>
    </row>
    <row r="224" spans="1:1" x14ac:dyDescent="0.25">
      <c r="A224" s="56"/>
    </row>
    <row r="225" spans="1:1" x14ac:dyDescent="0.25">
      <c r="A225" s="56"/>
    </row>
    <row r="226" spans="1:1" x14ac:dyDescent="0.25">
      <c r="A226" s="56"/>
    </row>
    <row r="227" spans="1:1" x14ac:dyDescent="0.25">
      <c r="A227" s="56"/>
    </row>
    <row r="228" spans="1:1" x14ac:dyDescent="0.25">
      <c r="A228" s="56"/>
    </row>
    <row r="229" spans="1:1" x14ac:dyDescent="0.25">
      <c r="A229" s="56"/>
    </row>
    <row r="230" spans="1:1" x14ac:dyDescent="0.25">
      <c r="A230" s="56"/>
    </row>
    <row r="231" spans="1:1" x14ac:dyDescent="0.25">
      <c r="A231" s="56"/>
    </row>
    <row r="232" spans="1:1" x14ac:dyDescent="0.25">
      <c r="A232" s="56"/>
    </row>
    <row r="233" spans="1:1" x14ac:dyDescent="0.25">
      <c r="A233" s="56"/>
    </row>
    <row r="234" spans="1:1" x14ac:dyDescent="0.25">
      <c r="A234" s="56"/>
    </row>
    <row r="235" spans="1:1" x14ac:dyDescent="0.25">
      <c r="A235" s="56"/>
    </row>
    <row r="236" spans="1:1" x14ac:dyDescent="0.25">
      <c r="A236" s="56"/>
    </row>
    <row r="237" spans="1:1" x14ac:dyDescent="0.25">
      <c r="A237" s="56"/>
    </row>
    <row r="238" spans="1:1" x14ac:dyDescent="0.25">
      <c r="A238" s="56"/>
    </row>
    <row r="239" spans="1:1" x14ac:dyDescent="0.25">
      <c r="A239" s="56"/>
    </row>
  </sheetData>
  <mergeCells count="1">
    <mergeCell ref="E2:Y2"/>
  </mergeCells>
  <phoneticPr fontId="15" type="noConversion"/>
  <conditionalFormatting sqref="B6:C6 B7:D8">
    <cfRule type="containsText" dxfId="25" priority="4" operator="containsText" text="yes">
      <formula>NOT(ISERROR(SEARCH("yes",B6)))</formula>
    </cfRule>
  </conditionalFormatting>
  <conditionalFormatting sqref="A6:A8">
    <cfRule type="containsText" dxfId="24" priority="5" operator="containsText" text="yes">
      <formula>NOT(ISERROR(SEARCH("yes",A6)))</formula>
    </cfRule>
  </conditionalFormatting>
  <conditionalFormatting sqref="B14:C15">
    <cfRule type="containsText" dxfId="23" priority="2" operator="containsText" text="yes">
      <formula>NOT(ISERROR(SEARCH("yes",B14)))</formula>
    </cfRule>
  </conditionalFormatting>
  <conditionalFormatting sqref="A14:A15">
    <cfRule type="containsText" dxfId="22" priority="3" operator="containsText" text="yes">
      <formula>NOT(ISERROR(SEARCH("yes",A14)))</formula>
    </cfRule>
  </conditionalFormatting>
  <conditionalFormatting sqref="D14:D15">
    <cfRule type="containsText" dxfId="21" priority="1" operator="containsText" text="yes">
      <formula>NOT(ISERROR(SEARCH("yes",D14)))</formula>
    </cfRule>
  </conditionalFormatting>
  <pageMargins left="0.7" right="0.7" top="0.75" bottom="0.75" header="0.3" footer="0.3"/>
  <pageSetup orientation="portrait" r:id="rId1"/>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tint="0.39997558519241921"/>
  </sheetPr>
  <dimension ref="A1:AY221"/>
  <sheetViews>
    <sheetView workbookViewId="0">
      <pane xSplit="3" ySplit="5" topLeftCell="D20" activePane="bottomRight" state="frozen"/>
      <selection pane="topRight" activeCell="C1" sqref="C1"/>
      <selection pane="bottomLeft" activeCell="A5" sqref="A5"/>
      <selection pane="bottomRight" activeCell="C39" sqref="C39"/>
    </sheetView>
  </sheetViews>
  <sheetFormatPr defaultColWidth="8.85546875" defaultRowHeight="15" x14ac:dyDescent="0.25"/>
  <cols>
    <col min="1" max="1" width="12.42578125" bestFit="1" customWidth="1"/>
    <col min="2" max="2" width="12.42578125" customWidth="1"/>
    <col min="3" max="3" width="13.42578125" bestFit="1" customWidth="1"/>
    <col min="4" max="5" width="6" bestFit="1" customWidth="1"/>
    <col min="6" max="6" width="8.85546875" bestFit="1" customWidth="1"/>
    <col min="7" max="7" width="20.85546875" customWidth="1"/>
    <col min="8" max="14" width="6" customWidth="1"/>
    <col min="15" max="21" width="10" customWidth="1"/>
    <col min="30" max="33" width="6" bestFit="1" customWidth="1"/>
    <col min="34" max="36" width="14.85546875" customWidth="1"/>
    <col min="37" max="37" width="10.85546875" bestFit="1" customWidth="1"/>
    <col min="41" max="41" width="12" bestFit="1" customWidth="1"/>
    <col min="42" max="42" width="7.7109375" bestFit="1" customWidth="1"/>
  </cols>
  <sheetData>
    <row r="1" spans="1:51" s="83" customFormat="1" x14ac:dyDescent="0.25">
      <c r="A1" s="82"/>
      <c r="B1" s="82"/>
      <c r="C1" s="82" t="s">
        <v>236</v>
      </c>
      <c r="D1" s="82"/>
    </row>
    <row r="2" spans="1:51" ht="23.25" x14ac:dyDescent="0.35">
      <c r="A2" s="118" t="s">
        <v>237</v>
      </c>
      <c r="B2" s="118"/>
      <c r="C2" s="118"/>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N2" s="118"/>
      <c r="AQ2" t="s">
        <v>327</v>
      </c>
    </row>
    <row r="3" spans="1:51" x14ac:dyDescent="0.25">
      <c r="A3" s="52"/>
      <c r="B3" s="52"/>
      <c r="C3" s="52"/>
      <c r="D3" s="116" t="s">
        <v>353</v>
      </c>
      <c r="E3" s="52"/>
      <c r="F3" s="52"/>
      <c r="G3" s="52"/>
      <c r="H3" s="116" t="s">
        <v>354</v>
      </c>
      <c r="I3" s="52"/>
      <c r="J3" s="52"/>
      <c r="K3" s="52"/>
      <c r="L3" s="52"/>
      <c r="M3" s="52"/>
      <c r="N3" s="52"/>
      <c r="O3" s="52"/>
      <c r="P3" s="52"/>
      <c r="Q3" s="52"/>
      <c r="R3" s="52"/>
      <c r="S3" s="52"/>
      <c r="T3" s="52"/>
      <c r="U3" s="52"/>
      <c r="V3" s="52"/>
      <c r="W3" s="52"/>
      <c r="X3" s="52"/>
      <c r="Y3" s="52"/>
      <c r="Z3" s="52"/>
      <c r="AA3" s="52"/>
      <c r="AB3" s="52"/>
      <c r="AC3" s="52"/>
      <c r="AD3" s="72"/>
      <c r="AE3" s="72"/>
      <c r="AF3" s="72"/>
      <c r="AG3" s="72"/>
      <c r="AH3" s="72"/>
      <c r="AI3" s="72"/>
      <c r="AJ3" s="72"/>
      <c r="AK3" s="52"/>
      <c r="AM3" s="15" t="s">
        <v>66</v>
      </c>
      <c r="AQ3" s="13" t="s">
        <v>330</v>
      </c>
    </row>
    <row r="4" spans="1:51" x14ac:dyDescent="0.25">
      <c r="A4" s="19" t="s">
        <v>61</v>
      </c>
      <c r="B4" s="19"/>
      <c r="C4" s="20"/>
      <c r="D4" s="106" t="s">
        <v>77</v>
      </c>
      <c r="E4" s="107" t="s">
        <v>78</v>
      </c>
      <c r="F4" s="108" t="s">
        <v>231</v>
      </c>
      <c r="G4" s="109" t="s">
        <v>232</v>
      </c>
      <c r="H4" s="106" t="s">
        <v>77</v>
      </c>
      <c r="I4" s="75"/>
      <c r="J4" s="88"/>
      <c r="K4" s="88"/>
      <c r="L4" s="84"/>
      <c r="M4" s="84"/>
      <c r="N4" s="84"/>
      <c r="O4" s="107" t="s">
        <v>78</v>
      </c>
      <c r="P4" s="89"/>
      <c r="Q4" s="89"/>
      <c r="R4" s="85"/>
      <c r="S4" s="85"/>
      <c r="T4" s="85"/>
      <c r="U4" s="76"/>
      <c r="V4" s="108" t="s">
        <v>231</v>
      </c>
      <c r="W4" s="90"/>
      <c r="X4" s="90"/>
      <c r="Y4" s="86"/>
      <c r="Z4" s="86"/>
      <c r="AA4" s="86"/>
      <c r="AB4" s="77"/>
      <c r="AC4" s="104"/>
      <c r="AD4" s="87"/>
      <c r="AE4" s="91"/>
      <c r="AF4" s="91"/>
      <c r="AG4" s="87"/>
      <c r="AH4" s="87"/>
      <c r="AI4" s="78"/>
      <c r="AJ4" s="78"/>
      <c r="AK4" s="36" t="s">
        <v>91</v>
      </c>
      <c r="AM4" s="24" t="s">
        <v>355</v>
      </c>
      <c r="AN4" s="24"/>
      <c r="AO4" s="24">
        <f>COUNT(B:B)</f>
        <v>33</v>
      </c>
      <c r="AQ4" s="105" t="s">
        <v>331</v>
      </c>
    </row>
    <row r="5" spans="1:51" x14ac:dyDescent="0.25">
      <c r="A5" s="80" t="s">
        <v>230</v>
      </c>
      <c r="B5" s="21" t="s">
        <v>60</v>
      </c>
      <c r="C5" s="80" t="s">
        <v>295</v>
      </c>
      <c r="D5" s="37" t="s">
        <v>79</v>
      </c>
      <c r="E5" s="14" t="s">
        <v>79</v>
      </c>
      <c r="F5" s="92" t="s">
        <v>79</v>
      </c>
      <c r="G5" s="23" t="s">
        <v>79</v>
      </c>
      <c r="H5" s="37" t="s">
        <v>280</v>
      </c>
      <c r="I5" s="37" t="s">
        <v>281</v>
      </c>
      <c r="J5" s="37" t="s">
        <v>282</v>
      </c>
      <c r="K5" s="37" t="s">
        <v>283</v>
      </c>
      <c r="L5" s="37" t="s">
        <v>274</v>
      </c>
      <c r="M5" s="37" t="s">
        <v>275</v>
      </c>
      <c r="N5" s="37" t="s">
        <v>276</v>
      </c>
      <c r="O5" s="14" t="s">
        <v>280</v>
      </c>
      <c r="P5" s="14" t="s">
        <v>281</v>
      </c>
      <c r="Q5" s="14" t="s">
        <v>282</v>
      </c>
      <c r="R5" s="14" t="s">
        <v>283</v>
      </c>
      <c r="S5" s="14" t="s">
        <v>274</v>
      </c>
      <c r="T5" s="14" t="s">
        <v>275</v>
      </c>
      <c r="U5" s="14" t="s">
        <v>276</v>
      </c>
      <c r="V5" s="92" t="s">
        <v>280</v>
      </c>
      <c r="W5" s="92" t="s">
        <v>281</v>
      </c>
      <c r="X5" s="92" t="s">
        <v>282</v>
      </c>
      <c r="Y5" s="92" t="s">
        <v>283</v>
      </c>
      <c r="Z5" s="92" t="s">
        <v>274</v>
      </c>
      <c r="AA5" s="92" t="s">
        <v>275</v>
      </c>
      <c r="AB5" s="92" t="s">
        <v>276</v>
      </c>
      <c r="AC5" s="92" t="s">
        <v>344</v>
      </c>
      <c r="AD5" s="23" t="s">
        <v>280</v>
      </c>
      <c r="AE5" s="23" t="s">
        <v>281</v>
      </c>
      <c r="AF5" s="23" t="s">
        <v>282</v>
      </c>
      <c r="AG5" s="23" t="s">
        <v>283</v>
      </c>
      <c r="AH5" s="23" t="s">
        <v>274</v>
      </c>
      <c r="AI5" s="23" t="s">
        <v>275</v>
      </c>
      <c r="AJ5" s="23" t="s">
        <v>276</v>
      </c>
      <c r="AK5" s="37" t="s">
        <v>92</v>
      </c>
      <c r="AM5" s="24" t="s">
        <v>356</v>
      </c>
      <c r="AN5" s="24"/>
      <c r="AO5" s="24">
        <f>COUNTIF(C:C,"na")</f>
        <v>14</v>
      </c>
    </row>
    <row r="6" spans="1:51" x14ac:dyDescent="0.25">
      <c r="A6">
        <v>9000</v>
      </c>
      <c r="B6">
        <v>11797</v>
      </c>
      <c r="C6" t="s">
        <v>277</v>
      </c>
      <c r="D6">
        <v>145.9</v>
      </c>
      <c r="E6">
        <v>105.2</v>
      </c>
      <c r="F6">
        <v>8184</v>
      </c>
      <c r="L6">
        <v>87.3</v>
      </c>
      <c r="M6">
        <v>138.6</v>
      </c>
      <c r="N6">
        <v>91.5</v>
      </c>
      <c r="S6">
        <v>98.9</v>
      </c>
      <c r="T6">
        <v>92.7</v>
      </c>
      <c r="U6">
        <v>97.7</v>
      </c>
      <c r="Z6">
        <v>8911.9</v>
      </c>
      <c r="AA6">
        <v>8827</v>
      </c>
      <c r="AB6">
        <v>8866.7999999999993</v>
      </c>
      <c r="AC6" s="13" t="s">
        <v>342</v>
      </c>
      <c r="AH6" t="s">
        <v>265</v>
      </c>
      <c r="AI6" t="s">
        <v>265</v>
      </c>
      <c r="AJ6" t="s">
        <v>265</v>
      </c>
    </row>
    <row r="7" spans="1:51" x14ac:dyDescent="0.25">
      <c r="A7" s="105">
        <v>9001</v>
      </c>
      <c r="B7" s="105">
        <v>11890</v>
      </c>
      <c r="C7" t="s">
        <v>322</v>
      </c>
      <c r="AM7" s="16" t="s">
        <v>77</v>
      </c>
      <c r="AN7" s="17"/>
      <c r="AO7" s="17"/>
      <c r="AP7" s="17"/>
      <c r="AQ7" s="17"/>
      <c r="AR7" s="17"/>
      <c r="AS7" s="17"/>
      <c r="AT7" s="17"/>
      <c r="AU7" s="17"/>
      <c r="AV7" s="17"/>
      <c r="AW7" s="17"/>
      <c r="AX7" s="17"/>
      <c r="AY7" s="17"/>
    </row>
    <row r="8" spans="1:51" x14ac:dyDescent="0.25">
      <c r="A8" s="105">
        <v>9002</v>
      </c>
      <c r="B8" s="105">
        <v>11917</v>
      </c>
      <c r="C8" t="s">
        <v>323</v>
      </c>
      <c r="AM8" s="17"/>
      <c r="AN8" s="17" t="s">
        <v>67</v>
      </c>
      <c r="AO8" s="17"/>
      <c r="AP8" s="17"/>
      <c r="AQ8" s="17"/>
      <c r="AR8" s="17"/>
      <c r="AS8" s="17"/>
      <c r="AT8" s="17"/>
      <c r="AU8" s="17"/>
      <c r="AV8" s="17"/>
      <c r="AW8" s="17"/>
      <c r="AX8" s="17"/>
      <c r="AY8" s="17"/>
    </row>
    <row r="9" spans="1:51" x14ac:dyDescent="0.25">
      <c r="A9" s="105">
        <v>9003</v>
      </c>
      <c r="B9" s="105">
        <v>11920</v>
      </c>
      <c r="C9" t="s">
        <v>324</v>
      </c>
      <c r="AM9" s="17"/>
      <c r="AN9" s="17" t="s">
        <v>70</v>
      </c>
      <c r="AO9" s="17"/>
      <c r="AP9" s="17"/>
      <c r="AQ9" s="17"/>
      <c r="AR9" s="17"/>
      <c r="AS9" s="17"/>
      <c r="AT9" s="17"/>
      <c r="AU9" s="17"/>
      <c r="AV9" s="17"/>
      <c r="AW9" s="17"/>
      <c r="AX9" s="17"/>
      <c r="AY9" s="17"/>
    </row>
    <row r="10" spans="1:51" x14ac:dyDescent="0.25">
      <c r="A10" s="105">
        <v>9004</v>
      </c>
      <c r="B10" s="105">
        <v>11928</v>
      </c>
      <c r="C10" t="s">
        <v>338</v>
      </c>
      <c r="AM10" s="17"/>
      <c r="AN10" s="17"/>
      <c r="AO10" s="17"/>
      <c r="AP10" s="17"/>
      <c r="AQ10" s="17"/>
      <c r="AR10" s="17"/>
      <c r="AS10" s="17"/>
      <c r="AT10" s="17"/>
      <c r="AU10" s="17"/>
      <c r="AV10" s="17"/>
      <c r="AW10" s="17"/>
      <c r="AX10" s="17"/>
      <c r="AY10" s="17"/>
    </row>
    <row r="11" spans="1:51" x14ac:dyDescent="0.25">
      <c r="A11" s="105">
        <v>9006</v>
      </c>
      <c r="B11" s="105">
        <v>11937</v>
      </c>
      <c r="C11" t="s">
        <v>339</v>
      </c>
      <c r="AM11" s="17"/>
      <c r="AN11" s="17"/>
      <c r="AO11" s="17"/>
      <c r="AP11" s="25" t="s">
        <v>79</v>
      </c>
      <c r="AQ11" s="38" t="s">
        <v>280</v>
      </c>
      <c r="AR11" s="38" t="s">
        <v>281</v>
      </c>
      <c r="AS11" s="38" t="s">
        <v>282</v>
      </c>
      <c r="AT11" s="38" t="s">
        <v>283</v>
      </c>
      <c r="AU11" s="38" t="s">
        <v>284</v>
      </c>
      <c r="AV11" s="38" t="s">
        <v>285</v>
      </c>
      <c r="AW11" s="38" t="s">
        <v>286</v>
      </c>
      <c r="AX11" s="17"/>
      <c r="AY11" s="17"/>
    </row>
    <row r="12" spans="1:51" x14ac:dyDescent="0.25">
      <c r="A12" s="105">
        <v>9007</v>
      </c>
      <c r="B12" s="105">
        <v>11943</v>
      </c>
      <c r="C12" t="s">
        <v>340</v>
      </c>
      <c r="AM12" s="17"/>
      <c r="AN12" s="25" t="s">
        <v>76</v>
      </c>
      <c r="AO12" s="17"/>
      <c r="AP12" s="17">
        <f>SUM(D:D)/AO5</f>
        <v>91.399999999999991</v>
      </c>
      <c r="AQ12" s="17"/>
      <c r="AR12" s="17"/>
      <c r="AS12" s="17"/>
      <c r="AT12" s="17"/>
      <c r="AU12" s="17"/>
      <c r="AV12" s="17"/>
      <c r="AW12" s="17"/>
      <c r="AX12" s="17"/>
      <c r="AY12" s="17"/>
    </row>
    <row r="13" spans="1:51" x14ac:dyDescent="0.25">
      <c r="A13" s="105">
        <v>9008</v>
      </c>
      <c r="B13" s="105">
        <v>11951</v>
      </c>
      <c r="C13" t="s">
        <v>341</v>
      </c>
      <c r="AM13" s="17"/>
      <c r="AN13" s="38" t="s">
        <v>68</v>
      </c>
      <c r="AO13" s="17"/>
      <c r="AP13" s="17">
        <f>STDEV(D:D)*2.5</f>
        <v>80.356716726586967</v>
      </c>
      <c r="AQ13" s="17"/>
      <c r="AR13" s="17"/>
      <c r="AS13" s="17"/>
      <c r="AT13" s="17"/>
      <c r="AU13" s="17"/>
      <c r="AV13" s="17"/>
      <c r="AW13" s="17"/>
      <c r="AX13" s="17"/>
      <c r="AY13" s="17"/>
    </row>
    <row r="14" spans="1:51" x14ac:dyDescent="0.25">
      <c r="A14" s="56">
        <v>9005</v>
      </c>
      <c r="B14">
        <v>11932</v>
      </c>
      <c r="C14" s="110" t="s">
        <v>277</v>
      </c>
      <c r="D14">
        <v>112.8</v>
      </c>
      <c r="E14">
        <v>107.7</v>
      </c>
      <c r="F14">
        <v>7552.7</v>
      </c>
      <c r="AM14" s="17"/>
      <c r="AN14" s="38" t="s">
        <v>105</v>
      </c>
      <c r="AO14" s="17"/>
      <c r="AP14" s="17">
        <f>AP12-AP13</f>
        <v>11.043283273413024</v>
      </c>
      <c r="AQ14" s="17"/>
      <c r="AR14" s="17"/>
      <c r="AS14" s="17"/>
      <c r="AT14" s="17"/>
      <c r="AU14" s="17"/>
      <c r="AV14" s="17"/>
      <c r="AW14" s="17"/>
      <c r="AX14" s="17"/>
      <c r="AY14" s="17"/>
    </row>
    <row r="15" spans="1:51" x14ac:dyDescent="0.25">
      <c r="A15" s="105">
        <v>9009</v>
      </c>
      <c r="B15" s="105">
        <v>11964</v>
      </c>
      <c r="C15" t="s">
        <v>352</v>
      </c>
      <c r="AM15" s="17"/>
      <c r="AN15" s="17"/>
      <c r="AO15" s="17"/>
      <c r="AP15" s="17">
        <f>AP12+AP13</f>
        <v>171.75671672658694</v>
      </c>
      <c r="AQ15" s="17"/>
      <c r="AR15" s="17"/>
      <c r="AS15" s="17"/>
      <c r="AT15" s="17"/>
      <c r="AU15" s="17"/>
      <c r="AV15" s="17"/>
      <c r="AW15" s="17"/>
      <c r="AX15" s="17"/>
      <c r="AY15" s="17"/>
    </row>
    <row r="16" spans="1:51" x14ac:dyDescent="0.25">
      <c r="A16" s="105">
        <v>9011</v>
      </c>
      <c r="B16" s="105">
        <v>11974</v>
      </c>
      <c r="C16" t="s">
        <v>351</v>
      </c>
      <c r="AM16" s="17"/>
      <c r="AN16" s="17"/>
      <c r="AO16" s="17"/>
      <c r="AP16" s="17"/>
      <c r="AQ16" s="17"/>
      <c r="AR16" s="17"/>
      <c r="AS16" s="17"/>
      <c r="AT16" s="17"/>
      <c r="AU16" s="17"/>
      <c r="AV16" s="17"/>
      <c r="AW16" s="17"/>
      <c r="AX16" s="17"/>
      <c r="AY16" s="17"/>
    </row>
    <row r="17" spans="1:51" x14ac:dyDescent="0.25">
      <c r="A17" s="56">
        <v>9012</v>
      </c>
      <c r="B17">
        <v>11976</v>
      </c>
      <c r="C17" s="110" t="s">
        <v>277</v>
      </c>
      <c r="D17">
        <v>107.6</v>
      </c>
      <c r="E17">
        <v>75.2</v>
      </c>
      <c r="F17">
        <v>7808.6</v>
      </c>
      <c r="AM17" s="17"/>
      <c r="AN17" s="17"/>
      <c r="AO17" s="17"/>
      <c r="AP17" s="17"/>
      <c r="AQ17" s="17"/>
      <c r="AR17" s="17"/>
      <c r="AS17" s="17"/>
      <c r="AT17" s="17"/>
      <c r="AU17" s="17"/>
      <c r="AV17" s="17"/>
      <c r="AW17" s="17"/>
      <c r="AX17" s="17"/>
      <c r="AY17" s="17"/>
    </row>
    <row r="18" spans="1:51" x14ac:dyDescent="0.25">
      <c r="A18" s="56">
        <v>9010</v>
      </c>
      <c r="B18">
        <v>11969</v>
      </c>
      <c r="C18" s="110" t="s">
        <v>277</v>
      </c>
      <c r="D18">
        <v>143.30000000000001</v>
      </c>
      <c r="E18">
        <v>102.8</v>
      </c>
      <c r="F18">
        <v>8760.7999999999993</v>
      </c>
    </row>
    <row r="19" spans="1:51" x14ac:dyDescent="0.25">
      <c r="A19" s="56">
        <v>9014</v>
      </c>
      <c r="B19" s="56">
        <v>12020</v>
      </c>
      <c r="C19" s="117" t="s">
        <v>277</v>
      </c>
      <c r="D19" s="56">
        <v>80.599999999999994</v>
      </c>
      <c r="E19">
        <v>76.8</v>
      </c>
      <c r="F19">
        <v>8199.2000000000007</v>
      </c>
      <c r="G19" s="40">
        <v>175176177178179</v>
      </c>
      <c r="AM19" s="26" t="s">
        <v>78</v>
      </c>
      <c r="AN19" s="27"/>
      <c r="AO19" s="27"/>
      <c r="AP19" s="27"/>
      <c r="AQ19" s="27"/>
      <c r="AR19" s="27"/>
      <c r="AS19" s="27"/>
      <c r="AT19" s="27"/>
      <c r="AU19" s="27"/>
      <c r="AV19" s="27"/>
      <c r="AW19" s="27"/>
      <c r="AX19" s="27"/>
      <c r="AY19" s="27"/>
    </row>
    <row r="20" spans="1:51" x14ac:dyDescent="0.25">
      <c r="A20" s="56">
        <v>9015</v>
      </c>
      <c r="B20" s="56">
        <v>12024</v>
      </c>
      <c r="C20" s="117" t="s">
        <v>277</v>
      </c>
      <c r="D20" s="56">
        <v>71.400000000000006</v>
      </c>
      <c r="E20">
        <v>68.400000000000006</v>
      </c>
      <c r="F20">
        <v>8374.1</v>
      </c>
      <c r="G20" t="s">
        <v>361</v>
      </c>
      <c r="AD20" s="40"/>
      <c r="AE20" s="40"/>
      <c r="AF20" s="40"/>
      <c r="AG20" s="40"/>
      <c r="AH20" s="40"/>
      <c r="AI20" s="40"/>
      <c r="AJ20" s="40"/>
      <c r="AM20" s="27"/>
      <c r="AN20" s="27" t="s">
        <v>67</v>
      </c>
      <c r="AO20" s="27"/>
      <c r="AP20" s="27"/>
      <c r="AQ20" s="27"/>
      <c r="AR20" s="27"/>
      <c r="AS20" s="27"/>
      <c r="AT20" s="27"/>
      <c r="AU20" s="27"/>
      <c r="AV20" s="27"/>
      <c r="AW20" s="27"/>
      <c r="AX20" s="27"/>
      <c r="AY20" s="27"/>
    </row>
    <row r="21" spans="1:51" x14ac:dyDescent="0.25">
      <c r="A21" s="56">
        <v>9016</v>
      </c>
      <c r="B21" s="56">
        <v>12027</v>
      </c>
      <c r="C21" s="117" t="s">
        <v>277</v>
      </c>
      <c r="D21" s="56">
        <v>109.6</v>
      </c>
      <c r="E21">
        <v>62.6</v>
      </c>
      <c r="F21">
        <v>7128.7</v>
      </c>
      <c r="G21">
        <v>14</v>
      </c>
      <c r="AM21" s="27"/>
      <c r="AN21" s="27" t="s">
        <v>64</v>
      </c>
      <c r="AO21" s="27"/>
      <c r="AP21" s="27"/>
      <c r="AQ21" s="27"/>
      <c r="AR21" s="27"/>
      <c r="AS21" s="27"/>
      <c r="AT21" s="27"/>
      <c r="AU21" s="27"/>
      <c r="AV21" s="27"/>
      <c r="AW21" s="27"/>
      <c r="AX21" s="27"/>
      <c r="AY21" s="27"/>
    </row>
    <row r="22" spans="1:51" x14ac:dyDescent="0.25">
      <c r="A22" s="56">
        <v>9017</v>
      </c>
      <c r="B22" s="56">
        <v>12030</v>
      </c>
      <c r="C22" s="117" t="s">
        <v>277</v>
      </c>
      <c r="D22" s="56">
        <v>114</v>
      </c>
      <c r="E22">
        <v>103</v>
      </c>
      <c r="F22">
        <v>8197.2000000000007</v>
      </c>
      <c r="AM22" s="27"/>
      <c r="AN22" s="27"/>
      <c r="AO22" s="27"/>
      <c r="AP22" s="27"/>
      <c r="AQ22" s="27"/>
      <c r="AR22" s="27"/>
      <c r="AS22" s="27"/>
      <c r="AT22" s="27"/>
      <c r="AU22" s="27"/>
      <c r="AV22" s="27"/>
      <c r="AW22" s="27"/>
      <c r="AX22" s="27"/>
      <c r="AY22" s="27"/>
    </row>
    <row r="23" spans="1:51" x14ac:dyDescent="0.25">
      <c r="A23" s="56">
        <v>9018</v>
      </c>
      <c r="B23" s="56">
        <v>12074</v>
      </c>
      <c r="C23" s="117" t="s">
        <v>277</v>
      </c>
      <c r="D23" s="56">
        <v>80.3</v>
      </c>
      <c r="E23">
        <v>67</v>
      </c>
      <c r="F23">
        <v>8204.6</v>
      </c>
      <c r="G23" s="40">
        <v>171172173</v>
      </c>
      <c r="AM23" s="27"/>
      <c r="AN23" s="27"/>
      <c r="AO23" s="27"/>
      <c r="AP23" s="28" t="s">
        <v>79</v>
      </c>
      <c r="AQ23" s="39" t="s">
        <v>280</v>
      </c>
      <c r="AR23" s="39" t="s">
        <v>281</v>
      </c>
      <c r="AS23" s="39" t="s">
        <v>282</v>
      </c>
      <c r="AT23" s="39" t="s">
        <v>283</v>
      </c>
      <c r="AU23" s="39" t="s">
        <v>284</v>
      </c>
      <c r="AV23" s="39" t="s">
        <v>285</v>
      </c>
      <c r="AW23" s="39" t="s">
        <v>286</v>
      </c>
      <c r="AX23" s="27"/>
      <c r="AY23" s="27"/>
    </row>
    <row r="24" spans="1:51" x14ac:dyDescent="0.25">
      <c r="A24" s="56">
        <v>9019</v>
      </c>
      <c r="B24" s="56">
        <v>12094</v>
      </c>
      <c r="C24" s="117" t="s">
        <v>277</v>
      </c>
      <c r="D24" s="56">
        <v>83.6</v>
      </c>
      <c r="E24">
        <v>83.3</v>
      </c>
      <c r="F24">
        <v>7905.3</v>
      </c>
      <c r="AD24" s="40"/>
      <c r="AE24" s="40"/>
      <c r="AF24" s="40"/>
      <c r="AG24" s="40"/>
      <c r="AH24" s="40"/>
      <c r="AI24" s="40"/>
      <c r="AJ24" s="40"/>
      <c r="AM24" s="27"/>
      <c r="AN24" s="28" t="s">
        <v>76</v>
      </c>
      <c r="AO24" s="27"/>
      <c r="AP24" s="27">
        <f>SUM(E:E)/AO5</f>
        <v>84.035714285714292</v>
      </c>
      <c r="AQ24" s="27"/>
      <c r="AR24" s="27"/>
      <c r="AS24" s="27"/>
      <c r="AT24" s="27"/>
      <c r="AU24" s="27"/>
      <c r="AV24" s="27"/>
      <c r="AW24" s="27"/>
      <c r="AX24" s="27"/>
      <c r="AY24" s="27"/>
    </row>
    <row r="25" spans="1:51" x14ac:dyDescent="0.25">
      <c r="A25" s="56">
        <v>9020</v>
      </c>
      <c r="B25" s="56">
        <v>12117</v>
      </c>
      <c r="C25" s="117" t="s">
        <v>277</v>
      </c>
      <c r="D25" s="56">
        <v>69.8</v>
      </c>
      <c r="E25">
        <v>88.1</v>
      </c>
      <c r="F25">
        <v>7793.5</v>
      </c>
      <c r="G25" t="s">
        <v>368</v>
      </c>
      <c r="AM25" s="27"/>
      <c r="AN25" s="28" t="s">
        <v>68</v>
      </c>
      <c r="AO25" s="27"/>
      <c r="AP25" s="27">
        <f>STDEV(E:E)*2.5</f>
        <v>38.236059191912993</v>
      </c>
      <c r="AQ25" s="27"/>
      <c r="AR25" s="27"/>
      <c r="AS25" s="27"/>
      <c r="AT25" s="27"/>
      <c r="AU25" s="27"/>
      <c r="AV25" s="27"/>
      <c r="AW25" s="27"/>
      <c r="AX25" s="27"/>
      <c r="AY25" s="27"/>
    </row>
    <row r="26" spans="1:51" x14ac:dyDescent="0.25">
      <c r="A26" s="56">
        <v>9021</v>
      </c>
      <c r="B26" s="56">
        <v>12170</v>
      </c>
      <c r="C26" s="117" t="s">
        <v>277</v>
      </c>
      <c r="D26" s="56">
        <v>39.299999999999997</v>
      </c>
      <c r="E26">
        <v>86.3</v>
      </c>
      <c r="F26">
        <v>8152.8</v>
      </c>
      <c r="AM26" s="27"/>
      <c r="AN26" s="39" t="s">
        <v>105</v>
      </c>
      <c r="AO26" s="27"/>
      <c r="AP26" s="27">
        <f>AP24-AP25</f>
        <v>45.799655093801299</v>
      </c>
      <c r="AQ26" s="27"/>
      <c r="AR26" s="27"/>
      <c r="AS26" s="27"/>
      <c r="AT26" s="27"/>
      <c r="AU26" s="27"/>
      <c r="AV26" s="27"/>
      <c r="AW26" s="27"/>
      <c r="AX26" s="27"/>
      <c r="AY26" s="27"/>
    </row>
    <row r="27" spans="1:51" x14ac:dyDescent="0.25">
      <c r="A27" s="56">
        <v>9022</v>
      </c>
      <c r="B27" s="56">
        <v>12185</v>
      </c>
      <c r="C27" s="117" t="s">
        <v>277</v>
      </c>
      <c r="D27" s="56">
        <v>75.5</v>
      </c>
      <c r="E27">
        <v>72.5</v>
      </c>
      <c r="F27">
        <v>8576.6</v>
      </c>
      <c r="AM27" s="27"/>
      <c r="AN27" s="27"/>
      <c r="AO27" s="27"/>
      <c r="AP27" s="27">
        <f>AP24+AP25</f>
        <v>122.27177347762728</v>
      </c>
      <c r="AQ27" s="27"/>
      <c r="AR27" s="27"/>
      <c r="AS27" s="27"/>
      <c r="AT27" s="27"/>
      <c r="AU27" s="27"/>
      <c r="AV27" s="27"/>
      <c r="AW27" s="27"/>
      <c r="AX27" s="27"/>
      <c r="AY27" s="27"/>
    </row>
    <row r="28" spans="1:51" x14ac:dyDescent="0.25">
      <c r="A28" s="105">
        <v>9023</v>
      </c>
      <c r="B28" s="105">
        <v>12237</v>
      </c>
      <c r="C28" t="s">
        <v>376</v>
      </c>
      <c r="D28" s="56"/>
      <c r="AM28" s="27"/>
      <c r="AN28" s="27"/>
      <c r="AO28" s="27"/>
      <c r="AP28" s="27"/>
      <c r="AQ28" s="27"/>
      <c r="AR28" s="27"/>
      <c r="AS28" s="27"/>
      <c r="AT28" s="27"/>
      <c r="AU28" s="27"/>
      <c r="AV28" s="27"/>
      <c r="AW28" s="27"/>
      <c r="AX28" s="27"/>
      <c r="AY28" s="27"/>
    </row>
    <row r="29" spans="1:51" x14ac:dyDescent="0.25">
      <c r="A29" s="105">
        <v>9024</v>
      </c>
      <c r="B29" s="105">
        <v>12244</v>
      </c>
      <c r="C29" t="s">
        <v>377</v>
      </c>
      <c r="D29" s="56"/>
      <c r="AM29" s="27"/>
      <c r="AN29" s="27"/>
      <c r="AO29" s="27"/>
      <c r="AP29" s="27"/>
      <c r="AQ29" s="27"/>
      <c r="AR29" s="27"/>
      <c r="AS29" s="27"/>
      <c r="AT29" s="27"/>
      <c r="AU29" s="27"/>
      <c r="AV29" s="27"/>
      <c r="AW29" s="27"/>
      <c r="AX29" s="27"/>
      <c r="AY29" s="27"/>
    </row>
    <row r="30" spans="1:51" x14ac:dyDescent="0.25">
      <c r="A30" s="105">
        <v>9025</v>
      </c>
      <c r="B30" s="105">
        <v>12259</v>
      </c>
      <c r="C30" t="s">
        <v>378</v>
      </c>
      <c r="D30" s="56"/>
    </row>
    <row r="31" spans="1:51" x14ac:dyDescent="0.25">
      <c r="A31" s="105">
        <v>9026</v>
      </c>
      <c r="B31" s="105">
        <v>12269</v>
      </c>
      <c r="C31" t="s">
        <v>379</v>
      </c>
      <c r="D31" s="56"/>
      <c r="AM31" s="29" t="s">
        <v>80</v>
      </c>
      <c r="AN31" s="30"/>
      <c r="AO31" s="30"/>
      <c r="AP31" s="30"/>
      <c r="AQ31" s="30"/>
      <c r="AR31" s="30"/>
      <c r="AS31" s="30"/>
      <c r="AT31" s="30"/>
      <c r="AU31" s="30"/>
      <c r="AV31" s="30"/>
      <c r="AW31" s="30"/>
      <c r="AX31" s="30"/>
      <c r="AY31" s="30"/>
    </row>
    <row r="32" spans="1:51" x14ac:dyDescent="0.25">
      <c r="A32" s="105">
        <v>9027</v>
      </c>
      <c r="B32" s="105">
        <v>12274</v>
      </c>
      <c r="C32" t="s">
        <v>380</v>
      </c>
      <c r="D32" s="56"/>
      <c r="AM32" s="30"/>
      <c r="AN32" s="30"/>
      <c r="AO32" s="30"/>
      <c r="AP32" s="30"/>
      <c r="AQ32" s="30"/>
      <c r="AR32" s="30"/>
      <c r="AS32" s="30"/>
      <c r="AT32" s="30"/>
      <c r="AU32" s="30"/>
      <c r="AV32" s="30"/>
      <c r="AW32" s="30"/>
      <c r="AX32" s="30"/>
      <c r="AY32" s="30"/>
    </row>
    <row r="33" spans="1:51" x14ac:dyDescent="0.25">
      <c r="A33" s="105">
        <v>9028</v>
      </c>
      <c r="B33" s="105">
        <v>12278</v>
      </c>
      <c r="C33" t="s">
        <v>381</v>
      </c>
      <c r="D33" s="56"/>
      <c r="AM33" s="30"/>
      <c r="AN33" s="30" t="s">
        <v>82</v>
      </c>
      <c r="AO33" s="30"/>
      <c r="AP33" s="30"/>
      <c r="AQ33" s="30"/>
      <c r="AR33" s="30"/>
      <c r="AS33" s="30"/>
      <c r="AT33" s="30"/>
      <c r="AU33" s="30"/>
      <c r="AV33" s="30"/>
      <c r="AW33" s="30"/>
      <c r="AX33" s="30"/>
      <c r="AY33" s="30"/>
    </row>
    <row r="34" spans="1:51" x14ac:dyDescent="0.25">
      <c r="A34" s="105">
        <v>9029</v>
      </c>
      <c r="B34" s="105">
        <v>12281</v>
      </c>
      <c r="C34" t="s">
        <v>382</v>
      </c>
      <c r="D34" s="56"/>
      <c r="AM34" s="30"/>
      <c r="AN34" s="30" t="s">
        <v>83</v>
      </c>
      <c r="AO34" s="30"/>
      <c r="AP34" s="30"/>
      <c r="AQ34" s="30"/>
      <c r="AR34" s="30"/>
      <c r="AS34" s="30"/>
      <c r="AT34" s="30"/>
      <c r="AU34" s="30"/>
      <c r="AV34" s="30"/>
      <c r="AW34" s="30"/>
      <c r="AX34" s="30"/>
      <c r="AY34" s="30"/>
    </row>
    <row r="35" spans="1:51" x14ac:dyDescent="0.25">
      <c r="A35" s="105">
        <v>9030</v>
      </c>
      <c r="B35" s="105">
        <v>12322</v>
      </c>
      <c r="C35" t="s">
        <v>391</v>
      </c>
      <c r="D35" s="56"/>
      <c r="AM35" s="30"/>
      <c r="AN35" s="30"/>
      <c r="AO35" s="31"/>
      <c r="AP35" s="31"/>
      <c r="AQ35" s="31"/>
      <c r="AR35" s="30"/>
      <c r="AS35" s="30"/>
      <c r="AT35" s="30"/>
      <c r="AU35" s="30"/>
      <c r="AV35" s="30"/>
      <c r="AW35" s="30"/>
      <c r="AX35" s="30"/>
      <c r="AY35" s="30"/>
    </row>
    <row r="36" spans="1:51" x14ac:dyDescent="0.25">
      <c r="A36" s="105">
        <v>9031</v>
      </c>
      <c r="B36" s="105">
        <v>12324</v>
      </c>
      <c r="C36" t="s">
        <v>392</v>
      </c>
      <c r="D36" s="56"/>
      <c r="AM36" s="30"/>
      <c r="AN36" s="31"/>
      <c r="AO36" s="30"/>
      <c r="AP36" s="30"/>
      <c r="AQ36" s="30"/>
      <c r="AR36" s="30"/>
      <c r="AS36" s="30"/>
      <c r="AT36" s="30"/>
      <c r="AU36" s="30"/>
      <c r="AV36" s="30"/>
      <c r="AW36" s="30"/>
      <c r="AX36" s="30"/>
      <c r="AY36" s="30"/>
    </row>
    <row r="37" spans="1:51" x14ac:dyDescent="0.25">
      <c r="A37" s="105">
        <v>9033</v>
      </c>
      <c r="B37" s="105">
        <v>12335</v>
      </c>
      <c r="C37" t="s">
        <v>393</v>
      </c>
      <c r="D37" s="56"/>
      <c r="AM37" s="30"/>
      <c r="AN37" s="31"/>
      <c r="AO37" s="30"/>
      <c r="AP37" s="30"/>
      <c r="AQ37" s="30"/>
      <c r="AR37" s="30"/>
      <c r="AS37" s="30"/>
      <c r="AT37" s="30"/>
      <c r="AU37" s="30"/>
      <c r="AV37" s="30"/>
      <c r="AW37" s="30"/>
      <c r="AX37" s="30"/>
      <c r="AY37" s="30"/>
    </row>
    <row r="38" spans="1:51" x14ac:dyDescent="0.25">
      <c r="A38" s="56">
        <v>9032</v>
      </c>
      <c r="B38">
        <v>12331</v>
      </c>
      <c r="C38" s="110" t="s">
        <v>277</v>
      </c>
      <c r="D38" s="56">
        <v>45.9</v>
      </c>
      <c r="E38" s="56">
        <v>77.599999999999994</v>
      </c>
      <c r="F38" s="56">
        <v>7975.1</v>
      </c>
      <c r="G38" s="40">
        <v>141142</v>
      </c>
      <c r="AD38" s="40"/>
      <c r="AE38" s="40"/>
      <c r="AF38" s="40"/>
      <c r="AG38" s="40"/>
      <c r="AH38" s="40"/>
      <c r="AI38" s="40"/>
      <c r="AJ38" s="40"/>
      <c r="AM38" s="30"/>
      <c r="AN38" s="30"/>
      <c r="AO38" s="30"/>
      <c r="AP38" s="30"/>
      <c r="AQ38" s="30"/>
      <c r="AR38" s="30"/>
      <c r="AS38" s="30"/>
      <c r="AT38" s="30"/>
      <c r="AU38" s="30"/>
      <c r="AV38" s="30"/>
      <c r="AW38" s="30"/>
      <c r="AX38" s="30"/>
      <c r="AY38" s="30"/>
    </row>
    <row r="39" spans="1:51" x14ac:dyDescent="0.25">
      <c r="A39" s="56"/>
      <c r="B39" s="56"/>
      <c r="C39" s="56"/>
      <c r="D39" s="56"/>
      <c r="AM39" s="30"/>
      <c r="AN39" s="30"/>
      <c r="AO39" s="30"/>
      <c r="AP39" s="30"/>
      <c r="AQ39" s="30"/>
      <c r="AR39" s="30"/>
      <c r="AS39" s="30"/>
      <c r="AT39" s="30"/>
      <c r="AU39" s="30"/>
      <c r="AV39" s="30"/>
      <c r="AW39" s="30"/>
      <c r="AX39" s="30"/>
      <c r="AY39" s="30"/>
    </row>
    <row r="40" spans="1:51" x14ac:dyDescent="0.25">
      <c r="A40" s="56"/>
      <c r="B40" s="56"/>
      <c r="C40" s="56"/>
      <c r="D40" s="56"/>
      <c r="AD40" s="40"/>
      <c r="AE40" s="40"/>
      <c r="AF40" s="40"/>
      <c r="AG40" s="40"/>
      <c r="AH40" s="40"/>
      <c r="AI40" s="40"/>
      <c r="AJ40" s="40"/>
      <c r="AM40" s="30"/>
      <c r="AN40" s="30"/>
      <c r="AO40" s="30"/>
      <c r="AP40" s="30"/>
      <c r="AQ40" s="30"/>
      <c r="AR40" s="30"/>
      <c r="AS40" s="30"/>
      <c r="AT40" s="30"/>
      <c r="AU40" s="30"/>
      <c r="AV40" s="30"/>
      <c r="AW40" s="30"/>
      <c r="AX40" s="30"/>
      <c r="AY40" s="30"/>
    </row>
    <row r="41" spans="1:51" x14ac:dyDescent="0.25">
      <c r="A41" s="56"/>
      <c r="B41" s="56"/>
      <c r="C41" s="56"/>
      <c r="D41" s="56"/>
      <c r="AM41" s="30"/>
      <c r="AN41" s="30"/>
      <c r="AO41" s="30"/>
      <c r="AP41" s="30"/>
      <c r="AQ41" s="30"/>
      <c r="AR41" s="30"/>
      <c r="AS41" s="30"/>
      <c r="AT41" s="30"/>
      <c r="AU41" s="30"/>
      <c r="AV41" s="30"/>
      <c r="AW41" s="30"/>
      <c r="AX41" s="30"/>
      <c r="AY41" s="30"/>
    </row>
    <row r="42" spans="1:51" x14ac:dyDescent="0.25">
      <c r="A42" s="56"/>
      <c r="B42" s="56"/>
      <c r="C42" s="56"/>
      <c r="D42" s="56"/>
    </row>
    <row r="43" spans="1:51" x14ac:dyDescent="0.25">
      <c r="A43" s="56"/>
      <c r="B43" s="56"/>
      <c r="C43" s="56"/>
      <c r="D43" s="56"/>
      <c r="AM43" s="32" t="s">
        <v>65</v>
      </c>
      <c r="AN43" s="33"/>
      <c r="AO43" s="33"/>
      <c r="AP43" s="33"/>
      <c r="AQ43" s="33"/>
      <c r="AR43" s="33"/>
      <c r="AS43" s="33"/>
      <c r="AT43" s="33"/>
      <c r="AU43" s="33"/>
      <c r="AV43" s="33"/>
      <c r="AW43" s="33"/>
      <c r="AX43" s="33"/>
      <c r="AY43" s="33"/>
    </row>
    <row r="44" spans="1:51" x14ac:dyDescent="0.25">
      <c r="A44" s="56"/>
      <c r="B44" s="56"/>
      <c r="C44" s="56"/>
      <c r="D44" s="56"/>
      <c r="AM44" s="33"/>
      <c r="AN44" s="33"/>
      <c r="AO44" s="33"/>
      <c r="AP44" s="33"/>
      <c r="AQ44" s="33"/>
      <c r="AR44" s="33"/>
      <c r="AS44" s="33"/>
      <c r="AT44" s="33"/>
      <c r="AU44" s="33"/>
      <c r="AV44" s="33"/>
      <c r="AW44" s="33"/>
      <c r="AX44" s="33"/>
      <c r="AY44" s="33"/>
    </row>
    <row r="45" spans="1:51" x14ac:dyDescent="0.25">
      <c r="A45" s="56"/>
      <c r="B45" s="56"/>
      <c r="C45" s="56"/>
      <c r="D45" s="56"/>
      <c r="AM45" s="33"/>
      <c r="AN45" s="33" t="s">
        <v>69</v>
      </c>
      <c r="AO45" s="33"/>
      <c r="AP45" s="33"/>
      <c r="AQ45" s="33"/>
      <c r="AR45" s="33"/>
      <c r="AS45" s="33"/>
      <c r="AT45" s="33"/>
      <c r="AU45" s="33"/>
      <c r="AV45" s="33"/>
      <c r="AW45" s="33"/>
      <c r="AX45" s="33"/>
      <c r="AY45" s="33"/>
    </row>
    <row r="46" spans="1:51" x14ac:dyDescent="0.25">
      <c r="A46" s="56"/>
      <c r="B46" s="56"/>
      <c r="C46" s="56"/>
      <c r="D46" s="56"/>
      <c r="AM46" s="33"/>
      <c r="AN46" s="33" t="s">
        <v>84</v>
      </c>
      <c r="AO46" s="33"/>
      <c r="AP46" s="33"/>
      <c r="AQ46" s="33"/>
      <c r="AR46" s="33"/>
      <c r="AS46" s="33"/>
      <c r="AT46" s="33"/>
      <c r="AU46" s="33"/>
      <c r="AV46" s="33"/>
      <c r="AW46" s="33"/>
      <c r="AX46" s="33"/>
      <c r="AY46" s="33"/>
    </row>
    <row r="47" spans="1:51" x14ac:dyDescent="0.25">
      <c r="A47" s="56"/>
      <c r="B47" s="56"/>
      <c r="C47" s="56"/>
      <c r="D47" s="56"/>
      <c r="AM47" s="33"/>
      <c r="AN47" s="33" t="s">
        <v>85</v>
      </c>
      <c r="AO47" s="34"/>
      <c r="AP47" s="34"/>
      <c r="AQ47" s="34"/>
      <c r="AR47" s="33"/>
      <c r="AS47" s="33"/>
      <c r="AT47" s="33"/>
      <c r="AU47" s="33"/>
      <c r="AV47" s="33"/>
      <c r="AW47" s="33"/>
      <c r="AX47" s="33"/>
      <c r="AY47" s="33"/>
    </row>
    <row r="48" spans="1:51" x14ac:dyDescent="0.25">
      <c r="A48" s="56"/>
      <c r="B48" s="56"/>
      <c r="C48" s="56"/>
      <c r="D48" s="56"/>
      <c r="AM48" s="33"/>
      <c r="AN48" s="35" t="s">
        <v>86</v>
      </c>
      <c r="AO48" s="33"/>
      <c r="AP48" s="33"/>
      <c r="AQ48" s="33"/>
      <c r="AR48" s="33"/>
      <c r="AS48" s="33"/>
      <c r="AT48" s="33"/>
      <c r="AU48" s="33"/>
      <c r="AV48" s="33"/>
      <c r="AW48" s="33"/>
      <c r="AX48" s="33"/>
      <c r="AY48" s="33"/>
    </row>
    <row r="49" spans="1:51" x14ac:dyDescent="0.25">
      <c r="A49" s="56"/>
      <c r="B49" s="56"/>
      <c r="C49" s="56"/>
      <c r="D49" s="56"/>
      <c r="AM49" s="33"/>
      <c r="AN49" s="35" t="s">
        <v>87</v>
      </c>
      <c r="AO49" s="33"/>
      <c r="AP49" s="33"/>
      <c r="AQ49" s="33"/>
      <c r="AR49" s="33"/>
      <c r="AS49" s="33"/>
      <c r="AT49" s="33"/>
      <c r="AU49" s="33"/>
      <c r="AV49" s="33"/>
      <c r="AW49" s="33"/>
      <c r="AX49" s="33"/>
      <c r="AY49" s="33"/>
    </row>
    <row r="50" spans="1:51" x14ac:dyDescent="0.25">
      <c r="A50" s="56"/>
      <c r="B50" s="56"/>
      <c r="C50" s="56"/>
      <c r="D50" s="56"/>
      <c r="AM50" s="33"/>
      <c r="AN50" s="33" t="s">
        <v>88</v>
      </c>
      <c r="AO50" s="33"/>
      <c r="AP50" s="33"/>
      <c r="AQ50" s="33"/>
      <c r="AR50" s="33"/>
      <c r="AS50" s="33"/>
      <c r="AT50" s="33"/>
      <c r="AU50" s="33"/>
      <c r="AV50" s="33"/>
      <c r="AW50" s="33"/>
      <c r="AX50" s="33"/>
      <c r="AY50" s="33"/>
    </row>
    <row r="51" spans="1:51" x14ac:dyDescent="0.25">
      <c r="A51" s="56"/>
      <c r="B51" s="56"/>
      <c r="C51" s="56"/>
      <c r="D51" s="56"/>
      <c r="AM51" s="33"/>
      <c r="AN51" s="33" t="s">
        <v>89</v>
      </c>
      <c r="AO51" s="33"/>
      <c r="AP51" s="33"/>
      <c r="AQ51" s="33"/>
      <c r="AR51" s="33"/>
      <c r="AS51" s="33"/>
      <c r="AT51" s="33"/>
      <c r="AU51" s="33"/>
      <c r="AV51" s="33"/>
      <c r="AW51" s="33"/>
      <c r="AX51" s="33"/>
      <c r="AY51" s="33"/>
    </row>
    <row r="52" spans="1:51" x14ac:dyDescent="0.25">
      <c r="A52" s="56"/>
      <c r="B52" s="56"/>
      <c r="C52" s="56"/>
      <c r="D52" s="56"/>
      <c r="AM52" s="33"/>
      <c r="AN52" s="33" t="s">
        <v>90</v>
      </c>
      <c r="AO52" s="33"/>
      <c r="AP52" s="33"/>
      <c r="AQ52" s="33"/>
      <c r="AR52" s="33"/>
      <c r="AS52" s="33"/>
      <c r="AT52" s="33"/>
      <c r="AU52" s="33"/>
      <c r="AV52" s="33"/>
      <c r="AW52" s="33"/>
      <c r="AX52" s="33"/>
      <c r="AY52" s="33"/>
    </row>
    <row r="53" spans="1:51" x14ac:dyDescent="0.25">
      <c r="A53" s="56"/>
      <c r="B53" s="56"/>
      <c r="C53" s="56"/>
      <c r="D53" s="56"/>
      <c r="AM53" s="33"/>
      <c r="AN53" s="33"/>
      <c r="AO53" s="33"/>
      <c r="AP53" s="33"/>
      <c r="AQ53" s="33"/>
      <c r="AR53" s="33"/>
      <c r="AS53" s="33"/>
      <c r="AT53" s="33"/>
      <c r="AU53" s="33"/>
      <c r="AV53" s="33"/>
      <c r="AW53" s="33"/>
      <c r="AX53" s="33"/>
      <c r="AY53" s="33"/>
    </row>
    <row r="54" spans="1:51" x14ac:dyDescent="0.25">
      <c r="A54" s="56"/>
      <c r="B54" s="56"/>
      <c r="C54" s="56"/>
      <c r="D54" s="56"/>
    </row>
    <row r="55" spans="1:51" x14ac:dyDescent="0.25">
      <c r="A55" s="56"/>
      <c r="B55" s="56"/>
      <c r="C55" s="56"/>
      <c r="D55" s="56"/>
      <c r="AM55" s="16" t="s">
        <v>91</v>
      </c>
      <c r="AN55" s="17"/>
      <c r="AO55" s="17"/>
      <c r="AP55" s="17"/>
      <c r="AQ55" s="17"/>
      <c r="AR55" s="17"/>
      <c r="AS55" s="17"/>
      <c r="AT55" s="17"/>
      <c r="AU55" s="17"/>
      <c r="AV55" s="17"/>
      <c r="AW55" s="17"/>
      <c r="AX55" s="17"/>
      <c r="AY55" s="17"/>
    </row>
    <row r="56" spans="1:51" x14ac:dyDescent="0.25">
      <c r="A56" s="56"/>
      <c r="B56" s="56"/>
      <c r="C56" s="56"/>
      <c r="D56" s="56"/>
      <c r="AM56" s="17"/>
      <c r="AN56" s="17" t="s">
        <v>93</v>
      </c>
      <c r="AO56" s="17"/>
      <c r="AP56" s="17"/>
      <c r="AQ56" s="17"/>
      <c r="AR56" s="17"/>
      <c r="AS56" s="17"/>
      <c r="AT56" s="17"/>
      <c r="AU56" s="17"/>
      <c r="AV56" s="17"/>
      <c r="AW56" s="17"/>
      <c r="AX56" s="17"/>
      <c r="AY56" s="17"/>
    </row>
    <row r="57" spans="1:51" x14ac:dyDescent="0.25">
      <c r="A57" s="56"/>
      <c r="B57" s="56"/>
      <c r="C57" s="56"/>
      <c r="D57" s="56"/>
      <c r="AM57" s="17"/>
      <c r="AN57" s="17" t="s">
        <v>94</v>
      </c>
      <c r="AO57" s="17"/>
      <c r="AP57" s="17"/>
      <c r="AQ57" s="17"/>
      <c r="AR57" s="17"/>
      <c r="AS57" s="17"/>
      <c r="AT57" s="17"/>
      <c r="AU57" s="17"/>
      <c r="AV57" s="17"/>
      <c r="AW57" s="17"/>
      <c r="AX57" s="17"/>
      <c r="AY57" s="17"/>
    </row>
    <row r="58" spans="1:51" x14ac:dyDescent="0.25">
      <c r="A58" s="56"/>
      <c r="B58" s="56"/>
      <c r="C58" s="56"/>
      <c r="D58" s="56"/>
      <c r="AM58" s="17"/>
      <c r="AN58" s="17" t="s">
        <v>125</v>
      </c>
      <c r="AO58" s="17"/>
      <c r="AP58" s="17"/>
      <c r="AQ58" s="17"/>
      <c r="AR58" s="17"/>
      <c r="AS58" s="17"/>
      <c r="AT58" s="17"/>
      <c r="AU58" s="17"/>
      <c r="AV58" s="17"/>
      <c r="AW58" s="17"/>
      <c r="AX58" s="17"/>
      <c r="AY58" s="17"/>
    </row>
    <row r="59" spans="1:51" x14ac:dyDescent="0.25">
      <c r="A59" s="56"/>
      <c r="B59" s="56"/>
      <c r="C59" s="56"/>
      <c r="D59" s="56"/>
      <c r="AM59" s="17"/>
      <c r="AN59" s="17" t="s">
        <v>233</v>
      </c>
      <c r="AO59" s="17"/>
      <c r="AP59" s="17"/>
      <c r="AQ59" s="17"/>
      <c r="AR59" s="17"/>
      <c r="AS59" s="17"/>
      <c r="AT59" s="17"/>
      <c r="AU59" s="17"/>
      <c r="AV59" s="17"/>
      <c r="AW59" s="17"/>
      <c r="AX59" s="17"/>
      <c r="AY59" s="17"/>
    </row>
    <row r="60" spans="1:51" x14ac:dyDescent="0.25">
      <c r="A60" s="56"/>
      <c r="B60" s="56"/>
      <c r="C60" s="56"/>
      <c r="D60" s="56"/>
      <c r="AM60" s="17"/>
      <c r="AN60" s="17"/>
      <c r="AO60" s="17"/>
      <c r="AP60" s="17"/>
      <c r="AQ60" s="17"/>
      <c r="AR60" s="17"/>
      <c r="AS60" s="17"/>
      <c r="AT60" s="17"/>
      <c r="AU60" s="17"/>
      <c r="AV60" s="17"/>
      <c r="AW60" s="17"/>
      <c r="AX60" s="17"/>
      <c r="AY60" s="17"/>
    </row>
    <row r="61" spans="1:51" x14ac:dyDescent="0.25">
      <c r="A61" s="56"/>
      <c r="B61" s="56"/>
      <c r="C61" s="56"/>
      <c r="D61" s="56"/>
    </row>
    <row r="62" spans="1:51" x14ac:dyDescent="0.25">
      <c r="A62" s="56"/>
      <c r="B62" s="56"/>
      <c r="C62" s="56"/>
      <c r="D62" s="56"/>
      <c r="AM62" s="26" t="s">
        <v>126</v>
      </c>
      <c r="AN62" s="27"/>
      <c r="AO62" s="27"/>
      <c r="AP62" s="27"/>
      <c r="AQ62" s="27"/>
      <c r="AR62" s="27"/>
      <c r="AS62" s="27"/>
      <c r="AT62" s="27"/>
      <c r="AU62" s="27"/>
      <c r="AV62" s="27"/>
      <c r="AW62" s="27"/>
      <c r="AX62" s="27"/>
      <c r="AY62" s="27"/>
    </row>
    <row r="63" spans="1:51" x14ac:dyDescent="0.25">
      <c r="A63" s="56"/>
      <c r="B63" s="56"/>
      <c r="C63" s="56"/>
      <c r="D63" s="56"/>
      <c r="AM63" s="27"/>
      <c r="AN63" s="27" t="s">
        <v>127</v>
      </c>
      <c r="AO63" s="27"/>
      <c r="AP63" s="27"/>
      <c r="AQ63" s="27"/>
      <c r="AR63" s="27"/>
      <c r="AS63" s="27"/>
      <c r="AT63" s="27"/>
      <c r="AU63" s="27"/>
      <c r="AV63" s="27"/>
      <c r="AW63" s="27"/>
      <c r="AX63" s="27"/>
      <c r="AY63" s="27"/>
    </row>
    <row r="64" spans="1:51" x14ac:dyDescent="0.25">
      <c r="A64" s="56"/>
      <c r="B64" s="56"/>
      <c r="C64" s="56"/>
      <c r="D64" s="56"/>
      <c r="AM64" s="27"/>
      <c r="AN64" s="27" t="s">
        <v>128</v>
      </c>
      <c r="AO64" s="27"/>
      <c r="AP64" s="27"/>
      <c r="AQ64" s="27"/>
      <c r="AR64" s="27"/>
      <c r="AS64" s="27"/>
      <c r="AT64" s="27"/>
      <c r="AU64" s="27"/>
      <c r="AV64" s="27"/>
      <c r="AW64" s="27"/>
      <c r="AX64" s="27"/>
      <c r="AY64" s="27"/>
    </row>
    <row r="65" spans="1:51" x14ac:dyDescent="0.25">
      <c r="A65" s="56"/>
      <c r="B65" s="56"/>
      <c r="C65" s="56"/>
      <c r="D65" s="56"/>
      <c r="AD65" s="40"/>
      <c r="AE65" s="40"/>
      <c r="AF65" s="40"/>
      <c r="AG65" s="40"/>
      <c r="AH65" s="40"/>
      <c r="AI65" s="40"/>
      <c r="AJ65" s="40"/>
      <c r="AM65" s="27"/>
      <c r="AN65" s="27" t="s">
        <v>98</v>
      </c>
      <c r="AO65" s="27"/>
      <c r="AP65" s="27"/>
      <c r="AQ65" s="27"/>
      <c r="AR65" s="27"/>
      <c r="AS65" s="27"/>
      <c r="AT65" s="27"/>
      <c r="AU65" s="27"/>
      <c r="AV65" s="27"/>
      <c r="AW65" s="27"/>
      <c r="AX65" s="27"/>
      <c r="AY65" s="27"/>
    </row>
    <row r="66" spans="1:51" x14ac:dyDescent="0.25">
      <c r="A66" s="56"/>
      <c r="B66" s="56"/>
      <c r="C66" s="56"/>
      <c r="D66" s="56"/>
      <c r="AM66" s="27"/>
      <c r="AN66" s="27"/>
      <c r="AO66" s="27"/>
      <c r="AP66" s="27"/>
      <c r="AQ66" s="27"/>
      <c r="AR66" s="27"/>
      <c r="AS66" s="27"/>
      <c r="AT66" s="27"/>
      <c r="AU66" s="27"/>
      <c r="AV66" s="27"/>
      <c r="AW66" s="27"/>
      <c r="AX66" s="27"/>
      <c r="AY66" s="27"/>
    </row>
    <row r="67" spans="1:51" x14ac:dyDescent="0.25">
      <c r="A67" s="56"/>
      <c r="B67" s="56"/>
      <c r="C67" s="56"/>
      <c r="D67" s="56"/>
      <c r="AM67" s="27"/>
      <c r="AN67" s="27" t="s">
        <v>96</v>
      </c>
      <c r="AO67" s="27"/>
      <c r="AP67" s="27"/>
      <c r="AQ67" s="27"/>
      <c r="AR67" s="27"/>
      <c r="AS67" s="27"/>
      <c r="AT67" s="27"/>
      <c r="AU67" s="27"/>
      <c r="AV67" s="27"/>
      <c r="AW67" s="27"/>
      <c r="AX67" s="27"/>
      <c r="AY67" s="27"/>
    </row>
    <row r="68" spans="1:51" x14ac:dyDescent="0.25">
      <c r="A68" s="56"/>
      <c r="B68" s="56"/>
      <c r="C68" s="56"/>
      <c r="D68" s="56"/>
      <c r="AM68" s="27"/>
      <c r="AN68" s="27" t="s">
        <v>97</v>
      </c>
      <c r="AO68" s="27"/>
      <c r="AP68" s="27"/>
      <c r="AQ68" s="27"/>
      <c r="AR68" s="27"/>
      <c r="AS68" s="27"/>
      <c r="AT68" s="27"/>
      <c r="AU68" s="27"/>
      <c r="AV68" s="27"/>
      <c r="AW68" s="27"/>
      <c r="AX68" s="27"/>
      <c r="AY68" s="27"/>
    </row>
    <row r="69" spans="1:51" x14ac:dyDescent="0.25">
      <c r="A69" s="56"/>
      <c r="B69" s="56"/>
      <c r="C69" s="56"/>
      <c r="D69" s="56"/>
      <c r="AM69" s="27"/>
      <c r="AN69" s="27" t="s">
        <v>95</v>
      </c>
      <c r="AO69" s="27"/>
      <c r="AP69" s="27"/>
      <c r="AQ69" s="27"/>
      <c r="AR69" s="27"/>
      <c r="AS69" s="27"/>
      <c r="AT69" s="27"/>
      <c r="AU69" s="27"/>
      <c r="AV69" s="27"/>
      <c r="AW69" s="27"/>
      <c r="AX69" s="27"/>
      <c r="AY69" s="27"/>
    </row>
    <row r="70" spans="1:51" x14ac:dyDescent="0.25">
      <c r="A70" s="56"/>
      <c r="B70" s="56"/>
      <c r="C70" s="56"/>
      <c r="D70" s="56"/>
      <c r="AM70" s="27"/>
      <c r="AN70" s="27"/>
      <c r="AO70" s="27"/>
      <c r="AP70" s="27"/>
      <c r="AQ70" s="27"/>
      <c r="AR70" s="27"/>
      <c r="AS70" s="27"/>
      <c r="AT70" s="27"/>
      <c r="AU70" s="27"/>
      <c r="AV70" s="27"/>
      <c r="AW70" s="27"/>
      <c r="AX70" s="27"/>
      <c r="AY70" s="27"/>
    </row>
    <row r="71" spans="1:51" x14ac:dyDescent="0.25">
      <c r="A71" s="56"/>
      <c r="B71" s="56"/>
      <c r="C71" s="56"/>
      <c r="D71" s="56"/>
    </row>
    <row r="72" spans="1:51" x14ac:dyDescent="0.25">
      <c r="A72" s="56"/>
      <c r="B72" s="56"/>
      <c r="C72" s="56"/>
      <c r="D72" s="56"/>
      <c r="AM72" s="29" t="s">
        <v>103</v>
      </c>
      <c r="AN72" s="30"/>
      <c r="AO72" s="30"/>
      <c r="AP72" s="30"/>
      <c r="AQ72" s="30"/>
      <c r="AR72" s="30"/>
      <c r="AS72" s="30"/>
      <c r="AT72" s="30"/>
      <c r="AU72" s="30"/>
      <c r="AV72" s="30"/>
      <c r="AW72" s="30"/>
      <c r="AX72" s="30"/>
      <c r="AY72" s="30"/>
    </row>
    <row r="73" spans="1:51" x14ac:dyDescent="0.25">
      <c r="A73" s="56"/>
      <c r="B73" s="56"/>
      <c r="C73" s="56"/>
      <c r="D73" s="56"/>
      <c r="AM73" s="30"/>
      <c r="AN73" s="30" t="s">
        <v>99</v>
      </c>
      <c r="AO73" s="30"/>
      <c r="AP73" s="30"/>
      <c r="AQ73" s="30"/>
      <c r="AR73" s="30"/>
      <c r="AS73" s="30"/>
      <c r="AT73" s="30"/>
      <c r="AU73" s="30"/>
      <c r="AV73" s="30"/>
      <c r="AW73" s="30"/>
      <c r="AX73" s="30"/>
      <c r="AY73" s="30"/>
    </row>
    <row r="74" spans="1:51" x14ac:dyDescent="0.25">
      <c r="A74" s="56"/>
      <c r="B74" s="56"/>
      <c r="C74" s="56"/>
      <c r="D74" s="56"/>
      <c r="AM74" s="30"/>
      <c r="AN74" s="30" t="s">
        <v>100</v>
      </c>
      <c r="AO74" s="30"/>
      <c r="AP74" s="30"/>
      <c r="AQ74" s="30"/>
      <c r="AR74" s="30"/>
      <c r="AS74" s="30"/>
      <c r="AT74" s="30"/>
      <c r="AU74" s="30"/>
      <c r="AV74" s="30"/>
      <c r="AW74" s="30"/>
      <c r="AX74" s="30"/>
      <c r="AY74" s="30"/>
    </row>
    <row r="75" spans="1:51" x14ac:dyDescent="0.25">
      <c r="A75" s="56"/>
      <c r="B75" s="56"/>
      <c r="C75" s="56"/>
      <c r="D75" s="56"/>
      <c r="AM75" s="30"/>
      <c r="AN75" s="30" t="s">
        <v>101</v>
      </c>
      <c r="AO75" s="30"/>
      <c r="AP75" s="30"/>
      <c r="AQ75" s="30"/>
      <c r="AR75" s="30"/>
      <c r="AS75" s="30"/>
      <c r="AT75" s="30"/>
      <c r="AU75" s="30"/>
      <c r="AV75" s="30"/>
      <c r="AW75" s="30"/>
      <c r="AX75" s="30"/>
      <c r="AY75" s="30"/>
    </row>
    <row r="76" spans="1:51" x14ac:dyDescent="0.25">
      <c r="A76" s="56"/>
      <c r="B76" s="56"/>
      <c r="C76" s="56"/>
      <c r="D76" s="56"/>
      <c r="AM76" s="30"/>
      <c r="AN76" s="30"/>
      <c r="AO76" s="30"/>
      <c r="AP76" s="30"/>
      <c r="AQ76" s="30"/>
      <c r="AR76" s="30"/>
      <c r="AS76" s="30"/>
      <c r="AT76" s="30"/>
      <c r="AU76" s="30"/>
      <c r="AV76" s="30"/>
      <c r="AW76" s="30"/>
      <c r="AX76" s="30"/>
      <c r="AY76" s="30"/>
    </row>
    <row r="77" spans="1:51" x14ac:dyDescent="0.25">
      <c r="A77" s="56"/>
      <c r="B77" s="56"/>
      <c r="C77" s="56"/>
      <c r="D77" s="56"/>
      <c r="AD77" s="40"/>
      <c r="AE77" s="40"/>
      <c r="AF77" s="40"/>
      <c r="AG77" s="40"/>
      <c r="AH77" s="40"/>
      <c r="AI77" s="40"/>
      <c r="AJ77" s="40"/>
      <c r="AM77" s="30"/>
      <c r="AN77" s="30" t="s">
        <v>104</v>
      </c>
      <c r="AO77" s="30"/>
      <c r="AP77" s="30"/>
      <c r="AQ77" s="30"/>
      <c r="AR77" s="30"/>
      <c r="AS77" s="30"/>
      <c r="AT77" s="30"/>
      <c r="AU77" s="30"/>
      <c r="AV77" s="30"/>
      <c r="AW77" s="30"/>
      <c r="AX77" s="30"/>
      <c r="AY77" s="30"/>
    </row>
    <row r="78" spans="1:51" x14ac:dyDescent="0.25">
      <c r="A78" s="56"/>
      <c r="B78" s="56"/>
      <c r="C78" s="56"/>
      <c r="D78" s="56"/>
      <c r="AM78" s="30"/>
      <c r="AN78" s="30"/>
      <c r="AO78" s="30"/>
      <c r="AP78" s="30"/>
      <c r="AQ78" s="30"/>
      <c r="AR78" s="30"/>
      <c r="AS78" s="30"/>
      <c r="AT78" s="30"/>
      <c r="AU78" s="30"/>
      <c r="AV78" s="30"/>
      <c r="AW78" s="30"/>
      <c r="AX78" s="30"/>
      <c r="AY78" s="30"/>
    </row>
    <row r="79" spans="1:51" x14ac:dyDescent="0.25">
      <c r="A79" s="56"/>
      <c r="B79" s="56"/>
      <c r="C79" s="56"/>
      <c r="D79" s="56"/>
      <c r="AM79" s="30"/>
      <c r="AN79" s="30" t="s">
        <v>102</v>
      </c>
      <c r="AO79" s="30"/>
      <c r="AP79" s="30"/>
      <c r="AQ79" s="30"/>
      <c r="AR79" s="30"/>
      <c r="AS79" s="30"/>
      <c r="AT79" s="30"/>
      <c r="AU79" s="30"/>
      <c r="AV79" s="30"/>
      <c r="AW79" s="30"/>
      <c r="AX79" s="30"/>
      <c r="AY79" s="30"/>
    </row>
    <row r="80" spans="1:51" x14ac:dyDescent="0.25">
      <c r="A80" s="56"/>
      <c r="B80" s="56"/>
      <c r="C80" s="56"/>
      <c r="D80" s="56"/>
      <c r="AM80" s="30"/>
      <c r="AN80" s="30"/>
      <c r="AO80" s="30"/>
      <c r="AP80" s="30"/>
      <c r="AQ80" s="30"/>
      <c r="AR80" s="30"/>
      <c r="AS80" s="30"/>
      <c r="AT80" s="30"/>
      <c r="AU80" s="30"/>
      <c r="AV80" s="30"/>
      <c r="AW80" s="30"/>
      <c r="AX80" s="30"/>
      <c r="AY80" s="30"/>
    </row>
    <row r="81" spans="1:36" x14ac:dyDescent="0.25">
      <c r="A81" s="56"/>
      <c r="B81" s="56"/>
      <c r="C81" s="56"/>
      <c r="D81" s="56"/>
    </row>
    <row r="82" spans="1:36" x14ac:dyDescent="0.25">
      <c r="A82" s="56"/>
      <c r="B82" s="56"/>
      <c r="C82" s="56"/>
      <c r="D82" s="56"/>
    </row>
    <row r="83" spans="1:36" x14ac:dyDescent="0.25">
      <c r="A83" s="56"/>
      <c r="B83" s="56"/>
      <c r="C83" s="56"/>
      <c r="D83" s="56"/>
    </row>
    <row r="84" spans="1:36" x14ac:dyDescent="0.25">
      <c r="A84" s="56"/>
      <c r="B84" s="56"/>
      <c r="C84" s="56"/>
      <c r="D84" s="56"/>
    </row>
    <row r="85" spans="1:36" x14ac:dyDescent="0.25">
      <c r="A85" s="56"/>
      <c r="B85" s="56"/>
      <c r="C85" s="56"/>
      <c r="D85" s="56"/>
    </row>
    <row r="86" spans="1:36" x14ac:dyDescent="0.25">
      <c r="A86" s="56"/>
      <c r="B86" s="56"/>
      <c r="C86" s="56"/>
      <c r="D86" s="56"/>
      <c r="AD86" s="40"/>
      <c r="AE86" s="40"/>
      <c r="AF86" s="40"/>
      <c r="AG86" s="40"/>
      <c r="AH86" s="40"/>
      <c r="AI86" s="40"/>
      <c r="AJ86" s="40"/>
    </row>
    <row r="87" spans="1:36" x14ac:dyDescent="0.25">
      <c r="A87" s="56"/>
      <c r="B87" s="56"/>
      <c r="C87" s="56"/>
      <c r="D87" s="56"/>
    </row>
    <row r="88" spans="1:36" x14ac:dyDescent="0.25">
      <c r="A88" s="56"/>
      <c r="B88" s="56"/>
      <c r="C88" s="56"/>
      <c r="D88" s="56"/>
    </row>
    <row r="89" spans="1:36" x14ac:dyDescent="0.25">
      <c r="A89" s="56"/>
      <c r="B89" s="56"/>
      <c r="C89" s="56"/>
      <c r="D89" s="56"/>
    </row>
    <row r="90" spans="1:36" x14ac:dyDescent="0.25">
      <c r="A90" s="56"/>
      <c r="B90" s="56"/>
      <c r="C90" s="56"/>
      <c r="D90" s="56"/>
    </row>
    <row r="91" spans="1:36" x14ac:dyDescent="0.25">
      <c r="A91" s="56"/>
      <c r="B91" s="56"/>
      <c r="C91" s="56"/>
      <c r="D91" s="56"/>
    </row>
    <row r="92" spans="1:36" x14ac:dyDescent="0.25">
      <c r="A92" s="56"/>
      <c r="B92" s="56"/>
      <c r="C92" s="56"/>
      <c r="D92" s="56"/>
    </row>
    <row r="93" spans="1:36" x14ac:dyDescent="0.25">
      <c r="A93" s="56"/>
      <c r="B93" s="56"/>
      <c r="C93" s="56"/>
      <c r="D93" s="56"/>
    </row>
    <row r="94" spans="1:36" x14ac:dyDescent="0.25">
      <c r="A94" s="56"/>
      <c r="B94" s="56"/>
      <c r="C94" s="56"/>
      <c r="D94" s="56"/>
    </row>
    <row r="95" spans="1:36" x14ac:dyDescent="0.25">
      <c r="A95" s="56"/>
      <c r="B95" s="56"/>
      <c r="C95" s="56"/>
      <c r="D95" s="56"/>
    </row>
    <row r="96" spans="1:36" x14ac:dyDescent="0.25">
      <c r="A96" s="56"/>
      <c r="B96" s="56"/>
      <c r="C96" s="56"/>
      <c r="D96" s="56"/>
    </row>
    <row r="97" spans="1:36" x14ac:dyDescent="0.25">
      <c r="A97" s="56"/>
      <c r="B97" s="56"/>
      <c r="C97" s="56"/>
      <c r="D97" s="56"/>
      <c r="AD97" s="40"/>
      <c r="AE97" s="40"/>
      <c r="AF97" s="40"/>
      <c r="AG97" s="40"/>
      <c r="AH97" s="40"/>
      <c r="AI97" s="40"/>
      <c r="AJ97" s="40"/>
    </row>
    <row r="98" spans="1:36" x14ac:dyDescent="0.25">
      <c r="A98" s="56"/>
      <c r="B98" s="56"/>
      <c r="C98" s="56"/>
      <c r="D98" s="56"/>
    </row>
    <row r="99" spans="1:36" x14ac:dyDescent="0.25">
      <c r="A99" s="56"/>
      <c r="B99" s="56"/>
      <c r="C99" s="56"/>
      <c r="D99" s="56"/>
    </row>
    <row r="100" spans="1:36" x14ac:dyDescent="0.25">
      <c r="A100" s="56"/>
      <c r="B100" s="56"/>
      <c r="C100" s="56"/>
      <c r="D100" s="56"/>
    </row>
    <row r="101" spans="1:36" x14ac:dyDescent="0.25">
      <c r="A101" s="56"/>
      <c r="B101" s="56"/>
      <c r="C101" s="56"/>
      <c r="D101" s="56"/>
    </row>
    <row r="102" spans="1:36" x14ac:dyDescent="0.25">
      <c r="A102" s="56"/>
      <c r="B102" s="56"/>
      <c r="C102" s="56"/>
      <c r="D102" s="56"/>
      <c r="AD102" s="40"/>
      <c r="AE102" s="40"/>
      <c r="AF102" s="40"/>
      <c r="AG102" s="40"/>
      <c r="AH102" s="40"/>
      <c r="AI102" s="40"/>
      <c r="AJ102" s="40"/>
    </row>
    <row r="103" spans="1:36" x14ac:dyDescent="0.25">
      <c r="A103" s="56"/>
      <c r="B103" s="56"/>
      <c r="C103" s="56"/>
      <c r="D103" s="56"/>
    </row>
    <row r="104" spans="1:36" x14ac:dyDescent="0.25">
      <c r="A104" s="56"/>
      <c r="B104" s="56"/>
      <c r="C104" s="56"/>
      <c r="D104" s="56"/>
      <c r="AD104" s="40"/>
      <c r="AE104" s="40"/>
      <c r="AF104" s="40"/>
      <c r="AG104" s="40"/>
      <c r="AH104" s="40"/>
      <c r="AI104" s="40"/>
      <c r="AJ104" s="40"/>
    </row>
    <row r="105" spans="1:36" x14ac:dyDescent="0.25">
      <c r="A105" s="56"/>
      <c r="B105" s="56"/>
      <c r="C105" s="56"/>
      <c r="D105" s="56"/>
    </row>
    <row r="106" spans="1:36" x14ac:dyDescent="0.25">
      <c r="A106" s="56"/>
      <c r="B106" s="56"/>
      <c r="C106" s="56"/>
      <c r="D106" s="56"/>
    </row>
    <row r="107" spans="1:36" x14ac:dyDescent="0.25">
      <c r="A107" s="56"/>
      <c r="B107" s="56"/>
      <c r="C107" s="56"/>
      <c r="D107" s="56"/>
    </row>
    <row r="108" spans="1:36" x14ac:dyDescent="0.25">
      <c r="A108" s="56"/>
      <c r="B108" s="56"/>
      <c r="C108" s="56"/>
      <c r="D108" s="56"/>
    </row>
    <row r="109" spans="1:36" x14ac:dyDescent="0.25">
      <c r="A109" s="56"/>
      <c r="B109" s="56"/>
      <c r="C109" s="56"/>
      <c r="D109" s="56"/>
    </row>
    <row r="110" spans="1:36" x14ac:dyDescent="0.25">
      <c r="A110" s="56"/>
      <c r="B110" s="56"/>
      <c r="C110" s="56"/>
      <c r="D110" s="56"/>
    </row>
    <row r="111" spans="1:36" x14ac:dyDescent="0.25">
      <c r="A111" s="56"/>
      <c r="B111" s="56"/>
      <c r="C111" s="56"/>
      <c r="D111" s="56"/>
      <c r="AD111" s="40"/>
      <c r="AE111" s="40"/>
      <c r="AF111" s="40"/>
      <c r="AG111" s="40"/>
      <c r="AH111" s="40"/>
      <c r="AI111" s="40"/>
      <c r="AJ111" s="40"/>
    </row>
    <row r="112" spans="1:36" x14ac:dyDescent="0.25">
      <c r="A112" s="56"/>
      <c r="B112" s="56"/>
      <c r="C112" s="56"/>
      <c r="D112" s="56"/>
      <c r="AD112" s="40"/>
      <c r="AE112" s="40"/>
      <c r="AF112" s="40"/>
      <c r="AG112" s="40"/>
      <c r="AH112" s="40"/>
      <c r="AI112" s="40"/>
      <c r="AJ112" s="40"/>
    </row>
    <row r="113" spans="1:36" x14ac:dyDescent="0.25">
      <c r="A113" s="56"/>
      <c r="B113" s="56"/>
      <c r="C113" s="56"/>
      <c r="D113" s="56"/>
    </row>
    <row r="114" spans="1:36" x14ac:dyDescent="0.25">
      <c r="A114" s="56"/>
      <c r="B114" s="56"/>
      <c r="C114" s="56"/>
      <c r="D114" s="56"/>
    </row>
    <row r="115" spans="1:36" x14ac:dyDescent="0.25">
      <c r="A115" s="56"/>
      <c r="B115" s="56"/>
      <c r="C115" s="56"/>
      <c r="D115" s="56"/>
    </row>
    <row r="116" spans="1:36" x14ac:dyDescent="0.25">
      <c r="A116" s="56"/>
      <c r="B116" s="56"/>
      <c r="C116" s="56"/>
      <c r="D116" s="56"/>
    </row>
    <row r="117" spans="1:36" x14ac:dyDescent="0.25">
      <c r="A117" s="56"/>
      <c r="B117" s="56"/>
      <c r="C117" s="56"/>
      <c r="D117" s="56"/>
    </row>
    <row r="118" spans="1:36" x14ac:dyDescent="0.25">
      <c r="A118" s="56"/>
      <c r="B118" s="56"/>
      <c r="C118" s="56"/>
      <c r="D118" s="56"/>
    </row>
    <row r="119" spans="1:36" x14ac:dyDescent="0.25">
      <c r="A119" s="56"/>
      <c r="B119" s="56"/>
      <c r="C119" s="56"/>
      <c r="D119" s="56"/>
      <c r="AD119" s="40"/>
      <c r="AE119" s="40"/>
      <c r="AF119" s="40"/>
      <c r="AG119" s="40"/>
      <c r="AH119" s="40"/>
      <c r="AI119" s="40"/>
      <c r="AJ119" s="40"/>
    </row>
    <row r="120" spans="1:36" x14ac:dyDescent="0.25">
      <c r="A120" s="56"/>
      <c r="B120" s="56"/>
      <c r="C120" s="56"/>
      <c r="D120" s="56"/>
    </row>
    <row r="121" spans="1:36" x14ac:dyDescent="0.25">
      <c r="A121" s="56"/>
      <c r="B121" s="56"/>
      <c r="C121" s="56"/>
      <c r="D121" s="56"/>
    </row>
    <row r="122" spans="1:36" x14ac:dyDescent="0.25">
      <c r="A122" s="56"/>
      <c r="B122" s="56"/>
      <c r="C122" s="56"/>
      <c r="D122" s="56"/>
    </row>
    <row r="123" spans="1:36" x14ac:dyDescent="0.25">
      <c r="A123" s="56"/>
      <c r="B123" s="56"/>
      <c r="C123" s="56"/>
      <c r="D123" s="56"/>
      <c r="AD123" s="40"/>
      <c r="AE123" s="40"/>
      <c r="AF123" s="40"/>
      <c r="AG123" s="40"/>
      <c r="AH123" s="40"/>
      <c r="AI123" s="40"/>
      <c r="AJ123" s="40"/>
    </row>
    <row r="124" spans="1:36" x14ac:dyDescent="0.25">
      <c r="A124" s="56"/>
      <c r="B124" s="56"/>
      <c r="C124" s="56"/>
      <c r="D124" s="56"/>
    </row>
    <row r="125" spans="1:36" x14ac:dyDescent="0.25">
      <c r="A125" s="56"/>
      <c r="B125" s="56"/>
      <c r="C125" s="56"/>
      <c r="D125" s="56"/>
    </row>
    <row r="126" spans="1:36" x14ac:dyDescent="0.25">
      <c r="A126" s="56"/>
      <c r="B126" s="56"/>
      <c r="C126" s="56"/>
      <c r="D126" s="56"/>
    </row>
    <row r="127" spans="1:36" x14ac:dyDescent="0.25">
      <c r="A127" s="56"/>
      <c r="B127" s="56"/>
      <c r="C127" s="56"/>
      <c r="D127" s="56"/>
    </row>
    <row r="128" spans="1:36" x14ac:dyDescent="0.25">
      <c r="A128" s="56"/>
      <c r="B128" s="56"/>
      <c r="C128" s="56"/>
      <c r="D128" s="56"/>
    </row>
    <row r="129" spans="1:36" x14ac:dyDescent="0.25">
      <c r="A129" s="56"/>
      <c r="B129" s="56"/>
      <c r="C129" s="56"/>
      <c r="D129" s="56"/>
    </row>
    <row r="130" spans="1:36" x14ac:dyDescent="0.25">
      <c r="A130" s="56"/>
      <c r="B130" s="56"/>
      <c r="C130" s="56"/>
      <c r="D130" s="56"/>
    </row>
    <row r="131" spans="1:36" x14ac:dyDescent="0.25">
      <c r="A131" s="56"/>
      <c r="B131" s="56"/>
      <c r="C131" s="56"/>
      <c r="D131" s="56"/>
    </row>
    <row r="132" spans="1:36" x14ac:dyDescent="0.25">
      <c r="A132" s="56"/>
      <c r="B132" s="56"/>
      <c r="C132" s="56"/>
      <c r="D132" s="56"/>
      <c r="AD132" s="40"/>
      <c r="AE132" s="40"/>
      <c r="AF132" s="40"/>
      <c r="AG132" s="40"/>
      <c r="AH132" s="40"/>
      <c r="AI132" s="40"/>
      <c r="AJ132" s="40"/>
    </row>
    <row r="133" spans="1:36" x14ac:dyDescent="0.25">
      <c r="A133" s="56"/>
      <c r="B133" s="56"/>
      <c r="C133" s="56"/>
      <c r="D133" s="56"/>
    </row>
    <row r="134" spans="1:36" x14ac:dyDescent="0.25">
      <c r="A134" s="56"/>
      <c r="B134" s="56"/>
      <c r="C134" s="56"/>
      <c r="D134" s="56"/>
    </row>
    <row r="135" spans="1:36" x14ac:dyDescent="0.25">
      <c r="A135" s="56"/>
      <c r="B135" s="56"/>
      <c r="C135" s="56"/>
      <c r="D135" s="56"/>
    </row>
    <row r="136" spans="1:36" x14ac:dyDescent="0.25">
      <c r="A136" s="56"/>
      <c r="B136" s="56"/>
      <c r="C136" s="56"/>
      <c r="D136" s="56"/>
    </row>
    <row r="137" spans="1:36" x14ac:dyDescent="0.25">
      <c r="A137" s="56"/>
      <c r="B137" s="56"/>
      <c r="C137" s="56"/>
      <c r="D137" s="56"/>
    </row>
    <row r="138" spans="1:36" x14ac:dyDescent="0.25">
      <c r="A138" s="56"/>
      <c r="B138" s="56"/>
      <c r="C138" s="56"/>
      <c r="D138" s="56"/>
    </row>
    <row r="139" spans="1:36" x14ac:dyDescent="0.25">
      <c r="A139" s="56"/>
      <c r="B139" s="56"/>
      <c r="C139" s="56"/>
      <c r="D139" s="56"/>
    </row>
    <row r="140" spans="1:36" x14ac:dyDescent="0.25">
      <c r="A140" s="56"/>
      <c r="B140" s="56"/>
      <c r="C140" s="56"/>
      <c r="D140" s="56"/>
    </row>
    <row r="141" spans="1:36" x14ac:dyDescent="0.25">
      <c r="A141" s="56"/>
      <c r="B141" s="56"/>
      <c r="C141" s="56"/>
      <c r="D141" s="56"/>
      <c r="AD141" s="40"/>
      <c r="AE141" s="40"/>
      <c r="AF141" s="40"/>
      <c r="AG141" s="40"/>
      <c r="AH141" s="40"/>
      <c r="AI141" s="40"/>
      <c r="AJ141" s="40"/>
    </row>
    <row r="142" spans="1:36" x14ac:dyDescent="0.25">
      <c r="A142" s="56"/>
      <c r="B142" s="56"/>
      <c r="C142" s="15"/>
      <c r="D142" s="15"/>
    </row>
    <row r="143" spans="1:36" x14ac:dyDescent="0.25">
      <c r="A143" s="56"/>
      <c r="B143" s="56"/>
      <c r="C143" s="56"/>
      <c r="D143" s="56"/>
    </row>
    <row r="144" spans="1:36" x14ac:dyDescent="0.25">
      <c r="A144" s="56"/>
      <c r="B144" s="56"/>
      <c r="C144" s="56"/>
      <c r="D144" s="56"/>
    </row>
    <row r="145" spans="1:36" x14ac:dyDescent="0.25">
      <c r="A145" s="56"/>
      <c r="B145" s="56"/>
      <c r="C145" s="15"/>
      <c r="D145" s="15"/>
    </row>
    <row r="146" spans="1:36" x14ac:dyDescent="0.25">
      <c r="A146" s="56"/>
      <c r="B146" s="56"/>
      <c r="C146" s="15"/>
      <c r="D146" s="15"/>
    </row>
    <row r="147" spans="1:36" x14ac:dyDescent="0.25">
      <c r="A147" s="56"/>
      <c r="B147" s="56"/>
      <c r="C147" s="56"/>
      <c r="D147" s="56"/>
    </row>
    <row r="148" spans="1:36" x14ac:dyDescent="0.25">
      <c r="A148" s="56"/>
      <c r="B148" s="56"/>
      <c r="C148" s="15"/>
      <c r="D148" s="15"/>
    </row>
    <row r="149" spans="1:36" x14ac:dyDescent="0.25">
      <c r="A149" s="56"/>
      <c r="B149" s="56"/>
      <c r="C149" s="56"/>
      <c r="D149" s="56"/>
    </row>
    <row r="150" spans="1:36" x14ac:dyDescent="0.25">
      <c r="A150" s="56"/>
      <c r="B150" s="56"/>
      <c r="C150" s="56"/>
      <c r="D150" s="56"/>
      <c r="AD150" s="40"/>
      <c r="AE150" s="40"/>
      <c r="AF150" s="40"/>
      <c r="AG150" s="40"/>
      <c r="AH150" s="40"/>
      <c r="AI150" s="40"/>
      <c r="AJ150" s="40"/>
    </row>
    <row r="151" spans="1:36" x14ac:dyDescent="0.25">
      <c r="A151" s="56"/>
      <c r="B151" s="56"/>
      <c r="C151" s="56"/>
      <c r="D151" s="56"/>
      <c r="AD151" s="40"/>
      <c r="AE151" s="40"/>
      <c r="AF151" s="40"/>
      <c r="AG151" s="40"/>
      <c r="AH151" s="40"/>
      <c r="AI151" s="40"/>
      <c r="AJ151" s="40"/>
    </row>
    <row r="152" spans="1:36" x14ac:dyDescent="0.25">
      <c r="A152" s="56"/>
      <c r="B152" s="56"/>
      <c r="C152" s="56"/>
      <c r="D152" s="56"/>
      <c r="AD152" s="40"/>
      <c r="AE152" s="40"/>
      <c r="AF152" s="40"/>
      <c r="AG152" s="40"/>
      <c r="AH152" s="40"/>
      <c r="AI152" s="40"/>
      <c r="AJ152" s="40"/>
    </row>
    <row r="153" spans="1:36" x14ac:dyDescent="0.25">
      <c r="A153" s="56"/>
      <c r="B153" s="56"/>
      <c r="C153" s="56"/>
      <c r="D153" s="56"/>
    </row>
    <row r="154" spans="1:36" x14ac:dyDescent="0.25">
      <c r="A154" s="56"/>
      <c r="B154" s="56"/>
      <c r="C154" s="56"/>
      <c r="D154" s="56"/>
    </row>
    <row r="155" spans="1:36" x14ac:dyDescent="0.25">
      <c r="A155" s="56"/>
      <c r="B155" s="56"/>
      <c r="C155" s="56"/>
      <c r="D155" s="56"/>
    </row>
    <row r="156" spans="1:36" x14ac:dyDescent="0.25">
      <c r="A156" s="56"/>
      <c r="B156" s="56"/>
      <c r="C156" s="56"/>
      <c r="D156" s="56"/>
      <c r="AD156" s="40"/>
      <c r="AE156" s="40"/>
      <c r="AF156" s="40"/>
      <c r="AG156" s="40"/>
      <c r="AH156" s="40"/>
      <c r="AI156" s="40"/>
      <c r="AJ156" s="40"/>
    </row>
    <row r="157" spans="1:36" x14ac:dyDescent="0.25">
      <c r="A157" s="56"/>
      <c r="B157" s="56"/>
      <c r="C157" s="56"/>
      <c r="D157" s="56"/>
    </row>
    <row r="158" spans="1:36" x14ac:dyDescent="0.25">
      <c r="A158" s="56"/>
      <c r="B158" s="56"/>
      <c r="C158" s="56"/>
      <c r="D158" s="56"/>
    </row>
    <row r="159" spans="1:36" x14ac:dyDescent="0.25">
      <c r="A159" s="56"/>
      <c r="B159" s="56"/>
      <c r="C159" s="56"/>
      <c r="D159" s="56"/>
    </row>
    <row r="160" spans="1:36" x14ac:dyDescent="0.25">
      <c r="A160" s="56"/>
      <c r="B160" s="56"/>
      <c r="C160" s="56"/>
      <c r="D160" s="56"/>
    </row>
    <row r="161" spans="1:36" x14ac:dyDescent="0.25">
      <c r="A161" s="69"/>
      <c r="B161" s="69"/>
      <c r="C161" s="69"/>
      <c r="D161" s="69"/>
    </row>
    <row r="162" spans="1:36" x14ac:dyDescent="0.25">
      <c r="A162" s="56"/>
      <c r="B162" s="56"/>
      <c r="C162" s="56"/>
      <c r="D162" s="56"/>
    </row>
    <row r="163" spans="1:36" x14ac:dyDescent="0.25">
      <c r="A163" s="56"/>
      <c r="B163" s="56"/>
      <c r="C163" s="56"/>
      <c r="D163" s="56"/>
    </row>
    <row r="164" spans="1:36" x14ac:dyDescent="0.25">
      <c r="A164" s="56"/>
      <c r="B164" s="56"/>
      <c r="C164" s="56"/>
      <c r="D164" s="56"/>
    </row>
    <row r="165" spans="1:36" x14ac:dyDescent="0.25">
      <c r="A165" s="56"/>
      <c r="B165" s="56"/>
      <c r="C165" s="56"/>
      <c r="D165" s="56"/>
    </row>
    <row r="166" spans="1:36" x14ac:dyDescent="0.25">
      <c r="A166" s="56"/>
      <c r="B166" s="56"/>
      <c r="C166" s="56"/>
      <c r="D166" s="56"/>
    </row>
    <row r="167" spans="1:36" x14ac:dyDescent="0.25">
      <c r="A167" s="56"/>
      <c r="B167" s="56"/>
      <c r="C167" s="56"/>
      <c r="D167" s="56"/>
      <c r="AD167" s="40"/>
      <c r="AE167" s="40"/>
      <c r="AF167" s="40"/>
      <c r="AG167" s="40"/>
      <c r="AH167" s="40"/>
      <c r="AI167" s="40"/>
      <c r="AJ167" s="40"/>
    </row>
    <row r="168" spans="1:36" x14ac:dyDescent="0.25">
      <c r="A168" s="56"/>
      <c r="B168" s="56"/>
      <c r="C168" s="56"/>
      <c r="D168" s="56"/>
    </row>
    <row r="169" spans="1:36" x14ac:dyDescent="0.25">
      <c r="A169" s="56"/>
      <c r="B169" s="56"/>
      <c r="C169" s="56"/>
      <c r="D169" s="56"/>
      <c r="AD169" s="40"/>
      <c r="AE169" s="40"/>
      <c r="AF169" s="40"/>
      <c r="AG169" s="40"/>
      <c r="AH169" s="40"/>
      <c r="AI169" s="40"/>
      <c r="AJ169" s="40"/>
    </row>
    <row r="170" spans="1:36" x14ac:dyDescent="0.25">
      <c r="A170" s="56"/>
      <c r="B170" s="56"/>
      <c r="C170" s="56"/>
      <c r="D170" s="56"/>
    </row>
    <row r="171" spans="1:36" x14ac:dyDescent="0.25">
      <c r="A171" s="56"/>
      <c r="B171" s="56"/>
      <c r="C171" s="56"/>
      <c r="D171" s="56"/>
      <c r="AD171" s="40"/>
      <c r="AE171" s="40"/>
      <c r="AF171" s="40"/>
      <c r="AG171" s="40"/>
      <c r="AH171" s="40"/>
      <c r="AI171" s="40"/>
      <c r="AJ171" s="40"/>
    </row>
    <row r="172" spans="1:36" x14ac:dyDescent="0.25">
      <c r="A172" s="56"/>
      <c r="B172" s="56"/>
      <c r="C172" s="56"/>
      <c r="D172" s="56"/>
    </row>
    <row r="173" spans="1:36" x14ac:dyDescent="0.25">
      <c r="A173" s="56"/>
      <c r="B173" s="56"/>
      <c r="C173" s="56"/>
      <c r="D173" s="56"/>
    </row>
    <row r="174" spans="1:36" x14ac:dyDescent="0.25">
      <c r="A174" s="56"/>
      <c r="B174" s="56"/>
      <c r="C174" s="56"/>
      <c r="D174" s="56"/>
    </row>
    <row r="175" spans="1:36" x14ac:dyDescent="0.25">
      <c r="A175" s="56"/>
      <c r="B175" s="56"/>
      <c r="C175" s="56"/>
      <c r="D175" s="56"/>
    </row>
    <row r="176" spans="1:36" x14ac:dyDescent="0.25">
      <c r="A176" s="56"/>
      <c r="B176" s="56"/>
      <c r="C176" s="56"/>
      <c r="D176" s="56"/>
    </row>
    <row r="177" spans="1:4" x14ac:dyDescent="0.25">
      <c r="A177" s="56"/>
      <c r="B177" s="56"/>
      <c r="C177" s="56"/>
      <c r="D177" s="56"/>
    </row>
    <row r="178" spans="1:4" x14ac:dyDescent="0.25">
      <c r="A178" s="56"/>
      <c r="B178" s="56"/>
      <c r="C178" s="56"/>
      <c r="D178" s="56"/>
    </row>
    <row r="179" spans="1:4" x14ac:dyDescent="0.25">
      <c r="A179" s="56"/>
      <c r="B179" s="56"/>
      <c r="C179" s="56"/>
      <c r="D179" s="56"/>
    </row>
    <row r="180" spans="1:4" x14ac:dyDescent="0.25">
      <c r="A180" s="56"/>
      <c r="B180" s="56"/>
      <c r="C180" s="56"/>
      <c r="D180" s="56"/>
    </row>
    <row r="181" spans="1:4" x14ac:dyDescent="0.25">
      <c r="A181" s="56"/>
      <c r="B181" s="56"/>
      <c r="C181" s="56"/>
      <c r="D181" s="56"/>
    </row>
    <row r="182" spans="1:4" x14ac:dyDescent="0.25">
      <c r="A182" s="56"/>
      <c r="B182" s="56"/>
      <c r="C182" s="56"/>
      <c r="D182" s="56"/>
    </row>
    <row r="183" spans="1:4" x14ac:dyDescent="0.25">
      <c r="A183" s="56"/>
      <c r="B183" s="56"/>
      <c r="C183" s="56"/>
      <c r="D183" s="56"/>
    </row>
    <row r="184" spans="1:4" x14ac:dyDescent="0.25">
      <c r="A184" s="56"/>
      <c r="B184" s="56"/>
      <c r="C184" s="56"/>
      <c r="D184" s="56"/>
    </row>
    <row r="185" spans="1:4" x14ac:dyDescent="0.25">
      <c r="A185" s="56"/>
      <c r="B185" s="56"/>
      <c r="C185" s="56"/>
      <c r="D185" s="56"/>
    </row>
    <row r="186" spans="1:4" x14ac:dyDescent="0.25">
      <c r="A186" s="56"/>
      <c r="B186" s="56"/>
      <c r="C186" s="56"/>
      <c r="D186" s="56"/>
    </row>
    <row r="187" spans="1:4" x14ac:dyDescent="0.25">
      <c r="A187" s="56"/>
      <c r="B187" s="56"/>
      <c r="C187" s="56"/>
      <c r="D187" s="56"/>
    </row>
    <row r="188" spans="1:4" x14ac:dyDescent="0.25">
      <c r="A188" s="56"/>
      <c r="B188" s="56"/>
      <c r="C188" s="56"/>
      <c r="D188" s="56"/>
    </row>
    <row r="189" spans="1:4" x14ac:dyDescent="0.25">
      <c r="A189" s="56"/>
      <c r="B189" s="56"/>
      <c r="C189" s="56"/>
      <c r="D189" s="56"/>
    </row>
    <row r="190" spans="1:4" x14ac:dyDescent="0.25">
      <c r="A190" s="56"/>
      <c r="B190" s="56"/>
      <c r="C190" s="56"/>
      <c r="D190" s="56"/>
    </row>
    <row r="191" spans="1:4" x14ac:dyDescent="0.25">
      <c r="A191" s="56"/>
      <c r="B191" s="56"/>
      <c r="C191" s="56"/>
      <c r="D191" s="56"/>
    </row>
    <row r="192" spans="1:4" x14ac:dyDescent="0.25">
      <c r="A192" s="56"/>
      <c r="B192" s="56"/>
      <c r="C192" s="56"/>
      <c r="D192" s="56"/>
    </row>
    <row r="193" spans="1:4" x14ac:dyDescent="0.25">
      <c r="A193" s="56"/>
      <c r="B193" s="56"/>
      <c r="C193" s="56"/>
      <c r="D193" s="56"/>
    </row>
    <row r="194" spans="1:4" x14ac:dyDescent="0.25">
      <c r="A194" s="56"/>
      <c r="B194" s="56"/>
      <c r="C194" s="56"/>
      <c r="D194" s="56"/>
    </row>
    <row r="195" spans="1:4" x14ac:dyDescent="0.25">
      <c r="A195" s="56"/>
      <c r="B195" s="56"/>
      <c r="C195" s="56"/>
      <c r="D195" s="56"/>
    </row>
    <row r="196" spans="1:4" x14ac:dyDescent="0.25">
      <c r="A196" s="56"/>
      <c r="B196" s="56"/>
      <c r="C196" s="56"/>
      <c r="D196" s="56"/>
    </row>
    <row r="197" spans="1:4" x14ac:dyDescent="0.25">
      <c r="A197" s="56"/>
      <c r="B197" s="56"/>
      <c r="C197" s="56"/>
      <c r="D197" s="56"/>
    </row>
    <row r="198" spans="1:4" x14ac:dyDescent="0.25">
      <c r="A198" s="56"/>
      <c r="B198" s="56"/>
      <c r="C198" s="56"/>
      <c r="D198" s="56"/>
    </row>
    <row r="199" spans="1:4" x14ac:dyDescent="0.25">
      <c r="A199" s="56"/>
      <c r="B199" s="56"/>
      <c r="C199" s="56"/>
      <c r="D199" s="56"/>
    </row>
    <row r="200" spans="1:4" x14ac:dyDescent="0.25">
      <c r="A200" s="56"/>
      <c r="B200" s="56"/>
      <c r="C200" s="56"/>
      <c r="D200" s="56"/>
    </row>
    <row r="201" spans="1:4" x14ac:dyDescent="0.25">
      <c r="A201" s="56"/>
      <c r="B201" s="56"/>
      <c r="C201" s="56"/>
      <c r="D201" s="56"/>
    </row>
    <row r="202" spans="1:4" x14ac:dyDescent="0.25">
      <c r="A202" s="56"/>
      <c r="B202" s="56"/>
      <c r="C202" s="56"/>
      <c r="D202" s="56"/>
    </row>
    <row r="203" spans="1:4" x14ac:dyDescent="0.25">
      <c r="A203" s="56"/>
      <c r="B203" s="56"/>
      <c r="C203" s="56"/>
      <c r="D203" s="56"/>
    </row>
    <row r="204" spans="1:4" x14ac:dyDescent="0.25">
      <c r="A204" s="56"/>
      <c r="B204" s="56"/>
      <c r="C204" s="56"/>
      <c r="D204" s="56"/>
    </row>
    <row r="205" spans="1:4" x14ac:dyDescent="0.25">
      <c r="A205" s="56"/>
      <c r="B205" s="56"/>
      <c r="C205" s="56"/>
      <c r="D205" s="56"/>
    </row>
    <row r="206" spans="1:4" x14ac:dyDescent="0.25">
      <c r="A206" s="56"/>
      <c r="B206" s="56"/>
      <c r="C206" s="56"/>
      <c r="D206" s="56"/>
    </row>
    <row r="207" spans="1:4" x14ac:dyDescent="0.25">
      <c r="A207" s="56"/>
      <c r="B207" s="56"/>
      <c r="C207" s="56"/>
      <c r="D207" s="56"/>
    </row>
    <row r="208" spans="1:4" x14ac:dyDescent="0.25">
      <c r="A208" s="56"/>
      <c r="B208" s="56"/>
      <c r="C208" s="56"/>
      <c r="D208" s="56"/>
    </row>
    <row r="209" spans="1:4" x14ac:dyDescent="0.25">
      <c r="A209" s="56"/>
      <c r="B209" s="56"/>
      <c r="C209" s="56"/>
      <c r="D209" s="56"/>
    </row>
    <row r="210" spans="1:4" x14ac:dyDescent="0.25">
      <c r="A210" s="56"/>
      <c r="B210" s="56"/>
      <c r="C210" s="56"/>
      <c r="D210" s="56"/>
    </row>
    <row r="211" spans="1:4" x14ac:dyDescent="0.25">
      <c r="A211" s="56"/>
      <c r="B211" s="56"/>
      <c r="C211" s="56"/>
      <c r="D211" s="56"/>
    </row>
    <row r="212" spans="1:4" x14ac:dyDescent="0.25">
      <c r="A212" s="56"/>
      <c r="B212" s="56"/>
      <c r="C212" s="56"/>
      <c r="D212" s="56"/>
    </row>
    <row r="213" spans="1:4" x14ac:dyDescent="0.25">
      <c r="A213" s="56"/>
      <c r="B213" s="56"/>
      <c r="C213" s="56"/>
      <c r="D213" s="56"/>
    </row>
    <row r="214" spans="1:4" x14ac:dyDescent="0.25">
      <c r="A214" s="56"/>
      <c r="B214" s="56"/>
      <c r="C214" s="56"/>
      <c r="D214" s="56"/>
    </row>
    <row r="215" spans="1:4" x14ac:dyDescent="0.25">
      <c r="A215" s="56"/>
      <c r="B215" s="56"/>
      <c r="C215" s="56"/>
      <c r="D215" s="56"/>
    </row>
    <row r="216" spans="1:4" x14ac:dyDescent="0.25">
      <c r="A216" s="56"/>
      <c r="B216" s="56"/>
      <c r="C216" s="56"/>
      <c r="D216" s="56"/>
    </row>
    <row r="217" spans="1:4" x14ac:dyDescent="0.25">
      <c r="A217" s="56"/>
      <c r="B217" s="56"/>
      <c r="C217" s="56"/>
      <c r="D217" s="56"/>
    </row>
    <row r="218" spans="1:4" x14ac:dyDescent="0.25">
      <c r="A218" s="56"/>
      <c r="B218" s="56"/>
      <c r="C218" s="56"/>
      <c r="D218" s="56"/>
    </row>
    <row r="219" spans="1:4" x14ac:dyDescent="0.25">
      <c r="A219" s="56"/>
      <c r="B219" s="56"/>
      <c r="C219" s="56"/>
      <c r="D219" s="56"/>
    </row>
    <row r="220" spans="1:4" x14ac:dyDescent="0.25">
      <c r="A220" s="56"/>
      <c r="B220" s="56"/>
      <c r="C220" s="56"/>
      <c r="D220" s="56"/>
    </row>
    <row r="221" spans="1:4" x14ac:dyDescent="0.25">
      <c r="A221" s="56"/>
      <c r="B221" s="56"/>
      <c r="C221" s="56"/>
      <c r="D221" s="56"/>
    </row>
  </sheetData>
  <mergeCells count="1">
    <mergeCell ref="A2:AN2"/>
  </mergeCells>
  <phoneticPr fontId="15" type="noConversion"/>
  <conditionalFormatting sqref="D6:D2500">
    <cfRule type="cellIs" dxfId="20" priority="4" operator="greaterThan">
      <formula>$AP$15</formula>
    </cfRule>
    <cfRule type="cellIs" dxfId="19" priority="3" operator="lessThan">
      <formula>$AP$14</formula>
    </cfRule>
  </conditionalFormatting>
  <conditionalFormatting sqref="E6:E2500 F38">
    <cfRule type="cellIs" dxfId="18" priority="2" operator="greaterThan">
      <formula>$AP$27</formula>
    </cfRule>
    <cfRule type="cellIs" dxfId="17" priority="1" operator="lessThan">
      <formula>$AP$26</formula>
    </cfRule>
  </conditionalFormatting>
  <pageMargins left="0.7" right="0.7" top="0.75" bottom="0.75" header="0.3" footer="0.3"/>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2"/>
  <sheetViews>
    <sheetView topLeftCell="A4" workbookViewId="0">
      <selection activeCell="A15" sqref="A15:G15"/>
    </sheetView>
  </sheetViews>
  <sheetFormatPr defaultColWidth="8.85546875" defaultRowHeight="15" x14ac:dyDescent="0.25"/>
  <cols>
    <col min="1" max="1" width="15.42578125" customWidth="1"/>
    <col min="2" max="2" width="16.42578125" customWidth="1"/>
    <col min="3" max="3" width="15.28515625" customWidth="1"/>
    <col min="5" max="5" width="16.7109375" customWidth="1"/>
    <col min="7" max="7" width="13.42578125" customWidth="1"/>
    <col min="8" max="8" width="16.7109375" customWidth="1"/>
    <col min="15" max="15" width="17.5703125" customWidth="1"/>
    <col min="16" max="16" width="15.42578125" customWidth="1"/>
    <col min="18" max="18" width="16.140625" bestFit="1" customWidth="1"/>
    <col min="19" max="19" width="13.140625" customWidth="1"/>
    <col min="20" max="20" width="14.28515625" bestFit="1" customWidth="1"/>
  </cols>
  <sheetData>
    <row r="1" spans="1:24" s="83" customFormat="1" x14ac:dyDescent="0.25">
      <c r="A1" s="82"/>
      <c r="B1" s="82"/>
      <c r="C1" s="82" t="s">
        <v>236</v>
      </c>
    </row>
    <row r="2" spans="1:24" ht="23.25" x14ac:dyDescent="0.35">
      <c r="A2" s="119" t="s">
        <v>234</v>
      </c>
      <c r="B2" s="119"/>
      <c r="C2" s="119"/>
      <c r="D2" s="119"/>
      <c r="E2" s="119"/>
      <c r="F2" s="119"/>
      <c r="G2" s="119"/>
      <c r="H2" s="119"/>
      <c r="I2" s="119"/>
      <c r="J2" s="119"/>
      <c r="K2" s="119"/>
      <c r="L2" s="119"/>
      <c r="M2" s="119"/>
      <c r="N2" s="43"/>
      <c r="O2" s="43"/>
    </row>
    <row r="3" spans="1:24" ht="23.25" x14ac:dyDescent="0.35">
      <c r="A3" s="42"/>
      <c r="B3" s="42"/>
      <c r="C3" s="120" t="s">
        <v>207</v>
      </c>
      <c r="D3" s="120"/>
      <c r="E3" s="120"/>
      <c r="F3" s="120"/>
      <c r="G3" s="120"/>
      <c r="H3" s="120"/>
      <c r="I3" s="120"/>
      <c r="J3" s="120"/>
      <c r="K3" s="93"/>
      <c r="L3" s="42"/>
      <c r="M3" s="42"/>
      <c r="N3" s="43"/>
      <c r="O3" s="43"/>
    </row>
    <row r="4" spans="1:24" x14ac:dyDescent="0.25">
      <c r="A4" s="42" t="s">
        <v>117</v>
      </c>
      <c r="B4" s="42"/>
      <c r="C4" s="42"/>
      <c r="D4" s="42"/>
      <c r="E4" s="42"/>
      <c r="F4" s="42"/>
      <c r="G4" s="42"/>
      <c r="H4" s="42"/>
      <c r="I4" s="42"/>
      <c r="J4" s="42"/>
      <c r="K4" s="42"/>
      <c r="L4" s="42"/>
      <c r="M4" s="42"/>
    </row>
    <row r="5" spans="1:24" x14ac:dyDescent="0.25">
      <c r="A5" s="15" t="s">
        <v>109</v>
      </c>
      <c r="B5" s="15" t="s">
        <v>293</v>
      </c>
      <c r="C5" s="15" t="s">
        <v>294</v>
      </c>
      <c r="D5" s="15" t="s">
        <v>110</v>
      </c>
      <c r="E5" s="15" t="s">
        <v>293</v>
      </c>
      <c r="F5" s="15" t="s">
        <v>294</v>
      </c>
      <c r="G5" s="15" t="s">
        <v>111</v>
      </c>
      <c r="H5" s="15" t="s">
        <v>293</v>
      </c>
      <c r="I5" s="15" t="s">
        <v>294</v>
      </c>
      <c r="J5" s="15" t="s">
        <v>112</v>
      </c>
      <c r="K5" s="15" t="s">
        <v>293</v>
      </c>
      <c r="L5" s="15" t="s">
        <v>294</v>
      </c>
    </row>
    <row r="6" spans="1:24" x14ac:dyDescent="0.25">
      <c r="A6" s="56">
        <v>9005</v>
      </c>
      <c r="B6" t="s">
        <v>349</v>
      </c>
      <c r="C6" s="69" t="s">
        <v>277</v>
      </c>
      <c r="D6" s="56">
        <v>9010</v>
      </c>
      <c r="E6" s="69" t="s">
        <v>357</v>
      </c>
      <c r="F6" t="s">
        <v>277</v>
      </c>
      <c r="G6" s="56">
        <v>9012</v>
      </c>
      <c r="H6" t="s">
        <v>358</v>
      </c>
      <c r="I6" t="s">
        <v>277</v>
      </c>
      <c r="J6">
        <v>9000</v>
      </c>
      <c r="K6">
        <v>11797</v>
      </c>
      <c r="L6" s="69" t="s">
        <v>290</v>
      </c>
      <c r="O6" s="58"/>
      <c r="P6" s="58"/>
      <c r="Q6" s="58"/>
      <c r="R6" s="58"/>
      <c r="S6" s="58"/>
      <c r="T6" s="58"/>
      <c r="U6" s="58"/>
      <c r="V6" s="58"/>
      <c r="W6" s="58"/>
      <c r="X6" s="58"/>
    </row>
    <row r="7" spans="1:24" x14ac:dyDescent="0.25">
      <c r="A7" s="56">
        <v>9015</v>
      </c>
      <c r="B7" s="56" t="s">
        <v>363</v>
      </c>
      <c r="C7" t="s">
        <v>277</v>
      </c>
      <c r="D7" s="56">
        <v>9016</v>
      </c>
      <c r="E7" t="s">
        <v>364</v>
      </c>
      <c r="F7" t="s">
        <v>277</v>
      </c>
      <c r="G7" s="56">
        <v>9017</v>
      </c>
      <c r="H7" t="s">
        <v>365</v>
      </c>
      <c r="I7" s="69" t="s">
        <v>277</v>
      </c>
      <c r="J7" s="56">
        <v>9014</v>
      </c>
      <c r="K7" s="56" t="s">
        <v>362</v>
      </c>
      <c r="L7" s="110" t="s">
        <v>277</v>
      </c>
      <c r="O7" s="58"/>
      <c r="P7" s="58" t="s">
        <v>151</v>
      </c>
      <c r="Q7" s="58"/>
      <c r="R7" s="58"/>
      <c r="S7" s="58"/>
      <c r="T7" s="58"/>
      <c r="U7" s="58"/>
      <c r="V7" s="58"/>
      <c r="W7" s="58"/>
      <c r="X7" s="58"/>
    </row>
    <row r="8" spans="1:24" x14ac:dyDescent="0.25">
      <c r="A8" s="56">
        <v>9019</v>
      </c>
      <c r="B8" s="56" t="s">
        <v>370</v>
      </c>
      <c r="C8" s="56" t="s">
        <v>277</v>
      </c>
      <c r="D8" s="56">
        <v>9020</v>
      </c>
      <c r="E8" s="56" t="s">
        <v>371</v>
      </c>
      <c r="F8" t="s">
        <v>277</v>
      </c>
      <c r="J8" s="56">
        <v>9018</v>
      </c>
      <c r="K8" s="56" t="s">
        <v>369</v>
      </c>
      <c r="L8" s="69" t="s">
        <v>277</v>
      </c>
      <c r="O8" s="58"/>
      <c r="P8" s="58" t="s">
        <v>29</v>
      </c>
      <c r="Q8" s="58"/>
      <c r="R8" s="58"/>
      <c r="S8" s="58"/>
      <c r="T8" s="58"/>
      <c r="U8" s="58"/>
      <c r="V8" s="58"/>
      <c r="W8" s="58"/>
      <c r="X8" s="58"/>
    </row>
    <row r="9" spans="1:24" x14ac:dyDescent="0.25">
      <c r="A9" s="56">
        <v>9021</v>
      </c>
      <c r="B9" s="56" t="s">
        <v>375</v>
      </c>
      <c r="C9" s="69" t="s">
        <v>277</v>
      </c>
      <c r="O9" s="58"/>
      <c r="P9" s="58" t="s">
        <v>30</v>
      </c>
      <c r="Q9" s="58"/>
      <c r="R9" s="58"/>
      <c r="S9" s="58"/>
      <c r="T9" s="58"/>
      <c r="U9" s="58"/>
      <c r="V9" s="58"/>
      <c r="W9" s="58"/>
      <c r="X9" s="58"/>
    </row>
    <row r="10" spans="1:24" x14ac:dyDescent="0.25">
      <c r="A10" s="56">
        <v>9032</v>
      </c>
      <c r="B10" t="s">
        <v>397</v>
      </c>
      <c r="C10" s="69" t="s">
        <v>277</v>
      </c>
      <c r="O10" s="58"/>
      <c r="P10" s="58"/>
      <c r="Q10" s="58"/>
      <c r="R10" s="58"/>
      <c r="S10" s="58"/>
      <c r="T10" s="58"/>
      <c r="U10" s="58"/>
      <c r="V10" s="58"/>
      <c r="W10" s="58"/>
      <c r="X10" s="58"/>
    </row>
    <row r="12" spans="1:24" x14ac:dyDescent="0.25">
      <c r="O12" s="15" t="s">
        <v>383</v>
      </c>
    </row>
    <row r="13" spans="1:24" x14ac:dyDescent="0.25">
      <c r="E13" s="15"/>
      <c r="F13" s="15"/>
      <c r="G13" s="15"/>
      <c r="H13" s="15"/>
      <c r="O13" s="15" t="s">
        <v>332</v>
      </c>
      <c r="P13" s="15" t="s">
        <v>288</v>
      </c>
      <c r="Q13" s="15" t="s">
        <v>333</v>
      </c>
      <c r="R13" s="15"/>
      <c r="S13" s="15"/>
    </row>
    <row r="14" spans="1:24" x14ac:dyDescent="0.25">
      <c r="A14" s="64" t="s">
        <v>287</v>
      </c>
      <c r="B14" s="64" t="s">
        <v>288</v>
      </c>
      <c r="C14" s="64" t="s">
        <v>289</v>
      </c>
      <c r="D14" s="64" t="s">
        <v>32</v>
      </c>
      <c r="E14" s="64" t="s">
        <v>217</v>
      </c>
      <c r="F14" s="64" t="s">
        <v>59</v>
      </c>
      <c r="G14" s="64" t="s">
        <v>218</v>
      </c>
      <c r="H14" s="15"/>
      <c r="O14" s="105">
        <v>9001</v>
      </c>
      <c r="P14" s="105" t="s">
        <v>334</v>
      </c>
      <c r="Q14" t="s">
        <v>322</v>
      </c>
      <c r="R14" s="71"/>
      <c r="S14" s="71"/>
    </row>
    <row r="15" spans="1:24" x14ac:dyDescent="0.25">
      <c r="A15" s="56"/>
      <c r="C15" s="69"/>
      <c r="D15" s="69"/>
      <c r="E15" s="69"/>
      <c r="F15" s="69"/>
      <c r="G15" s="41"/>
      <c r="H15" s="69"/>
      <c r="I15" s="69"/>
      <c r="J15" s="69"/>
      <c r="K15" s="69"/>
      <c r="L15" s="69"/>
      <c r="O15" s="105">
        <v>9002</v>
      </c>
      <c r="P15" s="105" t="s">
        <v>335</v>
      </c>
      <c r="Q15" t="s">
        <v>323</v>
      </c>
      <c r="R15" s="71"/>
    </row>
    <row r="16" spans="1:24" x14ac:dyDescent="0.25">
      <c r="A16" s="56"/>
      <c r="B16" s="56"/>
      <c r="D16" s="69"/>
      <c r="E16" s="69"/>
      <c r="F16" s="69"/>
      <c r="G16" s="69"/>
      <c r="H16" s="41"/>
      <c r="I16" s="41"/>
      <c r="J16" s="69"/>
      <c r="K16" s="69"/>
      <c r="L16" s="69"/>
      <c r="O16" s="105">
        <v>9003</v>
      </c>
      <c r="P16" s="105" t="s">
        <v>336</v>
      </c>
      <c r="Q16" t="s">
        <v>324</v>
      </c>
      <c r="R16" s="71"/>
    </row>
    <row r="17" spans="1:18" x14ac:dyDescent="0.25">
      <c r="A17" s="56"/>
      <c r="B17" s="56"/>
      <c r="D17" s="69"/>
      <c r="E17" s="69"/>
      <c r="F17" s="41"/>
      <c r="G17" s="69"/>
      <c r="H17" s="41"/>
      <c r="I17" s="41"/>
      <c r="O17" s="105">
        <v>9004</v>
      </c>
      <c r="P17" s="105" t="s">
        <v>345</v>
      </c>
      <c r="Q17" t="s">
        <v>338</v>
      </c>
      <c r="R17" s="115"/>
    </row>
    <row r="18" spans="1:18" x14ac:dyDescent="0.25">
      <c r="A18" s="15"/>
      <c r="C18" s="69"/>
      <c r="D18" s="69"/>
      <c r="E18" s="69"/>
      <c r="F18" s="69"/>
      <c r="G18" s="41"/>
      <c r="H18" s="41"/>
      <c r="O18" s="105">
        <v>9006</v>
      </c>
      <c r="P18" s="105" t="s">
        <v>346</v>
      </c>
      <c r="Q18" t="s">
        <v>339</v>
      </c>
      <c r="R18" s="115"/>
    </row>
    <row r="19" spans="1:18" x14ac:dyDescent="0.25">
      <c r="A19" s="56"/>
      <c r="B19" s="56"/>
      <c r="D19" s="69"/>
      <c r="G19" s="41"/>
      <c r="H19" s="41"/>
      <c r="I19" s="41"/>
      <c r="O19" s="105">
        <v>9007</v>
      </c>
      <c r="P19" s="105" t="s">
        <v>347</v>
      </c>
      <c r="Q19" t="s">
        <v>340</v>
      </c>
      <c r="R19" s="115"/>
    </row>
    <row r="20" spans="1:18" x14ac:dyDescent="0.25">
      <c r="A20" s="56"/>
      <c r="B20" s="56"/>
      <c r="D20" s="69"/>
      <c r="E20" s="69"/>
      <c r="F20" s="69"/>
      <c r="G20" s="41"/>
      <c r="H20" s="41"/>
      <c r="I20" s="69"/>
      <c r="O20" s="105">
        <v>9008</v>
      </c>
      <c r="P20" s="105" t="s">
        <v>348</v>
      </c>
      <c r="Q20" t="s">
        <v>341</v>
      </c>
      <c r="R20" s="115"/>
    </row>
    <row r="21" spans="1:18" x14ac:dyDescent="0.25">
      <c r="A21" s="56"/>
      <c r="B21" s="56"/>
      <c r="D21" s="69"/>
      <c r="E21" s="69"/>
      <c r="F21" s="69"/>
      <c r="G21" s="41"/>
      <c r="H21" s="41"/>
      <c r="I21" s="69"/>
      <c r="J21" s="69"/>
      <c r="K21" s="69"/>
      <c r="L21" s="69"/>
      <c r="O21" s="105">
        <v>9009</v>
      </c>
      <c r="P21" s="105" t="s">
        <v>359</v>
      </c>
      <c r="Q21" t="s">
        <v>352</v>
      </c>
    </row>
    <row r="22" spans="1:18" x14ac:dyDescent="0.25">
      <c r="A22" s="56"/>
      <c r="B22" s="56"/>
      <c r="D22" s="70"/>
      <c r="E22" s="69"/>
      <c r="F22" s="69"/>
      <c r="G22" s="41"/>
      <c r="H22" s="41"/>
      <c r="I22" s="69"/>
      <c r="J22" s="69"/>
      <c r="K22" s="69"/>
      <c r="L22" s="69"/>
      <c r="O22" s="105">
        <v>9011</v>
      </c>
      <c r="P22" s="105" t="s">
        <v>360</v>
      </c>
      <c r="Q22" t="s">
        <v>351</v>
      </c>
    </row>
    <row r="23" spans="1:18" x14ac:dyDescent="0.25">
      <c r="O23" s="105">
        <v>9023</v>
      </c>
      <c r="P23" s="105" t="s">
        <v>390</v>
      </c>
      <c r="Q23" t="s">
        <v>376</v>
      </c>
    </row>
    <row r="24" spans="1:18" x14ac:dyDescent="0.25">
      <c r="O24" s="105">
        <v>9024</v>
      </c>
      <c r="P24" s="105" t="s">
        <v>389</v>
      </c>
      <c r="Q24" t="s">
        <v>377</v>
      </c>
    </row>
    <row r="25" spans="1:18" x14ac:dyDescent="0.25">
      <c r="O25" s="105">
        <v>9025</v>
      </c>
      <c r="P25" s="105" t="s">
        <v>388</v>
      </c>
      <c r="Q25" t="s">
        <v>378</v>
      </c>
    </row>
    <row r="26" spans="1:18" x14ac:dyDescent="0.25">
      <c r="O26" s="105">
        <v>9026</v>
      </c>
      <c r="P26" s="105" t="s">
        <v>387</v>
      </c>
      <c r="Q26" t="s">
        <v>379</v>
      </c>
    </row>
    <row r="27" spans="1:18" x14ac:dyDescent="0.25">
      <c r="O27" s="105">
        <v>9027</v>
      </c>
      <c r="P27" s="105" t="s">
        <v>386</v>
      </c>
      <c r="Q27" t="s">
        <v>380</v>
      </c>
    </row>
    <row r="28" spans="1:18" x14ac:dyDescent="0.25">
      <c r="O28" s="105">
        <v>9028</v>
      </c>
      <c r="P28" s="105" t="s">
        <v>385</v>
      </c>
      <c r="Q28" t="s">
        <v>381</v>
      </c>
    </row>
    <row r="29" spans="1:18" x14ac:dyDescent="0.25">
      <c r="O29" s="105">
        <v>9029</v>
      </c>
      <c r="P29" s="105" t="s">
        <v>384</v>
      </c>
      <c r="Q29" t="s">
        <v>382</v>
      </c>
    </row>
    <row r="30" spans="1:18" x14ac:dyDescent="0.25">
      <c r="O30" s="105">
        <v>9030</v>
      </c>
      <c r="P30" s="105" t="s">
        <v>394</v>
      </c>
      <c r="Q30" t="s">
        <v>391</v>
      </c>
      <c r="R30" s="115"/>
    </row>
    <row r="31" spans="1:18" x14ac:dyDescent="0.25">
      <c r="O31" s="105">
        <v>9031</v>
      </c>
      <c r="P31" s="105" t="s">
        <v>395</v>
      </c>
      <c r="Q31" t="s">
        <v>392</v>
      </c>
      <c r="R31" s="115"/>
    </row>
    <row r="32" spans="1:18" x14ac:dyDescent="0.25">
      <c r="O32" s="105">
        <v>9033</v>
      </c>
      <c r="P32" s="105" t="s">
        <v>396</v>
      </c>
      <c r="Q32" t="s">
        <v>393</v>
      </c>
      <c r="R32" s="115"/>
    </row>
  </sheetData>
  <sortState ref="A68:J75">
    <sortCondition ref="E68:E75"/>
    <sortCondition ref="C68:C75"/>
  </sortState>
  <mergeCells count="2">
    <mergeCell ref="A2:M2"/>
    <mergeCell ref="C3:J3"/>
  </mergeCells>
  <phoneticPr fontId="15" type="noConversion"/>
  <conditionalFormatting sqref="P14:Q16">
    <cfRule type="containsText" dxfId="16" priority="4" operator="containsText" text="yes">
      <formula>NOT(ISERROR(SEARCH("yes",P14)))</formula>
    </cfRule>
  </conditionalFormatting>
  <conditionalFormatting sqref="R15:R16">
    <cfRule type="containsText" dxfId="15" priority="3" operator="containsText" text="yes">
      <formula>NOT(ISERROR(SEARCH("yes",R15)))</formula>
    </cfRule>
  </conditionalFormatting>
  <conditionalFormatting sqref="O14:O16">
    <cfRule type="containsText" dxfId="14" priority="5" operator="containsText" text="yes">
      <formula>NOT(ISERROR(SEARCH("yes",O14)))</formula>
    </cfRule>
  </conditionalFormatting>
  <conditionalFormatting sqref="P21:Q22">
    <cfRule type="containsText" dxfId="13" priority="1" operator="containsText" text="yes">
      <formula>NOT(ISERROR(SEARCH("yes",P21)))</formula>
    </cfRule>
  </conditionalFormatting>
  <conditionalFormatting sqref="O21:O22">
    <cfRule type="containsText" dxfId="12" priority="2" operator="containsText" text="yes">
      <formula>NOT(ISERROR(SEARCH("yes",O21)))</formula>
    </cfRule>
  </conditionalFormatting>
  <pageMargins left="0.7" right="0.7" top="0.75" bottom="0.75" header="0.3" footer="0.3"/>
  <pageSetup orientation="portrait" horizontalDpi="300" verticalDpi="300" r:id="rId1"/>
  <legacyDrawing r:id="rId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39997558519241921"/>
  </sheetPr>
  <dimension ref="A1:N154"/>
  <sheetViews>
    <sheetView workbookViewId="0">
      <pane xSplit="2" ySplit="4" topLeftCell="C18" activePane="bottomRight" state="frozen"/>
      <selection pane="topRight" activeCell="C1" sqref="C1"/>
      <selection pane="bottomLeft" activeCell="A4" sqref="A4"/>
      <selection pane="bottomRight" activeCell="G33" sqref="G33"/>
    </sheetView>
  </sheetViews>
  <sheetFormatPr defaultColWidth="8.85546875" defaultRowHeight="15" x14ac:dyDescent="0.25"/>
  <cols>
    <col min="1" max="1" width="15.140625" bestFit="1" customWidth="1"/>
    <col min="2" max="3" width="15.42578125" customWidth="1"/>
    <col min="4" max="4" width="15.85546875" bestFit="1" customWidth="1"/>
    <col min="5" max="5" width="12.7109375" bestFit="1" customWidth="1"/>
    <col min="6" max="6" width="8.140625" bestFit="1" customWidth="1"/>
    <col min="7" max="7" width="7.140625" bestFit="1" customWidth="1"/>
    <col min="8" max="8" width="13.42578125" bestFit="1" customWidth="1"/>
    <col min="9" max="9" width="12.140625" customWidth="1"/>
    <col min="10" max="10" width="9.85546875" customWidth="1"/>
    <col min="11" max="11" width="9.140625" customWidth="1"/>
    <col min="13" max="13" width="9.7109375" bestFit="1" customWidth="1"/>
  </cols>
  <sheetData>
    <row r="1" spans="1:14" s="83" customFormat="1" x14ac:dyDescent="0.25">
      <c r="A1" s="82"/>
      <c r="B1" s="82" t="s">
        <v>236</v>
      </c>
      <c r="C1" s="82"/>
    </row>
    <row r="2" spans="1:14" ht="23.25" x14ac:dyDescent="0.35">
      <c r="A2" s="118" t="s">
        <v>238</v>
      </c>
      <c r="B2" s="118"/>
      <c r="C2" s="118"/>
      <c r="D2" s="118"/>
      <c r="E2" s="118"/>
      <c r="F2" s="118"/>
      <c r="G2" s="118"/>
      <c r="H2" s="118"/>
      <c r="I2" s="43"/>
      <c r="J2" s="43"/>
      <c r="K2" s="43"/>
      <c r="L2" s="43"/>
      <c r="M2" s="43"/>
      <c r="N2" s="43"/>
    </row>
    <row r="3" spans="1:14" ht="18" customHeight="1" x14ac:dyDescent="0.35">
      <c r="B3" s="62"/>
      <c r="C3" s="94"/>
      <c r="D3" s="62"/>
      <c r="E3" s="62"/>
      <c r="F3" s="62"/>
      <c r="G3" s="63"/>
      <c r="H3" s="62"/>
      <c r="I3" s="43"/>
      <c r="J3" s="43"/>
      <c r="K3" s="43"/>
      <c r="L3" s="43"/>
      <c r="M3" t="s">
        <v>327</v>
      </c>
    </row>
    <row r="4" spans="1:14" ht="18" customHeight="1" x14ac:dyDescent="0.35">
      <c r="A4" s="55" t="s">
        <v>230</v>
      </c>
      <c r="B4" s="55" t="s">
        <v>60</v>
      </c>
      <c r="C4" s="55" t="s">
        <v>295</v>
      </c>
      <c r="D4" s="55" t="s">
        <v>22</v>
      </c>
      <c r="E4" s="55" t="s">
        <v>21</v>
      </c>
      <c r="F4" s="55" t="s">
        <v>23</v>
      </c>
      <c r="G4" s="55" t="s">
        <v>218</v>
      </c>
      <c r="H4" s="55" t="s">
        <v>226</v>
      </c>
      <c r="I4" s="68" t="s">
        <v>28</v>
      </c>
      <c r="J4" s="73" t="s">
        <v>239</v>
      </c>
      <c r="K4" s="73" t="s">
        <v>239</v>
      </c>
      <c r="L4" s="43"/>
      <c r="M4" s="105" t="s">
        <v>329</v>
      </c>
    </row>
    <row r="5" spans="1:14" x14ac:dyDescent="0.25">
      <c r="A5" s="13">
        <v>9000</v>
      </c>
      <c r="B5" s="13">
        <v>11797</v>
      </c>
      <c r="C5" s="69" t="s">
        <v>290</v>
      </c>
      <c r="D5" s="69">
        <v>4</v>
      </c>
      <c r="E5" s="69" t="s">
        <v>325</v>
      </c>
      <c r="F5" s="69" t="s">
        <v>291</v>
      </c>
      <c r="G5" s="69" t="s">
        <v>292</v>
      </c>
      <c r="I5" t="s">
        <v>305</v>
      </c>
      <c r="L5" t="s">
        <v>118</v>
      </c>
    </row>
    <row r="6" spans="1:14" x14ac:dyDescent="0.25">
      <c r="A6" s="105">
        <v>9001</v>
      </c>
      <c r="B6" s="105" t="s">
        <v>334</v>
      </c>
      <c r="C6" t="s">
        <v>322</v>
      </c>
      <c r="D6" t="s">
        <v>325</v>
      </c>
      <c r="E6">
        <v>1</v>
      </c>
    </row>
    <row r="7" spans="1:14" x14ac:dyDescent="0.25">
      <c r="A7" s="105">
        <v>9002</v>
      </c>
      <c r="B7" s="105" t="s">
        <v>335</v>
      </c>
      <c r="C7" t="s">
        <v>323</v>
      </c>
      <c r="D7" t="s">
        <v>325</v>
      </c>
      <c r="E7">
        <v>1</v>
      </c>
      <c r="L7" t="s">
        <v>296</v>
      </c>
    </row>
    <row r="8" spans="1:14" x14ac:dyDescent="0.25">
      <c r="A8" s="105">
        <v>9003</v>
      </c>
      <c r="B8" s="105" t="s">
        <v>336</v>
      </c>
      <c r="C8" t="s">
        <v>324</v>
      </c>
      <c r="D8" t="s">
        <v>325</v>
      </c>
      <c r="E8">
        <v>1</v>
      </c>
      <c r="L8" t="s">
        <v>31</v>
      </c>
    </row>
    <row r="9" spans="1:14" x14ac:dyDescent="0.25">
      <c r="A9" s="105">
        <v>9004</v>
      </c>
      <c r="B9" s="105" t="s">
        <v>345</v>
      </c>
      <c r="C9" t="s">
        <v>338</v>
      </c>
      <c r="D9" t="s">
        <v>325</v>
      </c>
      <c r="E9">
        <v>1</v>
      </c>
      <c r="L9" t="s">
        <v>297</v>
      </c>
    </row>
    <row r="10" spans="1:14" x14ac:dyDescent="0.25">
      <c r="A10" s="105">
        <v>9006</v>
      </c>
      <c r="B10" s="105" t="s">
        <v>346</v>
      </c>
      <c r="C10" t="s">
        <v>339</v>
      </c>
      <c r="D10" t="s">
        <v>325</v>
      </c>
      <c r="E10">
        <v>1</v>
      </c>
      <c r="L10" t="s">
        <v>227</v>
      </c>
    </row>
    <row r="11" spans="1:14" x14ac:dyDescent="0.25">
      <c r="A11" s="105">
        <v>9007</v>
      </c>
      <c r="B11" s="105" t="s">
        <v>347</v>
      </c>
      <c r="C11" t="s">
        <v>340</v>
      </c>
      <c r="D11" t="s">
        <v>325</v>
      </c>
      <c r="E11">
        <v>1</v>
      </c>
      <c r="L11" t="s">
        <v>298</v>
      </c>
    </row>
    <row r="12" spans="1:14" x14ac:dyDescent="0.25">
      <c r="A12" s="105">
        <v>9008</v>
      </c>
      <c r="B12" s="105" t="s">
        <v>348</v>
      </c>
      <c r="C12" t="s">
        <v>341</v>
      </c>
      <c r="D12" t="s">
        <v>325</v>
      </c>
      <c r="E12">
        <v>1</v>
      </c>
      <c r="L12" t="s">
        <v>299</v>
      </c>
    </row>
    <row r="13" spans="1:14" x14ac:dyDescent="0.25">
      <c r="A13" s="56">
        <v>9005</v>
      </c>
      <c r="B13" t="s">
        <v>349</v>
      </c>
      <c r="C13" s="110" t="s">
        <v>277</v>
      </c>
      <c r="D13" s="69">
        <v>1</v>
      </c>
      <c r="E13" s="69">
        <v>1</v>
      </c>
      <c r="F13" s="69" t="s">
        <v>291</v>
      </c>
      <c r="G13" s="69" t="s">
        <v>350</v>
      </c>
      <c r="L13" t="s">
        <v>300</v>
      </c>
    </row>
    <row r="14" spans="1:14" x14ac:dyDescent="0.25">
      <c r="A14" s="105">
        <v>9009</v>
      </c>
      <c r="B14" s="105" t="s">
        <v>359</v>
      </c>
      <c r="C14" t="s">
        <v>352</v>
      </c>
      <c r="D14" s="110" t="s">
        <v>325</v>
      </c>
      <c r="E14" s="69">
        <v>1</v>
      </c>
      <c r="M14" t="s">
        <v>228</v>
      </c>
    </row>
    <row r="15" spans="1:14" x14ac:dyDescent="0.25">
      <c r="A15" s="105">
        <v>9011</v>
      </c>
      <c r="B15" s="105" t="s">
        <v>360</v>
      </c>
      <c r="C15" t="s">
        <v>351</v>
      </c>
      <c r="D15" s="110" t="s">
        <v>325</v>
      </c>
      <c r="E15" s="69">
        <v>1</v>
      </c>
      <c r="M15" t="s">
        <v>229</v>
      </c>
    </row>
    <row r="16" spans="1:14" x14ac:dyDescent="0.25">
      <c r="A16" s="56">
        <v>9012</v>
      </c>
      <c r="B16" t="s">
        <v>358</v>
      </c>
      <c r="C16" t="s">
        <v>277</v>
      </c>
      <c r="D16" s="69">
        <v>3</v>
      </c>
      <c r="E16" s="69">
        <v>1</v>
      </c>
      <c r="F16" s="69" t="s">
        <v>291</v>
      </c>
      <c r="G16" s="69" t="s">
        <v>292</v>
      </c>
      <c r="M16" t="s">
        <v>302</v>
      </c>
    </row>
    <row r="17" spans="1:14" x14ac:dyDescent="0.25">
      <c r="A17" s="56">
        <v>9010</v>
      </c>
      <c r="B17" s="69" t="s">
        <v>357</v>
      </c>
      <c r="C17" t="s">
        <v>277</v>
      </c>
      <c r="D17" s="69">
        <v>2</v>
      </c>
      <c r="E17" s="69">
        <v>1</v>
      </c>
      <c r="F17" s="69" t="s">
        <v>291</v>
      </c>
      <c r="G17" s="69" t="s">
        <v>350</v>
      </c>
      <c r="L17" t="s">
        <v>301</v>
      </c>
    </row>
    <row r="18" spans="1:14" x14ac:dyDescent="0.25">
      <c r="A18" s="56">
        <v>9014</v>
      </c>
      <c r="B18" s="56" t="s">
        <v>362</v>
      </c>
      <c r="C18" s="110" t="s">
        <v>277</v>
      </c>
      <c r="D18" s="69">
        <v>4</v>
      </c>
      <c r="E18" s="69">
        <v>1</v>
      </c>
      <c r="F18" s="69" t="s">
        <v>291</v>
      </c>
      <c r="G18" s="69" t="s">
        <v>350</v>
      </c>
    </row>
    <row r="19" spans="1:14" x14ac:dyDescent="0.25">
      <c r="A19" s="56">
        <v>9015</v>
      </c>
      <c r="B19" s="56" t="s">
        <v>363</v>
      </c>
      <c r="C19" t="s">
        <v>277</v>
      </c>
      <c r="D19" s="69">
        <v>1</v>
      </c>
      <c r="E19" s="69">
        <v>1</v>
      </c>
      <c r="F19" s="69" t="s">
        <v>291</v>
      </c>
      <c r="G19" s="69" t="s">
        <v>350</v>
      </c>
      <c r="L19" s="15"/>
    </row>
    <row r="20" spans="1:14" x14ac:dyDescent="0.25">
      <c r="A20" s="56">
        <v>9016</v>
      </c>
      <c r="B20" t="s">
        <v>364</v>
      </c>
      <c r="C20" t="s">
        <v>277</v>
      </c>
      <c r="D20" s="69">
        <v>2</v>
      </c>
      <c r="E20" s="69">
        <v>1</v>
      </c>
      <c r="F20" s="69" t="s">
        <v>291</v>
      </c>
      <c r="G20" s="69" t="s">
        <v>350</v>
      </c>
      <c r="L20" s="15" t="s">
        <v>225</v>
      </c>
    </row>
    <row r="21" spans="1:14" x14ac:dyDescent="0.25">
      <c r="A21" s="56">
        <v>9017</v>
      </c>
      <c r="B21" t="s">
        <v>365</v>
      </c>
      <c r="C21" s="69" t="s">
        <v>277</v>
      </c>
      <c r="D21" s="69">
        <v>3</v>
      </c>
      <c r="E21" s="69">
        <v>1</v>
      </c>
      <c r="F21" s="69" t="s">
        <v>291</v>
      </c>
      <c r="G21" s="69" t="s">
        <v>350</v>
      </c>
      <c r="L21" s="74" t="s">
        <v>303</v>
      </c>
      <c r="M21" t="s">
        <v>73</v>
      </c>
      <c r="N21" t="s">
        <v>304</v>
      </c>
    </row>
    <row r="22" spans="1:14" x14ac:dyDescent="0.25">
      <c r="A22" s="56">
        <v>9018</v>
      </c>
      <c r="B22" s="56" t="s">
        <v>369</v>
      </c>
      <c r="C22" s="69" t="s">
        <v>277</v>
      </c>
      <c r="D22" s="69">
        <v>4</v>
      </c>
      <c r="E22" s="69">
        <v>1</v>
      </c>
      <c r="F22" s="69" t="s">
        <v>291</v>
      </c>
      <c r="G22" s="69" t="s">
        <v>350</v>
      </c>
      <c r="L22" s="74"/>
    </row>
    <row r="23" spans="1:14" x14ac:dyDescent="0.25">
      <c r="A23" s="56">
        <v>9019</v>
      </c>
      <c r="B23" s="56" t="s">
        <v>370</v>
      </c>
      <c r="C23" t="s">
        <v>277</v>
      </c>
      <c r="D23" s="69">
        <v>1</v>
      </c>
      <c r="E23" s="69">
        <v>1</v>
      </c>
      <c r="F23" s="69" t="s">
        <v>291</v>
      </c>
      <c r="G23" s="69" t="s">
        <v>350</v>
      </c>
      <c r="L23" s="74"/>
      <c r="M23" s="71"/>
    </row>
    <row r="24" spans="1:14" x14ac:dyDescent="0.25">
      <c r="A24" s="56">
        <v>9020</v>
      </c>
      <c r="B24" s="56" t="s">
        <v>371</v>
      </c>
      <c r="C24" t="s">
        <v>277</v>
      </c>
      <c r="D24" s="69">
        <v>2</v>
      </c>
      <c r="E24" s="69">
        <v>1</v>
      </c>
      <c r="F24" s="69" t="s">
        <v>291</v>
      </c>
      <c r="G24" s="69" t="s">
        <v>350</v>
      </c>
    </row>
    <row r="25" spans="1:14" x14ac:dyDescent="0.25">
      <c r="A25" s="56">
        <v>9021</v>
      </c>
      <c r="B25" s="56" t="s">
        <v>375</v>
      </c>
      <c r="C25" s="69" t="s">
        <v>277</v>
      </c>
      <c r="D25" s="69">
        <v>1</v>
      </c>
      <c r="E25" s="69">
        <v>1</v>
      </c>
      <c r="F25" s="69" t="s">
        <v>291</v>
      </c>
      <c r="G25" s="69" t="s">
        <v>292</v>
      </c>
    </row>
    <row r="26" spans="1:14" x14ac:dyDescent="0.25">
      <c r="A26" s="105">
        <v>9023</v>
      </c>
      <c r="B26" s="105" t="s">
        <v>390</v>
      </c>
      <c r="C26" t="s">
        <v>376</v>
      </c>
      <c r="D26" t="s">
        <v>325</v>
      </c>
      <c r="E26" s="69">
        <v>1</v>
      </c>
    </row>
    <row r="27" spans="1:14" x14ac:dyDescent="0.25">
      <c r="A27" s="105">
        <v>9024</v>
      </c>
      <c r="B27" s="105" t="s">
        <v>389</v>
      </c>
      <c r="C27" t="s">
        <v>377</v>
      </c>
      <c r="D27" t="s">
        <v>325</v>
      </c>
      <c r="E27" s="69">
        <v>1</v>
      </c>
    </row>
    <row r="28" spans="1:14" x14ac:dyDescent="0.25">
      <c r="A28" s="105">
        <v>9025</v>
      </c>
      <c r="B28" s="105" t="s">
        <v>388</v>
      </c>
      <c r="C28" t="s">
        <v>378</v>
      </c>
      <c r="D28" t="s">
        <v>325</v>
      </c>
      <c r="E28" s="69">
        <v>1</v>
      </c>
    </row>
    <row r="29" spans="1:14" x14ac:dyDescent="0.25">
      <c r="A29" s="105">
        <v>9026</v>
      </c>
      <c r="B29" s="105" t="s">
        <v>387</v>
      </c>
      <c r="C29" t="s">
        <v>379</v>
      </c>
      <c r="D29" t="s">
        <v>325</v>
      </c>
      <c r="E29" s="69">
        <v>1</v>
      </c>
    </row>
    <row r="30" spans="1:14" x14ac:dyDescent="0.25">
      <c r="A30" s="105">
        <v>9027</v>
      </c>
      <c r="B30" s="105" t="s">
        <v>386</v>
      </c>
      <c r="C30" t="s">
        <v>380</v>
      </c>
      <c r="D30" t="s">
        <v>325</v>
      </c>
      <c r="E30" s="69">
        <v>1</v>
      </c>
    </row>
    <row r="31" spans="1:14" x14ac:dyDescent="0.25">
      <c r="A31" s="105">
        <v>9028</v>
      </c>
      <c r="B31" s="105" t="s">
        <v>385</v>
      </c>
      <c r="C31" t="s">
        <v>381</v>
      </c>
      <c r="D31" t="s">
        <v>325</v>
      </c>
      <c r="E31" s="69">
        <v>1</v>
      </c>
    </row>
    <row r="32" spans="1:14" x14ac:dyDescent="0.25">
      <c r="A32" s="105">
        <v>9029</v>
      </c>
      <c r="B32" s="105" t="s">
        <v>384</v>
      </c>
      <c r="C32" t="s">
        <v>382</v>
      </c>
      <c r="D32" t="s">
        <v>325</v>
      </c>
      <c r="E32" s="69">
        <v>1</v>
      </c>
    </row>
    <row r="33" spans="1:11" x14ac:dyDescent="0.25">
      <c r="A33" s="56">
        <v>9032</v>
      </c>
      <c r="B33" t="s">
        <v>397</v>
      </c>
      <c r="C33" s="69" t="s">
        <v>277</v>
      </c>
      <c r="D33" s="69">
        <v>1</v>
      </c>
      <c r="E33" s="69">
        <v>1</v>
      </c>
      <c r="F33" s="69" t="s">
        <v>291</v>
      </c>
      <c r="G33" s="69" t="s">
        <v>350</v>
      </c>
    </row>
    <row r="42" spans="1:11" x14ac:dyDescent="0.25">
      <c r="J42" s="56"/>
      <c r="K42" s="56"/>
    </row>
    <row r="45" spans="1:11" x14ac:dyDescent="0.25">
      <c r="J45" s="56"/>
      <c r="K45" s="56"/>
    </row>
    <row r="50" spans="10:11" x14ac:dyDescent="0.25">
      <c r="J50" s="66"/>
      <c r="K50" s="66"/>
    </row>
    <row r="52" spans="10:11" x14ac:dyDescent="0.25">
      <c r="J52" s="67"/>
      <c r="K52" s="67"/>
    </row>
    <row r="54" spans="10:11" x14ac:dyDescent="0.25">
      <c r="J54" s="66"/>
      <c r="K54" s="66"/>
    </row>
    <row r="59" spans="10:11" x14ac:dyDescent="0.25">
      <c r="J59" s="56"/>
      <c r="K59" s="56"/>
    </row>
    <row r="61" spans="10:11" x14ac:dyDescent="0.25">
      <c r="J61" s="66"/>
      <c r="K61" s="66"/>
    </row>
    <row r="63" spans="10:11" x14ac:dyDescent="0.25">
      <c r="J63" s="66"/>
      <c r="K63" s="66"/>
    </row>
    <row r="65" spans="10:11" x14ac:dyDescent="0.25">
      <c r="J65" s="66"/>
      <c r="K65" s="66"/>
    </row>
    <row r="73" spans="10:11" x14ac:dyDescent="0.25">
      <c r="J73" s="66"/>
      <c r="K73" s="66"/>
    </row>
    <row r="75" spans="10:11" x14ac:dyDescent="0.25">
      <c r="J75" s="66"/>
      <c r="K75" s="66"/>
    </row>
    <row r="80" spans="10:11" x14ac:dyDescent="0.25">
      <c r="J80" s="67"/>
      <c r="K80" s="67"/>
    </row>
    <row r="86" spans="10:11" x14ac:dyDescent="0.25">
      <c r="J86" s="67"/>
      <c r="K86" s="67"/>
    </row>
    <row r="87" spans="10:11" x14ac:dyDescent="0.25">
      <c r="J87" s="66"/>
      <c r="K87" s="66"/>
    </row>
    <row r="103" spans="10:11" x14ac:dyDescent="0.25">
      <c r="J103" s="56"/>
      <c r="K103" s="56"/>
    </row>
    <row r="106" spans="10:11" x14ac:dyDescent="0.25">
      <c r="J106" s="56"/>
      <c r="K106" s="56"/>
    </row>
    <row r="108" spans="10:11" x14ac:dyDescent="0.25">
      <c r="J108" s="56"/>
      <c r="K108" s="56"/>
    </row>
    <row r="109" spans="10:11" x14ac:dyDescent="0.25">
      <c r="J109" s="56"/>
      <c r="K109" s="56"/>
    </row>
    <row r="111" spans="10:11" x14ac:dyDescent="0.25">
      <c r="J111" s="56"/>
      <c r="K111" s="56"/>
    </row>
    <row r="112" spans="10:11" x14ac:dyDescent="0.25">
      <c r="J112" s="56"/>
      <c r="K112" s="56"/>
    </row>
    <row r="114" spans="10:11" x14ac:dyDescent="0.25">
      <c r="J114" s="67"/>
      <c r="K114" s="67"/>
    </row>
    <row r="116" spans="10:11" x14ac:dyDescent="0.25">
      <c r="J116" s="56"/>
      <c r="K116" s="56"/>
    </row>
    <row r="117" spans="10:11" x14ac:dyDescent="0.25">
      <c r="J117" s="67"/>
      <c r="K117" s="67"/>
    </row>
    <row r="118" spans="10:11" x14ac:dyDescent="0.25">
      <c r="J118" s="67"/>
      <c r="K118" s="67"/>
    </row>
    <row r="120" spans="10:11" x14ac:dyDescent="0.25">
      <c r="J120" s="67"/>
      <c r="K120" s="67"/>
    </row>
    <row r="130" spans="1:12" x14ac:dyDescent="0.25">
      <c r="A130" s="41"/>
      <c r="B130" s="41"/>
      <c r="C130" s="41"/>
      <c r="D130" s="41"/>
      <c r="E130" s="41"/>
      <c r="F130" s="41"/>
      <c r="G130" s="41"/>
    </row>
    <row r="131" spans="1:12" x14ac:dyDescent="0.25">
      <c r="K131" s="56"/>
      <c r="L131" s="56"/>
    </row>
    <row r="132" spans="1:12" x14ac:dyDescent="0.25">
      <c r="A132" s="41"/>
      <c r="B132" s="41"/>
      <c r="C132" s="41"/>
      <c r="D132" s="41"/>
      <c r="E132" s="41"/>
      <c r="F132" s="41"/>
      <c r="G132" s="41"/>
    </row>
    <row r="135" spans="1:12" x14ac:dyDescent="0.25">
      <c r="A135" s="41"/>
      <c r="B135" s="41"/>
      <c r="C135" s="41"/>
      <c r="D135" s="41"/>
      <c r="E135" s="41"/>
      <c r="F135" s="41"/>
      <c r="G135" s="41"/>
    </row>
    <row r="136" spans="1:12" x14ac:dyDescent="0.25">
      <c r="K136" s="56"/>
      <c r="L136" s="56"/>
    </row>
    <row r="138" spans="1:12" x14ac:dyDescent="0.25">
      <c r="K138" s="56"/>
      <c r="L138" s="56"/>
    </row>
    <row r="139" spans="1:12" x14ac:dyDescent="0.25">
      <c r="K139" s="56"/>
      <c r="L139" s="56"/>
    </row>
    <row r="140" spans="1:12" x14ac:dyDescent="0.25">
      <c r="A140" s="41"/>
      <c r="B140" s="41"/>
      <c r="C140" s="41"/>
      <c r="D140" s="41"/>
      <c r="E140" s="41"/>
      <c r="F140" s="41"/>
      <c r="G140" s="41"/>
      <c r="K140" s="56"/>
      <c r="L140" s="56"/>
    </row>
    <row r="141" spans="1:12" x14ac:dyDescent="0.25">
      <c r="A141" s="41"/>
      <c r="B141" s="41"/>
      <c r="C141" s="41"/>
      <c r="D141" s="41"/>
      <c r="E141" s="41"/>
      <c r="F141" s="41"/>
      <c r="G141" s="41"/>
    </row>
    <row r="142" spans="1:12" x14ac:dyDescent="0.25">
      <c r="K142" s="56"/>
      <c r="L142" s="56"/>
    </row>
    <row r="143" spans="1:12" x14ac:dyDescent="0.25">
      <c r="K143" s="56"/>
      <c r="L143" s="56"/>
    </row>
    <row r="144" spans="1:12" x14ac:dyDescent="0.25">
      <c r="A144" s="41"/>
      <c r="B144" s="41"/>
      <c r="C144" s="41"/>
      <c r="D144" s="41"/>
      <c r="E144" s="41"/>
      <c r="F144" s="41"/>
      <c r="G144" s="41"/>
      <c r="K144" s="56"/>
      <c r="L144" s="56"/>
    </row>
    <row r="148" spans="1:7" x14ac:dyDescent="0.25">
      <c r="A148" s="41"/>
      <c r="B148" s="41"/>
      <c r="C148" s="41"/>
      <c r="D148" s="41"/>
      <c r="E148" s="41"/>
      <c r="F148" s="41"/>
      <c r="G148" s="41"/>
    </row>
    <row r="149" spans="1:7" x14ac:dyDescent="0.25">
      <c r="A149" s="41"/>
      <c r="B149" s="41"/>
      <c r="C149" s="41"/>
      <c r="D149" s="41"/>
      <c r="E149" s="41"/>
      <c r="F149" s="41"/>
      <c r="G149" s="41"/>
    </row>
    <row r="150" spans="1:7" x14ac:dyDescent="0.25">
      <c r="A150" s="69"/>
      <c r="B150" s="69"/>
      <c r="C150" s="69"/>
      <c r="D150" s="69"/>
      <c r="E150" s="69"/>
      <c r="F150" s="69"/>
      <c r="G150" s="69"/>
    </row>
    <row r="151" spans="1:7" x14ac:dyDescent="0.25">
      <c r="A151" s="69"/>
      <c r="B151" s="69"/>
      <c r="C151" s="69"/>
      <c r="D151" s="69"/>
      <c r="E151" s="69"/>
      <c r="F151" s="69"/>
      <c r="G151" s="69"/>
    </row>
    <row r="152" spans="1:7" x14ac:dyDescent="0.25">
      <c r="A152" s="69"/>
      <c r="B152" s="69"/>
      <c r="C152" s="69"/>
      <c r="D152" s="69"/>
      <c r="E152" s="69"/>
      <c r="F152" s="69"/>
      <c r="G152" s="69"/>
    </row>
    <row r="153" spans="1:7" x14ac:dyDescent="0.25">
      <c r="A153" s="69"/>
      <c r="B153" s="69"/>
      <c r="C153" s="69"/>
      <c r="D153" s="69"/>
      <c r="E153" s="69"/>
      <c r="F153" s="69"/>
      <c r="G153" s="69"/>
    </row>
    <row r="154" spans="1:7" x14ac:dyDescent="0.25">
      <c r="A154" s="41"/>
      <c r="B154" s="41"/>
      <c r="C154" s="41"/>
      <c r="D154" s="41"/>
      <c r="E154" s="41"/>
      <c r="F154" s="41"/>
      <c r="G154" s="41"/>
    </row>
  </sheetData>
  <sortState ref="A4:K146">
    <sortCondition ref="A4:A146"/>
  </sortState>
  <mergeCells count="1">
    <mergeCell ref="A2:H2"/>
  </mergeCells>
  <phoneticPr fontId="15" type="noConversion"/>
  <conditionalFormatting sqref="G1:G12 G14:G15 G26:G32 G34:G1048576">
    <cfRule type="containsText" dxfId="11" priority="14" operator="containsText" text="yes">
      <formula>NOT(ISERROR(SEARCH("yes",G1)))</formula>
    </cfRule>
  </conditionalFormatting>
  <conditionalFormatting sqref="C14:C15 C6:C8 B5:C5 B34:C204">
    <cfRule type="containsText" dxfId="10" priority="10" operator="containsText" text="yes">
      <formula>NOT(ISERROR(SEARCH("yes",B5)))</formula>
    </cfRule>
  </conditionalFormatting>
  <conditionalFormatting sqref="A5:A8 A14:A15 A34:A204">
    <cfRule type="containsText" dxfId="9" priority="11" operator="containsText" text="yes">
      <formula>NOT(ISERROR(SEARCH("yes",A5)))</formula>
    </cfRule>
  </conditionalFormatting>
  <conditionalFormatting sqref="D5:D12 D14:D15 D26:D32 D34:D204">
    <cfRule type="containsText" dxfId="8" priority="9" operator="containsText" text="yes">
      <formula>NOT(ISERROR(SEARCH("yes",D5)))</formula>
    </cfRule>
  </conditionalFormatting>
  <conditionalFormatting sqref="E26:E32 E34:E204">
    <cfRule type="containsText" dxfId="7" priority="8" operator="containsText" text="yes">
      <formula>NOT(ISERROR(SEARCH("yes",E26)))</formula>
    </cfRule>
  </conditionalFormatting>
  <conditionalFormatting sqref="F5:F12 F14:F15 F26:F32 F34:F204">
    <cfRule type="containsText" dxfId="6" priority="7" operator="containsText" text="yes">
      <formula>NOT(ISERROR(SEARCH("yes",F5)))</formula>
    </cfRule>
  </conditionalFormatting>
  <conditionalFormatting sqref="B6:B8">
    <cfRule type="containsText" dxfId="5" priority="5" operator="containsText" text="yes">
      <formula>NOT(ISERROR(SEARCH("yes",B6)))</formula>
    </cfRule>
  </conditionalFormatting>
  <conditionalFormatting sqref="E5:E12">
    <cfRule type="containsText" dxfId="4" priority="4" operator="containsText" text="yes">
      <formula>NOT(ISERROR(SEARCH("yes",E5)))</formula>
    </cfRule>
  </conditionalFormatting>
  <conditionalFormatting sqref="G16">
    <cfRule type="containsText" dxfId="3" priority="3" operator="containsText" text="yes">
      <formula>NOT(ISERROR(SEARCH("yes",G16)))</formula>
    </cfRule>
  </conditionalFormatting>
  <conditionalFormatting sqref="G25">
    <cfRule type="containsText" dxfId="2" priority="2" operator="containsText" text="yes">
      <formula>NOT(ISERROR(SEARCH("yes",G25)))</formula>
    </cfRule>
  </conditionalFormatting>
  <conditionalFormatting sqref="B14:B15">
    <cfRule type="containsText" dxfId="1" priority="1" operator="containsText" text="yes">
      <formula>NOT(ISERROR(SEARCH("yes",B14)))</formula>
    </cfRule>
  </conditionalFormatting>
  <pageMargins left="0.7" right="0.7" top="0.75" bottom="0.75" header="0.3" footer="0.3"/>
  <pageSetup orientation="portrait" horizontalDpi="300" verticalDpi="300"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AJ92"/>
  <sheetViews>
    <sheetView workbookViewId="0">
      <selection activeCell="D27" sqref="D27"/>
    </sheetView>
  </sheetViews>
  <sheetFormatPr defaultColWidth="8.85546875" defaultRowHeight="15" x14ac:dyDescent="0.25"/>
  <cols>
    <col min="1" max="1" width="14" customWidth="1"/>
    <col min="2" max="2" width="18" customWidth="1"/>
    <col min="3" max="3" width="12.85546875" bestFit="1" customWidth="1"/>
    <col min="4" max="4" width="13.85546875" customWidth="1"/>
    <col min="5" max="5" width="13.42578125" bestFit="1" customWidth="1"/>
    <col min="6" max="6" width="14" customWidth="1"/>
    <col min="7" max="7" width="11.5703125" customWidth="1"/>
    <col min="12" max="12" width="17.140625" customWidth="1"/>
    <col min="13" max="13" width="11.42578125" bestFit="1" customWidth="1"/>
    <col min="14" max="14" width="15.140625" customWidth="1"/>
    <col min="16" max="16" width="9.85546875" customWidth="1"/>
    <col min="17" max="17" width="21.85546875" bestFit="1" customWidth="1"/>
    <col min="18" max="18" width="7.42578125" bestFit="1" customWidth="1"/>
  </cols>
  <sheetData>
    <row r="1" spans="1:18" s="83" customFormat="1" x14ac:dyDescent="0.25">
      <c r="A1" s="82"/>
      <c r="B1" s="82" t="s">
        <v>236</v>
      </c>
    </row>
    <row r="2" spans="1:18" ht="23.25" x14ac:dyDescent="0.35">
      <c r="A2" s="118" t="s">
        <v>240</v>
      </c>
      <c r="B2" s="118"/>
      <c r="C2" s="118"/>
      <c r="D2" s="118"/>
      <c r="E2" s="118"/>
      <c r="F2" s="118"/>
      <c r="G2" s="118"/>
      <c r="H2" s="118"/>
      <c r="I2" s="118"/>
      <c r="J2" s="118"/>
      <c r="K2" s="118"/>
      <c r="L2" s="118"/>
      <c r="M2" s="118"/>
      <c r="N2" s="118"/>
      <c r="O2" s="118"/>
      <c r="P2" s="118"/>
      <c r="Q2" s="118"/>
      <c r="R2" s="118"/>
    </row>
    <row r="3" spans="1:18" x14ac:dyDescent="0.25">
      <c r="A3" s="53" t="s">
        <v>208</v>
      </c>
      <c r="B3" s="54"/>
      <c r="C3" s="54"/>
      <c r="D3" s="54"/>
      <c r="E3" s="54"/>
      <c r="F3" s="54"/>
      <c r="G3" s="54"/>
      <c r="H3" s="54"/>
      <c r="I3" s="54"/>
      <c r="K3" s="57"/>
    </row>
    <row r="4" spans="1:18" x14ac:dyDescent="0.25">
      <c r="A4" s="56"/>
    </row>
    <row r="5" spans="1:18" x14ac:dyDescent="0.25">
      <c r="A5" s="56" t="s">
        <v>159</v>
      </c>
      <c r="B5" t="s">
        <v>33</v>
      </c>
      <c r="G5" t="s">
        <v>13</v>
      </c>
    </row>
    <row r="6" spans="1:18" x14ac:dyDescent="0.25">
      <c r="A6" s="60"/>
      <c r="B6" s="60" t="s">
        <v>160</v>
      </c>
      <c r="C6" s="60" t="s">
        <v>161</v>
      </c>
      <c r="G6" s="60" t="s">
        <v>38</v>
      </c>
      <c r="H6" s="60" t="s">
        <v>39</v>
      </c>
      <c r="I6" s="60"/>
    </row>
    <row r="7" spans="1:18" x14ac:dyDescent="0.25">
      <c r="A7" t="s">
        <v>153</v>
      </c>
      <c r="B7" t="s">
        <v>154</v>
      </c>
      <c r="C7">
        <v>19</v>
      </c>
      <c r="G7">
        <v>1</v>
      </c>
      <c r="H7" t="s">
        <v>149</v>
      </c>
    </row>
    <row r="8" spans="1:18" x14ac:dyDescent="0.25">
      <c r="A8" t="s">
        <v>155</v>
      </c>
      <c r="B8">
        <v>19</v>
      </c>
      <c r="C8">
        <v>25</v>
      </c>
      <c r="G8">
        <v>2</v>
      </c>
      <c r="H8" t="s">
        <v>34</v>
      </c>
    </row>
    <row r="9" spans="1:18" x14ac:dyDescent="0.25">
      <c r="A9" t="s">
        <v>156</v>
      </c>
      <c r="B9">
        <v>63</v>
      </c>
      <c r="C9">
        <v>25</v>
      </c>
      <c r="G9">
        <v>3</v>
      </c>
      <c r="H9" t="s">
        <v>35</v>
      </c>
    </row>
    <row r="10" spans="1:18" x14ac:dyDescent="0.25">
      <c r="A10" t="s">
        <v>157</v>
      </c>
      <c r="B10">
        <v>107</v>
      </c>
      <c r="C10">
        <v>25</v>
      </c>
      <c r="G10">
        <v>4</v>
      </c>
      <c r="H10" t="s">
        <v>36</v>
      </c>
    </row>
    <row r="11" spans="1:18" x14ac:dyDescent="0.25">
      <c r="A11" t="s">
        <v>158</v>
      </c>
      <c r="B11">
        <v>151</v>
      </c>
      <c r="C11">
        <v>25</v>
      </c>
      <c r="G11">
        <v>5</v>
      </c>
      <c r="H11" t="s">
        <v>37</v>
      </c>
    </row>
    <row r="12" spans="1:18" x14ac:dyDescent="0.25">
      <c r="G12">
        <v>6</v>
      </c>
      <c r="H12" t="s">
        <v>4</v>
      </c>
    </row>
    <row r="13" spans="1:18" x14ac:dyDescent="0.25">
      <c r="A13" s="56" t="s">
        <v>159</v>
      </c>
      <c r="B13" t="s">
        <v>41</v>
      </c>
      <c r="G13">
        <v>7</v>
      </c>
      <c r="H13" t="s">
        <v>5</v>
      </c>
    </row>
    <row r="14" spans="1:18" x14ac:dyDescent="0.25">
      <c r="A14" s="60" t="s">
        <v>46</v>
      </c>
      <c r="B14" s="60" t="s">
        <v>150</v>
      </c>
      <c r="C14" s="60" t="s">
        <v>163</v>
      </c>
      <c r="D14" s="60" t="s">
        <v>164</v>
      </c>
      <c r="E14" s="60" t="s">
        <v>165</v>
      </c>
      <c r="F14" s="60" t="s">
        <v>161</v>
      </c>
      <c r="G14">
        <v>8</v>
      </c>
      <c r="H14" t="s">
        <v>6</v>
      </c>
    </row>
    <row r="15" spans="1:18" x14ac:dyDescent="0.25">
      <c r="A15" t="s">
        <v>153</v>
      </c>
      <c r="B15" t="s">
        <v>154</v>
      </c>
      <c r="C15" t="s">
        <v>154</v>
      </c>
      <c r="D15" t="s">
        <v>154</v>
      </c>
      <c r="E15" t="s">
        <v>154</v>
      </c>
      <c r="F15">
        <v>19</v>
      </c>
      <c r="G15">
        <v>9</v>
      </c>
      <c r="H15" t="s">
        <v>7</v>
      </c>
    </row>
    <row r="16" spans="1:18" x14ac:dyDescent="0.25">
      <c r="A16" t="s">
        <v>43</v>
      </c>
      <c r="B16" t="s">
        <v>0</v>
      </c>
      <c r="C16" t="s">
        <v>56</v>
      </c>
      <c r="D16" t="s">
        <v>53</v>
      </c>
      <c r="E16" t="s">
        <v>50</v>
      </c>
      <c r="F16">
        <v>2</v>
      </c>
      <c r="G16">
        <v>10</v>
      </c>
      <c r="H16" t="s">
        <v>8</v>
      </c>
    </row>
    <row r="17" spans="1:8" x14ac:dyDescent="0.25">
      <c r="A17" t="s">
        <v>44</v>
      </c>
      <c r="B17" t="s">
        <v>2</v>
      </c>
      <c r="C17" t="s">
        <v>58</v>
      </c>
      <c r="D17" t="s">
        <v>51</v>
      </c>
      <c r="E17" t="s">
        <v>48</v>
      </c>
      <c r="F17">
        <v>2</v>
      </c>
      <c r="G17">
        <v>11</v>
      </c>
      <c r="H17" t="s">
        <v>9</v>
      </c>
    </row>
    <row r="18" spans="1:8" x14ac:dyDescent="0.25">
      <c r="A18" t="s">
        <v>45</v>
      </c>
      <c r="B18" t="s">
        <v>1</v>
      </c>
      <c r="C18" t="s">
        <v>55</v>
      </c>
      <c r="D18" t="s">
        <v>54</v>
      </c>
      <c r="E18" t="s">
        <v>49</v>
      </c>
      <c r="F18">
        <v>2</v>
      </c>
      <c r="G18">
        <v>12</v>
      </c>
      <c r="H18" t="s">
        <v>10</v>
      </c>
    </row>
    <row r="19" spans="1:8" x14ac:dyDescent="0.25">
      <c r="A19" t="s">
        <v>42</v>
      </c>
      <c r="B19" t="s">
        <v>3</v>
      </c>
      <c r="C19" t="s">
        <v>57</v>
      </c>
      <c r="D19" t="s">
        <v>52</v>
      </c>
      <c r="E19" t="s">
        <v>47</v>
      </c>
      <c r="F19">
        <v>2</v>
      </c>
      <c r="G19">
        <v>13</v>
      </c>
      <c r="H19" t="s">
        <v>11</v>
      </c>
    </row>
    <row r="20" spans="1:8" x14ac:dyDescent="0.25">
      <c r="G20">
        <v>14</v>
      </c>
      <c r="H20" t="s">
        <v>12</v>
      </c>
    </row>
    <row r="21" spans="1:8" x14ac:dyDescent="0.25">
      <c r="A21" t="s">
        <v>162</v>
      </c>
      <c r="G21">
        <v>15</v>
      </c>
      <c r="H21" t="s">
        <v>14</v>
      </c>
    </row>
    <row r="22" spans="1:8" x14ac:dyDescent="0.25">
      <c r="A22" t="s">
        <v>168</v>
      </c>
      <c r="G22">
        <v>16</v>
      </c>
      <c r="H22" t="s">
        <v>15</v>
      </c>
    </row>
    <row r="23" spans="1:8" x14ac:dyDescent="0.25">
      <c r="A23" t="s">
        <v>141</v>
      </c>
      <c r="G23">
        <v>17</v>
      </c>
      <c r="H23" t="s">
        <v>16</v>
      </c>
    </row>
    <row r="24" spans="1:8" x14ac:dyDescent="0.25">
      <c r="A24" t="s">
        <v>142</v>
      </c>
      <c r="G24">
        <v>18</v>
      </c>
      <c r="H24" t="s">
        <v>107</v>
      </c>
    </row>
    <row r="25" spans="1:8" x14ac:dyDescent="0.25">
      <c r="A25" t="s">
        <v>40</v>
      </c>
      <c r="G25">
        <v>19</v>
      </c>
      <c r="H25" t="s">
        <v>108</v>
      </c>
    </row>
    <row r="26" spans="1:8" x14ac:dyDescent="0.25">
      <c r="G26">
        <v>20</v>
      </c>
      <c r="H26" t="s">
        <v>17</v>
      </c>
    </row>
    <row r="27" spans="1:8" x14ac:dyDescent="0.25">
      <c r="C27" s="15"/>
      <c r="D27" s="15"/>
      <c r="G27">
        <v>21</v>
      </c>
      <c r="H27" t="s">
        <v>18</v>
      </c>
    </row>
    <row r="28" spans="1:8" x14ac:dyDescent="0.25">
      <c r="A28" s="58" t="s">
        <v>150</v>
      </c>
      <c r="B28" s="58" t="s">
        <v>166</v>
      </c>
      <c r="G28">
        <v>22</v>
      </c>
      <c r="H28" t="s">
        <v>19</v>
      </c>
    </row>
    <row r="29" spans="1:8" x14ac:dyDescent="0.25">
      <c r="A29" s="58" t="s">
        <v>163</v>
      </c>
      <c r="B29" s="58" t="s">
        <v>167</v>
      </c>
      <c r="G29">
        <v>23</v>
      </c>
      <c r="H29" t="s">
        <v>20</v>
      </c>
    </row>
    <row r="30" spans="1:8" x14ac:dyDescent="0.25">
      <c r="A30" s="58" t="s">
        <v>164</v>
      </c>
      <c r="B30" s="58" t="s">
        <v>169</v>
      </c>
      <c r="G30">
        <v>24</v>
      </c>
      <c r="H30" t="s">
        <v>26</v>
      </c>
    </row>
    <row r="31" spans="1:8" x14ac:dyDescent="0.25">
      <c r="A31" s="58" t="s">
        <v>165</v>
      </c>
      <c r="B31" s="58" t="s">
        <v>170</v>
      </c>
      <c r="G31">
        <v>25</v>
      </c>
      <c r="H31" t="s">
        <v>27</v>
      </c>
    </row>
    <row r="32" spans="1:8" x14ac:dyDescent="0.25">
      <c r="G32">
        <v>26</v>
      </c>
      <c r="H32" t="s">
        <v>24</v>
      </c>
    </row>
    <row r="33" spans="1:8" x14ac:dyDescent="0.25">
      <c r="G33">
        <v>27</v>
      </c>
      <c r="H33" t="s">
        <v>25</v>
      </c>
    </row>
    <row r="34" spans="1:8" x14ac:dyDescent="0.25">
      <c r="A34" s="15" t="s">
        <v>184</v>
      </c>
      <c r="B34" s="15" t="s">
        <v>171</v>
      </c>
      <c r="C34" s="15" t="s">
        <v>180</v>
      </c>
      <c r="D34" s="15" t="s">
        <v>181</v>
      </c>
      <c r="E34" s="15" t="s">
        <v>182</v>
      </c>
      <c r="F34" s="15" t="s">
        <v>183</v>
      </c>
      <c r="G34">
        <v>28</v>
      </c>
      <c r="H34" s="56" t="s">
        <v>209</v>
      </c>
    </row>
    <row r="35" spans="1:8" x14ac:dyDescent="0.25">
      <c r="A35" s="57">
        <v>1</v>
      </c>
      <c r="B35" s="59" t="s">
        <v>172</v>
      </c>
      <c r="C35" s="59" t="s">
        <v>185</v>
      </c>
      <c r="D35" s="59" t="s">
        <v>185</v>
      </c>
      <c r="E35" s="59" t="s">
        <v>185</v>
      </c>
      <c r="F35" s="59" t="s">
        <v>185</v>
      </c>
      <c r="G35">
        <v>29</v>
      </c>
      <c r="H35" t="s">
        <v>210</v>
      </c>
    </row>
    <row r="36" spans="1:8" x14ac:dyDescent="0.25">
      <c r="A36" s="57">
        <v>2</v>
      </c>
      <c r="B36" s="59" t="s">
        <v>173</v>
      </c>
      <c r="C36" s="59" t="s">
        <v>192</v>
      </c>
      <c r="D36" s="59" t="s">
        <v>186</v>
      </c>
      <c r="E36" s="59" t="s">
        <v>205</v>
      </c>
      <c r="F36" s="59" t="s">
        <v>199</v>
      </c>
      <c r="G36">
        <v>30</v>
      </c>
      <c r="H36" t="s">
        <v>211</v>
      </c>
    </row>
    <row r="37" spans="1:8" x14ac:dyDescent="0.25">
      <c r="A37" s="57">
        <v>3</v>
      </c>
      <c r="B37" s="59" t="s">
        <v>173</v>
      </c>
      <c r="C37" s="59" t="s">
        <v>192</v>
      </c>
      <c r="D37" s="59" t="s">
        <v>186</v>
      </c>
      <c r="E37" s="59" t="s">
        <v>205</v>
      </c>
      <c r="F37" s="59" t="s">
        <v>199</v>
      </c>
      <c r="G37">
        <v>31</v>
      </c>
      <c r="H37" t="s">
        <v>212</v>
      </c>
    </row>
    <row r="38" spans="1:8" x14ac:dyDescent="0.25">
      <c r="A38" s="57">
        <v>4</v>
      </c>
      <c r="B38" s="59" t="s">
        <v>174</v>
      </c>
      <c r="C38" s="59" t="s">
        <v>174</v>
      </c>
      <c r="D38" s="59" t="s">
        <v>174</v>
      </c>
      <c r="E38" s="59" t="s">
        <v>174</v>
      </c>
      <c r="F38" s="59" t="s">
        <v>174</v>
      </c>
      <c r="G38">
        <v>32</v>
      </c>
      <c r="H38" t="s">
        <v>213</v>
      </c>
    </row>
    <row r="39" spans="1:8" x14ac:dyDescent="0.25">
      <c r="A39" s="57">
        <v>5</v>
      </c>
      <c r="B39" s="59" t="s">
        <v>175</v>
      </c>
      <c r="C39" s="59" t="s">
        <v>193</v>
      </c>
      <c r="D39" s="59" t="s">
        <v>187</v>
      </c>
      <c r="E39" s="59" t="s">
        <v>206</v>
      </c>
      <c r="F39" s="59" t="s">
        <v>174</v>
      </c>
      <c r="G39">
        <v>33</v>
      </c>
      <c r="H39" t="s">
        <v>216</v>
      </c>
    </row>
    <row r="40" spans="1:8" x14ac:dyDescent="0.25">
      <c r="A40" s="57">
        <v>6</v>
      </c>
      <c r="B40" s="59" t="s">
        <v>175</v>
      </c>
      <c r="C40" s="59" t="s">
        <v>193</v>
      </c>
      <c r="D40" s="59" t="s">
        <v>187</v>
      </c>
      <c r="E40" s="59" t="s">
        <v>206</v>
      </c>
      <c r="F40" s="59" t="s">
        <v>200</v>
      </c>
      <c r="G40">
        <v>34</v>
      </c>
      <c r="H40" t="s">
        <v>214</v>
      </c>
    </row>
    <row r="41" spans="1:8" x14ac:dyDescent="0.25">
      <c r="A41" s="57">
        <v>7</v>
      </c>
      <c r="B41" s="59" t="s">
        <v>174</v>
      </c>
      <c r="C41" s="59" t="s">
        <v>174</v>
      </c>
      <c r="D41" s="59" t="s">
        <v>174</v>
      </c>
      <c r="E41" s="59" t="s">
        <v>174</v>
      </c>
      <c r="F41" s="59" t="s">
        <v>200</v>
      </c>
      <c r="G41">
        <v>35</v>
      </c>
      <c r="H41" t="s">
        <v>215</v>
      </c>
    </row>
    <row r="42" spans="1:8" x14ac:dyDescent="0.25">
      <c r="A42" s="57">
        <v>8</v>
      </c>
      <c r="B42" s="59" t="s">
        <v>176</v>
      </c>
      <c r="C42" s="59" t="s">
        <v>174</v>
      </c>
      <c r="D42" s="59" t="s">
        <v>174</v>
      </c>
      <c r="E42" s="59" t="s">
        <v>174</v>
      </c>
      <c r="F42" s="59" t="s">
        <v>174</v>
      </c>
    </row>
    <row r="43" spans="1:8" x14ac:dyDescent="0.25">
      <c r="A43" s="57">
        <v>9</v>
      </c>
      <c r="B43" s="59" t="s">
        <v>176</v>
      </c>
      <c r="C43" s="59" t="s">
        <v>174</v>
      </c>
      <c r="D43" s="59" t="s">
        <v>188</v>
      </c>
      <c r="E43" s="59" t="s">
        <v>137</v>
      </c>
      <c r="F43" s="59" t="s">
        <v>174</v>
      </c>
    </row>
    <row r="44" spans="1:8" x14ac:dyDescent="0.25">
      <c r="A44" s="57">
        <v>10</v>
      </c>
      <c r="B44" s="59" t="s">
        <v>174</v>
      </c>
      <c r="C44" s="59" t="s">
        <v>194</v>
      </c>
      <c r="D44" s="59" t="s">
        <v>188</v>
      </c>
      <c r="E44" s="59" t="s">
        <v>137</v>
      </c>
      <c r="F44" s="59" t="s">
        <v>174</v>
      </c>
    </row>
    <row r="45" spans="1:8" x14ac:dyDescent="0.25">
      <c r="A45" s="57">
        <v>11</v>
      </c>
      <c r="B45" s="59" t="s">
        <v>177</v>
      </c>
      <c r="C45" s="59" t="s">
        <v>194</v>
      </c>
      <c r="D45" s="59" t="s">
        <v>174</v>
      </c>
      <c r="E45" s="59" t="s">
        <v>174</v>
      </c>
      <c r="F45" s="59" t="s">
        <v>201</v>
      </c>
    </row>
    <row r="46" spans="1:8" x14ac:dyDescent="0.25">
      <c r="A46" s="57">
        <v>12</v>
      </c>
      <c r="B46" s="59" t="s">
        <v>177</v>
      </c>
      <c r="C46" s="59" t="s">
        <v>174</v>
      </c>
      <c r="D46" s="59" t="s">
        <v>174</v>
      </c>
      <c r="E46" s="59" t="s">
        <v>174</v>
      </c>
      <c r="F46" s="59" t="s">
        <v>201</v>
      </c>
    </row>
    <row r="47" spans="1:8" x14ac:dyDescent="0.25">
      <c r="A47" s="57">
        <v>13</v>
      </c>
      <c r="B47" s="59" t="s">
        <v>174</v>
      </c>
      <c r="C47" s="59" t="s">
        <v>174</v>
      </c>
      <c r="D47" s="59" t="s">
        <v>174</v>
      </c>
      <c r="E47" s="59" t="s">
        <v>174</v>
      </c>
      <c r="F47" s="59" t="s">
        <v>174</v>
      </c>
    </row>
    <row r="48" spans="1:8" x14ac:dyDescent="0.25">
      <c r="A48" s="57">
        <v>14</v>
      </c>
      <c r="B48" s="59" t="s">
        <v>178</v>
      </c>
      <c r="C48" s="59" t="s">
        <v>195</v>
      </c>
      <c r="D48" s="59" t="s">
        <v>189</v>
      </c>
      <c r="E48" s="59" t="s">
        <v>138</v>
      </c>
      <c r="F48" s="59" t="s">
        <v>174</v>
      </c>
    </row>
    <row r="49" spans="1:6" x14ac:dyDescent="0.25">
      <c r="A49" s="57">
        <v>15</v>
      </c>
      <c r="B49" s="59" t="s">
        <v>178</v>
      </c>
      <c r="C49" s="59" t="s">
        <v>195</v>
      </c>
      <c r="D49" s="59" t="s">
        <v>189</v>
      </c>
      <c r="E49" s="59" t="s">
        <v>138</v>
      </c>
      <c r="F49" s="59" t="s">
        <v>202</v>
      </c>
    </row>
    <row r="50" spans="1:6" x14ac:dyDescent="0.25">
      <c r="A50" s="57">
        <v>16</v>
      </c>
      <c r="B50" s="59" t="s">
        <v>174</v>
      </c>
      <c r="C50" s="59" t="s">
        <v>174</v>
      </c>
      <c r="D50" s="59" t="s">
        <v>174</v>
      </c>
      <c r="E50" s="59" t="s">
        <v>174</v>
      </c>
      <c r="F50" s="59" t="s">
        <v>202</v>
      </c>
    </row>
    <row r="51" spans="1:6" x14ac:dyDescent="0.25">
      <c r="A51" s="57">
        <v>17</v>
      </c>
      <c r="B51" s="59" t="s">
        <v>179</v>
      </c>
      <c r="C51" s="59" t="s">
        <v>174</v>
      </c>
      <c r="D51" s="59" t="s">
        <v>174</v>
      </c>
      <c r="E51" s="59" t="s">
        <v>174</v>
      </c>
      <c r="F51" s="59" t="s">
        <v>174</v>
      </c>
    </row>
    <row r="52" spans="1:6" x14ac:dyDescent="0.25">
      <c r="A52" s="57">
        <v>18</v>
      </c>
      <c r="B52" s="59" t="s">
        <v>179</v>
      </c>
      <c r="C52" s="59" t="s">
        <v>174</v>
      </c>
      <c r="D52" s="59" t="s">
        <v>190</v>
      </c>
      <c r="E52" s="59" t="s">
        <v>174</v>
      </c>
      <c r="F52" s="59" t="s">
        <v>203</v>
      </c>
    </row>
    <row r="53" spans="1:6" x14ac:dyDescent="0.25">
      <c r="A53" s="57">
        <v>19</v>
      </c>
      <c r="B53" s="59" t="s">
        <v>174</v>
      </c>
      <c r="C53" s="59" t="s">
        <v>196</v>
      </c>
      <c r="D53" s="59" t="s">
        <v>190</v>
      </c>
      <c r="E53" s="59" t="s">
        <v>139</v>
      </c>
      <c r="F53" s="59" t="s">
        <v>203</v>
      </c>
    </row>
    <row r="54" spans="1:6" x14ac:dyDescent="0.25">
      <c r="A54" s="57">
        <v>20</v>
      </c>
      <c r="C54" s="59" t="s">
        <v>196</v>
      </c>
      <c r="D54" s="59" t="s">
        <v>174</v>
      </c>
      <c r="E54" s="59" t="s">
        <v>139</v>
      </c>
      <c r="F54" s="59" t="s">
        <v>174</v>
      </c>
    </row>
    <row r="55" spans="1:6" x14ac:dyDescent="0.25">
      <c r="A55" s="57">
        <v>21</v>
      </c>
      <c r="C55" s="59" t="s">
        <v>197</v>
      </c>
      <c r="D55" s="59" t="s">
        <v>174</v>
      </c>
      <c r="E55" s="59" t="s">
        <v>174</v>
      </c>
      <c r="F55" s="59" t="s">
        <v>174</v>
      </c>
    </row>
    <row r="56" spans="1:6" x14ac:dyDescent="0.25">
      <c r="A56" s="57">
        <v>22</v>
      </c>
      <c r="C56" s="59" t="s">
        <v>174</v>
      </c>
      <c r="D56" s="59" t="s">
        <v>174</v>
      </c>
      <c r="E56" s="59" t="s">
        <v>140</v>
      </c>
      <c r="F56" s="59" t="s">
        <v>174</v>
      </c>
    </row>
    <row r="57" spans="1:6" x14ac:dyDescent="0.25">
      <c r="A57" s="57">
        <v>23</v>
      </c>
      <c r="C57" s="59" t="s">
        <v>198</v>
      </c>
      <c r="D57" s="59" t="s">
        <v>191</v>
      </c>
      <c r="E57" s="59" t="s">
        <v>140</v>
      </c>
      <c r="F57" s="59" t="s">
        <v>204</v>
      </c>
    </row>
    <row r="58" spans="1:6" x14ac:dyDescent="0.25">
      <c r="A58" s="57">
        <v>24</v>
      </c>
      <c r="C58" s="59" t="s">
        <v>198</v>
      </c>
      <c r="D58" s="59" t="s">
        <v>191</v>
      </c>
      <c r="E58" s="59" t="s">
        <v>174</v>
      </c>
      <c r="F58" s="59" t="s">
        <v>204</v>
      </c>
    </row>
    <row r="59" spans="1:6" x14ac:dyDescent="0.25">
      <c r="A59" s="57">
        <v>25</v>
      </c>
      <c r="C59" s="59" t="s">
        <v>174</v>
      </c>
      <c r="D59" s="59" t="s">
        <v>174</v>
      </c>
      <c r="E59" s="59" t="s">
        <v>174</v>
      </c>
      <c r="F59" s="59" t="s">
        <v>174</v>
      </c>
    </row>
    <row r="70" spans="12:36" x14ac:dyDescent="0.25"/>
    <row r="92" spans="4:4" x14ac:dyDescent="0.25"/>
  </sheetData>
  <sortState ref="A54:Y90">
    <sortCondition ref="A54:A90"/>
  </sortState>
  <mergeCells count="1">
    <mergeCell ref="A2:R2"/>
  </mergeCells>
  <phoneticPr fontId="15" type="noConversion"/>
  <pageMargins left="0.7" right="0.7" top="0.75" bottom="0.75" header="0.3" footer="0.3"/>
  <drawing r:id="rId1"/>
  <legacyDrawing r:id="rId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C37" sqref="C37"/>
    </sheetView>
  </sheetViews>
  <sheetFormatPr defaultColWidth="8.85546875" defaultRowHeight="15" x14ac:dyDescent="0.25"/>
  <sheetData>
    <row r="1" spans="1:21" s="83" customFormat="1" x14ac:dyDescent="0.25">
      <c r="A1" s="82"/>
      <c r="B1" s="82" t="s">
        <v>236</v>
      </c>
    </row>
    <row r="2" spans="1:21" ht="23.25" x14ac:dyDescent="0.35">
      <c r="A2" s="118" t="s">
        <v>235</v>
      </c>
      <c r="B2" s="118"/>
      <c r="C2" s="118"/>
      <c r="D2" s="118"/>
      <c r="E2" s="118"/>
      <c r="F2" s="118"/>
      <c r="G2" s="118"/>
      <c r="H2" s="118"/>
      <c r="I2" s="118"/>
      <c r="J2" s="118"/>
      <c r="K2" s="118"/>
      <c r="L2" s="118"/>
      <c r="M2" s="118"/>
      <c r="N2" s="118"/>
      <c r="O2" s="118"/>
      <c r="P2" s="118"/>
      <c r="Q2" s="118"/>
      <c r="R2" s="43"/>
      <c r="S2" s="43"/>
      <c r="T2" s="43"/>
      <c r="U2" s="43"/>
    </row>
    <row r="3" spans="1:21" x14ac:dyDescent="0.25">
      <c r="A3" s="8" t="s">
        <v>119</v>
      </c>
      <c r="B3" s="2"/>
      <c r="C3" s="2"/>
      <c r="D3" s="2"/>
      <c r="E3" s="2"/>
      <c r="F3" s="2"/>
      <c r="G3" s="2"/>
      <c r="H3" s="2"/>
      <c r="I3" s="2"/>
      <c r="J3" s="2"/>
      <c r="K3" s="2"/>
      <c r="L3" s="2"/>
      <c r="M3" s="2"/>
      <c r="N3" s="2"/>
      <c r="O3" s="2"/>
      <c r="P3" s="2"/>
      <c r="Q3" s="2"/>
    </row>
    <row r="4" spans="1:21" x14ac:dyDescent="0.25">
      <c r="A4" t="s">
        <v>241</v>
      </c>
    </row>
    <row r="5" spans="1:21" x14ac:dyDescent="0.25">
      <c r="B5" t="s">
        <v>81</v>
      </c>
    </row>
    <row r="6" spans="1:21" x14ac:dyDescent="0.25">
      <c r="B6" t="s">
        <v>242</v>
      </c>
    </row>
    <row r="7" spans="1:21" x14ac:dyDescent="0.25">
      <c r="B7" t="s">
        <v>120</v>
      </c>
    </row>
    <row r="8" spans="1:21" x14ac:dyDescent="0.25">
      <c r="C8" t="s">
        <v>121</v>
      </c>
    </row>
    <row r="9" spans="1:21" x14ac:dyDescent="0.25">
      <c r="B9" t="s">
        <v>122</v>
      </c>
    </row>
    <row r="10" spans="1:21" x14ac:dyDescent="0.25">
      <c r="B10" s="45"/>
      <c r="C10" s="45" t="s">
        <v>123</v>
      </c>
    </row>
    <row r="11" spans="1:21" x14ac:dyDescent="0.25">
      <c r="C11" t="s">
        <v>124</v>
      </c>
    </row>
    <row r="12" spans="1:21" x14ac:dyDescent="0.25">
      <c r="B12" s="81" t="s">
        <v>243</v>
      </c>
    </row>
    <row r="13" spans="1:21" x14ac:dyDescent="0.25">
      <c r="B13" t="s">
        <v>244</v>
      </c>
    </row>
    <row r="14" spans="1:21" x14ac:dyDescent="0.25">
      <c r="B14" t="s">
        <v>134</v>
      </c>
    </row>
    <row r="16" spans="1:21" x14ac:dyDescent="0.25">
      <c r="A16" s="47" t="s">
        <v>129</v>
      </c>
      <c r="B16" s="46"/>
      <c r="C16" s="46"/>
      <c r="D16" s="46"/>
      <c r="E16" s="46"/>
      <c r="F16" s="46"/>
      <c r="G16" s="46"/>
      <c r="H16" s="46"/>
      <c r="I16" s="46"/>
      <c r="J16" s="46"/>
      <c r="K16" s="46"/>
      <c r="L16" s="46"/>
      <c r="M16" s="46"/>
      <c r="N16" s="46"/>
      <c r="O16" s="46"/>
      <c r="P16" s="46"/>
      <c r="Q16" s="46"/>
    </row>
    <row r="17" spans="1:17" x14ac:dyDescent="0.25">
      <c r="A17" t="s">
        <v>135</v>
      </c>
    </row>
    <row r="18" spans="1:17" x14ac:dyDescent="0.25">
      <c r="B18" t="s">
        <v>130</v>
      </c>
    </row>
    <row r="19" spans="1:17" x14ac:dyDescent="0.25">
      <c r="B19" t="s">
        <v>131</v>
      </c>
    </row>
    <row r="20" spans="1:17" x14ac:dyDescent="0.25">
      <c r="B20" t="s">
        <v>132</v>
      </c>
    </row>
    <row r="21" spans="1:17" x14ac:dyDescent="0.25">
      <c r="C21" s="45" t="s">
        <v>133</v>
      </c>
    </row>
    <row r="22" spans="1:17" x14ac:dyDescent="0.25">
      <c r="B22" t="s">
        <v>143</v>
      </c>
    </row>
    <row r="24" spans="1:17" x14ac:dyDescent="0.25">
      <c r="A24" s="48" t="s">
        <v>136</v>
      </c>
      <c r="B24" s="49"/>
      <c r="C24" s="49"/>
      <c r="D24" s="49"/>
      <c r="E24" s="49"/>
      <c r="F24" s="49"/>
      <c r="G24" s="49"/>
      <c r="H24" s="49"/>
      <c r="I24" s="49"/>
      <c r="J24" s="49"/>
      <c r="K24" s="49"/>
      <c r="L24" s="49"/>
      <c r="M24" s="49"/>
      <c r="N24" s="49"/>
      <c r="O24" s="49"/>
      <c r="P24" s="49"/>
      <c r="Q24" s="49"/>
    </row>
    <row r="25" spans="1:17" x14ac:dyDescent="0.25">
      <c r="A25" t="s">
        <v>245</v>
      </c>
    </row>
    <row r="26" spans="1:17" x14ac:dyDescent="0.25">
      <c r="B26" t="s">
        <v>219</v>
      </c>
    </row>
    <row r="27" spans="1:17" x14ac:dyDescent="0.25">
      <c r="B27" t="s">
        <v>106</v>
      </c>
    </row>
    <row r="28" spans="1:17" x14ac:dyDescent="0.25">
      <c r="B28" t="s">
        <v>246</v>
      </c>
    </row>
    <row r="30" spans="1:17" x14ac:dyDescent="0.25">
      <c r="A30" s="50" t="s">
        <v>144</v>
      </c>
      <c r="B30" s="51"/>
      <c r="C30" s="51"/>
      <c r="D30" s="51"/>
      <c r="E30" s="51"/>
      <c r="F30" s="51"/>
      <c r="G30" s="51"/>
      <c r="H30" s="51"/>
      <c r="I30" s="51"/>
      <c r="J30" s="51"/>
      <c r="K30" s="51"/>
      <c r="L30" s="51"/>
      <c r="M30" s="51"/>
      <c r="N30" s="51"/>
      <c r="O30" s="51"/>
      <c r="P30" s="51"/>
      <c r="Q30" s="51"/>
    </row>
    <row r="31" spans="1:17" x14ac:dyDescent="0.25">
      <c r="A31" t="s">
        <v>145</v>
      </c>
    </row>
    <row r="32" spans="1:17" x14ac:dyDescent="0.25">
      <c r="B32" t="s">
        <v>247</v>
      </c>
    </row>
    <row r="33" spans="2:3" x14ac:dyDescent="0.25">
      <c r="B33" t="s">
        <v>248</v>
      </c>
    </row>
    <row r="34" spans="2:3" x14ac:dyDescent="0.25">
      <c r="B34" t="s">
        <v>249</v>
      </c>
    </row>
    <row r="35" spans="2:3" x14ac:dyDescent="0.25">
      <c r="B35" t="s">
        <v>220</v>
      </c>
    </row>
    <row r="36" spans="2:3" x14ac:dyDescent="0.25">
      <c r="C36" s="45" t="s">
        <v>222</v>
      </c>
    </row>
    <row r="37" spans="2:3" x14ac:dyDescent="0.25">
      <c r="B37" t="s">
        <v>221</v>
      </c>
    </row>
    <row r="38" spans="2:3" x14ac:dyDescent="0.25">
      <c r="C38" t="s">
        <v>223</v>
      </c>
    </row>
    <row r="39" spans="2:3" x14ac:dyDescent="0.25">
      <c r="C39" s="45" t="s">
        <v>224</v>
      </c>
    </row>
  </sheetData>
  <mergeCells count="1">
    <mergeCell ref="A2:Q2"/>
  </mergeCells>
  <conditionalFormatting sqref="F1">
    <cfRule type="containsText" dxfId="0" priority="1" operator="containsText" text="yes">
      <formula>NOT(ISERROR(SEARCH("yes",F1)))</formula>
    </cfRule>
  </conditionalFormatting>
  <hyperlinks>
    <hyperlink ref="C10" r:id="rId1"/>
    <hyperlink ref="C21" r:id="rId2"/>
    <hyperlink ref="C36" r:id="rId3"/>
    <hyperlink ref="C39" r:id="rId4" location="checking"/>
  </hyperlinks>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A6" sqref="A6"/>
    </sheetView>
  </sheetViews>
  <sheetFormatPr defaultColWidth="8.85546875" defaultRowHeight="15" x14ac:dyDescent="0.25"/>
  <cols>
    <col min="2" max="2" width="16.28515625" bestFit="1" customWidth="1"/>
  </cols>
  <sheetData>
    <row r="1" spans="1:18" s="83" customFormat="1" x14ac:dyDescent="0.25">
      <c r="A1" s="82"/>
      <c r="B1" s="82" t="s">
        <v>236</v>
      </c>
    </row>
    <row r="2" spans="1:18" ht="23.25" x14ac:dyDescent="0.35">
      <c r="A2" s="61" t="s">
        <v>148</v>
      </c>
      <c r="B2" s="43"/>
      <c r="C2" s="118" t="s">
        <v>146</v>
      </c>
      <c r="D2" s="118"/>
      <c r="E2" s="118"/>
      <c r="F2" s="118"/>
      <c r="G2" s="118"/>
      <c r="H2" s="43"/>
      <c r="K2" t="s">
        <v>129</v>
      </c>
      <c r="L2" s="19" t="s">
        <v>61</v>
      </c>
      <c r="M2" s="20"/>
      <c r="N2" s="121"/>
      <c r="O2" s="122"/>
      <c r="P2" s="123"/>
      <c r="Q2" s="124"/>
      <c r="R2" s="36" t="s">
        <v>91</v>
      </c>
    </row>
    <row r="3" spans="1:18" x14ac:dyDescent="0.25">
      <c r="A3" s="9" t="s">
        <v>61</v>
      </c>
      <c r="B3" s="9" t="s">
        <v>147</v>
      </c>
      <c r="C3" s="1"/>
      <c r="D3" s="1"/>
      <c r="E3" s="8" t="s">
        <v>62</v>
      </c>
      <c r="F3" s="2"/>
      <c r="G3" s="2"/>
      <c r="H3" s="3" t="s">
        <v>79</v>
      </c>
      <c r="I3" s="12" t="s">
        <v>115</v>
      </c>
      <c r="J3" s="4" t="s">
        <v>116</v>
      </c>
      <c r="K3" s="4"/>
      <c r="L3" s="80" t="s">
        <v>230</v>
      </c>
      <c r="M3" s="21" t="s">
        <v>60</v>
      </c>
      <c r="N3" s="18" t="s">
        <v>79</v>
      </c>
      <c r="O3" s="14" t="s">
        <v>79</v>
      </c>
      <c r="P3" s="22" t="s">
        <v>79</v>
      </c>
      <c r="Q3" s="23" t="s">
        <v>79</v>
      </c>
      <c r="R3" s="37" t="s">
        <v>92</v>
      </c>
    </row>
  </sheetData>
  <mergeCells count="5">
    <mergeCell ref="C2:G2"/>
    <mergeCell ref="N2"/>
    <mergeCell ref="O2"/>
    <mergeCell ref="P2"/>
    <mergeCell ref="Q2"/>
  </mergeCell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Organization</vt:lpstr>
      <vt:lpstr>QA</vt:lpstr>
      <vt:lpstr>Batches</vt:lpstr>
      <vt:lpstr>SPM First Level Analysis</vt:lpstr>
      <vt:lpstr>SPM Design</vt:lpstr>
      <vt:lpstr>Instructions</vt:lpstr>
      <vt:lpstr>Excluded</vt:lpstr>
      <vt:lpstr>QA!slicevar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Villamia Sochat</dc:creator>
  <cp:lastModifiedBy>Vanessa Sochat</cp:lastModifiedBy>
  <dcterms:created xsi:type="dcterms:W3CDTF">2010-01-26T12:27:08Z</dcterms:created>
  <dcterms:modified xsi:type="dcterms:W3CDTF">2011-02-25T13:37:11Z</dcterms:modified>
</cp:coreProperties>
</file>