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ário" sheetId="1" r:id="rId4"/>
    <sheet state="visible" name="Orçamento Realista" sheetId="2" r:id="rId5"/>
    <sheet state="visible" name="Orçamento Otimista" sheetId="3" r:id="rId6"/>
    <sheet state="visible" name="Orçamento Pessimista" sheetId="4" r:id="rId7"/>
  </sheets>
  <definedNames>
    <definedName hidden="1" localSheetId="0" name="_xlnm._FilterDatabase">'Sumário'!$B$1:$C$6</definedName>
    <definedName hidden="1" localSheetId="1" name="_xlnm._FilterDatabase">'Orçamento Realista'!$B$1:$E$12</definedName>
    <definedName hidden="1" localSheetId="2" name="_xlnm._FilterDatabase">'Orçamento Otimista'!$B$1:$F$2</definedName>
    <definedName hidden="1" localSheetId="3" name="_xlnm._FilterDatabase">'Orçamento Pessimista'!$B$1:$F$13</definedName>
  </definedNames>
  <calcPr/>
  <extLst>
    <ext uri="GoogleSheetsCustomDataVersion2">
      <go:sheetsCustomData xmlns:go="http://customooxmlschemas.google.com/" r:id="rId8" roundtripDataChecksum="PLfv8SDu1/W1Ez2Sd3VNT6VQOK2ZFQ9LE6Nho/HNgaY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3">
      <text>
        <t xml:space="preserve">O link das fontes dos preços é o mesmo da casa de festa
======</t>
      </text>
    </comment>
    <comment authorId="0" ref="L4">
      <text>
        <t xml:space="preserve">O link das fontes dos preços é o mesmo da casa de festa
======</t>
      </text>
    </comment>
    <comment authorId="0" ref="L7">
      <text>
        <t xml:space="preserve">O link das fontes dos preços é o mesmo da casa de festa
======</t>
      </text>
    </comment>
    <comment authorId="0" ref="L8">
      <text>
        <t xml:space="preserve">O link das fontes dos preços é o mesmo da casa de festa
======</t>
      </text>
    </comment>
    <comment authorId="0" ref="L9">
      <text>
        <t xml:space="preserve">O link das fontes dos preços é o mesmo da casa de festa
======</t>
      </text>
    </comment>
    <comment authorId="0" ref="L10">
      <text>
        <t xml:space="preserve">O link das fontes dos preços é o mesmo da casa de festa
======</t>
      </text>
    </comment>
    <comment authorId="0" ref="L11">
      <text>
        <t xml:space="preserve">O link das fontes dos preços é o mesmo da casa de festa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3">
      <text>
        <t xml:space="preserve">O link das fontes dos preços é o mesmo da casa de festa
======</t>
      </text>
    </comment>
    <comment authorId="0" ref="L4">
      <text>
        <t xml:space="preserve">O link das fontes dos preços é o mesmo da casa de festa
======</t>
      </text>
    </comment>
    <comment authorId="0" ref="L9">
      <text>
        <t xml:space="preserve">O link das fontes dos preços é o mesmo da casa de festa
======</t>
      </text>
    </comment>
    <comment authorId="0" ref="L10">
      <text>
        <t xml:space="preserve">O link das fontes dos preços é o mesmo da casa de festa
======</t>
      </text>
    </comment>
    <comment authorId="0" ref="L11">
      <text>
        <t xml:space="preserve">O link das fontes dos preços é o mesmo da casa de festa
======</t>
      </text>
    </comment>
  </commentList>
</comments>
</file>

<file path=xl/sharedStrings.xml><?xml version="1.0" encoding="utf-8"?>
<sst xmlns="http://schemas.openxmlformats.org/spreadsheetml/2006/main" count="128" uniqueCount="56">
  <si>
    <t>Coluna</t>
  </si>
  <si>
    <t>Conteúdo</t>
  </si>
  <si>
    <t>Item</t>
  </si>
  <si>
    <t>Descrição do item ou serviço que está sendo registrado.</t>
  </si>
  <si>
    <t>Categoria</t>
  </si>
  <si>
    <t>Categoria que o item pertence (Entretenimento, Logística, Organização e Alimentação).</t>
  </si>
  <si>
    <t>Custo</t>
  </si>
  <si>
    <t>Valor unitário do item.</t>
  </si>
  <si>
    <t>Quantidade</t>
  </si>
  <si>
    <t>Número de unidades do item que serão adquiridas.</t>
  </si>
  <si>
    <t>Custo Total</t>
  </si>
  <si>
    <t>Custo total de cada item, calculado pela multiplicação das colunas "Custo" e "Quantidade"</t>
  </si>
  <si>
    <t>Quantidade de Pessoas</t>
  </si>
  <si>
    <t>Orçamento</t>
  </si>
  <si>
    <t>Gasto Planejado</t>
  </si>
  <si>
    <t>Fontes dos preços</t>
  </si>
  <si>
    <t>Decoração</t>
  </si>
  <si>
    <t>Organização</t>
  </si>
  <si>
    <t>Link  da casa de festa</t>
  </si>
  <si>
    <t>Iluminação</t>
  </si>
  <si>
    <t>Mesa com 4 cadeiras</t>
  </si>
  <si>
    <t>Caneca</t>
  </si>
  <si>
    <t>Entretenimento</t>
  </si>
  <si>
    <t>Link da loja da caneca</t>
  </si>
  <si>
    <t>Bottom</t>
  </si>
  <si>
    <t>Link do Bottom</t>
  </si>
  <si>
    <t>Fotografia</t>
  </si>
  <si>
    <t>DJ</t>
  </si>
  <si>
    <t>Espaço</t>
  </si>
  <si>
    <t>Logística</t>
  </si>
  <si>
    <t>Buffet</t>
  </si>
  <si>
    <t>Alimentação</t>
  </si>
  <si>
    <t>Barman</t>
  </si>
  <si>
    <t>Emergências</t>
  </si>
  <si>
    <t>Emergência</t>
  </si>
  <si>
    <t>Custo total</t>
  </si>
  <si>
    <t>Link da casa de festa</t>
  </si>
  <si>
    <t>Link do DJ</t>
  </si>
  <si>
    <t>Link dos bottons</t>
  </si>
  <si>
    <t>-</t>
  </si>
  <si>
    <t>Link da casa de decoração</t>
  </si>
  <si>
    <t xml:space="preserve">Link espaço de festa </t>
  </si>
  <si>
    <t>Caixa de som</t>
  </si>
  <si>
    <t>Link da caixa de som</t>
  </si>
  <si>
    <t>Pizza</t>
  </si>
  <si>
    <t>Link Pizza</t>
  </si>
  <si>
    <t>Kit Festa</t>
  </si>
  <si>
    <t>Link Kit Festa</t>
  </si>
  <si>
    <t>Refrigerante</t>
  </si>
  <si>
    <t>Link refri</t>
  </si>
  <si>
    <t>Kit Primeiros Socorros</t>
  </si>
  <si>
    <t>Link kit</t>
  </si>
  <si>
    <t>Água (20L)</t>
  </si>
  <si>
    <t>Link água</t>
  </si>
  <si>
    <t xml:space="preserve">Descartáveis </t>
  </si>
  <si>
    <t>Link descartáveis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</si>
</sst>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[$R$ -416]* #,##0.00_);_([$R$ -416]* \(#,##0.00\);_([$R$ -416]* &quot;-&quot;??_);_(@_)"/>
    <numFmt numFmtId="165" formatCode="[$R$ -416]#,##0.00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Barlow"/>
    </font>
    <font>
      <color theme="1"/>
      <name val="Barlow"/>
    </font>
    <font>
      <u/>
      <color rgb="FF0000FF"/>
      <name val="Barlow"/>
    </font>
    <font>
      <u/>
      <color rgb="FF1155CC"/>
      <name val="Barlow"/>
    </font>
    <font>
      <u/>
      <color rgb="FF0000FF"/>
      <name val="Barlow"/>
    </font>
    <font>
      <color theme="1"/>
      <name val="Arial"/>
    </font>
    <font>
      <u/>
      <color rgb="FF0000FF"/>
      <name val="Barlow"/>
    </font>
  </fonts>
  <fills count="7">
    <fill>
      <patternFill patternType="none"/>
    </fill>
    <fill>
      <patternFill patternType="lightGray"/>
    </fill>
    <fill>
      <patternFill patternType="solid">
        <fgColor rgb="FFC3ECCF"/>
        <bgColor rgb="FFC3ECCF"/>
      </patternFill>
    </fill>
    <fill>
      <patternFill patternType="solid">
        <fgColor rgb="FFE1F0E5"/>
        <bgColor rgb="FFE1F0E5"/>
      </patternFill>
    </fill>
    <fill>
      <patternFill patternType="solid">
        <fgColor rgb="FFC4EED0"/>
        <bgColor rgb="FFC4EED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1" fillId="4" fontId="3" numFmtId="0" xfId="0" applyAlignment="1" applyBorder="1" applyFill="1" applyFont="1">
      <alignment horizontal="center" readingOrder="0"/>
    </xf>
    <xf borderId="0" fillId="0" fontId="4" numFmtId="0" xfId="0" applyFont="1"/>
    <xf borderId="1" fillId="2" fontId="3" numFmtId="0" xfId="0" applyAlignment="1" applyBorder="1" applyFont="1">
      <alignment readingOrder="0"/>
    </xf>
    <xf borderId="1" fillId="2" fontId="3" numFmtId="164" xfId="0" applyAlignment="1" applyBorder="1" applyFont="1" applyNumberFormat="1">
      <alignment horizontal="center" readingOrder="0"/>
    </xf>
    <xf borderId="1" fillId="2" fontId="3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 readingOrder="0" vertical="center"/>
    </xf>
    <xf borderId="1" fillId="5" fontId="4" numFmtId="0" xfId="0" applyAlignment="1" applyBorder="1" applyFill="1" applyFont="1">
      <alignment horizontal="center" readingOrder="0"/>
    </xf>
    <xf borderId="1" fillId="5" fontId="4" numFmtId="165" xfId="0" applyAlignment="1" applyBorder="1" applyFont="1" applyNumberFormat="1">
      <alignment horizontal="center" readingOrder="0"/>
    </xf>
    <xf borderId="1" fillId="5" fontId="4" numFmtId="165" xfId="0" applyAlignment="1" applyBorder="1" applyFont="1" applyNumberFormat="1">
      <alignment horizontal="center"/>
    </xf>
    <xf borderId="1" fillId="3" fontId="4" numFmtId="0" xfId="0" applyAlignment="1" applyBorder="1" applyFont="1">
      <alignment horizontal="center" readingOrder="0"/>
    </xf>
    <xf borderId="1" fillId="3" fontId="4" numFmtId="164" xfId="0" applyAlignment="1" applyBorder="1" applyFont="1" applyNumberFormat="1">
      <alignment readingOrder="0"/>
    </xf>
    <xf borderId="1" fillId="3" fontId="4" numFmtId="165" xfId="0" applyAlignment="1" applyBorder="1" applyFont="1" applyNumberFormat="1">
      <alignment horizontal="center"/>
    </xf>
    <xf borderId="1" fillId="3" fontId="5" numFmtId="0" xfId="0" applyAlignment="1" applyBorder="1" applyFont="1">
      <alignment horizontal="center" readingOrder="0" shrinkToFit="0" wrapText="1"/>
    </xf>
    <xf borderId="1" fillId="3" fontId="4" numFmtId="0" xfId="0" applyAlignment="1" applyBorder="1" applyFont="1">
      <alignment horizontal="center" readingOrder="0"/>
    </xf>
    <xf borderId="1" fillId="3" fontId="4" numFmtId="165" xfId="0" applyAlignment="1" applyBorder="1" applyFont="1" applyNumberFormat="1">
      <alignment horizontal="center" readingOrder="0"/>
    </xf>
    <xf borderId="1" fillId="3" fontId="6" numFmtId="0" xfId="0" applyAlignment="1" applyBorder="1" applyFont="1">
      <alignment horizontal="center" vertical="bottom"/>
    </xf>
    <xf borderId="1" fillId="3" fontId="7" numFmtId="0" xfId="0" applyAlignment="1" applyBorder="1" applyFont="1">
      <alignment horizontal="center" readingOrder="0"/>
    </xf>
    <xf borderId="0" fillId="6" fontId="3" numFmtId="0" xfId="0" applyAlignment="1" applyFill="1" applyFont="1">
      <alignment readingOrder="0"/>
    </xf>
    <xf borderId="0" fillId="0" fontId="4" numFmtId="0" xfId="0" applyAlignment="1" applyFont="1">
      <alignment horizontal="center"/>
    </xf>
    <xf borderId="0" fillId="0" fontId="8" numFmtId="0" xfId="0" applyAlignment="1" applyFont="1">
      <alignment vertical="bottom"/>
    </xf>
    <xf borderId="1" fillId="6" fontId="4" numFmtId="0" xfId="0" applyAlignment="1" applyBorder="1" applyFont="1">
      <alignment horizontal="center" vertical="bottom"/>
    </xf>
    <xf borderId="1" fillId="6" fontId="4" numFmtId="165" xfId="0" applyAlignment="1" applyBorder="1" applyFont="1" applyNumberFormat="1">
      <alignment horizontal="center" readingOrder="0" vertical="bottom"/>
    </xf>
    <xf borderId="1" fillId="6" fontId="4" numFmtId="165" xfId="0" applyAlignment="1" applyBorder="1" applyFont="1" applyNumberFormat="1">
      <alignment horizontal="center" vertical="bottom"/>
    </xf>
    <xf borderId="1" fillId="3" fontId="4" numFmtId="164" xfId="0" applyAlignment="1" applyBorder="1" applyFont="1" applyNumberFormat="1">
      <alignment horizontal="center" readingOrder="0"/>
    </xf>
    <xf borderId="1" fillId="3" fontId="4" numFmtId="0" xfId="0" applyAlignment="1" applyBorder="1" applyFont="1">
      <alignment horizontal="center" vertical="bottom"/>
    </xf>
    <xf borderId="1" fillId="3" fontId="4" numFmtId="165" xfId="0" applyAlignment="1" applyBorder="1" applyFont="1" applyNumberFormat="1">
      <alignment horizontal="center" readingOrder="0" vertical="bottom"/>
    </xf>
    <xf borderId="1" fillId="3" fontId="4" numFmtId="0" xfId="0" applyAlignment="1" applyBorder="1" applyFont="1">
      <alignment horizontal="center" readingOrder="0" vertical="bottom"/>
    </xf>
    <xf borderId="1" fillId="3" fontId="4" numFmtId="165" xfId="0" applyAlignment="1" applyBorder="1" applyFont="1" applyNumberFormat="1">
      <alignment horizontal="center" vertical="bottom"/>
    </xf>
    <xf borderId="1" fillId="6" fontId="4" numFmtId="0" xfId="0" applyAlignment="1" applyBorder="1" applyFont="1">
      <alignment horizontal="center" readingOrder="0" vertical="bottom"/>
    </xf>
    <xf borderId="0" fillId="0" fontId="4" numFmtId="0" xfId="0" applyAlignment="1" applyFont="1">
      <alignment readingOrder="0" shrinkToFit="0" wrapText="0"/>
    </xf>
    <xf borderId="1" fillId="6" fontId="8" numFmtId="165" xfId="0" applyAlignment="1" applyBorder="1" applyFont="1" applyNumberFormat="1">
      <alignment horizontal="center" readingOrder="0" vertical="bottom"/>
    </xf>
    <xf borderId="1" fillId="6" fontId="8" numFmtId="0" xfId="0" applyAlignment="1" applyBorder="1" applyFont="1">
      <alignment horizontal="center" readingOrder="0" vertical="bottom"/>
    </xf>
    <xf borderId="1" fillId="3" fontId="4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0" fillId="6" fontId="4" numFmtId="0" xfId="0" applyFont="1"/>
    <xf borderId="1" fillId="0" fontId="4" numFmtId="0" xfId="0" applyAlignment="1" applyBorder="1" applyFont="1">
      <alignment horizontal="center" readingOrder="0"/>
    </xf>
    <xf borderId="1" fillId="0" fontId="4" numFmtId="165" xfId="0" applyAlignment="1" applyBorder="1" applyFont="1" applyNumberFormat="1">
      <alignment horizontal="center" readingOrder="0"/>
    </xf>
    <xf borderId="1" fillId="0" fontId="4" numFmtId="165" xfId="0" applyAlignment="1" applyBorder="1" applyFont="1" applyNumberFormat="1">
      <alignment horizontal="center"/>
    </xf>
    <xf borderId="0" fillId="0" fontId="4" numFmtId="0" xfId="0" applyAlignment="1" applyFont="1">
      <alignment readingOrder="0" shrinkToFit="0" wrapText="1"/>
    </xf>
    <xf borderId="1" fillId="3" fontId="9" numFmtId="0" xfId="0" applyAlignment="1" applyBorder="1" applyFont="1">
      <alignment horizontal="center" readingOrder="0" shrinkToFit="0" wrapText="0"/>
    </xf>
    <xf borderId="1" fillId="5" fontId="4" numFmtId="0" xfId="0" applyAlignment="1" applyBorder="1" applyFont="1">
      <alignment horizontal="center" vertical="bottom"/>
    </xf>
    <xf borderId="1" fillId="5" fontId="4" numFmtId="165" xfId="0" applyAlignment="1" applyBorder="1" applyFont="1" applyNumberFormat="1">
      <alignment horizontal="center" vertical="bottom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rive.google.com/file/d/1IYnUzd6NGMO8uIVVe8KeXhpH7hHCtI07/view?usp=drive_link" TargetMode="External"/><Relationship Id="rId3" Type="http://schemas.openxmlformats.org/officeDocument/2006/relationships/hyperlink" Target="https://www.elo7.com.br/caneca-personalizada-porcelana-300-ml/dp/19936B1" TargetMode="External"/><Relationship Id="rId4" Type="http://schemas.openxmlformats.org/officeDocument/2006/relationships/hyperlink" Target="https://shopee.com.br/5-Bottons-Personalizado-2-5cm-3-5cm-4-5cm-Boton-Botons-Bot%C3%A3o-Broche-Pin-i.537233183.23597352075?sp_atk=ee9c7f06-0606-4f42-af7b-f8cb046536fa&amp;xptdk=ee9c7f06-0606-4f42-af7b-f8cb046536fa" TargetMode="External"/><Relationship Id="rId5" Type="http://schemas.openxmlformats.org/officeDocument/2006/relationships/drawing" Target="../drawings/drawing2.xml"/><Relationship Id="rId6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drive.google.com/file/d/1zJGGMbGJPJi0iPMkf4kj4uOHs2kX9u6a/view?usp=drive_link" TargetMode="External"/><Relationship Id="rId3" Type="http://schemas.openxmlformats.org/officeDocument/2006/relationships/hyperlink" Target="https://www.instagram.com/rainhaderecife/" TargetMode="External"/><Relationship Id="rId4" Type="http://schemas.openxmlformats.org/officeDocument/2006/relationships/hyperlink" Target="https://www.elo7.com.br/caneca-personalizada-porcelana-para-eventos/dp/1A0C6D3?elo7_source=google_pmax&amp;elo7_medium=cpc&amp;elo7_campaign=google-performance-pmax-lembrancinhas-convite&amp;elo7_content=google-performance-pmax-lembrancinhas-convite&amp;elo7_term=&amp;gad_source=1&amp;gclid=Cj0KCQiApNW6BhD5ARIsACmEbkWE-se1cpK8fmUDilEeh2esHEao4c1lG9yawbXYyLx98HCYuEwYM8waAhFkEALw_wcB" TargetMode="External"/><Relationship Id="rId5" Type="http://schemas.openxmlformats.org/officeDocument/2006/relationships/hyperlink" Target="https://www.elo7.com.br/bottons-pins-resinados-personalizados-com-o-seu-logo-3-5-cm/dp/15B88C1?qrid=Pf1nacmeVE7d&amp;nav=sch_pd_sr_1_2" TargetMode="External"/><Relationship Id="rId6" Type="http://schemas.openxmlformats.org/officeDocument/2006/relationships/hyperlink" Target="https://www.instagram.com/henr1que.fotografia/" TargetMode="External"/><Relationship Id="rId7" Type="http://schemas.openxmlformats.org/officeDocument/2006/relationships/drawing" Target="../drawings/drawing3.xml"/><Relationship Id="rId8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nstagram.com/maisfestaealegria/" TargetMode="External"/><Relationship Id="rId2" Type="http://schemas.openxmlformats.org/officeDocument/2006/relationships/hyperlink" Target="https://drive.google.com/file/d/15qfQwztOoEdi0HmCFyl7Rx2w4ViUJ87S/view?usp=drive_link" TargetMode="External"/><Relationship Id="rId3" Type="http://schemas.openxmlformats.org/officeDocument/2006/relationships/hyperlink" Target="https://www.magazineluiza.com.br/caixa-de-som-mondial-connect-party-plus-cm-250-bluetooth-amplificada-portatil-250w-8-usb/p/234960100/ea/easm/?&amp;seller_id=magazineluiza&amp;utm_source=google&amp;utm_medium=cpc&amp;utm_term=76809&amp;utm_campaign=google_eco_per_ven_pla_mob_sor_1p_ea-ga-wea&amp;utm_content=&amp;partner_id=76809&amp;gclsrc=aw.ds&amp;gad_source=1&amp;gclid=Cj0KCQiAx9q6BhCDARIsACwUxu5OA6dJDWMrLNExw2XOUeY6YgCnRfstZ0it9Hmovl6Rnpc4k4SWlXoaArN5EALw_wcB" TargetMode="External"/><Relationship Id="rId4" Type="http://schemas.openxmlformats.org/officeDocument/2006/relationships/hyperlink" Target="https://shopee.com.br/5-Bottons-Personalizado-2-5cm-3-5cm-4-5cm-Boton-Botons-Bot%C3%A3o-Broche-Pin-i.537233183.23597352075?sp_atk=ee9c7f06-0606-4f42-af7b-f8cb046536fa&amp;xptdk=ee9c7f06-0606-4f42-af7b-f8cb046536fa" TargetMode="External"/><Relationship Id="rId11" Type="http://schemas.openxmlformats.org/officeDocument/2006/relationships/hyperlink" Target="https://www.amazon.com.br/Descart%C3%A1veis-Pessoas-Pratinho-Garfinho-Prateado/dp/B0D4597JPZ?source=ps-sl-shoppingads-lpcontext&amp;ref_=fplfs&amp;smid=APVJ1NP03IVF8&amp;th=1" TargetMode="External"/><Relationship Id="rId10" Type="http://schemas.openxmlformats.org/officeDocument/2006/relationships/hyperlink" Target="https://aportodasaguas.com.br/product/indaia-20-litros-copia/" TargetMode="External"/><Relationship Id="rId12" Type="http://schemas.openxmlformats.org/officeDocument/2006/relationships/drawing" Target="../drawings/drawing4.xml"/><Relationship Id="rId9" Type="http://schemas.openxmlformats.org/officeDocument/2006/relationships/hyperlink" Target="https://www.paguemenos.com.br/kit-primeiros-socorros-pague-menos/p?idsku=42700&amp;utm_source=google&amp;utm_medium=cpc&amp;utm_campaign=PM_Perf_Google_PMAX_Apostas_Misto_None_Sazonal_fundo_IHPM&amp;gad_source=1&amp;gclid=Cj0KCQiAx9q6BhCDARIsACwUxu7suoQ-GIHoDe2_4AFL3qtAY8YwgoXNocuQLrvGI4K5VT6jAwzR31oaAnQ7EALw_wcB" TargetMode="External"/><Relationship Id="rId5" Type="http://schemas.openxmlformats.org/officeDocument/2006/relationships/hyperlink" Target="https://drive.google.com/file/d/15qfQwztOoEdi0HmCFyl7Rx2w4ViUJ87S/view?usp=drive_link" TargetMode="External"/><Relationship Id="rId6" Type="http://schemas.openxmlformats.org/officeDocument/2006/relationships/hyperlink" Target="https://drive.google.com/file/d/1AiMRdb1xJVq_ebMjXq0uY8u587H0voCW/view?usp=sharing" TargetMode="External"/><Relationship Id="rId7" Type="http://schemas.openxmlformats.org/officeDocument/2006/relationships/hyperlink" Target="https://www.instagram.com/s/aGlnaGxpZ2h0OjE3ODY2MTAwNjE4MTA2ODYx?story_media_id=3424969192476655188_5964527898&amp;igsh=MWUzaG5nbWFtZHdxMw==" TargetMode="External"/><Relationship Id="rId8" Type="http://schemas.openxmlformats.org/officeDocument/2006/relationships/hyperlink" Target="https://www.magazineluiza.com.br/kit-6-refrigerante-coca-cola-menos-acucar-25-litros-coca-cola/p/fec5ek9heg/me/refg/?seller_id=drogariaaraujosa&amp;srsltid=AfmBOoqZNUv-XsvdL6gz2RRwUbgvT1cfhy1o27Annver8QT5oRunGcdXvZM&amp;region_id=1234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67.63"/>
  </cols>
  <sheetData>
    <row r="1">
      <c r="B1" s="1" t="s">
        <v>0</v>
      </c>
      <c r="C1" s="1" t="s">
        <v>1</v>
      </c>
    </row>
    <row r="2">
      <c r="B2" s="2" t="s">
        <v>2</v>
      </c>
      <c r="C2" s="2" t="s">
        <v>3</v>
      </c>
    </row>
    <row r="3">
      <c r="B3" s="3" t="s">
        <v>4</v>
      </c>
      <c r="C3" s="3" t="s">
        <v>5</v>
      </c>
    </row>
    <row r="4">
      <c r="B4" s="2" t="s">
        <v>6</v>
      </c>
      <c r="C4" s="2" t="s">
        <v>7</v>
      </c>
    </row>
    <row r="5">
      <c r="B5" s="3" t="s">
        <v>8</v>
      </c>
      <c r="C5" s="3" t="s">
        <v>9</v>
      </c>
    </row>
    <row r="6">
      <c r="B6" s="2" t="s">
        <v>10</v>
      </c>
      <c r="C6" s="2" t="s">
        <v>11</v>
      </c>
    </row>
  </sheetData>
  <autoFilter ref="$B$1:$C$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17.25"/>
    <col customWidth="1" min="3" max="3" width="12.38"/>
    <col customWidth="1" min="4" max="6" width="12.63"/>
    <col customWidth="1" min="8" max="8" width="18.13"/>
    <col customWidth="1" min="10" max="10" width="12.88"/>
    <col customWidth="1" min="12" max="12" width="21.75"/>
  </cols>
  <sheetData>
    <row r="1" ht="15.75" customHeight="1">
      <c r="A1" s="4"/>
      <c r="B1" s="5" t="s">
        <v>2</v>
      </c>
      <c r="C1" s="5" t="s">
        <v>4</v>
      </c>
      <c r="D1" s="5" t="s">
        <v>6</v>
      </c>
      <c r="E1" s="5" t="s">
        <v>8</v>
      </c>
      <c r="F1" s="5" t="s">
        <v>10</v>
      </c>
      <c r="G1" s="6"/>
      <c r="H1" s="7" t="s">
        <v>12</v>
      </c>
      <c r="I1" s="8" t="s">
        <v>13</v>
      </c>
      <c r="J1" s="9" t="s">
        <v>14</v>
      </c>
      <c r="K1" s="6"/>
      <c r="L1" s="10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6"/>
      <c r="B2" s="11" t="s">
        <v>16</v>
      </c>
      <c r="C2" s="11" t="s">
        <v>17</v>
      </c>
      <c r="D2" s="12">
        <v>2700.0</v>
      </c>
      <c r="E2" s="11">
        <v>1.0</v>
      </c>
      <c r="F2" s="13">
        <f t="shared" ref="F2:F12" si="1">D2*E2</f>
        <v>2700</v>
      </c>
      <c r="G2" s="6"/>
      <c r="H2" s="14">
        <v>65.0</v>
      </c>
      <c r="I2" s="15">
        <v>25000.0</v>
      </c>
      <c r="J2" s="16">
        <f> SUM(F2:F12)</f>
        <v>20978.45</v>
      </c>
      <c r="K2" s="6"/>
      <c r="L2" s="17" t="s">
        <v>18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6"/>
      <c r="B3" s="18" t="s">
        <v>19</v>
      </c>
      <c r="C3" s="18" t="s">
        <v>17</v>
      </c>
      <c r="D3" s="19">
        <v>900.0</v>
      </c>
      <c r="E3" s="18">
        <v>1.0</v>
      </c>
      <c r="F3" s="16">
        <f t="shared" si="1"/>
        <v>900</v>
      </c>
      <c r="G3" s="6"/>
      <c r="H3" s="6"/>
      <c r="I3" s="6"/>
      <c r="J3" s="6"/>
      <c r="K3" s="6"/>
      <c r="L3" s="20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6"/>
      <c r="B4" s="11" t="s">
        <v>20</v>
      </c>
      <c r="C4" s="11" t="s">
        <v>17</v>
      </c>
      <c r="D4" s="12">
        <v>64.3</v>
      </c>
      <c r="E4" s="11">
        <v>14.0</v>
      </c>
      <c r="F4" s="13">
        <f t="shared" si="1"/>
        <v>900.2</v>
      </c>
      <c r="G4" s="6"/>
      <c r="H4" s="6"/>
      <c r="I4" s="6"/>
      <c r="J4" s="6"/>
      <c r="K4" s="6"/>
      <c r="L4" s="20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6"/>
      <c r="B5" s="18" t="s">
        <v>21</v>
      </c>
      <c r="C5" s="18" t="s">
        <v>22</v>
      </c>
      <c r="D5" s="19">
        <v>12.97</v>
      </c>
      <c r="E5" s="18">
        <v>65.0</v>
      </c>
      <c r="F5" s="16">
        <f t="shared" si="1"/>
        <v>843.05</v>
      </c>
      <c r="G5" s="6"/>
      <c r="H5" s="6"/>
      <c r="I5" s="6"/>
      <c r="J5" s="6"/>
      <c r="K5" s="6"/>
      <c r="L5" s="21" t="s">
        <v>23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6"/>
      <c r="B6" s="11" t="s">
        <v>24</v>
      </c>
      <c r="C6" s="11" t="s">
        <v>22</v>
      </c>
      <c r="D6" s="12">
        <v>2.08</v>
      </c>
      <c r="E6" s="11">
        <v>65.0</v>
      </c>
      <c r="F6" s="13">
        <f t="shared" si="1"/>
        <v>135.2</v>
      </c>
      <c r="G6" s="6"/>
      <c r="H6" s="6"/>
      <c r="I6" s="6"/>
      <c r="J6" s="6"/>
      <c r="K6" s="6"/>
      <c r="L6" s="21" t="s">
        <v>25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6"/>
      <c r="B7" s="18" t="s">
        <v>26</v>
      </c>
      <c r="C7" s="18" t="s">
        <v>22</v>
      </c>
      <c r="D7" s="19">
        <v>1800.0</v>
      </c>
      <c r="E7" s="18">
        <v>1.0</v>
      </c>
      <c r="F7" s="16">
        <f t="shared" si="1"/>
        <v>1800</v>
      </c>
      <c r="G7" s="6"/>
      <c r="H7" s="6"/>
      <c r="I7" s="6"/>
      <c r="J7" s="6"/>
      <c r="K7" s="6"/>
      <c r="L7" s="20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6"/>
      <c r="B8" s="11" t="s">
        <v>27</v>
      </c>
      <c r="C8" s="11" t="s">
        <v>22</v>
      </c>
      <c r="D8" s="12">
        <v>1800.0</v>
      </c>
      <c r="E8" s="11">
        <v>1.0</v>
      </c>
      <c r="F8" s="13">
        <f t="shared" si="1"/>
        <v>1800</v>
      </c>
      <c r="G8" s="6"/>
      <c r="H8" s="6"/>
      <c r="I8" s="6"/>
      <c r="J8" s="6"/>
      <c r="K8" s="6"/>
      <c r="L8" s="20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6"/>
      <c r="B9" s="18" t="s">
        <v>28</v>
      </c>
      <c r="C9" s="18" t="s">
        <v>29</v>
      </c>
      <c r="D9" s="19">
        <v>3600.0</v>
      </c>
      <c r="E9" s="18">
        <v>1.0</v>
      </c>
      <c r="F9" s="16">
        <f t="shared" si="1"/>
        <v>3600</v>
      </c>
      <c r="G9" s="6"/>
      <c r="H9" s="6"/>
      <c r="I9" s="6"/>
      <c r="J9" s="6"/>
      <c r="K9" s="6"/>
      <c r="L9" s="20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6"/>
      <c r="B10" s="11" t="s">
        <v>30</v>
      </c>
      <c r="C10" s="11" t="s">
        <v>31</v>
      </c>
      <c r="D10" s="12">
        <v>5400.0</v>
      </c>
      <c r="E10" s="11">
        <v>1.0</v>
      </c>
      <c r="F10" s="13">
        <f t="shared" si="1"/>
        <v>5400</v>
      </c>
      <c r="G10" s="6"/>
      <c r="H10" s="6"/>
      <c r="I10" s="6"/>
      <c r="J10" s="6"/>
      <c r="K10" s="6"/>
      <c r="L10" s="20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6"/>
      <c r="B11" s="18" t="s">
        <v>32</v>
      </c>
      <c r="C11" s="18" t="s">
        <v>31</v>
      </c>
      <c r="D11" s="19">
        <v>900.0</v>
      </c>
      <c r="E11" s="18">
        <v>1.0</v>
      </c>
      <c r="F11" s="16">
        <f t="shared" si="1"/>
        <v>900</v>
      </c>
      <c r="G11" s="6"/>
      <c r="H11" s="6"/>
      <c r="I11" s="6"/>
      <c r="J11" s="6"/>
      <c r="K11" s="6"/>
      <c r="L11" s="20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6"/>
      <c r="B12" s="11" t="s">
        <v>33</v>
      </c>
      <c r="C12" s="11" t="s">
        <v>34</v>
      </c>
      <c r="D12" s="12">
        <v>2000.0</v>
      </c>
      <c r="E12" s="11">
        <v>1.0</v>
      </c>
      <c r="F12" s="13">
        <f t="shared" si="1"/>
        <v>2000</v>
      </c>
      <c r="G12" s="6"/>
      <c r="H12" s="6"/>
      <c r="I12" s="6"/>
      <c r="J12" s="6"/>
      <c r="K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</sheetData>
  <autoFilter ref="$B$1:$E$12"/>
  <hyperlinks>
    <hyperlink r:id="rId2" ref="L2"/>
    <hyperlink r:id="rId3" ref="L5"/>
    <hyperlink r:id="rId4" ref="L6"/>
  </hyperlin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7.25"/>
    <col customWidth="1" min="3" max="3" width="12.38"/>
    <col customWidth="1" min="8" max="8" width="18.13"/>
    <col customWidth="1" min="10" max="10" width="12.88"/>
    <col customWidth="1" min="12" max="12" width="21.88"/>
  </cols>
  <sheetData>
    <row r="1">
      <c r="A1" s="22"/>
      <c r="B1" s="9" t="s">
        <v>2</v>
      </c>
      <c r="C1" s="9" t="s">
        <v>4</v>
      </c>
      <c r="D1" s="9" t="s">
        <v>6</v>
      </c>
      <c r="E1" s="9" t="s">
        <v>8</v>
      </c>
      <c r="F1" s="9" t="s">
        <v>35</v>
      </c>
      <c r="G1" s="23"/>
      <c r="H1" s="9" t="s">
        <v>12</v>
      </c>
      <c r="I1" s="8" t="s">
        <v>13</v>
      </c>
      <c r="J1" s="9" t="s">
        <v>14</v>
      </c>
      <c r="K1" s="6"/>
      <c r="L1" s="10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24"/>
      <c r="B2" s="25" t="s">
        <v>16</v>
      </c>
      <c r="C2" s="25" t="s">
        <v>17</v>
      </c>
      <c r="D2" s="26">
        <v>3000.0</v>
      </c>
      <c r="E2" s="25">
        <v>1.0</v>
      </c>
      <c r="F2" s="27">
        <f t="shared" ref="F2:F12" si="1">D2*E2</f>
        <v>3000</v>
      </c>
      <c r="G2" s="23"/>
      <c r="H2" s="14">
        <v>65.0</v>
      </c>
      <c r="I2" s="28">
        <v>33000.0</v>
      </c>
      <c r="J2" s="16">
        <f> SUM(F2:F12)</f>
        <v>28351.83</v>
      </c>
      <c r="K2" s="6"/>
      <c r="L2" s="21" t="s">
        <v>36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24"/>
      <c r="B3" s="29" t="s">
        <v>19</v>
      </c>
      <c r="C3" s="18" t="s">
        <v>17</v>
      </c>
      <c r="D3" s="30">
        <v>1800.0</v>
      </c>
      <c r="E3" s="31">
        <v>1.0</v>
      </c>
      <c r="F3" s="32">
        <f t="shared" si="1"/>
        <v>1800</v>
      </c>
      <c r="G3" s="23"/>
      <c r="H3" s="23"/>
      <c r="I3" s="23"/>
      <c r="J3" s="23"/>
      <c r="K3" s="6"/>
      <c r="L3" s="20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24"/>
      <c r="B4" s="33" t="s">
        <v>20</v>
      </c>
      <c r="C4" s="25" t="s">
        <v>17</v>
      </c>
      <c r="D4" s="26">
        <v>85.72</v>
      </c>
      <c r="E4" s="33">
        <v>14.0</v>
      </c>
      <c r="F4" s="27">
        <f t="shared" si="1"/>
        <v>1200.08</v>
      </c>
      <c r="G4" s="23"/>
      <c r="H4" s="23"/>
      <c r="I4" s="23"/>
      <c r="J4" s="23"/>
      <c r="K4" s="6"/>
      <c r="L4" s="20"/>
      <c r="M4" s="3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24"/>
      <c r="B5" s="29" t="s">
        <v>27</v>
      </c>
      <c r="C5" s="29" t="s">
        <v>22</v>
      </c>
      <c r="D5" s="30">
        <v>350.0</v>
      </c>
      <c r="E5" s="29">
        <v>1.0</v>
      </c>
      <c r="F5" s="32">
        <f t="shared" si="1"/>
        <v>350</v>
      </c>
      <c r="G5" s="23"/>
      <c r="H5" s="23"/>
      <c r="I5" s="23"/>
      <c r="J5" s="23"/>
      <c r="K5" s="6"/>
      <c r="L5" s="21" t="s">
        <v>37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24"/>
      <c r="B6" s="25" t="s">
        <v>21</v>
      </c>
      <c r="C6" s="25" t="s">
        <v>22</v>
      </c>
      <c r="D6" s="26">
        <v>16.95</v>
      </c>
      <c r="E6" s="33">
        <v>65.0</v>
      </c>
      <c r="F6" s="27">
        <f t="shared" si="1"/>
        <v>1101.75</v>
      </c>
      <c r="G6" s="23"/>
      <c r="H6" s="23"/>
      <c r="I6" s="23"/>
      <c r="J6" s="23"/>
      <c r="K6" s="6"/>
      <c r="L6" s="21" t="s">
        <v>23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24"/>
      <c r="B7" s="29" t="s">
        <v>24</v>
      </c>
      <c r="C7" s="29" t="s">
        <v>22</v>
      </c>
      <c r="D7" s="30">
        <v>10.0</v>
      </c>
      <c r="E7" s="31">
        <v>65.0</v>
      </c>
      <c r="F7" s="32">
        <f t="shared" si="1"/>
        <v>650</v>
      </c>
      <c r="G7" s="23"/>
      <c r="H7" s="23"/>
      <c r="I7" s="23"/>
      <c r="J7" s="23"/>
      <c r="K7" s="6"/>
      <c r="L7" s="21" t="s">
        <v>38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24"/>
      <c r="B8" s="25" t="s">
        <v>26</v>
      </c>
      <c r="C8" s="25" t="s">
        <v>22</v>
      </c>
      <c r="D8" s="26">
        <v>2000.0</v>
      </c>
      <c r="E8" s="33">
        <v>1.0</v>
      </c>
      <c r="F8" s="27">
        <f t="shared" si="1"/>
        <v>2000</v>
      </c>
      <c r="G8" s="23"/>
      <c r="H8" s="23"/>
      <c r="I8" s="23"/>
      <c r="J8" s="23"/>
      <c r="K8" s="6"/>
      <c r="L8" s="21" t="s">
        <v>26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24"/>
      <c r="B9" s="29" t="s">
        <v>30</v>
      </c>
      <c r="C9" s="29" t="s">
        <v>31</v>
      </c>
      <c r="D9" s="30">
        <v>7800.0</v>
      </c>
      <c r="E9" s="31">
        <v>1.0</v>
      </c>
      <c r="F9" s="32">
        <f t="shared" si="1"/>
        <v>7800</v>
      </c>
      <c r="G9" s="23"/>
      <c r="H9" s="23"/>
      <c r="I9" s="23"/>
      <c r="J9" s="23"/>
      <c r="K9" s="6"/>
      <c r="L9" s="20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24"/>
      <c r="B10" s="25" t="s">
        <v>32</v>
      </c>
      <c r="C10" s="25" t="s">
        <v>31</v>
      </c>
      <c r="D10" s="26">
        <v>1950.0</v>
      </c>
      <c r="E10" s="33">
        <v>1.0</v>
      </c>
      <c r="F10" s="27">
        <f t="shared" si="1"/>
        <v>1950</v>
      </c>
      <c r="G10" s="23"/>
      <c r="H10" s="23"/>
      <c r="I10" s="23"/>
      <c r="J10" s="23"/>
      <c r="K10" s="6"/>
      <c r="L10" s="20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24"/>
      <c r="B11" s="29" t="s">
        <v>28</v>
      </c>
      <c r="C11" s="29" t="s">
        <v>29</v>
      </c>
      <c r="D11" s="30">
        <v>6000.0</v>
      </c>
      <c r="E11" s="31">
        <v>1.0</v>
      </c>
      <c r="F11" s="32">
        <f t="shared" si="1"/>
        <v>6000</v>
      </c>
      <c r="G11" s="23"/>
      <c r="H11" s="23"/>
      <c r="I11" s="23"/>
      <c r="J11" s="23"/>
      <c r="K11" s="6"/>
      <c r="L11" s="20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24"/>
      <c r="B12" s="25" t="s">
        <v>33</v>
      </c>
      <c r="C12" s="25" t="s">
        <v>34</v>
      </c>
      <c r="D12" s="35">
        <v>2500.0</v>
      </c>
      <c r="E12" s="36">
        <v>1.0</v>
      </c>
      <c r="F12" s="27">
        <f t="shared" si="1"/>
        <v>2500</v>
      </c>
      <c r="G12" s="23"/>
      <c r="H12" s="23"/>
      <c r="I12" s="23"/>
      <c r="J12" s="23"/>
      <c r="K12" s="6"/>
      <c r="L12" s="37" t="s">
        <v>39</v>
      </c>
      <c r="M12" s="38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6"/>
      <c r="B13" s="38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</sheetData>
  <autoFilter ref="$B$1:$F$2"/>
  <hyperlinks>
    <hyperlink r:id="rId2" ref="L2"/>
    <hyperlink r:id="rId3" ref="L5"/>
    <hyperlink r:id="rId4" ref="L6"/>
    <hyperlink r:id="rId5" ref="L7"/>
    <hyperlink r:id="rId6" ref="L8"/>
  </hyperlinks>
  <drawing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38"/>
    <col customWidth="1" min="2" max="2" width="16.38"/>
    <col customWidth="1" min="8" max="8" width="18.13"/>
    <col customWidth="1" min="10" max="10" width="12.88"/>
    <col customWidth="1" min="12" max="12" width="22.13"/>
  </cols>
  <sheetData>
    <row r="1">
      <c r="A1" s="22"/>
      <c r="B1" s="9" t="s">
        <v>2</v>
      </c>
      <c r="C1" s="9" t="s">
        <v>4</v>
      </c>
      <c r="D1" s="9" t="s">
        <v>6</v>
      </c>
      <c r="E1" s="9" t="s">
        <v>8</v>
      </c>
      <c r="F1" s="9" t="s">
        <v>35</v>
      </c>
      <c r="G1" s="6"/>
      <c r="H1" s="7" t="s">
        <v>12</v>
      </c>
      <c r="I1" s="8" t="s">
        <v>13</v>
      </c>
      <c r="J1" s="9" t="s">
        <v>14</v>
      </c>
      <c r="K1" s="6"/>
      <c r="L1" s="10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9"/>
      <c r="B2" s="18" t="s">
        <v>16</v>
      </c>
      <c r="C2" s="18" t="s">
        <v>17</v>
      </c>
      <c r="D2" s="19">
        <v>1500.0</v>
      </c>
      <c r="E2" s="18">
        <v>1.0</v>
      </c>
      <c r="F2" s="16">
        <f t="shared" ref="F2:F13" si="1">D2*E2</f>
        <v>1500</v>
      </c>
      <c r="G2" s="6"/>
      <c r="H2" s="14">
        <v>65.0</v>
      </c>
      <c r="I2" s="15">
        <v>10000.0</v>
      </c>
      <c r="J2" s="16">
        <f>SUM(F2,F3,F4,F5,F6,F7,F8,F9,F10,F11,F12,F13)</f>
        <v>8083.88</v>
      </c>
      <c r="K2" s="6"/>
      <c r="L2" s="21" t="s">
        <v>40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39"/>
      <c r="B3" s="40" t="s">
        <v>20</v>
      </c>
      <c r="C3" s="40" t="s">
        <v>17</v>
      </c>
      <c r="D3" s="41">
        <v>12.1</v>
      </c>
      <c r="E3" s="40">
        <v>14.0</v>
      </c>
      <c r="F3" s="42">
        <f t="shared" si="1"/>
        <v>169.4</v>
      </c>
      <c r="G3" s="6"/>
      <c r="H3" s="6"/>
      <c r="I3" s="6"/>
      <c r="J3" s="6"/>
      <c r="K3" s="6"/>
      <c r="L3" s="21" t="s">
        <v>41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39"/>
      <c r="B4" s="18" t="s">
        <v>42</v>
      </c>
      <c r="C4" s="18" t="s">
        <v>22</v>
      </c>
      <c r="D4" s="19">
        <v>350.0</v>
      </c>
      <c r="E4" s="18">
        <v>1.0</v>
      </c>
      <c r="F4" s="16">
        <f t="shared" si="1"/>
        <v>350</v>
      </c>
      <c r="G4" s="6"/>
      <c r="H4" s="6"/>
      <c r="I4" s="6"/>
      <c r="J4" s="6"/>
      <c r="K4" s="6"/>
      <c r="L4" s="21" t="s">
        <v>43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39"/>
      <c r="B5" s="40" t="s">
        <v>24</v>
      </c>
      <c r="C5" s="40" t="s">
        <v>22</v>
      </c>
      <c r="D5" s="41">
        <v>1.5</v>
      </c>
      <c r="E5" s="40">
        <v>65.0</v>
      </c>
      <c r="F5" s="42">
        <f t="shared" si="1"/>
        <v>97.5</v>
      </c>
      <c r="G5" s="6"/>
      <c r="H5" s="6"/>
      <c r="I5" s="6"/>
      <c r="J5" s="6"/>
      <c r="K5" s="6"/>
      <c r="L5" s="21" t="s">
        <v>38</v>
      </c>
      <c r="M5" s="43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39"/>
      <c r="B6" s="18" t="s">
        <v>28</v>
      </c>
      <c r="C6" s="18" t="s">
        <v>29</v>
      </c>
      <c r="D6" s="19">
        <v>395.36</v>
      </c>
      <c r="E6" s="18">
        <v>1.0</v>
      </c>
      <c r="F6" s="16">
        <f t="shared" si="1"/>
        <v>395.36</v>
      </c>
      <c r="G6" s="6"/>
      <c r="H6" s="6"/>
      <c r="I6" s="6"/>
      <c r="J6" s="6"/>
      <c r="K6" s="6"/>
      <c r="L6" s="21" t="s">
        <v>41</v>
      </c>
      <c r="M6" s="43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39"/>
      <c r="B7" s="40" t="s">
        <v>44</v>
      </c>
      <c r="C7" s="40" t="s">
        <v>31</v>
      </c>
      <c r="D7" s="41">
        <v>80.79</v>
      </c>
      <c r="E7" s="40">
        <v>32.0</v>
      </c>
      <c r="F7" s="42">
        <f t="shared" si="1"/>
        <v>2585.28</v>
      </c>
      <c r="G7" s="6"/>
      <c r="H7" s="6"/>
      <c r="I7" s="6"/>
      <c r="J7" s="6"/>
      <c r="K7" s="6"/>
      <c r="L7" s="21" t="s">
        <v>45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39"/>
      <c r="B8" s="18" t="s">
        <v>46</v>
      </c>
      <c r="C8" s="18" t="s">
        <v>31</v>
      </c>
      <c r="D8" s="19">
        <v>480.0</v>
      </c>
      <c r="E8" s="18">
        <v>3.0</v>
      </c>
      <c r="F8" s="16">
        <f t="shared" si="1"/>
        <v>1440</v>
      </c>
      <c r="G8" s="6"/>
      <c r="H8" s="6"/>
      <c r="I8" s="6"/>
      <c r="J8" s="6"/>
      <c r="K8" s="6"/>
      <c r="L8" s="21" t="s">
        <v>47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39"/>
      <c r="B9" s="40" t="s">
        <v>48</v>
      </c>
      <c r="C9" s="40" t="s">
        <v>31</v>
      </c>
      <c r="D9" s="41">
        <v>82.14</v>
      </c>
      <c r="E9" s="40">
        <v>4.0</v>
      </c>
      <c r="F9" s="42">
        <f t="shared" si="1"/>
        <v>328.56</v>
      </c>
      <c r="G9" s="6"/>
      <c r="H9" s="6"/>
      <c r="I9" s="6"/>
      <c r="J9" s="6"/>
      <c r="K9" s="6"/>
      <c r="L9" s="44" t="s">
        <v>49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39"/>
      <c r="B10" s="45" t="s">
        <v>50</v>
      </c>
      <c r="C10" s="45" t="s">
        <v>34</v>
      </c>
      <c r="D10" s="46">
        <v>44.99</v>
      </c>
      <c r="E10" s="45">
        <v>2.0</v>
      </c>
      <c r="F10" s="46">
        <f t="shared" si="1"/>
        <v>89.98</v>
      </c>
      <c r="G10" s="24"/>
      <c r="H10" s="6"/>
      <c r="I10" s="6"/>
      <c r="J10" s="6"/>
      <c r="K10" s="6"/>
      <c r="L10" s="44" t="s">
        <v>51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39"/>
      <c r="B11" s="18" t="s">
        <v>52</v>
      </c>
      <c r="C11" s="18" t="s">
        <v>31</v>
      </c>
      <c r="D11" s="19">
        <v>17.0</v>
      </c>
      <c r="E11" s="18">
        <v>4.0</v>
      </c>
      <c r="F11" s="16">
        <f t="shared" si="1"/>
        <v>68</v>
      </c>
      <c r="G11" s="6"/>
      <c r="H11" s="6"/>
      <c r="I11" s="6"/>
      <c r="J11" s="6"/>
      <c r="K11" s="6"/>
      <c r="L11" s="21" t="s">
        <v>53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39"/>
      <c r="B12" s="40" t="s">
        <v>54</v>
      </c>
      <c r="C12" s="40" t="s">
        <v>31</v>
      </c>
      <c r="D12" s="41">
        <v>29.9</v>
      </c>
      <c r="E12" s="40">
        <v>2.0</v>
      </c>
      <c r="F12" s="42">
        <f t="shared" si="1"/>
        <v>59.8</v>
      </c>
      <c r="G12" s="6"/>
      <c r="H12" s="6"/>
      <c r="I12" s="6"/>
      <c r="J12" s="6"/>
      <c r="K12" s="6"/>
      <c r="L12" s="44" t="s">
        <v>55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18" t="s">
        <v>33</v>
      </c>
      <c r="C13" s="18" t="s">
        <v>34</v>
      </c>
      <c r="D13" s="19">
        <v>1000.0</v>
      </c>
      <c r="E13" s="18">
        <v>1.0</v>
      </c>
      <c r="F13" s="16">
        <f t="shared" si="1"/>
        <v>1000</v>
      </c>
      <c r="G13" s="6"/>
      <c r="H13" s="6"/>
      <c r="I13" s="6"/>
      <c r="J13" s="6"/>
      <c r="K13" s="6"/>
      <c r="L13" s="14" t="s">
        <v>39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</sheetData>
  <autoFilter ref="$B$1:$F$13"/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  <hyperlink r:id="rId8" ref="L9"/>
    <hyperlink r:id="rId9" ref="L10"/>
    <hyperlink r:id="rId10" ref="L11"/>
    <hyperlink r:id="rId11" ref="L12"/>
  </hyperlinks>
  <drawing r:id="rId12"/>
</worksheet>
</file>