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296398\Desktop\medicare_hos\"/>
    </mc:Choice>
  </mc:AlternateContent>
  <xr:revisionPtr revIDLastSave="0" documentId="13_ncr:1_{0D71D742-B259-4B7C-9FE1-4798578BA828}" xr6:coauthVersionLast="47" xr6:coauthVersionMax="47" xr10:uidLastSave="{00000000-0000-0000-0000-000000000000}"/>
  <bookViews>
    <workbookView xWindow="735" yWindow="315" windowWidth="14730" windowHeight="16155" xr2:uid="{00000000-000D-0000-FFFF-FFFF00000000}"/>
  </bookViews>
  <sheets>
    <sheet name="demos" sheetId="1" r:id="rId1"/>
    <sheet name="comorb" sheetId="2" r:id="rId2"/>
    <sheet name="pcs" sheetId="3" r:id="rId3"/>
    <sheet name="mcs" sheetId="4" r:id="rId4"/>
    <sheet name="ad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5" l="1"/>
  <c r="H26" i="5"/>
  <c r="I26" i="5"/>
  <c r="G22" i="5"/>
  <c r="H22" i="5"/>
  <c r="I22" i="5"/>
  <c r="G18" i="5"/>
  <c r="H18" i="5"/>
  <c r="I18" i="5"/>
  <c r="G14" i="5"/>
  <c r="H14" i="5"/>
  <c r="I14" i="5"/>
  <c r="G10" i="5"/>
  <c r="H10" i="5"/>
  <c r="I10" i="5"/>
  <c r="G6" i="5"/>
  <c r="H6" i="5"/>
  <c r="I6" i="5"/>
  <c r="G35" i="4"/>
  <c r="H35" i="4"/>
  <c r="I35" i="4"/>
  <c r="G29" i="4"/>
  <c r="H29" i="4"/>
  <c r="I29" i="4"/>
  <c r="G22" i="4"/>
  <c r="H22" i="4"/>
  <c r="I22" i="4"/>
  <c r="G15" i="4"/>
  <c r="H15" i="4"/>
  <c r="I15" i="4"/>
  <c r="G8" i="4"/>
  <c r="H8" i="4"/>
  <c r="I8" i="4"/>
  <c r="G5" i="4"/>
  <c r="H5" i="4"/>
  <c r="I5" i="4"/>
  <c r="G28" i="3"/>
  <c r="H28" i="3"/>
  <c r="I28" i="3"/>
  <c r="G22" i="3"/>
  <c r="H22" i="3"/>
  <c r="I22" i="3"/>
  <c r="G19" i="3"/>
  <c r="H19" i="3"/>
  <c r="I19" i="3"/>
  <c r="G16" i="3"/>
  <c r="H16" i="3"/>
  <c r="I16" i="3"/>
  <c r="G12" i="3"/>
  <c r="H12" i="3"/>
  <c r="I12" i="3"/>
  <c r="G8" i="3"/>
  <c r="H8" i="3"/>
  <c r="I8" i="3"/>
  <c r="I42" i="2"/>
  <c r="I38" i="2"/>
  <c r="I35" i="2"/>
  <c r="I32" i="2"/>
  <c r="I29" i="2"/>
  <c r="I26" i="2"/>
  <c r="I23" i="2"/>
  <c r="I20" i="2"/>
  <c r="I17" i="2"/>
  <c r="I14" i="2"/>
  <c r="I11" i="2"/>
  <c r="I8" i="2"/>
  <c r="I5" i="2"/>
  <c r="I30" i="1"/>
  <c r="I19" i="1"/>
  <c r="I15" i="1"/>
  <c r="I12" i="1"/>
  <c r="I9" i="1"/>
  <c r="I5" i="1"/>
  <c r="G42" i="2"/>
  <c r="H42" i="2"/>
  <c r="G38" i="2"/>
  <c r="H38" i="2"/>
  <c r="G35" i="2"/>
  <c r="H35" i="2"/>
  <c r="G32" i="2"/>
  <c r="H32" i="2"/>
  <c r="G29" i="2"/>
  <c r="H29" i="2"/>
  <c r="G26" i="2"/>
  <c r="H26" i="2"/>
  <c r="G23" i="2"/>
  <c r="H23" i="2"/>
  <c r="G20" i="2"/>
  <c r="H20" i="2"/>
  <c r="G17" i="2"/>
  <c r="H17" i="2"/>
  <c r="G14" i="2"/>
  <c r="H14" i="2"/>
  <c r="G11" i="2"/>
  <c r="H11" i="2"/>
  <c r="G8" i="2"/>
  <c r="H8" i="2"/>
  <c r="G5" i="2"/>
  <c r="H5" i="2"/>
  <c r="G30" i="1"/>
  <c r="H30" i="1"/>
  <c r="G19" i="1"/>
  <c r="H19" i="1"/>
  <c r="G15" i="1"/>
  <c r="H15" i="1"/>
  <c r="G12" i="1"/>
  <c r="H12" i="1"/>
  <c r="G9" i="1"/>
  <c r="H9" i="1"/>
  <c r="G5" i="1"/>
  <c r="H5" i="1"/>
</calcChain>
</file>

<file path=xl/sharedStrings.xml><?xml version="1.0" encoding="utf-8"?>
<sst xmlns="http://schemas.openxmlformats.org/spreadsheetml/2006/main" count="631" uniqueCount="328">
  <si>
    <t/>
  </si>
  <si>
    <t>level</t>
  </si>
  <si>
    <t>Cohort 1 (1998)</t>
  </si>
  <si>
    <t>Cohort 23 (2020)</t>
  </si>
  <si>
    <t>p</t>
  </si>
  <si>
    <t>SMD</t>
  </si>
  <si>
    <t>Cohort1_percent</t>
  </si>
  <si>
    <t>Cohort2_percent</t>
  </si>
  <si>
    <t>percent_diff</t>
  </si>
  <si>
    <t>n</t>
  </si>
  <si>
    <t>65 to 74</t>
  </si>
  <si>
    <t>7161 (61.7)</t>
  </si>
  <si>
    <t>36051 (61.0)</t>
  </si>
  <si>
    <t>Greater than 74</t>
  </si>
  <si>
    <t>4442 (38.3)</t>
  </si>
  <si>
    <t>23039 (39.0)</t>
  </si>
  <si>
    <t>White</t>
  </si>
  <si>
    <t>10594 (91.3)</t>
  </si>
  <si>
    <t>48228 (81.6)</t>
  </si>
  <si>
    <t>&lt;0.001</t>
  </si>
  <si>
    <t>Black or African American</t>
  </si>
  <si>
    <t>612 (5.3)</t>
  </si>
  <si>
    <t>7073 (12.0)</t>
  </si>
  <si>
    <t>Other</t>
  </si>
  <si>
    <t>397 (3.4)</t>
  </si>
  <si>
    <t>3789 (6.4)</t>
  </si>
  <si>
    <t>Male</t>
  </si>
  <si>
    <t>5323 (45.9)</t>
  </si>
  <si>
    <t>20828 (35.2)</t>
  </si>
  <si>
    <t>Female</t>
  </si>
  <si>
    <t>6280 (54.1)</t>
  </si>
  <si>
    <t>38262 (64.8)</t>
  </si>
  <si>
    <t>Married</t>
  </si>
  <si>
    <t>6892 (59.4)</t>
  </si>
  <si>
    <t>27827 (47.1)</t>
  </si>
  <si>
    <t>Non-Married</t>
  </si>
  <si>
    <t>4711 (40.6)</t>
  </si>
  <si>
    <t>31263 (52.9)</t>
  </si>
  <si>
    <t>Less than GED</t>
  </si>
  <si>
    <t>3084 (26.6)</t>
  </si>
  <si>
    <t>7482 (12.7)</t>
  </si>
  <si>
    <t>GED</t>
  </si>
  <si>
    <t>4233 (36.5)</t>
  </si>
  <si>
    <t>18702 (31.7)</t>
  </si>
  <si>
    <t>Greater than GED</t>
  </si>
  <si>
    <t>4286 (36.9)</t>
  </si>
  <si>
    <t>32906 (55.7)</t>
  </si>
  <si>
    <t>Region 1 - Boston (CT, ME, MA, NH, RI, and VT)</t>
  </si>
  <si>
    <t>581 (5.0)</t>
  </si>
  <si>
    <t>5264 (8.9)</t>
  </si>
  <si>
    <t>Region 2 - New York (NJ, NY, PR, and the VI)</t>
  </si>
  <si>
    <t>980 (8.4)</t>
  </si>
  <si>
    <t>4642 (7.9)</t>
  </si>
  <si>
    <t>Region 3 - Philadelphia (DC, DE, MD, PA, VA, and WV)</t>
  </si>
  <si>
    <t>950 (8.2)</t>
  </si>
  <si>
    <t>5957 (10.1)</t>
  </si>
  <si>
    <t>Region 4 - Atlanta (AL, FL, GA, KY, MS, NC, SC, and TN)</t>
  </si>
  <si>
    <t>1581 (13.6)</t>
  </si>
  <si>
    <t>7557 (12.8)</t>
  </si>
  <si>
    <t>Region 5 - Chicago (IL, IN, MI, MN, OH, and WI)</t>
  </si>
  <si>
    <t>1537 (13.2)</t>
  </si>
  <si>
    <t>14083 (23.8)</t>
  </si>
  <si>
    <t>Region 6 - Dallas (AR, LA, NM, OK, and TX)</t>
  </si>
  <si>
    <t>1538 (13.3)</t>
  </si>
  <si>
    <t>6362 (10.8)</t>
  </si>
  <si>
    <t>Region 7 - Kansas City (IA, KS, MO, and NE)</t>
  </si>
  <si>
    <t>698 (6.0)</t>
  </si>
  <si>
    <t>2966 (5.0)</t>
  </si>
  <si>
    <t>Region 8 - Denver (CO, MT, ND, SD, UT, and WY)</t>
  </si>
  <si>
    <t>431 (3.7)</t>
  </si>
  <si>
    <t>2221 (3.8)</t>
  </si>
  <si>
    <t>Region 9 - San Francisco (AZ, CA, Guam, HI, and NV)</t>
  </si>
  <si>
    <t>2292 (19.8)</t>
  </si>
  <si>
    <t>5716 (9.7)</t>
  </si>
  <si>
    <t>Region 10 - Seattle (AK, ID, OR, and WA)</t>
  </si>
  <si>
    <t>1015 (8.7)</t>
  </si>
  <si>
    <t>4322 (7.3)</t>
  </si>
  <si>
    <t>Yes</t>
  </si>
  <si>
    <t>6658 (57.4)</t>
  </si>
  <si>
    <t>34564 (58.5)</t>
  </si>
  <si>
    <t>No</t>
  </si>
  <si>
    <t>4945 (42.6)</t>
  </si>
  <si>
    <t>24526 (41.5)</t>
  </si>
  <si>
    <t>6572 (56.6)</t>
  </si>
  <si>
    <t>42567 (72.0)</t>
  </si>
  <si>
    <t>5031 (43.4)</t>
  </si>
  <si>
    <t>16523 (28.0)</t>
  </si>
  <si>
    <t>2173 (18.7)</t>
  </si>
  <si>
    <t>8375 (14.2)</t>
  </si>
  <si>
    <t>9430 (81.3)</t>
  </si>
  <si>
    <t>50715 (85.8)</t>
  </si>
  <si>
    <t>842 (7.3)</t>
  </si>
  <si>
    <t>5658 (9.6)</t>
  </si>
  <si>
    <t>10761 (92.7)</t>
  </si>
  <si>
    <t>53432 (90.4)</t>
  </si>
  <si>
    <t>1369 (11.8)</t>
  </si>
  <si>
    <t>5178 (8.8)</t>
  </si>
  <si>
    <t>10234 (88.2)</t>
  </si>
  <si>
    <t>53912 (91.2)</t>
  </si>
  <si>
    <t>2671 (23.0)</t>
  </si>
  <si>
    <t>14875 (25.2)</t>
  </si>
  <si>
    <t>8932 (77.0)</t>
  </si>
  <si>
    <t>44215 (74.8)</t>
  </si>
  <si>
    <t>748 (6.4)</t>
  </si>
  <si>
    <t>4485 (7.6)</t>
  </si>
  <si>
    <t>10855 (93.6)</t>
  </si>
  <si>
    <t>54605 (92.4)</t>
  </si>
  <si>
    <t>1890 (16.3)</t>
  </si>
  <si>
    <t>13872 (23.5)</t>
  </si>
  <si>
    <t>9713 (83.7)</t>
  </si>
  <si>
    <t>45218 (76.5)</t>
  </si>
  <si>
    <t>804 (6.9)</t>
  </si>
  <si>
    <t>4106 (6.9)</t>
  </si>
  <si>
    <t>10799 (93.1)</t>
  </si>
  <si>
    <t>54984 (93.1)</t>
  </si>
  <si>
    <t>4181 (36.0)</t>
  </si>
  <si>
    <t>22660 (38.3)</t>
  </si>
  <si>
    <t>7422 (64.0)</t>
  </si>
  <si>
    <t>36430 (61.7)</t>
  </si>
  <si>
    <t>2029 (17.5)</t>
  </si>
  <si>
    <t>17898 (30.3)</t>
  </si>
  <si>
    <t>9574 (82.5)</t>
  </si>
  <si>
    <t>41192 (69.7)</t>
  </si>
  <si>
    <t>1702 (14.7)</t>
  </si>
  <si>
    <t>10162 (17.2)</t>
  </si>
  <si>
    <t>9901 (85.3)</t>
  </si>
  <si>
    <t>48928 (82.8)</t>
  </si>
  <si>
    <t>Not at all</t>
  </si>
  <si>
    <t>9621 (82.9)</t>
  </si>
  <si>
    <t>53308 (90.2)</t>
  </si>
  <si>
    <t>Some days</t>
  </si>
  <si>
    <t>1961 (3.3)</t>
  </si>
  <si>
    <t>Every day</t>
  </si>
  <si>
    <t>1551 (13.4)</t>
  </si>
  <si>
    <t>3821 (6.5)</t>
  </si>
  <si>
    <t>Poor</t>
  </si>
  <si>
    <t>479 (4.1)</t>
  </si>
  <si>
    <t>3062 (5.2)</t>
  </si>
  <si>
    <t>Fair</t>
  </si>
  <si>
    <t>3108 (26.8)</t>
  </si>
  <si>
    <t>14913 (25.2)</t>
  </si>
  <si>
    <t>Good</t>
  </si>
  <si>
    <t>5249 (45.2)</t>
  </si>
  <si>
    <t>24316 (41.2)</t>
  </si>
  <si>
    <t>Very Good</t>
  </si>
  <si>
    <t>2404 (20.7)</t>
  </si>
  <si>
    <t>14369 (24.3)</t>
  </si>
  <si>
    <t>Excellent</t>
  </si>
  <si>
    <t>363 (3.1)</t>
  </si>
  <si>
    <t>2430 (4.1)</t>
  </si>
  <si>
    <t>Yes, limited a lot</t>
  </si>
  <si>
    <t>2467 (21.3)</t>
  </si>
  <si>
    <t>14335 (24.3)</t>
  </si>
  <si>
    <t>Yes, limited a little</t>
  </si>
  <si>
    <t>5040 (43.4)</t>
  </si>
  <si>
    <t>24857 (42.1)</t>
  </si>
  <si>
    <t>No, not limited at all</t>
  </si>
  <si>
    <t>4096 (35.3)</t>
  </si>
  <si>
    <t>19898 (33.7)</t>
  </si>
  <si>
    <t>4185 (36.1)</t>
  </si>
  <si>
    <t>21422 (36.3)</t>
  </si>
  <si>
    <t>4592 (39.6)</t>
  </si>
  <si>
    <t>24080 (40.8)</t>
  </si>
  <si>
    <t>2826 (24.4)</t>
  </si>
  <si>
    <t>13588 (23.0)</t>
  </si>
  <si>
    <t>Yes, accomplished less</t>
  </si>
  <si>
    <t>6593 (56.8)</t>
  </si>
  <si>
    <t>43797 (74.1)</t>
  </si>
  <si>
    <t>No, not affected</t>
  </si>
  <si>
    <t>5010 (43.2)</t>
  </si>
  <si>
    <t>15293 (25.9)</t>
  </si>
  <si>
    <t>Yes, limited</t>
  </si>
  <si>
    <t>6332 (54.6)</t>
  </si>
  <si>
    <t>44734 (75.7)</t>
  </si>
  <si>
    <t>No, not limited</t>
  </si>
  <si>
    <t>5271 (45.4)</t>
  </si>
  <si>
    <t>14356 (24.3)</t>
  </si>
  <si>
    <t>Extremely</t>
  </si>
  <si>
    <t>342 (2.9)</t>
  </si>
  <si>
    <t>4154 (7.0)</t>
  </si>
  <si>
    <t>Quite a bit</t>
  </si>
  <si>
    <t>2121 (18.3)</t>
  </si>
  <si>
    <t>12891 (21.8)</t>
  </si>
  <si>
    <t>Moderately</t>
  </si>
  <si>
    <t>3345 (28.8)</t>
  </si>
  <si>
    <t>13052 (22.1)</t>
  </si>
  <si>
    <t>A little bit</t>
  </si>
  <si>
    <t>3100 (26.7)</t>
  </si>
  <si>
    <t>19200 (32.5)</t>
  </si>
  <si>
    <t>2695 (23.2)</t>
  </si>
  <si>
    <t>9793 (16.6)</t>
  </si>
  <si>
    <t>3744 (32.3)</t>
  </si>
  <si>
    <t>22724 (38.5)</t>
  </si>
  <si>
    <t>7859 (67.7)</t>
  </si>
  <si>
    <t>36366 (61.5)</t>
  </si>
  <si>
    <t>Yes, less careful</t>
  </si>
  <si>
    <t>2618 (22.6)</t>
  </si>
  <si>
    <t>18379 (31.1)</t>
  </si>
  <si>
    <t>8985 (77.4)</t>
  </si>
  <si>
    <t>40711 (68.9)</t>
  </si>
  <si>
    <t>None of the time</t>
  </si>
  <si>
    <t>503 (4.3)</t>
  </si>
  <si>
    <t>1005 (1.7)</t>
  </si>
  <si>
    <t>A little of the time</t>
  </si>
  <si>
    <t>1086 (9.4)</t>
  </si>
  <si>
    <t>4263 (7.2)</t>
  </si>
  <si>
    <t>Some of the time</t>
  </si>
  <si>
    <t>2240 (19.3)</t>
  </si>
  <si>
    <t>11109 (18.8)</t>
  </si>
  <si>
    <t>A good bit of the time</t>
  </si>
  <si>
    <t>2022 (17.4)</t>
  </si>
  <si>
    <t>10601 (17.9)</t>
  </si>
  <si>
    <t>Most of the time</t>
  </si>
  <si>
    <t>4565 (39.3)</t>
  </si>
  <si>
    <t>25444 (43.1)</t>
  </si>
  <si>
    <t>All of the time</t>
  </si>
  <si>
    <t>1187 (10.2)</t>
  </si>
  <si>
    <t>6668 (11.3)</t>
  </si>
  <si>
    <t>1367 (11.8)</t>
  </si>
  <si>
    <t>3773 (6.4)</t>
  </si>
  <si>
    <t>2169 (18.7)</t>
  </si>
  <si>
    <t>9618 (16.3)</t>
  </si>
  <si>
    <t>3365 (29.0)</t>
  </si>
  <si>
    <t>16390 (27.7)</t>
  </si>
  <si>
    <t>2172 (18.7)</t>
  </si>
  <si>
    <t>11542 (19.5)</t>
  </si>
  <si>
    <t>2210 (19.0)</t>
  </si>
  <si>
    <t>15894 (26.9)</t>
  </si>
  <si>
    <t>320 (2.8)</t>
  </si>
  <si>
    <t>1873 (3.2)</t>
  </si>
  <si>
    <t>5332 (46.0)</t>
  </si>
  <si>
    <t>21444 (36.3)</t>
  </si>
  <si>
    <t>3360 (29.0)</t>
  </si>
  <si>
    <t>18951 (32.1)</t>
  </si>
  <si>
    <t>2089 (18.0)</t>
  </si>
  <si>
    <t>12209 (20.7)</t>
  </si>
  <si>
    <t>466 (4.0)</t>
  </si>
  <si>
    <t>3494 (5.9)</t>
  </si>
  <si>
    <t>250 (2.2)</t>
  </si>
  <si>
    <t>2180 (3.7)</t>
  </si>
  <si>
    <t>106 (0.9)</t>
  </si>
  <si>
    <t>812 (1.4)</t>
  </si>
  <si>
    <t>5853 (50.4)</t>
  </si>
  <si>
    <t>27962 (47.3)</t>
  </si>
  <si>
    <t>2322 (20.0)</t>
  </si>
  <si>
    <t>10590 (17.9)</t>
  </si>
  <si>
    <t>2398 (20.7)</t>
  </si>
  <si>
    <t>11533 (19.5)</t>
  </si>
  <si>
    <t>786 (6.8)</t>
  </si>
  <si>
    <t>5934 (10.0)</t>
  </si>
  <si>
    <t>244 (2.1)</t>
  </si>
  <si>
    <t>3071 (5.2)</t>
  </si>
  <si>
    <t>I am unable to do this activity</t>
  </si>
  <si>
    <t>129 (1.1)</t>
  </si>
  <si>
    <t>1241 (2.1)</t>
  </si>
  <si>
    <t>Yes, I have difficulty</t>
  </si>
  <si>
    <t>1456 (12.5)</t>
  </si>
  <si>
    <t>8631 (14.6)</t>
  </si>
  <si>
    <t>No, I do not have difficulty</t>
  </si>
  <si>
    <t>10018 (86.3)</t>
  </si>
  <si>
    <t>49218 (83.3)</t>
  </si>
  <si>
    <t>86 (0.7)</t>
  </si>
  <si>
    <t>603 (1.0)</t>
  </si>
  <si>
    <t>1216 (10.5)</t>
  </si>
  <si>
    <t>6820 (11.5)</t>
  </si>
  <si>
    <t>10301 (88.8)</t>
  </si>
  <si>
    <t>51667 (87.4)</t>
  </si>
  <si>
    <t>79 (0.7)</t>
  </si>
  <si>
    <t>246 (0.4)</t>
  </si>
  <si>
    <t>387 (3.3)</t>
  </si>
  <si>
    <t>2309 (3.9)</t>
  </si>
  <si>
    <t>11137 (96.0)</t>
  </si>
  <si>
    <t>56535 (95.7)</t>
  </si>
  <si>
    <t>71 (0.6)</t>
  </si>
  <si>
    <t>509 (0.9)</t>
  </si>
  <si>
    <t>4265 (36.8)</t>
  </si>
  <si>
    <t>17387 (29.4)</t>
  </si>
  <si>
    <t>7267 (62.6)</t>
  </si>
  <si>
    <t>41194 (69.7)</t>
  </si>
  <si>
    <t>223 (1.9)</t>
  </si>
  <si>
    <t>1470 (2.5)</t>
  </si>
  <si>
    <t>5346 (46.1)</t>
  </si>
  <si>
    <t>25441 (43.1)</t>
  </si>
  <si>
    <t>6034 (52.0)</t>
  </si>
  <si>
    <t>32179 (54.5)</t>
  </si>
  <si>
    <t>76 (0.7)</t>
  </si>
  <si>
    <t>363 (0.6)</t>
  </si>
  <si>
    <t>843 (7.3)</t>
  </si>
  <si>
    <t>4994 (8.5)</t>
  </si>
  <si>
    <t>10684 (92.1)</t>
  </si>
  <si>
    <t>53733 (90.9)</t>
  </si>
  <si>
    <t>AGE (%)</t>
  </si>
  <si>
    <t>RACE (%)</t>
  </si>
  <si>
    <t>GENDER (%)</t>
  </si>
  <si>
    <t>MRSTAT (%)</t>
  </si>
  <si>
    <t>EDUC (%)</t>
  </si>
  <si>
    <t>Region (%)</t>
  </si>
  <si>
    <t>Arth_Hand_Wr (%)</t>
  </si>
  <si>
    <t>Hypertension (%)</t>
  </si>
  <si>
    <t>ANG_CAD (%)</t>
  </si>
  <si>
    <t>CHF (%)</t>
  </si>
  <si>
    <t>MI (%)</t>
  </si>
  <si>
    <t>Heart_Other (%)</t>
  </si>
  <si>
    <t>Stroke (%)</t>
  </si>
  <si>
    <t>COPD (%)</t>
  </si>
  <si>
    <t>IBD (%)</t>
  </si>
  <si>
    <t>Sciatica (%)</t>
  </si>
  <si>
    <t>Diabetes (%)</t>
  </si>
  <si>
    <t>Cancer (%)</t>
  </si>
  <si>
    <t>Smoking_Status (%)</t>
  </si>
  <si>
    <t>General_Health (%)</t>
  </si>
  <si>
    <t>Mod_Activity (%)</t>
  </si>
  <si>
    <t>Stairs (%)</t>
  </si>
  <si>
    <t>Phys_Amount_Limit (%)</t>
  </si>
  <si>
    <t>Phys_Type_Limit (%)</t>
  </si>
  <si>
    <t>Pain_Work (%)</t>
  </si>
  <si>
    <t>Emo_Amount_Limit (%)</t>
  </si>
  <si>
    <t>Emo_Carefulness (%)</t>
  </si>
  <si>
    <t>Peace (%)</t>
  </si>
  <si>
    <t>Energy (%)</t>
  </si>
  <si>
    <t>Down (%)</t>
  </si>
  <si>
    <t>Social_Interference (%)</t>
  </si>
  <si>
    <t>Bathing (%)</t>
  </si>
  <si>
    <t>Dressing (%)</t>
  </si>
  <si>
    <t>Eating (%)</t>
  </si>
  <si>
    <t>Chairs (%)</t>
  </si>
  <si>
    <t>Walking (%)</t>
  </si>
  <si>
    <t>Toilet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</si>
</sst>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1" fillId="0" borderId="0" xfId="0" applyFont="1"/>
    <xf numFmtId="0" fontId="0" fillId="0" borderId="4" xfId="0" applyNumberFormat="1" applyBorder="1"/>
    <xf numFmtId="0" fontId="0" fillId="0" borderId="0" xfId="0" applyNumberFormat="1"/>
    <xf numFmtId="0" fontId="0" fillId="2" borderId="4" xfId="0" applyFill="1" applyBorder="1"/>
    <xf numFmtId="0" fontId="0" fillId="3" borderId="4" xfId="0" applyNumberFormat="1" applyFill="1" applyBorder="1"/>
    <xf numFmtId="0" fontId="0" fillId="2" borderId="4" xfId="0" applyNumberFormat="1" applyFill="1" applyBorder="1"/>
    <xf numFmtId="0" fontId="0" fillId="4" borderId="4" xfId="0" applyNumberFormat="1" applyFill="1" applyBorder="1"/>
    <xf numFmtId="0" fontId="0" fillId="5" borderId="4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80" zoomScaleNormal="80" workbookViewId="0">
      <selection activeCell="C33" sqref="C33"/>
    </sheetView>
  </sheetViews>
  <sheetFormatPr defaultColWidth="11.42578125" defaultRowHeight="15" x14ac:dyDescent="0.25"/>
  <cols>
    <col min="1" max="1" width="12.42578125" style="3" bestFit="1" customWidth="1"/>
    <col min="2" max="2" width="53.5703125" bestFit="1" customWidth="1"/>
    <col min="3" max="3" width="15.5703125" bestFit="1" customWidth="1"/>
    <col min="4" max="4" width="16.5703125" bestFit="1" customWidth="1"/>
    <col min="5" max="5" width="9.7109375" customWidth="1"/>
    <col min="6" max="6" width="8" customWidth="1"/>
    <col min="7" max="8" width="17.140625" bestFit="1" customWidth="1"/>
    <col min="9" max="9" width="13" bestFit="1" customWidth="1"/>
  </cols>
  <sheetData>
    <row r="1" spans="1:9" s="1" customFormat="1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 s="3" t="s">
        <v>9</v>
      </c>
      <c r="B2" t="s">
        <v>0</v>
      </c>
      <c r="C2" s="8">
        <v>11603</v>
      </c>
      <c r="D2" s="8">
        <v>59090</v>
      </c>
      <c r="E2" t="s">
        <v>0</v>
      </c>
      <c r="F2" t="s">
        <v>0</v>
      </c>
    </row>
    <row r="3" spans="1:9" s="5" customFormat="1" x14ac:dyDescent="0.25">
      <c r="A3" s="4" t="s">
        <v>291</v>
      </c>
      <c r="B3" s="5" t="s">
        <v>10</v>
      </c>
      <c r="C3" s="5" t="s">
        <v>11</v>
      </c>
      <c r="D3" s="5" t="s">
        <v>12</v>
      </c>
      <c r="E3" s="7">
        <v>0.157</v>
      </c>
      <c r="F3" s="7">
        <v>1.4999999999999999E-2</v>
      </c>
      <c r="G3" s="5">
        <v>61.7</v>
      </c>
      <c r="H3" s="5">
        <v>61</v>
      </c>
      <c r="I3" s="5">
        <v>-0.70000000000000295</v>
      </c>
    </row>
    <row r="4" spans="1:9" x14ac:dyDescent="0.25">
      <c r="B4" t="s">
        <v>13</v>
      </c>
      <c r="C4" t="s">
        <v>14</v>
      </c>
      <c r="D4" t="s">
        <v>15</v>
      </c>
      <c r="E4" t="s">
        <v>0</v>
      </c>
      <c r="F4" t="s">
        <v>0</v>
      </c>
      <c r="G4">
        <v>38.299999999999997</v>
      </c>
      <c r="H4">
        <v>39</v>
      </c>
      <c r="I4">
        <v>0.70000000000000295</v>
      </c>
    </row>
    <row r="5" spans="1:9" x14ac:dyDescent="0.25">
      <c r="G5" s="6">
        <f t="shared" ref="G5:H5" si="0">SUM(G3:G4)</f>
        <v>100</v>
      </c>
      <c r="H5" s="6">
        <f t="shared" si="0"/>
        <v>100</v>
      </c>
      <c r="I5" s="6">
        <f>SUM(I3:I4)</f>
        <v>0</v>
      </c>
    </row>
    <row r="6" spans="1:9" s="5" customFormat="1" x14ac:dyDescent="0.25">
      <c r="A6" s="4" t="s">
        <v>292</v>
      </c>
      <c r="B6" s="5" t="s">
        <v>16</v>
      </c>
      <c r="C6" s="5" t="s">
        <v>17</v>
      </c>
      <c r="D6" s="5" t="s">
        <v>18</v>
      </c>
      <c r="E6" s="9" t="s">
        <v>19</v>
      </c>
      <c r="F6" s="10">
        <v>0.28799999999999998</v>
      </c>
      <c r="G6" s="5">
        <v>91.3</v>
      </c>
      <c r="H6" s="5">
        <v>81.599999999999994</v>
      </c>
      <c r="I6" s="13">
        <v>-9.6999999999999993</v>
      </c>
    </row>
    <row r="7" spans="1:9" x14ac:dyDescent="0.25">
      <c r="B7" t="s">
        <v>20</v>
      </c>
      <c r="C7" t="s">
        <v>21</v>
      </c>
      <c r="D7" t="s">
        <v>22</v>
      </c>
      <c r="E7" t="s">
        <v>0</v>
      </c>
      <c r="F7" t="s">
        <v>0</v>
      </c>
      <c r="G7">
        <v>5.3</v>
      </c>
      <c r="H7">
        <v>12</v>
      </c>
      <c r="I7" s="14">
        <v>6.7</v>
      </c>
    </row>
    <row r="8" spans="1:9" x14ac:dyDescent="0.25">
      <c r="B8" t="s">
        <v>23</v>
      </c>
      <c r="C8" t="s">
        <v>24</v>
      </c>
      <c r="D8" t="s">
        <v>25</v>
      </c>
      <c r="E8" t="s">
        <v>0</v>
      </c>
      <c r="F8" t="s">
        <v>0</v>
      </c>
      <c r="G8">
        <v>3.4</v>
      </c>
      <c r="H8">
        <v>6.4</v>
      </c>
      <c r="I8">
        <v>3</v>
      </c>
    </row>
    <row r="9" spans="1:9" x14ac:dyDescent="0.25">
      <c r="G9" s="6">
        <f t="shared" ref="G9:H9" si="1">SUM(G6:G8)</f>
        <v>100</v>
      </c>
      <c r="H9" s="6">
        <f t="shared" si="1"/>
        <v>100</v>
      </c>
      <c r="I9" s="6">
        <f>SUM(I6:I8)</f>
        <v>0</v>
      </c>
    </row>
    <row r="10" spans="1:9" s="5" customFormat="1" x14ac:dyDescent="0.25">
      <c r="A10" s="4" t="s">
        <v>293</v>
      </c>
      <c r="B10" s="5" t="s">
        <v>26</v>
      </c>
      <c r="C10" s="5" t="s">
        <v>27</v>
      </c>
      <c r="D10" s="5" t="s">
        <v>28</v>
      </c>
      <c r="E10" s="9" t="s">
        <v>19</v>
      </c>
      <c r="F10" s="10">
        <v>0.218</v>
      </c>
      <c r="G10" s="5">
        <v>45.9</v>
      </c>
      <c r="H10" s="5">
        <v>35.200000000000003</v>
      </c>
      <c r="I10" s="13">
        <v>-10.7</v>
      </c>
    </row>
    <row r="11" spans="1:9" x14ac:dyDescent="0.25">
      <c r="B11" t="s">
        <v>29</v>
      </c>
      <c r="C11" t="s">
        <v>30</v>
      </c>
      <c r="D11" t="s">
        <v>31</v>
      </c>
      <c r="E11" t="s">
        <v>0</v>
      </c>
      <c r="F11" t="s">
        <v>0</v>
      </c>
      <c r="G11">
        <v>54.1</v>
      </c>
      <c r="H11">
        <v>64.8</v>
      </c>
      <c r="I11" s="14">
        <v>10.7</v>
      </c>
    </row>
    <row r="12" spans="1:9" x14ac:dyDescent="0.25">
      <c r="G12" s="6">
        <f t="shared" ref="G12:H12" si="2">SUM(G10:G11)</f>
        <v>100</v>
      </c>
      <c r="H12" s="6">
        <f t="shared" si="2"/>
        <v>100</v>
      </c>
      <c r="I12" s="6">
        <f>SUM(I10:I11)</f>
        <v>0</v>
      </c>
    </row>
    <row r="13" spans="1:9" s="5" customFormat="1" x14ac:dyDescent="0.25">
      <c r="A13" s="4" t="s">
        <v>294</v>
      </c>
      <c r="B13" s="5" t="s">
        <v>32</v>
      </c>
      <c r="C13" s="5" t="s">
        <v>33</v>
      </c>
      <c r="D13" s="5" t="s">
        <v>34</v>
      </c>
      <c r="E13" s="9" t="s">
        <v>19</v>
      </c>
      <c r="F13" s="10">
        <v>0.249</v>
      </c>
      <c r="G13" s="5">
        <v>59.4</v>
      </c>
      <c r="H13" s="5">
        <v>47.1</v>
      </c>
      <c r="I13" s="13">
        <v>-12.3</v>
      </c>
    </row>
    <row r="14" spans="1:9" x14ac:dyDescent="0.25">
      <c r="B14" t="s">
        <v>35</v>
      </c>
      <c r="C14" t="s">
        <v>36</v>
      </c>
      <c r="D14" t="s">
        <v>37</v>
      </c>
      <c r="E14" t="s">
        <v>0</v>
      </c>
      <c r="F14" t="s">
        <v>0</v>
      </c>
      <c r="G14">
        <v>40.6</v>
      </c>
      <c r="H14">
        <v>52.9</v>
      </c>
      <c r="I14" s="14">
        <v>12.3</v>
      </c>
    </row>
    <row r="15" spans="1:9" x14ac:dyDescent="0.25">
      <c r="G15" s="6">
        <f t="shared" ref="G15:H15" si="3">SUM(G13:G14)</f>
        <v>100</v>
      </c>
      <c r="H15" s="6">
        <f t="shared" si="3"/>
        <v>100</v>
      </c>
      <c r="I15" s="6">
        <f>SUM(I13:I14)</f>
        <v>0</v>
      </c>
    </row>
    <row r="16" spans="1:9" s="5" customFormat="1" x14ac:dyDescent="0.25">
      <c r="A16" s="4" t="s">
        <v>295</v>
      </c>
      <c r="B16" s="5" t="s">
        <v>38</v>
      </c>
      <c r="C16" s="5" t="s">
        <v>39</v>
      </c>
      <c r="D16" s="5" t="s">
        <v>40</v>
      </c>
      <c r="E16" s="9" t="s">
        <v>19</v>
      </c>
      <c r="F16" s="10">
        <v>0.436</v>
      </c>
      <c r="G16" s="5">
        <v>26.6</v>
      </c>
      <c r="H16" s="5">
        <v>12.7</v>
      </c>
      <c r="I16" s="13">
        <v>-13.9</v>
      </c>
    </row>
    <row r="17" spans="1:9" x14ac:dyDescent="0.25">
      <c r="B17" t="s">
        <v>41</v>
      </c>
      <c r="C17" t="s">
        <v>42</v>
      </c>
      <c r="D17" t="s">
        <v>43</v>
      </c>
      <c r="E17" t="s">
        <v>0</v>
      </c>
      <c r="F17" t="s">
        <v>0</v>
      </c>
      <c r="G17">
        <v>36.5</v>
      </c>
      <c r="H17">
        <v>31.7</v>
      </c>
      <c r="I17">
        <v>-4.8</v>
      </c>
    </row>
    <row r="18" spans="1:9" x14ac:dyDescent="0.25">
      <c r="B18" t="s">
        <v>44</v>
      </c>
      <c r="C18" t="s">
        <v>45</v>
      </c>
      <c r="D18" t="s">
        <v>46</v>
      </c>
      <c r="E18" t="s">
        <v>0</v>
      </c>
      <c r="F18" t="s">
        <v>0</v>
      </c>
      <c r="G18">
        <v>36.9</v>
      </c>
      <c r="H18">
        <v>55.7</v>
      </c>
      <c r="I18" s="14">
        <v>18.8</v>
      </c>
    </row>
    <row r="19" spans="1:9" x14ac:dyDescent="0.25">
      <c r="G19" s="6">
        <f t="shared" ref="G19:H19" si="4">SUM(G16:G18)</f>
        <v>100</v>
      </c>
      <c r="H19" s="6">
        <f t="shared" si="4"/>
        <v>100.1</v>
      </c>
      <c r="I19" s="6">
        <f>SUM(I16:I18)</f>
        <v>0.10000000000000142</v>
      </c>
    </row>
    <row r="20" spans="1:9" s="5" customFormat="1" x14ac:dyDescent="0.25">
      <c r="A20" s="4" t="s">
        <v>296</v>
      </c>
      <c r="B20" s="5" t="s">
        <v>47</v>
      </c>
      <c r="C20" s="5" t="s">
        <v>48</v>
      </c>
      <c r="D20" s="5" t="s">
        <v>49</v>
      </c>
      <c r="E20" s="9" t="s">
        <v>19</v>
      </c>
      <c r="F20" s="10">
        <v>0.41599999999999998</v>
      </c>
      <c r="G20" s="5">
        <v>5</v>
      </c>
      <c r="H20" s="5">
        <v>8.9</v>
      </c>
      <c r="I20" s="5">
        <v>3.9</v>
      </c>
    </row>
    <row r="21" spans="1:9" x14ac:dyDescent="0.25">
      <c r="B21" t="s">
        <v>50</v>
      </c>
      <c r="C21" t="s">
        <v>51</v>
      </c>
      <c r="D21" t="s">
        <v>52</v>
      </c>
      <c r="E21" t="s">
        <v>0</v>
      </c>
      <c r="F21" t="s">
        <v>0</v>
      </c>
      <c r="G21">
        <v>8.4</v>
      </c>
      <c r="H21">
        <v>7.9</v>
      </c>
      <c r="I21">
        <v>-0.5</v>
      </c>
    </row>
    <row r="22" spans="1:9" x14ac:dyDescent="0.25">
      <c r="B22" t="s">
        <v>53</v>
      </c>
      <c r="C22" t="s">
        <v>54</v>
      </c>
      <c r="D22" t="s">
        <v>55</v>
      </c>
      <c r="E22" t="s">
        <v>0</v>
      </c>
      <c r="F22" t="s">
        <v>0</v>
      </c>
      <c r="G22">
        <v>8.1999999999999993</v>
      </c>
      <c r="H22">
        <v>10.1</v>
      </c>
      <c r="I22">
        <v>1.9</v>
      </c>
    </row>
    <row r="23" spans="1:9" x14ac:dyDescent="0.25">
      <c r="B23" t="s">
        <v>56</v>
      </c>
      <c r="C23" t="s">
        <v>57</v>
      </c>
      <c r="D23" t="s">
        <v>58</v>
      </c>
      <c r="E23" t="s">
        <v>0</v>
      </c>
      <c r="F23" t="s">
        <v>0</v>
      </c>
      <c r="G23">
        <v>13.6</v>
      </c>
      <c r="H23">
        <v>12.8</v>
      </c>
      <c r="I23">
        <v>-0.79999999999999905</v>
      </c>
    </row>
    <row r="24" spans="1:9" x14ac:dyDescent="0.25">
      <c r="B24" t="s">
        <v>59</v>
      </c>
      <c r="C24" t="s">
        <v>60</v>
      </c>
      <c r="D24" t="s">
        <v>61</v>
      </c>
      <c r="E24" t="s">
        <v>0</v>
      </c>
      <c r="F24" t="s">
        <v>0</v>
      </c>
      <c r="G24">
        <v>13.2</v>
      </c>
      <c r="H24">
        <v>23.8</v>
      </c>
      <c r="I24" s="14">
        <v>10.6</v>
      </c>
    </row>
    <row r="25" spans="1:9" x14ac:dyDescent="0.25">
      <c r="B25" t="s">
        <v>62</v>
      </c>
      <c r="C25" t="s">
        <v>63</v>
      </c>
      <c r="D25" t="s">
        <v>64</v>
      </c>
      <c r="E25" t="s">
        <v>0</v>
      </c>
      <c r="F25" t="s">
        <v>0</v>
      </c>
      <c r="G25">
        <v>13.3</v>
      </c>
      <c r="H25">
        <v>10.8</v>
      </c>
      <c r="I25">
        <v>-2.5</v>
      </c>
    </row>
    <row r="26" spans="1:9" x14ac:dyDescent="0.25">
      <c r="B26" t="s">
        <v>65</v>
      </c>
      <c r="C26" t="s">
        <v>66</v>
      </c>
      <c r="D26" t="s">
        <v>67</v>
      </c>
      <c r="E26" t="s">
        <v>0</v>
      </c>
      <c r="F26" t="s">
        <v>0</v>
      </c>
      <c r="G26">
        <v>6</v>
      </c>
      <c r="H26">
        <v>5</v>
      </c>
      <c r="I26">
        <v>-1</v>
      </c>
    </row>
    <row r="27" spans="1:9" x14ac:dyDescent="0.25">
      <c r="B27" t="s">
        <v>68</v>
      </c>
      <c r="C27" t="s">
        <v>69</v>
      </c>
      <c r="D27" t="s">
        <v>70</v>
      </c>
      <c r="E27" t="s">
        <v>0</v>
      </c>
      <c r="F27" t="s">
        <v>0</v>
      </c>
      <c r="G27">
        <v>3.7</v>
      </c>
      <c r="H27">
        <v>3.8</v>
      </c>
      <c r="I27">
        <v>9.9999999999999603E-2</v>
      </c>
    </row>
    <row r="28" spans="1:9" x14ac:dyDescent="0.25">
      <c r="B28" t="s">
        <v>71</v>
      </c>
      <c r="C28" t="s">
        <v>72</v>
      </c>
      <c r="D28" t="s">
        <v>73</v>
      </c>
      <c r="E28" t="s">
        <v>0</v>
      </c>
      <c r="F28" t="s">
        <v>0</v>
      </c>
      <c r="G28">
        <v>19.8</v>
      </c>
      <c r="H28">
        <v>9.6999999999999993</v>
      </c>
      <c r="I28" s="14">
        <v>-10.1</v>
      </c>
    </row>
    <row r="29" spans="1:9" x14ac:dyDescent="0.25">
      <c r="B29" t="s">
        <v>74</v>
      </c>
      <c r="C29" t="s">
        <v>75</v>
      </c>
      <c r="D29" t="s">
        <v>76</v>
      </c>
      <c r="E29" t="s">
        <v>0</v>
      </c>
      <c r="F29" t="s">
        <v>0</v>
      </c>
      <c r="G29">
        <v>8.6999999999999993</v>
      </c>
      <c r="H29">
        <v>7.3</v>
      </c>
      <c r="I29">
        <v>-1.4</v>
      </c>
    </row>
    <row r="30" spans="1:9" x14ac:dyDescent="0.25">
      <c r="G30" s="6">
        <f t="shared" ref="G30:H30" si="5">SUM(G20:G29)</f>
        <v>99.9</v>
      </c>
      <c r="H30" s="6">
        <f t="shared" si="5"/>
        <v>100.1</v>
      </c>
      <c r="I30" s="6">
        <f>SUM(I20:I29)</f>
        <v>0.20000000000000151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zoomScale="90" zoomScaleNormal="90" workbookViewId="0">
      <selection activeCell="J30" sqref="J30"/>
    </sheetView>
  </sheetViews>
  <sheetFormatPr defaultColWidth="11.42578125" defaultRowHeight="15" x14ac:dyDescent="0.25"/>
  <cols>
    <col min="1" max="1" width="18.7109375" style="3" bestFit="1" customWidth="1"/>
    <col min="2" max="2" width="10.42578125" bestFit="1" customWidth="1"/>
    <col min="3" max="3" width="14.85546875" bestFit="1" customWidth="1"/>
    <col min="4" max="4" width="16" bestFit="1" customWidth="1"/>
    <col min="5" max="5" width="7" bestFit="1" customWidth="1"/>
    <col min="6" max="6" width="8" customWidth="1"/>
    <col min="7" max="8" width="16" bestFit="1" customWidth="1"/>
    <col min="9" max="9" width="13" bestFit="1" customWidth="1"/>
  </cols>
  <sheetData>
    <row r="1" spans="1:9" s="1" customFormat="1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 s="3" t="s">
        <v>9</v>
      </c>
      <c r="B2" t="s">
        <v>0</v>
      </c>
      <c r="C2" s="8">
        <v>11603</v>
      </c>
      <c r="D2" s="8">
        <v>59090</v>
      </c>
      <c r="E2" t="s">
        <v>0</v>
      </c>
      <c r="F2" t="s">
        <v>0</v>
      </c>
    </row>
    <row r="3" spans="1:9" s="5" customFormat="1" x14ac:dyDescent="0.25">
      <c r="A3" s="4" t="s">
        <v>297</v>
      </c>
      <c r="B3" s="5" t="s">
        <v>77</v>
      </c>
      <c r="C3" s="5" t="s">
        <v>78</v>
      </c>
      <c r="D3" s="5" t="s">
        <v>79</v>
      </c>
      <c r="E3" s="11">
        <v>2.7E-2</v>
      </c>
      <c r="F3" s="7">
        <v>2.3E-2</v>
      </c>
      <c r="G3" s="5">
        <v>57.4</v>
      </c>
      <c r="H3" s="5">
        <v>58.5</v>
      </c>
      <c r="I3" s="5">
        <v>1.1000000000000001</v>
      </c>
    </row>
    <row r="4" spans="1:9" x14ac:dyDescent="0.25">
      <c r="B4" t="s">
        <v>80</v>
      </c>
      <c r="C4" t="s">
        <v>81</v>
      </c>
      <c r="D4" t="s">
        <v>82</v>
      </c>
      <c r="E4" t="s">
        <v>0</v>
      </c>
      <c r="F4" t="s">
        <v>0</v>
      </c>
      <c r="G4">
        <v>42.6</v>
      </c>
      <c r="H4">
        <v>41.5</v>
      </c>
      <c r="I4">
        <v>-1.1000000000000001</v>
      </c>
    </row>
    <row r="5" spans="1:9" x14ac:dyDescent="0.25">
      <c r="G5" s="6">
        <f t="shared" ref="G5:H5" si="0">SUM(G3:G4)</f>
        <v>100</v>
      </c>
      <c r="H5" s="6">
        <f t="shared" si="0"/>
        <v>100</v>
      </c>
      <c r="I5" s="6">
        <f>SUM(I3:I4)</f>
        <v>0</v>
      </c>
    </row>
    <row r="6" spans="1:9" s="5" customFormat="1" x14ac:dyDescent="0.25">
      <c r="A6" s="4" t="s">
        <v>298</v>
      </c>
      <c r="B6" s="5" t="s">
        <v>77</v>
      </c>
      <c r="C6" s="5" t="s">
        <v>83</v>
      </c>
      <c r="D6" s="5" t="s">
        <v>84</v>
      </c>
      <c r="E6" s="9" t="s">
        <v>19</v>
      </c>
      <c r="F6" s="10">
        <v>0.32600000000000001</v>
      </c>
      <c r="G6" s="5">
        <v>56.6</v>
      </c>
      <c r="H6" s="5">
        <v>72</v>
      </c>
      <c r="I6" s="13">
        <v>15.4</v>
      </c>
    </row>
    <row r="7" spans="1:9" x14ac:dyDescent="0.25">
      <c r="B7" t="s">
        <v>80</v>
      </c>
      <c r="C7" t="s">
        <v>85</v>
      </c>
      <c r="D7" t="s">
        <v>86</v>
      </c>
      <c r="E7" t="s">
        <v>0</v>
      </c>
      <c r="F7" t="s">
        <v>0</v>
      </c>
      <c r="G7">
        <v>43.4</v>
      </c>
      <c r="H7">
        <v>28</v>
      </c>
      <c r="I7" s="14">
        <v>-15.4</v>
      </c>
    </row>
    <row r="8" spans="1:9" x14ac:dyDescent="0.25">
      <c r="G8" s="6">
        <f t="shared" ref="G8:H8" si="1">SUM(G6:G7)</f>
        <v>100</v>
      </c>
      <c r="H8" s="6">
        <f t="shared" si="1"/>
        <v>100</v>
      </c>
      <c r="I8" s="6">
        <f>SUM(I6:I7)</f>
        <v>0</v>
      </c>
    </row>
    <row r="9" spans="1:9" s="5" customFormat="1" x14ac:dyDescent="0.25">
      <c r="A9" s="4" t="s">
        <v>299</v>
      </c>
      <c r="B9" s="5" t="s">
        <v>77</v>
      </c>
      <c r="C9" s="5" t="s">
        <v>87</v>
      </c>
      <c r="D9" s="5" t="s">
        <v>88</v>
      </c>
      <c r="E9" s="9" t="s">
        <v>19</v>
      </c>
      <c r="F9" s="12">
        <v>0.123</v>
      </c>
      <c r="G9" s="5">
        <v>18.7</v>
      </c>
      <c r="H9" s="5">
        <v>14.2</v>
      </c>
      <c r="I9" s="5">
        <v>-4.5</v>
      </c>
    </row>
    <row r="10" spans="1:9" x14ac:dyDescent="0.25">
      <c r="B10" t="s">
        <v>80</v>
      </c>
      <c r="C10" t="s">
        <v>89</v>
      </c>
      <c r="D10" t="s">
        <v>90</v>
      </c>
      <c r="E10" t="s">
        <v>0</v>
      </c>
      <c r="F10" t="s">
        <v>0</v>
      </c>
      <c r="G10">
        <v>81.3</v>
      </c>
      <c r="H10">
        <v>85.8</v>
      </c>
      <c r="I10">
        <v>4.5</v>
      </c>
    </row>
    <row r="11" spans="1:9" x14ac:dyDescent="0.25">
      <c r="G11" s="6">
        <f t="shared" ref="G11:H11" si="2">SUM(G9:G10)</f>
        <v>100</v>
      </c>
      <c r="H11" s="6">
        <f t="shared" si="2"/>
        <v>100</v>
      </c>
      <c r="I11" s="6">
        <f>SUM(I9:I10)</f>
        <v>0</v>
      </c>
    </row>
    <row r="12" spans="1:9" s="5" customFormat="1" x14ac:dyDescent="0.25">
      <c r="A12" s="4" t="s">
        <v>300</v>
      </c>
      <c r="B12" s="5" t="s">
        <v>77</v>
      </c>
      <c r="C12" s="5" t="s">
        <v>91</v>
      </c>
      <c r="D12" s="5" t="s">
        <v>92</v>
      </c>
      <c r="E12" s="9" t="s">
        <v>19</v>
      </c>
      <c r="F12" s="7">
        <v>8.4000000000000005E-2</v>
      </c>
      <c r="G12" s="5">
        <v>7.3</v>
      </c>
      <c r="H12" s="5">
        <v>9.6</v>
      </c>
      <c r="I12" s="5">
        <v>2.2999999999999998</v>
      </c>
    </row>
    <row r="13" spans="1:9" x14ac:dyDescent="0.25">
      <c r="B13" t="s">
        <v>80</v>
      </c>
      <c r="C13" t="s">
        <v>93</v>
      </c>
      <c r="D13" t="s">
        <v>94</v>
      </c>
      <c r="E13" t="s">
        <v>0</v>
      </c>
      <c r="F13" t="s">
        <v>0</v>
      </c>
      <c r="G13">
        <v>92.7</v>
      </c>
      <c r="H13">
        <v>90.4</v>
      </c>
      <c r="I13">
        <v>-2.2999999999999998</v>
      </c>
    </row>
    <row r="14" spans="1:9" x14ac:dyDescent="0.25">
      <c r="G14" s="6">
        <f t="shared" ref="G14:H14" si="3">SUM(G12:G13)</f>
        <v>100</v>
      </c>
      <c r="H14" s="6">
        <f t="shared" si="3"/>
        <v>100</v>
      </c>
      <c r="I14" s="6">
        <f>SUM(I12:I13)</f>
        <v>0</v>
      </c>
    </row>
    <row r="15" spans="1:9" s="5" customFormat="1" x14ac:dyDescent="0.25">
      <c r="A15" s="4" t="s">
        <v>301</v>
      </c>
      <c r="B15" s="5" t="s">
        <v>77</v>
      </c>
      <c r="C15" s="5" t="s">
        <v>95</v>
      </c>
      <c r="D15" s="5" t="s">
        <v>96</v>
      </c>
      <c r="E15" s="9" t="s">
        <v>19</v>
      </c>
      <c r="F15" s="12">
        <v>0.1</v>
      </c>
      <c r="G15" s="5">
        <v>11.8</v>
      </c>
      <c r="H15" s="5">
        <v>8.8000000000000007</v>
      </c>
      <c r="I15" s="5">
        <v>-3</v>
      </c>
    </row>
    <row r="16" spans="1:9" x14ac:dyDescent="0.25">
      <c r="B16" t="s">
        <v>80</v>
      </c>
      <c r="C16" t="s">
        <v>97</v>
      </c>
      <c r="D16" t="s">
        <v>98</v>
      </c>
      <c r="E16" t="s">
        <v>0</v>
      </c>
      <c r="F16" t="s">
        <v>0</v>
      </c>
      <c r="G16">
        <v>88.2</v>
      </c>
      <c r="H16">
        <v>91.2</v>
      </c>
      <c r="I16">
        <v>3</v>
      </c>
    </row>
    <row r="17" spans="1:9" x14ac:dyDescent="0.25">
      <c r="G17" s="6">
        <f t="shared" ref="G17:H17" si="4">SUM(G15:G16)</f>
        <v>100</v>
      </c>
      <c r="H17" s="6">
        <f t="shared" si="4"/>
        <v>100</v>
      </c>
      <c r="I17" s="6">
        <f>SUM(I15:I16)</f>
        <v>0</v>
      </c>
    </row>
    <row r="18" spans="1:9" s="5" customFormat="1" x14ac:dyDescent="0.25">
      <c r="A18" s="4" t="s">
        <v>302</v>
      </c>
      <c r="B18" s="5" t="s">
        <v>77</v>
      </c>
      <c r="C18" s="5" t="s">
        <v>99</v>
      </c>
      <c r="D18" s="5" t="s">
        <v>100</v>
      </c>
      <c r="E18" s="9" t="s">
        <v>19</v>
      </c>
      <c r="F18" s="7">
        <v>0.05</v>
      </c>
      <c r="G18" s="5">
        <v>23</v>
      </c>
      <c r="H18" s="5">
        <v>25.2</v>
      </c>
      <c r="I18" s="5">
        <v>2.2000000000000002</v>
      </c>
    </row>
    <row r="19" spans="1:9" x14ac:dyDescent="0.25">
      <c r="B19" t="s">
        <v>80</v>
      </c>
      <c r="C19" t="s">
        <v>101</v>
      </c>
      <c r="D19" t="s">
        <v>102</v>
      </c>
      <c r="E19" t="s">
        <v>0</v>
      </c>
      <c r="F19" t="s">
        <v>0</v>
      </c>
      <c r="G19">
        <v>77</v>
      </c>
      <c r="H19">
        <v>74.8</v>
      </c>
      <c r="I19">
        <v>-2.2000000000000002</v>
      </c>
    </row>
    <row r="20" spans="1:9" x14ac:dyDescent="0.25">
      <c r="G20" s="6">
        <f t="shared" ref="G20:H20" si="5">SUM(G18:G19)</f>
        <v>100</v>
      </c>
      <c r="H20" s="6">
        <f t="shared" si="5"/>
        <v>100</v>
      </c>
      <c r="I20" s="6">
        <f>SUM(I18:I19)</f>
        <v>0</v>
      </c>
    </row>
    <row r="21" spans="1:9" s="5" customFormat="1" x14ac:dyDescent="0.25">
      <c r="A21" s="4" t="s">
        <v>303</v>
      </c>
      <c r="B21" s="5" t="s">
        <v>77</v>
      </c>
      <c r="C21" s="5" t="s">
        <v>103</v>
      </c>
      <c r="D21" s="5" t="s">
        <v>104</v>
      </c>
      <c r="E21" s="9" t="s">
        <v>19</v>
      </c>
      <c r="F21" s="7">
        <v>4.4999999999999998E-2</v>
      </c>
      <c r="G21" s="5">
        <v>6.4</v>
      </c>
      <c r="H21" s="5">
        <v>7.6</v>
      </c>
      <c r="I21" s="5">
        <v>1.2</v>
      </c>
    </row>
    <row r="22" spans="1:9" x14ac:dyDescent="0.25">
      <c r="B22" t="s">
        <v>80</v>
      </c>
      <c r="C22" t="s">
        <v>105</v>
      </c>
      <c r="D22" t="s">
        <v>106</v>
      </c>
      <c r="E22" t="s">
        <v>0</v>
      </c>
      <c r="F22" t="s">
        <v>0</v>
      </c>
      <c r="G22">
        <v>93.6</v>
      </c>
      <c r="H22">
        <v>92.4</v>
      </c>
      <c r="I22">
        <v>-1.19999999999999</v>
      </c>
    </row>
    <row r="23" spans="1:9" x14ac:dyDescent="0.25">
      <c r="G23" s="6">
        <f t="shared" ref="G23:H23" si="6">SUM(G21:G22)</f>
        <v>100</v>
      </c>
      <c r="H23" s="6">
        <f t="shared" si="6"/>
        <v>100</v>
      </c>
      <c r="I23" s="6">
        <f>SUM(I21:I22)</f>
        <v>9.9920072216264089E-15</v>
      </c>
    </row>
    <row r="24" spans="1:9" s="5" customFormat="1" x14ac:dyDescent="0.25">
      <c r="A24" s="4" t="s">
        <v>304</v>
      </c>
      <c r="B24" s="5" t="s">
        <v>77</v>
      </c>
      <c r="C24" s="5" t="s">
        <v>107</v>
      </c>
      <c r="D24" s="5" t="s">
        <v>108</v>
      </c>
      <c r="E24" s="9" t="s">
        <v>19</v>
      </c>
      <c r="F24" s="12">
        <v>0.18099999999999999</v>
      </c>
      <c r="G24" s="5">
        <v>16.3</v>
      </c>
      <c r="H24" s="5">
        <v>23.5</v>
      </c>
      <c r="I24" s="13">
        <v>7.2</v>
      </c>
    </row>
    <row r="25" spans="1:9" x14ac:dyDescent="0.25">
      <c r="B25" t="s">
        <v>80</v>
      </c>
      <c r="C25" t="s">
        <v>109</v>
      </c>
      <c r="D25" t="s">
        <v>110</v>
      </c>
      <c r="E25" t="s">
        <v>0</v>
      </c>
      <c r="F25" t="s">
        <v>0</v>
      </c>
      <c r="G25">
        <v>83.7</v>
      </c>
      <c r="H25">
        <v>76.5</v>
      </c>
      <c r="I25" s="14">
        <v>-7.2</v>
      </c>
    </row>
    <row r="26" spans="1:9" x14ac:dyDescent="0.25">
      <c r="G26" s="6">
        <f t="shared" ref="G26:H26" si="7">SUM(G24:G25)</f>
        <v>100</v>
      </c>
      <c r="H26" s="6">
        <f t="shared" si="7"/>
        <v>100</v>
      </c>
      <c r="I26" s="6">
        <f>SUM(I24:I25)</f>
        <v>0</v>
      </c>
    </row>
    <row r="27" spans="1:9" s="5" customFormat="1" x14ac:dyDescent="0.25">
      <c r="A27" s="4" t="s">
        <v>305</v>
      </c>
      <c r="B27" s="5" t="s">
        <v>77</v>
      </c>
      <c r="C27" s="5" t="s">
        <v>111</v>
      </c>
      <c r="D27" s="5" t="s">
        <v>112</v>
      </c>
      <c r="E27" s="7">
        <v>0.95599999999999996</v>
      </c>
      <c r="F27" s="7">
        <v>1E-3</v>
      </c>
      <c r="G27" s="5">
        <v>6.9</v>
      </c>
      <c r="H27" s="5">
        <v>6.9</v>
      </c>
      <c r="I27" s="5">
        <v>0</v>
      </c>
    </row>
    <row r="28" spans="1:9" x14ac:dyDescent="0.25">
      <c r="B28" t="s">
        <v>80</v>
      </c>
      <c r="C28" t="s">
        <v>113</v>
      </c>
      <c r="D28" t="s">
        <v>114</v>
      </c>
      <c r="E28" t="s">
        <v>0</v>
      </c>
      <c r="F28" t="s">
        <v>0</v>
      </c>
      <c r="G28">
        <v>93.1</v>
      </c>
      <c r="H28">
        <v>93.1</v>
      </c>
      <c r="I28">
        <v>0</v>
      </c>
    </row>
    <row r="29" spans="1:9" x14ac:dyDescent="0.25">
      <c r="G29" s="6">
        <f t="shared" ref="G29:H29" si="8">SUM(G27:G28)</f>
        <v>100</v>
      </c>
      <c r="H29" s="6">
        <f t="shared" si="8"/>
        <v>100</v>
      </c>
      <c r="I29" s="6">
        <f>SUM(I27:I28)</f>
        <v>0</v>
      </c>
    </row>
    <row r="30" spans="1:9" s="5" customFormat="1" x14ac:dyDescent="0.25">
      <c r="A30" s="4" t="s">
        <v>306</v>
      </c>
      <c r="B30" s="5" t="s">
        <v>77</v>
      </c>
      <c r="C30" s="5" t="s">
        <v>115</v>
      </c>
      <c r="D30" s="5" t="s">
        <v>116</v>
      </c>
      <c r="E30" s="9" t="s">
        <v>19</v>
      </c>
      <c r="F30" s="7">
        <v>4.8000000000000001E-2</v>
      </c>
      <c r="G30" s="5">
        <v>36</v>
      </c>
      <c r="H30" s="5">
        <v>38.299999999999997</v>
      </c>
      <c r="I30" s="5">
        <v>2.2999999999999998</v>
      </c>
    </row>
    <row r="31" spans="1:9" x14ac:dyDescent="0.25">
      <c r="B31" t="s">
        <v>80</v>
      </c>
      <c r="C31" t="s">
        <v>117</v>
      </c>
      <c r="D31" t="s">
        <v>118</v>
      </c>
      <c r="E31" t="s">
        <v>0</v>
      </c>
      <c r="F31" t="s">
        <v>0</v>
      </c>
      <c r="G31">
        <v>64</v>
      </c>
      <c r="H31">
        <v>61.7</v>
      </c>
      <c r="I31">
        <v>-2.2999999999999998</v>
      </c>
    </row>
    <row r="32" spans="1:9" x14ac:dyDescent="0.25">
      <c r="G32" s="6">
        <f t="shared" ref="G32:H32" si="9">SUM(G30:G31)</f>
        <v>100</v>
      </c>
      <c r="H32" s="6">
        <f t="shared" si="9"/>
        <v>100</v>
      </c>
      <c r="I32" s="6">
        <f>SUM(I30:I31)</f>
        <v>0</v>
      </c>
    </row>
    <row r="33" spans="1:9" s="5" customFormat="1" x14ac:dyDescent="0.25">
      <c r="A33" s="4" t="s">
        <v>307</v>
      </c>
      <c r="B33" s="5" t="s">
        <v>77</v>
      </c>
      <c r="C33" s="5" t="s">
        <v>119</v>
      </c>
      <c r="D33" s="5" t="s">
        <v>120</v>
      </c>
      <c r="E33" s="9" t="s">
        <v>19</v>
      </c>
      <c r="F33" s="10">
        <v>0.30399999999999999</v>
      </c>
      <c r="G33" s="5">
        <v>17.5</v>
      </c>
      <c r="H33" s="5">
        <v>30.3</v>
      </c>
      <c r="I33" s="13">
        <v>12.8</v>
      </c>
    </row>
    <row r="34" spans="1:9" x14ac:dyDescent="0.25">
      <c r="B34" t="s">
        <v>80</v>
      </c>
      <c r="C34" t="s">
        <v>121</v>
      </c>
      <c r="D34" t="s">
        <v>122</v>
      </c>
      <c r="E34" t="s">
        <v>0</v>
      </c>
      <c r="F34" t="s">
        <v>0</v>
      </c>
      <c r="G34">
        <v>82.5</v>
      </c>
      <c r="H34">
        <v>69.7</v>
      </c>
      <c r="I34" s="14">
        <v>-12.8</v>
      </c>
    </row>
    <row r="35" spans="1:9" x14ac:dyDescent="0.25">
      <c r="G35" s="6">
        <f t="shared" ref="G35:H35" si="10">SUM(G33:G34)</f>
        <v>100</v>
      </c>
      <c r="H35" s="6">
        <f t="shared" si="10"/>
        <v>100</v>
      </c>
      <c r="I35" s="6">
        <f>SUM(I33:I34)</f>
        <v>0</v>
      </c>
    </row>
    <row r="36" spans="1:9" s="5" customFormat="1" x14ac:dyDescent="0.25">
      <c r="A36" s="4" t="s">
        <v>308</v>
      </c>
      <c r="B36" s="5" t="s">
        <v>77</v>
      </c>
      <c r="C36" s="5" t="s">
        <v>123</v>
      </c>
      <c r="D36" s="5" t="s">
        <v>124</v>
      </c>
      <c r="E36" s="9" t="s">
        <v>19</v>
      </c>
      <c r="F36" s="7">
        <v>6.9000000000000006E-2</v>
      </c>
      <c r="G36" s="5">
        <v>14.7</v>
      </c>
      <c r="H36" s="5">
        <v>17.2</v>
      </c>
      <c r="I36" s="5">
        <v>2.5</v>
      </c>
    </row>
    <row r="37" spans="1:9" x14ac:dyDescent="0.25">
      <c r="B37" t="s">
        <v>80</v>
      </c>
      <c r="C37" t="s">
        <v>125</v>
      </c>
      <c r="D37" t="s">
        <v>126</v>
      </c>
      <c r="E37" t="s">
        <v>0</v>
      </c>
      <c r="F37" t="s">
        <v>0</v>
      </c>
      <c r="G37">
        <v>85.3</v>
      </c>
      <c r="H37">
        <v>82.8</v>
      </c>
      <c r="I37">
        <v>-2.5</v>
      </c>
    </row>
    <row r="38" spans="1:9" x14ac:dyDescent="0.25">
      <c r="G38" s="6">
        <f t="shared" ref="G38:H38" si="11">SUM(G36:G37)</f>
        <v>100</v>
      </c>
      <c r="H38" s="6">
        <f t="shared" si="11"/>
        <v>100</v>
      </c>
      <c r="I38" s="6">
        <f>SUM(I36:I37)</f>
        <v>0</v>
      </c>
    </row>
    <row r="39" spans="1:9" s="5" customFormat="1" x14ac:dyDescent="0.25">
      <c r="A39" s="4" t="s">
        <v>309</v>
      </c>
      <c r="B39" s="5" t="s">
        <v>127</v>
      </c>
      <c r="C39" s="5" t="s">
        <v>128</v>
      </c>
      <c r="D39" s="5" t="s">
        <v>129</v>
      </c>
      <c r="E39" s="9" t="s">
        <v>19</v>
      </c>
      <c r="F39" s="10">
        <v>0.23499999999999999</v>
      </c>
      <c r="G39" s="5">
        <v>82.9</v>
      </c>
      <c r="H39" s="5">
        <v>90.2</v>
      </c>
      <c r="I39" s="13">
        <v>7.3</v>
      </c>
    </row>
    <row r="40" spans="1:9" x14ac:dyDescent="0.25">
      <c r="B40" t="s">
        <v>130</v>
      </c>
      <c r="C40" t="s">
        <v>69</v>
      </c>
      <c r="D40" t="s">
        <v>131</v>
      </c>
      <c r="E40" t="s">
        <v>0</v>
      </c>
      <c r="F40" t="s">
        <v>0</v>
      </c>
      <c r="G40">
        <v>3.7</v>
      </c>
      <c r="H40">
        <v>3.3</v>
      </c>
      <c r="I40">
        <v>-0.4</v>
      </c>
    </row>
    <row r="41" spans="1:9" x14ac:dyDescent="0.25">
      <c r="B41" t="s">
        <v>132</v>
      </c>
      <c r="C41" t="s">
        <v>133</v>
      </c>
      <c r="D41" t="s">
        <v>134</v>
      </c>
      <c r="E41" t="s">
        <v>0</v>
      </c>
      <c r="F41" t="s">
        <v>0</v>
      </c>
      <c r="G41">
        <v>13.4</v>
      </c>
      <c r="H41">
        <v>6.5</v>
      </c>
      <c r="I41" s="14">
        <v>-6.9</v>
      </c>
    </row>
    <row r="42" spans="1:9" x14ac:dyDescent="0.25">
      <c r="G42" s="6">
        <f t="shared" ref="G42:H42" si="12">SUM(G39:G41)</f>
        <v>100.00000000000001</v>
      </c>
      <c r="H42" s="6">
        <f t="shared" si="12"/>
        <v>100</v>
      </c>
      <c r="I42" s="6">
        <f>SUM(I39:I41)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zoomScale="90" zoomScaleNormal="90" workbookViewId="0">
      <selection activeCell="H29" sqref="H29"/>
    </sheetView>
  </sheetViews>
  <sheetFormatPr defaultColWidth="11.42578125" defaultRowHeight="15" x14ac:dyDescent="0.25"/>
  <cols>
    <col min="1" max="1" width="22.5703125" style="3" bestFit="1" customWidth="1"/>
    <col min="2" max="2" width="21.42578125" bestFit="1" customWidth="1"/>
    <col min="3" max="3" width="14.85546875" bestFit="1" customWidth="1"/>
    <col min="4" max="4" width="16" bestFit="1" customWidth="1"/>
    <col min="5" max="5" width="8.7109375" customWidth="1"/>
    <col min="6" max="6" width="9" customWidth="1"/>
    <col min="7" max="8" width="16" bestFit="1" customWidth="1"/>
    <col min="9" max="9" width="12" bestFit="1" customWidth="1"/>
  </cols>
  <sheetData>
    <row r="1" spans="1:9" s="1" customFormat="1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 s="3" t="s">
        <v>9</v>
      </c>
      <c r="B2" t="s">
        <v>0</v>
      </c>
      <c r="C2" s="8">
        <v>11603</v>
      </c>
      <c r="D2" s="8">
        <v>59090</v>
      </c>
      <c r="E2" t="s">
        <v>0</v>
      </c>
      <c r="F2" t="s">
        <v>0</v>
      </c>
    </row>
    <row r="3" spans="1:9" s="5" customFormat="1" x14ac:dyDescent="0.25">
      <c r="A3" s="4" t="s">
        <v>310</v>
      </c>
      <c r="B3" s="5" t="s">
        <v>135</v>
      </c>
      <c r="C3" s="5" t="s">
        <v>136</v>
      </c>
      <c r="D3" s="5" t="s">
        <v>137</v>
      </c>
      <c r="E3" s="9" t="s">
        <v>19</v>
      </c>
      <c r="F3" s="12">
        <v>0.125</v>
      </c>
      <c r="G3" s="5">
        <v>4.0999999999999996</v>
      </c>
      <c r="H3" s="5">
        <v>5.2</v>
      </c>
      <c r="I3" s="5">
        <v>1.1000000000000001</v>
      </c>
    </row>
    <row r="4" spans="1:9" x14ac:dyDescent="0.25">
      <c r="B4" t="s">
        <v>138</v>
      </c>
      <c r="C4" t="s">
        <v>139</v>
      </c>
      <c r="D4" t="s">
        <v>140</v>
      </c>
      <c r="E4" t="s">
        <v>0</v>
      </c>
      <c r="F4" t="s">
        <v>0</v>
      </c>
      <c r="G4">
        <v>26.8</v>
      </c>
      <c r="H4">
        <v>25.2</v>
      </c>
      <c r="I4">
        <v>-1.6</v>
      </c>
    </row>
    <row r="5" spans="1:9" x14ac:dyDescent="0.25">
      <c r="B5" t="s">
        <v>141</v>
      </c>
      <c r="C5" t="s">
        <v>142</v>
      </c>
      <c r="D5" t="s">
        <v>143</v>
      </c>
      <c r="E5" t="s">
        <v>0</v>
      </c>
      <c r="F5" t="s">
        <v>0</v>
      </c>
      <c r="G5">
        <v>45.2</v>
      </c>
      <c r="H5">
        <v>41.2</v>
      </c>
      <c r="I5">
        <v>-4</v>
      </c>
    </row>
    <row r="6" spans="1:9" x14ac:dyDescent="0.25">
      <c r="B6" t="s">
        <v>144</v>
      </c>
      <c r="C6" t="s">
        <v>145</v>
      </c>
      <c r="D6" t="s">
        <v>146</v>
      </c>
      <c r="E6" t="s">
        <v>0</v>
      </c>
      <c r="F6" t="s">
        <v>0</v>
      </c>
      <c r="G6">
        <v>20.7</v>
      </c>
      <c r="H6">
        <v>24.3</v>
      </c>
      <c r="I6">
        <v>3.6</v>
      </c>
    </row>
    <row r="7" spans="1:9" x14ac:dyDescent="0.25">
      <c r="B7" t="s">
        <v>147</v>
      </c>
      <c r="C7" t="s">
        <v>148</v>
      </c>
      <c r="D7" t="s">
        <v>149</v>
      </c>
      <c r="E7" t="s">
        <v>0</v>
      </c>
      <c r="F7" t="s">
        <v>0</v>
      </c>
      <c r="G7">
        <v>3.1</v>
      </c>
      <c r="H7">
        <v>4.0999999999999996</v>
      </c>
      <c r="I7">
        <v>1</v>
      </c>
    </row>
    <row r="8" spans="1:9" x14ac:dyDescent="0.25">
      <c r="G8" s="6">
        <f t="shared" ref="G8:I8" si="0">SUM(G3:G7)</f>
        <v>99.899999999999991</v>
      </c>
      <c r="H8" s="6">
        <f t="shared" si="0"/>
        <v>99.999999999999986</v>
      </c>
      <c r="I8" s="6">
        <f t="shared" si="0"/>
        <v>0.10000000000000009</v>
      </c>
    </row>
    <row r="9" spans="1:9" s="5" customFormat="1" x14ac:dyDescent="0.25">
      <c r="A9" s="4" t="s">
        <v>311</v>
      </c>
      <c r="B9" s="5" t="s">
        <v>150</v>
      </c>
      <c r="C9" s="5" t="s">
        <v>151</v>
      </c>
      <c r="D9" s="5" t="s">
        <v>152</v>
      </c>
      <c r="E9" s="9" t="s">
        <v>19</v>
      </c>
      <c r="F9" s="7">
        <v>7.1999999999999995E-2</v>
      </c>
      <c r="G9" s="5">
        <v>21.3</v>
      </c>
      <c r="H9" s="5">
        <v>24.3</v>
      </c>
      <c r="I9" s="5">
        <v>3</v>
      </c>
    </row>
    <row r="10" spans="1:9" x14ac:dyDescent="0.25">
      <c r="B10" t="s">
        <v>153</v>
      </c>
      <c r="C10" t="s">
        <v>154</v>
      </c>
      <c r="D10" t="s">
        <v>155</v>
      </c>
      <c r="E10" t="s">
        <v>0</v>
      </c>
      <c r="F10" t="s">
        <v>0</v>
      </c>
      <c r="G10">
        <v>43.4</v>
      </c>
      <c r="H10">
        <v>42.1</v>
      </c>
      <c r="I10">
        <v>-1.3</v>
      </c>
    </row>
    <row r="11" spans="1:9" x14ac:dyDescent="0.25">
      <c r="B11" t="s">
        <v>156</v>
      </c>
      <c r="C11" t="s">
        <v>157</v>
      </c>
      <c r="D11" t="s">
        <v>158</v>
      </c>
      <c r="E11" t="s">
        <v>0</v>
      </c>
      <c r="F11" t="s">
        <v>0</v>
      </c>
      <c r="G11">
        <v>35.299999999999997</v>
      </c>
      <c r="H11">
        <v>33.700000000000003</v>
      </c>
      <c r="I11">
        <v>-1.5999999999999901</v>
      </c>
    </row>
    <row r="12" spans="1:9" x14ac:dyDescent="0.25">
      <c r="G12" s="6">
        <f t="shared" ref="G12:I12" si="1">SUM(G9:G11)</f>
        <v>100</v>
      </c>
      <c r="H12" s="6">
        <f t="shared" si="1"/>
        <v>100.10000000000001</v>
      </c>
      <c r="I12" s="6">
        <f t="shared" si="1"/>
        <v>0.10000000000000986</v>
      </c>
    </row>
    <row r="13" spans="1:9" s="5" customFormat="1" x14ac:dyDescent="0.25">
      <c r="A13" s="4" t="s">
        <v>312</v>
      </c>
      <c r="B13" s="5" t="s">
        <v>150</v>
      </c>
      <c r="C13" s="5" t="s">
        <v>159</v>
      </c>
      <c r="D13" s="5" t="s">
        <v>160</v>
      </c>
      <c r="E13" s="11">
        <v>4.0000000000000001E-3</v>
      </c>
      <c r="F13" s="7">
        <v>3.4000000000000002E-2</v>
      </c>
      <c r="G13" s="5">
        <v>36.1</v>
      </c>
      <c r="H13" s="5">
        <v>36.299999999999997</v>
      </c>
      <c r="I13" s="5">
        <v>0.19999999999999599</v>
      </c>
    </row>
    <row r="14" spans="1:9" x14ac:dyDescent="0.25">
      <c r="B14" t="s">
        <v>153</v>
      </c>
      <c r="C14" t="s">
        <v>161</v>
      </c>
      <c r="D14" t="s">
        <v>162</v>
      </c>
      <c r="E14" t="s">
        <v>0</v>
      </c>
      <c r="F14" t="s">
        <v>0</v>
      </c>
      <c r="G14">
        <v>39.6</v>
      </c>
      <c r="H14">
        <v>40.799999999999997</v>
      </c>
      <c r="I14">
        <v>1.2</v>
      </c>
    </row>
    <row r="15" spans="1:9" x14ac:dyDescent="0.25">
      <c r="B15" t="s">
        <v>156</v>
      </c>
      <c r="C15" t="s">
        <v>163</v>
      </c>
      <c r="D15" t="s">
        <v>164</v>
      </c>
      <c r="E15" t="s">
        <v>0</v>
      </c>
      <c r="F15" t="s">
        <v>0</v>
      </c>
      <c r="G15">
        <v>24.4</v>
      </c>
      <c r="H15">
        <v>23</v>
      </c>
      <c r="I15">
        <v>-1.4</v>
      </c>
    </row>
    <row r="16" spans="1:9" x14ac:dyDescent="0.25">
      <c r="G16" s="6">
        <f t="shared" ref="G16:I16" si="2">SUM(G13:G15)</f>
        <v>100.1</v>
      </c>
      <c r="H16" s="6">
        <f t="shared" si="2"/>
        <v>100.1</v>
      </c>
      <c r="I16" s="6">
        <f t="shared" si="2"/>
        <v>-3.9968028886505635E-15</v>
      </c>
    </row>
    <row r="17" spans="1:9" s="5" customFormat="1" x14ac:dyDescent="0.25">
      <c r="A17" s="4" t="s">
        <v>313</v>
      </c>
      <c r="B17" s="5" t="s">
        <v>165</v>
      </c>
      <c r="C17" s="5" t="s">
        <v>166</v>
      </c>
      <c r="D17" s="5" t="s">
        <v>167</v>
      </c>
      <c r="E17" s="9" t="s">
        <v>19</v>
      </c>
      <c r="F17" s="10">
        <v>0.37</v>
      </c>
      <c r="G17" s="5">
        <v>56.8</v>
      </c>
      <c r="H17" s="5">
        <v>74.099999999999994</v>
      </c>
      <c r="I17" s="13">
        <v>17.3</v>
      </c>
    </row>
    <row r="18" spans="1:9" x14ac:dyDescent="0.25">
      <c r="B18" t="s">
        <v>168</v>
      </c>
      <c r="C18" t="s">
        <v>169</v>
      </c>
      <c r="D18" t="s">
        <v>170</v>
      </c>
      <c r="E18" t="s">
        <v>0</v>
      </c>
      <c r="F18" t="s">
        <v>0</v>
      </c>
      <c r="G18">
        <v>43.2</v>
      </c>
      <c r="H18">
        <v>25.9</v>
      </c>
      <c r="I18" s="14">
        <v>-17.3</v>
      </c>
    </row>
    <row r="19" spans="1:9" x14ac:dyDescent="0.25">
      <c r="G19" s="6">
        <f t="shared" ref="G19:I19" si="3">SUM(G17:G18)</f>
        <v>100</v>
      </c>
      <c r="H19" s="6">
        <f t="shared" si="3"/>
        <v>100</v>
      </c>
      <c r="I19" s="6">
        <f t="shared" si="3"/>
        <v>0</v>
      </c>
    </row>
    <row r="20" spans="1:9" s="5" customFormat="1" x14ac:dyDescent="0.25">
      <c r="A20" s="4" t="s">
        <v>314</v>
      </c>
      <c r="B20" s="5" t="s">
        <v>171</v>
      </c>
      <c r="C20" s="5" t="s">
        <v>172</v>
      </c>
      <c r="D20" s="5" t="s">
        <v>173</v>
      </c>
      <c r="E20" s="9" t="s">
        <v>19</v>
      </c>
      <c r="F20" s="10">
        <v>0.45500000000000002</v>
      </c>
      <c r="G20" s="5">
        <v>54.6</v>
      </c>
      <c r="H20" s="5">
        <v>75.7</v>
      </c>
      <c r="I20" s="13">
        <v>21.1</v>
      </c>
    </row>
    <row r="21" spans="1:9" x14ac:dyDescent="0.25">
      <c r="B21" t="s">
        <v>174</v>
      </c>
      <c r="C21" t="s">
        <v>175</v>
      </c>
      <c r="D21" t="s">
        <v>176</v>
      </c>
      <c r="E21" t="s">
        <v>0</v>
      </c>
      <c r="F21" t="s">
        <v>0</v>
      </c>
      <c r="G21">
        <v>45.4</v>
      </c>
      <c r="H21">
        <v>24.3</v>
      </c>
      <c r="I21" s="14">
        <v>-21.1</v>
      </c>
    </row>
    <row r="22" spans="1:9" x14ac:dyDescent="0.25">
      <c r="G22" s="6">
        <f t="shared" ref="G22:I22" si="4">SUM(G20:G21)</f>
        <v>100</v>
      </c>
      <c r="H22" s="6">
        <f t="shared" si="4"/>
        <v>100</v>
      </c>
      <c r="I22" s="6">
        <f t="shared" si="4"/>
        <v>0</v>
      </c>
    </row>
    <row r="23" spans="1:9" s="5" customFormat="1" x14ac:dyDescent="0.25">
      <c r="A23" s="4" t="s">
        <v>315</v>
      </c>
      <c r="B23" s="5" t="s">
        <v>177</v>
      </c>
      <c r="C23" s="5" t="s">
        <v>178</v>
      </c>
      <c r="D23" s="5" t="s">
        <v>179</v>
      </c>
      <c r="E23" s="9" t="s">
        <v>19</v>
      </c>
      <c r="F23" s="10">
        <v>0.30499999999999999</v>
      </c>
      <c r="G23" s="5">
        <v>2.9</v>
      </c>
      <c r="H23" s="5">
        <v>7</v>
      </c>
      <c r="I23" s="5">
        <v>4.0999999999999996</v>
      </c>
    </row>
    <row r="24" spans="1:9" x14ac:dyDescent="0.25">
      <c r="B24" t="s">
        <v>180</v>
      </c>
      <c r="C24" t="s">
        <v>181</v>
      </c>
      <c r="D24" t="s">
        <v>182</v>
      </c>
      <c r="E24" t="s">
        <v>0</v>
      </c>
      <c r="F24" t="s">
        <v>0</v>
      </c>
      <c r="G24">
        <v>18.3</v>
      </c>
      <c r="H24">
        <v>21.8</v>
      </c>
      <c r="I24">
        <v>3.5</v>
      </c>
    </row>
    <row r="25" spans="1:9" x14ac:dyDescent="0.25">
      <c r="B25" t="s">
        <v>183</v>
      </c>
      <c r="C25" t="s">
        <v>184</v>
      </c>
      <c r="D25" t="s">
        <v>185</v>
      </c>
      <c r="E25" t="s">
        <v>0</v>
      </c>
      <c r="F25" t="s">
        <v>0</v>
      </c>
      <c r="G25">
        <v>28.8</v>
      </c>
      <c r="H25">
        <v>22.1</v>
      </c>
      <c r="I25" s="14">
        <v>-6.7</v>
      </c>
    </row>
    <row r="26" spans="1:9" x14ac:dyDescent="0.25">
      <c r="B26" t="s">
        <v>186</v>
      </c>
      <c r="C26" t="s">
        <v>187</v>
      </c>
      <c r="D26" t="s">
        <v>188</v>
      </c>
      <c r="E26" t="s">
        <v>0</v>
      </c>
      <c r="F26" t="s">
        <v>0</v>
      </c>
      <c r="G26">
        <v>26.7</v>
      </c>
      <c r="H26">
        <v>32.5</v>
      </c>
      <c r="I26" s="14">
        <v>5.8</v>
      </c>
    </row>
    <row r="27" spans="1:9" x14ac:dyDescent="0.25">
      <c r="B27" t="s">
        <v>127</v>
      </c>
      <c r="C27" t="s">
        <v>189</v>
      </c>
      <c r="D27" t="s">
        <v>190</v>
      </c>
      <c r="E27" t="s">
        <v>0</v>
      </c>
      <c r="F27" t="s">
        <v>0</v>
      </c>
      <c r="G27">
        <v>23.2</v>
      </c>
      <c r="H27">
        <v>16.600000000000001</v>
      </c>
      <c r="I27" s="14">
        <v>-6.6</v>
      </c>
    </row>
    <row r="28" spans="1:9" x14ac:dyDescent="0.25">
      <c r="G28" s="6">
        <f t="shared" ref="G28:I28" si="5">SUM(G23:G27)</f>
        <v>99.9</v>
      </c>
      <c r="H28" s="6">
        <f t="shared" si="5"/>
        <v>100</v>
      </c>
      <c r="I28" s="6">
        <f t="shared" si="5"/>
        <v>9.9999999999999645E-2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"/>
  <sheetViews>
    <sheetView zoomScale="90" zoomScaleNormal="90" workbookViewId="0">
      <selection activeCell="F40" sqref="F40"/>
    </sheetView>
  </sheetViews>
  <sheetFormatPr defaultColWidth="11.42578125" defaultRowHeight="15" x14ac:dyDescent="0.25"/>
  <cols>
    <col min="1" max="1" width="22.28515625" style="3" bestFit="1" customWidth="1"/>
    <col min="2" max="2" width="21.42578125" bestFit="1" customWidth="1"/>
    <col min="3" max="3" width="14.85546875" bestFit="1" customWidth="1"/>
    <col min="4" max="4" width="16" bestFit="1" customWidth="1"/>
    <col min="5" max="5" width="7" bestFit="1" customWidth="1"/>
    <col min="6" max="6" width="8.42578125" customWidth="1"/>
    <col min="7" max="8" width="16" bestFit="1" customWidth="1"/>
    <col min="9" max="9" width="12" bestFit="1" customWidth="1"/>
  </cols>
  <sheetData>
    <row r="1" spans="1:9" s="1" customFormat="1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 s="3" t="s">
        <v>9</v>
      </c>
      <c r="B2" t="s">
        <v>0</v>
      </c>
      <c r="C2" s="8">
        <v>11603</v>
      </c>
      <c r="D2" s="8">
        <v>59090</v>
      </c>
      <c r="E2" t="s">
        <v>0</v>
      </c>
      <c r="F2" t="s">
        <v>0</v>
      </c>
    </row>
    <row r="3" spans="1:9" s="5" customFormat="1" x14ac:dyDescent="0.25">
      <c r="A3" s="4" t="s">
        <v>316</v>
      </c>
      <c r="B3" s="5" t="s">
        <v>165</v>
      </c>
      <c r="C3" s="5" t="s">
        <v>191</v>
      </c>
      <c r="D3" s="5" t="s">
        <v>192</v>
      </c>
      <c r="E3" s="9" t="s">
        <v>19</v>
      </c>
      <c r="F3" s="12">
        <v>0.13</v>
      </c>
      <c r="G3" s="5">
        <v>32.299999999999997</v>
      </c>
      <c r="H3" s="5">
        <v>38.5</v>
      </c>
      <c r="I3" s="13">
        <v>6.2</v>
      </c>
    </row>
    <row r="4" spans="1:9" x14ac:dyDescent="0.25">
      <c r="B4" t="s">
        <v>168</v>
      </c>
      <c r="C4" t="s">
        <v>193</v>
      </c>
      <c r="D4" t="s">
        <v>194</v>
      </c>
      <c r="E4" t="s">
        <v>0</v>
      </c>
      <c r="F4" t="s">
        <v>0</v>
      </c>
      <c r="G4">
        <v>67.7</v>
      </c>
      <c r="H4">
        <v>61.5</v>
      </c>
      <c r="I4" s="14">
        <v>-6.2</v>
      </c>
    </row>
    <row r="5" spans="1:9" x14ac:dyDescent="0.25">
      <c r="G5" s="6">
        <f t="shared" ref="G5:I5" si="0">SUM(G3:G4)</f>
        <v>100</v>
      </c>
      <c r="H5" s="6">
        <f t="shared" si="0"/>
        <v>100</v>
      </c>
      <c r="I5" s="6">
        <f t="shared" si="0"/>
        <v>0</v>
      </c>
    </row>
    <row r="6" spans="1:9" s="5" customFormat="1" x14ac:dyDescent="0.25">
      <c r="A6" s="4" t="s">
        <v>317</v>
      </c>
      <c r="B6" s="5" t="s">
        <v>195</v>
      </c>
      <c r="C6" s="5" t="s">
        <v>196</v>
      </c>
      <c r="D6" s="5" t="s">
        <v>197</v>
      </c>
      <c r="E6" s="9" t="s">
        <v>19</v>
      </c>
      <c r="F6" s="12">
        <v>0.19400000000000001</v>
      </c>
      <c r="G6" s="5">
        <v>22.6</v>
      </c>
      <c r="H6" s="5">
        <v>31.1</v>
      </c>
      <c r="I6" s="13">
        <v>8.5</v>
      </c>
    </row>
    <row r="7" spans="1:9" x14ac:dyDescent="0.25">
      <c r="B7" t="s">
        <v>168</v>
      </c>
      <c r="C7" t="s">
        <v>198</v>
      </c>
      <c r="D7" t="s">
        <v>199</v>
      </c>
      <c r="E7" t="s">
        <v>0</v>
      </c>
      <c r="F7" t="s">
        <v>0</v>
      </c>
      <c r="G7">
        <v>77.400000000000006</v>
      </c>
      <c r="H7">
        <v>68.900000000000006</v>
      </c>
      <c r="I7" s="14">
        <v>-8.5</v>
      </c>
    </row>
    <row r="8" spans="1:9" x14ac:dyDescent="0.25">
      <c r="G8" s="6">
        <f t="shared" ref="G8:I8" si="1">SUM(G6:G7)</f>
        <v>100</v>
      </c>
      <c r="H8" s="6">
        <f t="shared" si="1"/>
        <v>100</v>
      </c>
      <c r="I8" s="6">
        <f t="shared" si="1"/>
        <v>0</v>
      </c>
    </row>
    <row r="9" spans="1:9" s="5" customFormat="1" x14ac:dyDescent="0.25">
      <c r="A9" s="4" t="s">
        <v>318</v>
      </c>
      <c r="B9" s="5" t="s">
        <v>200</v>
      </c>
      <c r="C9" s="5" t="s">
        <v>201</v>
      </c>
      <c r="D9" s="5" t="s">
        <v>202</v>
      </c>
      <c r="E9" s="9" t="s">
        <v>19</v>
      </c>
      <c r="F9" s="12">
        <v>0.183</v>
      </c>
      <c r="G9" s="5">
        <v>4.3</v>
      </c>
      <c r="H9" s="5">
        <v>1.7</v>
      </c>
      <c r="I9" s="5">
        <v>-2.6</v>
      </c>
    </row>
    <row r="10" spans="1:9" x14ac:dyDescent="0.25">
      <c r="B10" t="s">
        <v>203</v>
      </c>
      <c r="C10" t="s">
        <v>204</v>
      </c>
      <c r="D10" t="s">
        <v>205</v>
      </c>
      <c r="E10" t="s">
        <v>0</v>
      </c>
      <c r="F10" t="s">
        <v>0</v>
      </c>
      <c r="G10">
        <v>9.4</v>
      </c>
      <c r="H10">
        <v>7.2</v>
      </c>
      <c r="I10">
        <v>-2.2000000000000002</v>
      </c>
    </row>
    <row r="11" spans="1:9" x14ac:dyDescent="0.25">
      <c r="B11" t="s">
        <v>206</v>
      </c>
      <c r="C11" t="s">
        <v>207</v>
      </c>
      <c r="D11" t="s">
        <v>208</v>
      </c>
      <c r="E11" t="s">
        <v>0</v>
      </c>
      <c r="F11" t="s">
        <v>0</v>
      </c>
      <c r="G11">
        <v>19.3</v>
      </c>
      <c r="H11">
        <v>18.8</v>
      </c>
      <c r="I11">
        <v>-0.5</v>
      </c>
    </row>
    <row r="12" spans="1:9" x14ac:dyDescent="0.25">
      <c r="B12" t="s">
        <v>209</v>
      </c>
      <c r="C12" t="s">
        <v>210</v>
      </c>
      <c r="D12" t="s">
        <v>211</v>
      </c>
      <c r="E12" t="s">
        <v>0</v>
      </c>
      <c r="F12" t="s">
        <v>0</v>
      </c>
      <c r="G12">
        <v>17.399999999999999</v>
      </c>
      <c r="H12">
        <v>17.899999999999999</v>
      </c>
      <c r="I12">
        <v>0.5</v>
      </c>
    </row>
    <row r="13" spans="1:9" x14ac:dyDescent="0.25">
      <c r="B13" t="s">
        <v>212</v>
      </c>
      <c r="C13" t="s">
        <v>213</v>
      </c>
      <c r="D13" t="s">
        <v>214</v>
      </c>
      <c r="E13" t="s">
        <v>0</v>
      </c>
      <c r="F13" t="s">
        <v>0</v>
      </c>
      <c r="G13">
        <v>39.299999999999997</v>
      </c>
      <c r="H13">
        <v>43.1</v>
      </c>
      <c r="I13">
        <v>3.8</v>
      </c>
    </row>
    <row r="14" spans="1:9" x14ac:dyDescent="0.25">
      <c r="B14" t="s">
        <v>215</v>
      </c>
      <c r="C14" t="s">
        <v>216</v>
      </c>
      <c r="D14" t="s">
        <v>217</v>
      </c>
      <c r="E14" t="s">
        <v>0</v>
      </c>
      <c r="F14" t="s">
        <v>0</v>
      </c>
      <c r="G14">
        <v>10.199999999999999</v>
      </c>
      <c r="H14">
        <v>11.3</v>
      </c>
      <c r="I14">
        <v>1.1000000000000001</v>
      </c>
    </row>
    <row r="15" spans="1:9" x14ac:dyDescent="0.25">
      <c r="G15" s="6">
        <f t="shared" ref="G15:I15" si="2">SUM(G9:G14)</f>
        <v>99.899999999999991</v>
      </c>
      <c r="H15" s="6">
        <f t="shared" si="2"/>
        <v>100</v>
      </c>
      <c r="I15" s="6">
        <f t="shared" si="2"/>
        <v>9.9999999999999201E-2</v>
      </c>
    </row>
    <row r="16" spans="1:9" s="5" customFormat="1" x14ac:dyDescent="0.25">
      <c r="A16" s="4" t="s">
        <v>319</v>
      </c>
      <c r="B16" s="5" t="s">
        <v>200</v>
      </c>
      <c r="C16" s="5" t="s">
        <v>218</v>
      </c>
      <c r="D16" s="5" t="s">
        <v>219</v>
      </c>
      <c r="E16" s="9" t="s">
        <v>19</v>
      </c>
      <c r="F16" s="10">
        <v>0.254</v>
      </c>
      <c r="G16" s="5">
        <v>11.8</v>
      </c>
      <c r="H16" s="5">
        <v>6.4</v>
      </c>
      <c r="I16" s="13">
        <v>-5.4</v>
      </c>
    </row>
    <row r="17" spans="1:9" x14ac:dyDescent="0.25">
      <c r="B17" t="s">
        <v>203</v>
      </c>
      <c r="C17" t="s">
        <v>220</v>
      </c>
      <c r="D17" t="s">
        <v>221</v>
      </c>
      <c r="E17" t="s">
        <v>0</v>
      </c>
      <c r="F17" t="s">
        <v>0</v>
      </c>
      <c r="G17">
        <v>18.7</v>
      </c>
      <c r="H17">
        <v>16.3</v>
      </c>
      <c r="I17">
        <v>-2.4</v>
      </c>
    </row>
    <row r="18" spans="1:9" x14ac:dyDescent="0.25">
      <c r="B18" t="s">
        <v>206</v>
      </c>
      <c r="C18" t="s">
        <v>222</v>
      </c>
      <c r="D18" t="s">
        <v>223</v>
      </c>
      <c r="E18" t="s">
        <v>0</v>
      </c>
      <c r="F18" t="s">
        <v>0</v>
      </c>
      <c r="G18">
        <v>29</v>
      </c>
      <c r="H18">
        <v>27.7</v>
      </c>
      <c r="I18">
        <v>-1.3</v>
      </c>
    </row>
    <row r="19" spans="1:9" x14ac:dyDescent="0.25">
      <c r="B19" t="s">
        <v>209</v>
      </c>
      <c r="C19" t="s">
        <v>224</v>
      </c>
      <c r="D19" t="s">
        <v>225</v>
      </c>
      <c r="E19" t="s">
        <v>0</v>
      </c>
      <c r="F19" t="s">
        <v>0</v>
      </c>
      <c r="G19">
        <v>18.7</v>
      </c>
      <c r="H19">
        <v>19.5</v>
      </c>
      <c r="I19">
        <v>0.80000000000000104</v>
      </c>
    </row>
    <row r="20" spans="1:9" x14ac:dyDescent="0.25">
      <c r="B20" t="s">
        <v>212</v>
      </c>
      <c r="C20" t="s">
        <v>226</v>
      </c>
      <c r="D20" t="s">
        <v>227</v>
      </c>
      <c r="E20" t="s">
        <v>0</v>
      </c>
      <c r="F20" t="s">
        <v>0</v>
      </c>
      <c r="G20">
        <v>19</v>
      </c>
      <c r="H20">
        <v>26.9</v>
      </c>
      <c r="I20" s="14">
        <v>7.9</v>
      </c>
    </row>
    <row r="21" spans="1:9" x14ac:dyDescent="0.25">
      <c r="B21" t="s">
        <v>215</v>
      </c>
      <c r="C21" t="s">
        <v>228</v>
      </c>
      <c r="D21" t="s">
        <v>229</v>
      </c>
      <c r="E21" t="s">
        <v>0</v>
      </c>
      <c r="F21" t="s">
        <v>0</v>
      </c>
      <c r="G21">
        <v>2.8</v>
      </c>
      <c r="H21">
        <v>3.2</v>
      </c>
      <c r="I21">
        <v>0.4</v>
      </c>
    </row>
    <row r="22" spans="1:9" x14ac:dyDescent="0.25">
      <c r="G22" s="6">
        <f t="shared" ref="G22:I22" si="3">SUM(G16:G21)</f>
        <v>100</v>
      </c>
      <c r="H22" s="6">
        <f t="shared" si="3"/>
        <v>100.00000000000001</v>
      </c>
      <c r="I22" s="6">
        <f t="shared" si="3"/>
        <v>0</v>
      </c>
    </row>
    <row r="23" spans="1:9" s="5" customFormat="1" x14ac:dyDescent="0.25">
      <c r="A23" s="4" t="s">
        <v>320</v>
      </c>
      <c r="B23" s="5" t="s">
        <v>200</v>
      </c>
      <c r="C23" s="5" t="s">
        <v>230</v>
      </c>
      <c r="D23" s="5" t="s">
        <v>231</v>
      </c>
      <c r="E23" s="9" t="s">
        <v>19</v>
      </c>
      <c r="F23" s="10">
        <v>0.217</v>
      </c>
      <c r="G23" s="5">
        <v>46</v>
      </c>
      <c r="H23" s="5">
        <v>36.299999999999997</v>
      </c>
      <c r="I23" s="13">
        <v>-9.6999999999999993</v>
      </c>
    </row>
    <row r="24" spans="1:9" x14ac:dyDescent="0.25">
      <c r="B24" t="s">
        <v>203</v>
      </c>
      <c r="C24" t="s">
        <v>232</v>
      </c>
      <c r="D24" t="s">
        <v>233</v>
      </c>
      <c r="E24" t="s">
        <v>0</v>
      </c>
      <c r="F24" t="s">
        <v>0</v>
      </c>
      <c r="G24">
        <v>29</v>
      </c>
      <c r="H24">
        <v>32.1</v>
      </c>
      <c r="I24">
        <v>3.1</v>
      </c>
    </row>
    <row r="25" spans="1:9" x14ac:dyDescent="0.25">
      <c r="B25" t="s">
        <v>206</v>
      </c>
      <c r="C25" t="s">
        <v>234</v>
      </c>
      <c r="D25" t="s">
        <v>235</v>
      </c>
      <c r="E25" t="s">
        <v>0</v>
      </c>
      <c r="F25" t="s">
        <v>0</v>
      </c>
      <c r="G25">
        <v>18</v>
      </c>
      <c r="H25">
        <v>20.7</v>
      </c>
      <c r="I25">
        <v>2.7</v>
      </c>
    </row>
    <row r="26" spans="1:9" x14ac:dyDescent="0.25">
      <c r="B26" t="s">
        <v>209</v>
      </c>
      <c r="C26" t="s">
        <v>236</v>
      </c>
      <c r="D26" t="s">
        <v>237</v>
      </c>
      <c r="E26" t="s">
        <v>0</v>
      </c>
      <c r="F26" t="s">
        <v>0</v>
      </c>
      <c r="G26">
        <v>4</v>
      </c>
      <c r="H26">
        <v>5.9</v>
      </c>
      <c r="I26">
        <v>1.9</v>
      </c>
    </row>
    <row r="27" spans="1:9" x14ac:dyDescent="0.25">
      <c r="B27" t="s">
        <v>212</v>
      </c>
      <c r="C27" t="s">
        <v>238</v>
      </c>
      <c r="D27" t="s">
        <v>239</v>
      </c>
      <c r="E27" t="s">
        <v>0</v>
      </c>
      <c r="F27" t="s">
        <v>0</v>
      </c>
      <c r="G27">
        <v>2.2000000000000002</v>
      </c>
      <c r="H27">
        <v>3.7</v>
      </c>
      <c r="I27">
        <v>1.5</v>
      </c>
    </row>
    <row r="28" spans="1:9" x14ac:dyDescent="0.25">
      <c r="B28" t="s">
        <v>215</v>
      </c>
      <c r="C28" t="s">
        <v>240</v>
      </c>
      <c r="D28" t="s">
        <v>241</v>
      </c>
      <c r="E28" t="s">
        <v>0</v>
      </c>
      <c r="F28" t="s">
        <v>0</v>
      </c>
      <c r="G28">
        <v>0.9</v>
      </c>
      <c r="H28">
        <v>1.4</v>
      </c>
      <c r="I28">
        <v>0.5</v>
      </c>
    </row>
    <row r="29" spans="1:9" x14ac:dyDescent="0.25">
      <c r="G29" s="6">
        <f t="shared" ref="G29:I29" si="4">SUM(G23:G28)</f>
        <v>100.10000000000001</v>
      </c>
      <c r="H29" s="6">
        <f t="shared" si="4"/>
        <v>100.10000000000002</v>
      </c>
      <c r="I29" s="6">
        <f t="shared" si="4"/>
        <v>4.4408920985006262E-16</v>
      </c>
    </row>
    <row r="30" spans="1:9" s="5" customFormat="1" x14ac:dyDescent="0.25">
      <c r="A30" s="4" t="s">
        <v>321</v>
      </c>
      <c r="B30" s="5" t="s">
        <v>200</v>
      </c>
      <c r="C30" s="5" t="s">
        <v>242</v>
      </c>
      <c r="D30" s="5" t="s">
        <v>243</v>
      </c>
      <c r="E30" s="9" t="s">
        <v>19</v>
      </c>
      <c r="F30" s="10">
        <v>0.21099999999999999</v>
      </c>
      <c r="G30" s="5">
        <v>50.4</v>
      </c>
      <c r="H30" s="5">
        <v>47.3</v>
      </c>
      <c r="I30" s="5">
        <v>-3.1</v>
      </c>
    </row>
    <row r="31" spans="1:9" x14ac:dyDescent="0.25">
      <c r="B31" t="s">
        <v>203</v>
      </c>
      <c r="C31" t="s">
        <v>244</v>
      </c>
      <c r="D31" t="s">
        <v>245</v>
      </c>
      <c r="E31" t="s">
        <v>0</v>
      </c>
      <c r="F31" t="s">
        <v>0</v>
      </c>
      <c r="G31">
        <v>20</v>
      </c>
      <c r="H31">
        <v>17.899999999999999</v>
      </c>
      <c r="I31">
        <v>-2.1</v>
      </c>
    </row>
    <row r="32" spans="1:9" x14ac:dyDescent="0.25">
      <c r="B32" t="s">
        <v>206</v>
      </c>
      <c r="C32" t="s">
        <v>246</v>
      </c>
      <c r="D32" t="s">
        <v>247</v>
      </c>
      <c r="E32" t="s">
        <v>0</v>
      </c>
      <c r="F32" t="s">
        <v>0</v>
      </c>
      <c r="G32">
        <v>20.7</v>
      </c>
      <c r="H32">
        <v>19.5</v>
      </c>
      <c r="I32">
        <v>-1.2</v>
      </c>
    </row>
    <row r="33" spans="2:9" x14ac:dyDescent="0.25">
      <c r="B33" t="s">
        <v>212</v>
      </c>
      <c r="C33" t="s">
        <v>248</v>
      </c>
      <c r="D33" t="s">
        <v>249</v>
      </c>
      <c r="E33" t="s">
        <v>0</v>
      </c>
      <c r="F33" t="s">
        <v>0</v>
      </c>
      <c r="G33">
        <v>6.8</v>
      </c>
      <c r="H33">
        <v>10</v>
      </c>
      <c r="I33">
        <v>3.2</v>
      </c>
    </row>
    <row r="34" spans="2:9" x14ac:dyDescent="0.25">
      <c r="B34" t="s">
        <v>215</v>
      </c>
      <c r="C34" t="s">
        <v>250</v>
      </c>
      <c r="D34" t="s">
        <v>251</v>
      </c>
      <c r="E34" t="s">
        <v>0</v>
      </c>
      <c r="F34" t="s">
        <v>0</v>
      </c>
      <c r="G34">
        <v>2.1</v>
      </c>
      <c r="H34">
        <v>5.2</v>
      </c>
      <c r="I34">
        <v>3.1</v>
      </c>
    </row>
    <row r="35" spans="2:9" x14ac:dyDescent="0.25">
      <c r="G35" s="6">
        <f t="shared" ref="G35:I35" si="5">SUM(G30:G34)</f>
        <v>100</v>
      </c>
      <c r="H35" s="6">
        <f t="shared" si="5"/>
        <v>99.899999999999991</v>
      </c>
      <c r="I35" s="6">
        <f t="shared" si="5"/>
        <v>-0.10000000000000009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zoomScale="90" zoomScaleNormal="90" workbookViewId="0">
      <selection activeCell="C27" sqref="C27"/>
    </sheetView>
  </sheetViews>
  <sheetFormatPr defaultColWidth="11.42578125" defaultRowHeight="15" x14ac:dyDescent="0.25"/>
  <cols>
    <col min="1" max="1" width="12" style="3" bestFit="1" customWidth="1"/>
    <col min="2" max="2" width="27.42578125" bestFit="1" customWidth="1"/>
    <col min="3" max="3" width="14.42578125" bestFit="1" customWidth="1"/>
    <col min="4" max="4" width="15.42578125" bestFit="1" customWidth="1"/>
    <col min="5" max="5" width="9.140625" customWidth="1"/>
    <col min="6" max="6" width="7.85546875" customWidth="1"/>
    <col min="7" max="8" width="16" bestFit="1" customWidth="1"/>
  </cols>
  <sheetData>
    <row r="1" spans="1:9" s="1" customFormat="1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 s="3" t="s">
        <v>9</v>
      </c>
      <c r="B2" t="s">
        <v>0</v>
      </c>
      <c r="C2" s="8">
        <v>11603</v>
      </c>
      <c r="D2" s="8">
        <v>59090</v>
      </c>
      <c r="E2" t="s">
        <v>0</v>
      </c>
      <c r="F2" t="s">
        <v>0</v>
      </c>
    </row>
    <row r="3" spans="1:9" s="5" customFormat="1" x14ac:dyDescent="0.25">
      <c r="A3" s="4" t="s">
        <v>322</v>
      </c>
      <c r="B3" s="5" t="s">
        <v>252</v>
      </c>
      <c r="C3" s="5" t="s">
        <v>253</v>
      </c>
      <c r="D3" s="5" t="s">
        <v>254</v>
      </c>
      <c r="E3" s="9" t="s">
        <v>19</v>
      </c>
      <c r="F3" s="12">
        <v>0.10199999999999999</v>
      </c>
      <c r="G3" s="5">
        <v>1.1000000000000001</v>
      </c>
      <c r="H3" s="5">
        <v>2.1</v>
      </c>
      <c r="I3" s="5">
        <v>1</v>
      </c>
    </row>
    <row r="4" spans="1:9" x14ac:dyDescent="0.25">
      <c r="B4" t="s">
        <v>255</v>
      </c>
      <c r="C4" t="s">
        <v>256</v>
      </c>
      <c r="D4" t="s">
        <v>257</v>
      </c>
      <c r="E4" t="s">
        <v>0</v>
      </c>
      <c r="F4" t="s">
        <v>0</v>
      </c>
      <c r="G4">
        <v>12.5</v>
      </c>
      <c r="H4">
        <v>14.6</v>
      </c>
      <c r="I4">
        <v>2.1</v>
      </c>
    </row>
    <row r="5" spans="1:9" x14ac:dyDescent="0.25">
      <c r="B5" t="s">
        <v>258</v>
      </c>
      <c r="C5" t="s">
        <v>259</v>
      </c>
      <c r="D5" t="s">
        <v>260</v>
      </c>
      <c r="E5" t="s">
        <v>0</v>
      </c>
      <c r="F5" t="s">
        <v>0</v>
      </c>
      <c r="G5">
        <v>86.3</v>
      </c>
      <c r="H5">
        <v>83.3</v>
      </c>
      <c r="I5">
        <v>-3</v>
      </c>
    </row>
    <row r="6" spans="1:9" x14ac:dyDescent="0.25">
      <c r="G6" s="6">
        <f t="shared" ref="G6:I6" si="0">SUM(G3:G5)</f>
        <v>99.899999999999991</v>
      </c>
      <c r="H6" s="6">
        <f t="shared" si="0"/>
        <v>100</v>
      </c>
      <c r="I6" s="6">
        <f t="shared" si="0"/>
        <v>0.10000000000000009</v>
      </c>
    </row>
    <row r="7" spans="1:9" s="5" customFormat="1" x14ac:dyDescent="0.25">
      <c r="A7" s="4" t="s">
        <v>323</v>
      </c>
      <c r="B7" s="5" t="s">
        <v>252</v>
      </c>
      <c r="C7" s="5" t="s">
        <v>261</v>
      </c>
      <c r="D7" s="5" t="s">
        <v>262</v>
      </c>
      <c r="E7" s="9" t="s">
        <v>19</v>
      </c>
      <c r="F7" s="7">
        <v>4.5999999999999999E-2</v>
      </c>
      <c r="G7" s="5">
        <v>0.7</v>
      </c>
      <c r="H7" s="5">
        <v>1</v>
      </c>
      <c r="I7" s="5">
        <v>0.3</v>
      </c>
    </row>
    <row r="8" spans="1:9" x14ac:dyDescent="0.25">
      <c r="B8" t="s">
        <v>255</v>
      </c>
      <c r="C8" t="s">
        <v>263</v>
      </c>
      <c r="D8" t="s">
        <v>264</v>
      </c>
      <c r="E8" t="s">
        <v>0</v>
      </c>
      <c r="F8" t="s">
        <v>0</v>
      </c>
      <c r="G8">
        <v>10.5</v>
      </c>
      <c r="H8">
        <v>11.5</v>
      </c>
      <c r="I8">
        <v>1</v>
      </c>
    </row>
    <row r="9" spans="1:9" x14ac:dyDescent="0.25">
      <c r="B9" t="s">
        <v>258</v>
      </c>
      <c r="C9" t="s">
        <v>265</v>
      </c>
      <c r="D9" t="s">
        <v>266</v>
      </c>
      <c r="E9" t="s">
        <v>0</v>
      </c>
      <c r="F9" t="s">
        <v>0</v>
      </c>
      <c r="G9">
        <v>88.8</v>
      </c>
      <c r="H9">
        <v>87.4</v>
      </c>
      <c r="I9">
        <v>-1.3999999999999899</v>
      </c>
    </row>
    <row r="10" spans="1:9" x14ac:dyDescent="0.25">
      <c r="G10" s="6">
        <f t="shared" ref="G10:I10" si="1">SUM(G7:G9)</f>
        <v>100</v>
      </c>
      <c r="H10" s="6">
        <f t="shared" si="1"/>
        <v>99.9</v>
      </c>
      <c r="I10" s="6">
        <f t="shared" si="1"/>
        <v>-9.9999999999989875E-2</v>
      </c>
    </row>
    <row r="11" spans="1:9" s="5" customFormat="1" x14ac:dyDescent="0.25">
      <c r="A11" s="4" t="s">
        <v>324</v>
      </c>
      <c r="B11" s="5" t="s">
        <v>252</v>
      </c>
      <c r="C11" s="5" t="s">
        <v>267</v>
      </c>
      <c r="D11" s="5" t="s">
        <v>268</v>
      </c>
      <c r="E11" s="9" t="s">
        <v>19</v>
      </c>
      <c r="F11" s="7">
        <v>4.7E-2</v>
      </c>
      <c r="G11" s="5">
        <v>0.7</v>
      </c>
      <c r="H11" s="5">
        <v>0.4</v>
      </c>
      <c r="I11" s="5">
        <v>-0.3</v>
      </c>
    </row>
    <row r="12" spans="1:9" x14ac:dyDescent="0.25">
      <c r="B12" t="s">
        <v>255</v>
      </c>
      <c r="C12" t="s">
        <v>269</v>
      </c>
      <c r="D12" t="s">
        <v>270</v>
      </c>
      <c r="E12" t="s">
        <v>0</v>
      </c>
      <c r="F12" t="s">
        <v>0</v>
      </c>
      <c r="G12">
        <v>3.3</v>
      </c>
      <c r="H12">
        <v>3.9</v>
      </c>
      <c r="I12">
        <v>0.6</v>
      </c>
    </row>
    <row r="13" spans="1:9" x14ac:dyDescent="0.25">
      <c r="B13" t="s">
        <v>258</v>
      </c>
      <c r="C13" t="s">
        <v>271</v>
      </c>
      <c r="D13" t="s">
        <v>272</v>
      </c>
      <c r="E13" t="s">
        <v>0</v>
      </c>
      <c r="F13" t="s">
        <v>0</v>
      </c>
      <c r="G13">
        <v>96</v>
      </c>
      <c r="H13">
        <v>95.7</v>
      </c>
      <c r="I13">
        <v>-0.29999999999999699</v>
      </c>
    </row>
    <row r="14" spans="1:9" x14ac:dyDescent="0.25">
      <c r="G14" s="6">
        <f t="shared" ref="G14:I14" si="2">SUM(G11:G13)</f>
        <v>100</v>
      </c>
      <c r="H14" s="6">
        <f t="shared" si="2"/>
        <v>100</v>
      </c>
      <c r="I14" s="6">
        <f t="shared" si="2"/>
        <v>2.9976021664879227E-15</v>
      </c>
    </row>
    <row r="15" spans="1:9" s="5" customFormat="1" x14ac:dyDescent="0.25">
      <c r="A15" s="4" t="s">
        <v>325</v>
      </c>
      <c r="B15" s="5" t="s">
        <v>252</v>
      </c>
      <c r="C15" s="5" t="s">
        <v>273</v>
      </c>
      <c r="D15" s="5" t="s">
        <v>274</v>
      </c>
      <c r="E15" s="9" t="s">
        <v>19</v>
      </c>
      <c r="F15" s="12">
        <v>0.158</v>
      </c>
      <c r="G15" s="5">
        <v>0.6</v>
      </c>
      <c r="H15" s="5">
        <v>0.9</v>
      </c>
      <c r="I15" s="5">
        <v>0.3</v>
      </c>
    </row>
    <row r="16" spans="1:9" x14ac:dyDescent="0.25">
      <c r="B16" t="s">
        <v>255</v>
      </c>
      <c r="C16" t="s">
        <v>275</v>
      </c>
      <c r="D16" t="s">
        <v>276</v>
      </c>
      <c r="E16" t="s">
        <v>0</v>
      </c>
      <c r="F16" t="s">
        <v>0</v>
      </c>
      <c r="G16">
        <v>36.799999999999997</v>
      </c>
      <c r="H16">
        <v>29.4</v>
      </c>
      <c r="I16" s="14">
        <v>-7.4</v>
      </c>
    </row>
    <row r="17" spans="1:9" x14ac:dyDescent="0.25">
      <c r="B17" t="s">
        <v>258</v>
      </c>
      <c r="C17" t="s">
        <v>277</v>
      </c>
      <c r="D17" t="s">
        <v>278</v>
      </c>
      <c r="E17" t="s">
        <v>0</v>
      </c>
      <c r="F17" t="s">
        <v>0</v>
      </c>
      <c r="G17">
        <v>62.6</v>
      </c>
      <c r="H17">
        <v>69.7</v>
      </c>
      <c r="I17" s="14">
        <v>7.1</v>
      </c>
    </row>
    <row r="18" spans="1:9" x14ac:dyDescent="0.25">
      <c r="G18" s="6">
        <f t="shared" ref="G18:I18" si="3">SUM(G15:G17)</f>
        <v>100</v>
      </c>
      <c r="H18" s="6">
        <f t="shared" si="3"/>
        <v>100</v>
      </c>
      <c r="I18" s="6">
        <f t="shared" si="3"/>
        <v>0</v>
      </c>
    </row>
    <row r="19" spans="1:9" s="5" customFormat="1" x14ac:dyDescent="0.25">
      <c r="A19" s="4" t="s">
        <v>326</v>
      </c>
      <c r="B19" s="5" t="s">
        <v>252</v>
      </c>
      <c r="C19" s="5" t="s">
        <v>279</v>
      </c>
      <c r="D19" s="5" t="s">
        <v>280</v>
      </c>
      <c r="E19" s="9" t="s">
        <v>19</v>
      </c>
      <c r="F19" s="7">
        <v>6.8000000000000005E-2</v>
      </c>
      <c r="G19" s="5">
        <v>1.9</v>
      </c>
      <c r="H19" s="5">
        <v>2.5</v>
      </c>
      <c r="I19" s="5">
        <v>0.6</v>
      </c>
    </row>
    <row r="20" spans="1:9" x14ac:dyDescent="0.25">
      <c r="B20" t="s">
        <v>255</v>
      </c>
      <c r="C20" t="s">
        <v>281</v>
      </c>
      <c r="D20" t="s">
        <v>282</v>
      </c>
      <c r="E20" t="s">
        <v>0</v>
      </c>
      <c r="F20" t="s">
        <v>0</v>
      </c>
      <c r="G20">
        <v>46.1</v>
      </c>
      <c r="H20">
        <v>43.1</v>
      </c>
      <c r="I20">
        <v>-3</v>
      </c>
    </row>
    <row r="21" spans="1:9" ht="15.75" customHeight="1" x14ac:dyDescent="0.25">
      <c r="B21" t="s">
        <v>258</v>
      </c>
      <c r="C21" t="s">
        <v>283</v>
      </c>
      <c r="D21" t="s">
        <v>284</v>
      </c>
      <c r="E21" t="s">
        <v>0</v>
      </c>
      <c r="F21" t="s">
        <v>0</v>
      </c>
      <c r="G21">
        <v>52</v>
      </c>
      <c r="H21">
        <v>54.5</v>
      </c>
      <c r="I21">
        <v>2.5</v>
      </c>
    </row>
    <row r="22" spans="1:9" ht="15.75" customHeight="1" x14ac:dyDescent="0.25">
      <c r="G22" s="6">
        <f t="shared" ref="G22:I22" si="4">SUM(G19:G21)</f>
        <v>100</v>
      </c>
      <c r="H22" s="6">
        <f t="shared" si="4"/>
        <v>100.1</v>
      </c>
      <c r="I22" s="6">
        <f t="shared" si="4"/>
        <v>0.10000000000000009</v>
      </c>
    </row>
    <row r="23" spans="1:9" s="5" customFormat="1" x14ac:dyDescent="0.25">
      <c r="A23" s="4" t="s">
        <v>327</v>
      </c>
      <c r="B23" s="5" t="s">
        <v>252</v>
      </c>
      <c r="C23" s="5" t="s">
        <v>285</v>
      </c>
      <c r="D23" s="5" t="s">
        <v>286</v>
      </c>
      <c r="E23" s="9" t="s">
        <v>19</v>
      </c>
      <c r="F23" s="7">
        <v>4.3999999999999997E-2</v>
      </c>
      <c r="G23" s="5">
        <v>0.7</v>
      </c>
      <c r="H23" s="5">
        <v>0.6</v>
      </c>
      <c r="I23" s="5">
        <v>-0.1</v>
      </c>
    </row>
    <row r="24" spans="1:9" x14ac:dyDescent="0.25">
      <c r="B24" t="s">
        <v>255</v>
      </c>
      <c r="C24" t="s">
        <v>287</v>
      </c>
      <c r="D24" t="s">
        <v>288</v>
      </c>
      <c r="E24" t="s">
        <v>0</v>
      </c>
      <c r="F24" t="s">
        <v>0</v>
      </c>
      <c r="G24">
        <v>7.3</v>
      </c>
      <c r="H24">
        <v>8.5</v>
      </c>
      <c r="I24">
        <v>1.2</v>
      </c>
    </row>
    <row r="25" spans="1:9" x14ac:dyDescent="0.25">
      <c r="B25" t="s">
        <v>258</v>
      </c>
      <c r="C25" t="s">
        <v>289</v>
      </c>
      <c r="D25" t="s">
        <v>290</v>
      </c>
      <c r="E25" t="s">
        <v>0</v>
      </c>
      <c r="F25" t="s">
        <v>0</v>
      </c>
      <c r="G25">
        <v>92.1</v>
      </c>
      <c r="H25">
        <v>90.9</v>
      </c>
      <c r="I25">
        <v>-1.19999999999999</v>
      </c>
    </row>
    <row r="26" spans="1:9" x14ac:dyDescent="0.25">
      <c r="G26" s="6">
        <f t="shared" ref="G26:I26" si="5">SUM(G23:G25)</f>
        <v>100.1</v>
      </c>
      <c r="H26" s="6">
        <f t="shared" si="5"/>
        <v>100</v>
      </c>
      <c r="I26" s="6">
        <f t="shared" si="5"/>
        <v>-9.9999999999990097E-2</v>
      </c>
    </row>
  </sheetData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demos</vt:lpstr>
      <vt:lpstr>comorb</vt:lpstr>
      <vt:lpstr>pcs</vt:lpstr>
      <vt:lpstr>mcs</vt:lpstr>
      <vt:lpstr>adls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m296398</dc:creator>
  <cp:lastModifiedBy>Stevens, Victoria</cp:lastModifiedBy>
  <dcterms:created xsi:type="dcterms:W3CDTF">2024-10-07T09:54:00Z</dcterms:created>
  <dcterms:modified xsi:type="dcterms:W3CDTF">2024-10-07T11:04:19Z</dcterms:modified>
</cp:coreProperties>
</file>