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rtell.sharepoint.com/sites/CompetenceCenterSmart-TrainersCCSmart/Gedeelde documenten/Trainers CC Smart/Azure Data Factory/"/>
    </mc:Choice>
  </mc:AlternateContent>
  <xr:revisionPtr revIDLastSave="14" documentId="8_{CEE1BBAD-F3A8-4C74-AD9D-71D6231D2443}" xr6:coauthVersionLast="47" xr6:coauthVersionMax="47" xr10:uidLastSave="{3D1B5D13-C7CC-4932-89F1-8E9271B2EFDF}"/>
  <bookViews>
    <workbookView xWindow="86280" yWindow="-120" windowWidth="29040" windowHeight="15720" xr2:uid="{47562513-AF22-4DD3-A8DF-021D4C7005EA}"/>
  </bookViews>
  <sheets>
    <sheet name="Sheet1" sheetId="1" r:id="rId1"/>
  </sheets>
  <definedNames>
    <definedName name="_xlnm._FilterDatabase" localSheetId="0" hidden="1">Sheet1!$B$2:$O$2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3" i="1"/>
  <c r="U8" i="1"/>
  <c r="H4" i="1"/>
  <c r="U4" i="1" s="1"/>
  <c r="H8" i="1"/>
  <c r="H6" i="1"/>
  <c r="U6" i="1" s="1"/>
  <c r="H3" i="1"/>
  <c r="U3" i="1" s="1"/>
  <c r="H7" i="1"/>
  <c r="U7" i="1" s="1"/>
  <c r="H9" i="1"/>
  <c r="U9" i="1" s="1"/>
  <c r="H5" i="1"/>
  <c r="U5" i="1" s="1"/>
  <c r="D4" i="1"/>
  <c r="I4" i="1" s="1"/>
  <c r="D8" i="1"/>
  <c r="I8" i="1" s="1"/>
  <c r="D6" i="1"/>
  <c r="I6" i="1" s="1"/>
  <c r="D3" i="1"/>
  <c r="I3" i="1" s="1"/>
  <c r="D7" i="1"/>
  <c r="I7" i="1" s="1"/>
  <c r="D9" i="1"/>
  <c r="I9" i="1" s="1"/>
  <c r="D5" i="1"/>
  <c r="I5" i="1" s="1"/>
  <c r="C4" i="1"/>
  <c r="C8" i="1"/>
  <c r="C6" i="1"/>
  <c r="C3" i="1"/>
  <c r="C7" i="1"/>
  <c r="C9" i="1"/>
  <c r="J9" i="1" s="1"/>
  <c r="C5" i="1"/>
  <c r="J5" i="1" s="1"/>
  <c r="X8" i="1" l="1"/>
  <c r="R8" i="1"/>
  <c r="T8" i="1"/>
  <c r="V8" i="1"/>
  <c r="W8" i="1"/>
  <c r="W9" i="1"/>
  <c r="X9" i="1"/>
  <c r="R9" i="1"/>
  <c r="K33" i="1"/>
  <c r="S8" i="1"/>
  <c r="X7" i="1"/>
  <c r="X6" i="1"/>
  <c r="M6" i="1"/>
  <c r="S6" i="1"/>
  <c r="X5" i="1"/>
  <c r="S5" i="1"/>
  <c r="V5" i="1"/>
  <c r="X4" i="1"/>
  <c r="T3" i="1"/>
  <c r="K25" i="1"/>
  <c r="K32" i="1"/>
  <c r="M5" i="1"/>
  <c r="K31" i="1"/>
  <c r="R7" i="1"/>
  <c r="S4" i="1"/>
  <c r="T6" i="1"/>
  <c r="W3" i="1"/>
  <c r="T7" i="1"/>
  <c r="M4" i="1"/>
  <c r="K30" i="1"/>
  <c r="R6" i="1"/>
  <c r="T5" i="1"/>
  <c r="W7" i="1"/>
  <c r="K24" i="1"/>
  <c r="K29" i="1"/>
  <c r="R5" i="1"/>
  <c r="T4" i="1"/>
  <c r="V9" i="1"/>
  <c r="W6" i="1"/>
  <c r="R3" i="1"/>
  <c r="V4" i="1"/>
  <c r="K36" i="1"/>
  <c r="K28" i="1"/>
  <c r="R4" i="1"/>
  <c r="S9" i="1"/>
  <c r="V3" i="1"/>
  <c r="W5" i="1"/>
  <c r="M7" i="1"/>
  <c r="M9" i="1"/>
  <c r="K35" i="1"/>
  <c r="K27" i="1"/>
  <c r="S3" i="1"/>
  <c r="V7" i="1"/>
  <c r="W4" i="1"/>
  <c r="M3" i="1"/>
  <c r="M8" i="1"/>
  <c r="K34" i="1"/>
  <c r="K26" i="1"/>
  <c r="S7" i="1"/>
  <c r="T9" i="1"/>
  <c r="V6" i="1"/>
  <c r="X3" i="1"/>
  <c r="K7" i="1"/>
  <c r="K4" i="1"/>
  <c r="K3" i="1"/>
  <c r="K8" i="1"/>
  <c r="J7" i="1"/>
  <c r="J8" i="1"/>
  <c r="J3" i="1"/>
  <c r="J4" i="1"/>
  <c r="K9" i="1"/>
  <c r="K6" i="1"/>
  <c r="J6" i="1"/>
  <c r="K5" i="1"/>
  <c r="O5" i="1"/>
  <c r="N5" i="1"/>
  <c r="O9" i="1" l="1"/>
  <c r="N9" i="1"/>
  <c r="O7" i="1"/>
  <c r="N7" i="1"/>
  <c r="N3" i="1"/>
  <c r="O3" i="1"/>
  <c r="O6" i="1"/>
  <c r="N6" i="1"/>
  <c r="O8" i="1"/>
  <c r="N8" i="1"/>
  <c r="O4" i="1"/>
  <c r="N4" i="1"/>
</calcChain>
</file>

<file path=xl/sharedStrings.xml><?xml version="1.0" encoding="utf-8"?>
<sst xmlns="http://schemas.openxmlformats.org/spreadsheetml/2006/main" count="45" uniqueCount="39">
  <si>
    <t>Naam</t>
  </si>
  <si>
    <t>Login</t>
  </si>
  <si>
    <t>Resourcegroup</t>
  </si>
  <si>
    <t>Password</t>
  </si>
  <si>
    <t>RG</t>
  </si>
  <si>
    <t>AAD</t>
  </si>
  <si>
    <t>Rechten</t>
  </si>
  <si>
    <t>Verwijderen rg</t>
  </si>
  <si>
    <t>Verwijderen ad</t>
  </si>
  <si>
    <t>WortellSmartLearning.nl</t>
  </si>
  <si>
    <t>RG-postfix</t>
  </si>
  <si>
    <t>Subscription ID</t>
  </si>
  <si>
    <t>8aa90780-bc26-461d-9db6-6df705873871</t>
  </si>
  <si>
    <t>Template deployment</t>
  </si>
  <si>
    <t>Initialen</t>
  </si>
  <si>
    <t>Role assignment aanpassen</t>
  </si>
  <si>
    <t xml:space="preserve">Unieke key </t>
  </si>
  <si>
    <t>nmx</t>
  </si>
  <si>
    <t>2cl</t>
  </si>
  <si>
    <t>erl</t>
  </si>
  <si>
    <t>dxm</t>
  </si>
  <si>
    <t>y7c</t>
  </si>
  <si>
    <t>e2y</t>
  </si>
  <si>
    <t>c2i</t>
  </si>
  <si>
    <t>Verwijderen IR</t>
  </si>
  <si>
    <t>Pipelines verwijderen</t>
  </si>
  <si>
    <t>Triggers verwijderen</t>
  </si>
  <si>
    <t>Triggers disable</t>
  </si>
  <si>
    <t>adf-namen</t>
  </si>
  <si>
    <t>Datasets verwijderen</t>
  </si>
  <si>
    <t>Linked services verwijderen</t>
  </si>
  <si>
    <t>Eric van der Veldt</t>
  </si>
  <si>
    <t>Sabine van Es</t>
  </si>
  <si>
    <t>Sascha van der Mark</t>
  </si>
  <si>
    <t>Rob van der Geer</t>
  </si>
  <si>
    <t>Jeroen Appelo</t>
  </si>
  <si>
    <t>Maurice Hoenderdos</t>
  </si>
  <si>
    <t>Andy Ho</t>
  </si>
  <si>
    <t>2023-06-21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</si>
</sst>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vertical="top"/>
    </xf>
    <xf numFmtId="0" fontId="2" fillId="0" borderId="0" xfId="1"/>
    <xf numFmtId="0" fontId="3" fillId="0" borderId="0" xfId="0" applyFont="1"/>
    <xf numFmtId="49" fontId="0" fillId="0" borderId="0" xfId="0" applyNumberFormat="1"/>
    <xf numFmtId="0" fontId="6" fillId="0" borderId="0" xfId="0" applyFont="1"/>
    <xf numFmtId="0" fontId="5" fillId="0" borderId="0" xfId="0" applyFont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arn.microsoft.com/en-us/cli/azure/datafactory/pipeline?view=azure-cli-latest" TargetMode="External"/><Relationship Id="rId2" Type="http://schemas.openxmlformats.org/officeDocument/2006/relationships/hyperlink" Target="https://learn.microsoft.com/en-us/cli/azure/datafactory/pipeline?view=azure-cli-latest" TargetMode="External"/><Relationship Id="rId1" Type="http://schemas.openxmlformats.org/officeDocument/2006/relationships/hyperlink" Target="https://learn.microsoft.com/en-us/cli/azure/datafactory/pipeline?view=azure-cli-latest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701B5-0B89-4358-9A34-A98FBC2D7E54}">
  <dimension ref="A2:X49"/>
  <sheetViews>
    <sheetView tabSelected="1" topLeftCell="E1" workbookViewId="0">
      <selection activeCell="L3" sqref="L3:L9"/>
    </sheetView>
  </sheetViews>
  <sheetFormatPr defaultColWidth="8.83984375" defaultRowHeight="14.4" x14ac:dyDescent="0.55000000000000004"/>
  <cols>
    <col min="2" max="2" width="46.68359375" customWidth="1"/>
    <col min="3" max="3" width="10.47265625" bestFit="1" customWidth="1"/>
    <col min="5" max="5" width="18.83984375" bestFit="1" customWidth="1"/>
    <col min="6" max="6" width="20" bestFit="1" customWidth="1"/>
    <col min="7" max="7" width="12" bestFit="1" customWidth="1"/>
    <col min="11" max="11" width="15.83984375" customWidth="1"/>
    <col min="12" max="12" width="22.83984375" customWidth="1"/>
    <col min="13" max="13" width="255.83984375" bestFit="1" customWidth="1"/>
    <col min="14" max="14" width="54" bestFit="1" customWidth="1"/>
    <col min="18" max="18" width="126" bestFit="1" customWidth="1"/>
  </cols>
  <sheetData>
    <row r="2" spans="1:24" x14ac:dyDescent="0.55000000000000004">
      <c r="B2" t="s">
        <v>0</v>
      </c>
      <c r="C2" t="s">
        <v>1</v>
      </c>
      <c r="D2" t="s">
        <v>2</v>
      </c>
      <c r="E2" t="s">
        <v>3</v>
      </c>
      <c r="G2" t="s">
        <v>16</v>
      </c>
      <c r="H2" t="s">
        <v>14</v>
      </c>
      <c r="I2" t="s">
        <v>4</v>
      </c>
      <c r="J2" t="s">
        <v>5</v>
      </c>
      <c r="K2" t="s">
        <v>6</v>
      </c>
      <c r="L2" t="s">
        <v>13</v>
      </c>
      <c r="M2" t="s">
        <v>15</v>
      </c>
      <c r="N2" t="s">
        <v>7</v>
      </c>
      <c r="O2" t="s">
        <v>8</v>
      </c>
      <c r="R2" t="s">
        <v>27</v>
      </c>
      <c r="S2" t="s">
        <v>26</v>
      </c>
      <c r="T2" t="s">
        <v>25</v>
      </c>
      <c r="U2" t="s">
        <v>28</v>
      </c>
      <c r="V2" t="s">
        <v>29</v>
      </c>
      <c r="W2" t="s">
        <v>30</v>
      </c>
      <c r="X2" t="s">
        <v>24</v>
      </c>
    </row>
    <row r="3" spans="1:24" ht="15.6" x14ac:dyDescent="0.55000000000000004">
      <c r="B3" s="1" t="s">
        <v>31</v>
      </c>
      <c r="C3" t="str">
        <f t="shared" ref="C3:C15" si="0">SUBSTITUTE(B3, " ", ".") &amp; "@wortellsmartlearning.onmicrosoft.com"</f>
        <v>Eric.van.der.Veldt@wortellsmartlearning.onmicrosoft.com</v>
      </c>
      <c r="D3" t="str">
        <f t="shared" ref="D3:D15" si="1">SUBSTITUTE(B3, " ", "") &amp; "-" &amp; $C$20</f>
        <v>EricvanderVeldt-2023-06-21</v>
      </c>
      <c r="E3" t="s">
        <v>9</v>
      </c>
      <c r="G3" t="s">
        <v>18</v>
      </c>
      <c r="H3" t="str">
        <f t="shared" ref="H3:H15" si="2">LEFT(B3)&amp;IF(ISNUMBER(FIND(" ",B3)),MID(B3,FIND(" ",B3)+1,1),"")&amp;IF(ISNUMBER(FIND(" ",B3,FIND(" ",B3)+1)),MID(B3,FIND(" ",B3,FIND(" ",B3)+1)+1,1),"")</f>
        <v>Evd</v>
      </c>
      <c r="I3" s="3" t="str">
        <f t="shared" ref="I3:I15" si="3">"az group create -l westeurope -n " &amp; D3</f>
        <v>az group create -l westeurope -n EricvanderVeldt-2023-06-21</v>
      </c>
      <c r="J3" s="3" t="str">
        <f t="shared" ref="J3:J15" si="4">"az ad user create --display-name """ &amp; B3 &amp; """ --password " &amp; E3 &amp; " --user-principal-name " &amp; C3 &amp; " --force-change-password-next-sign-in false"</f>
        <v>az ad user create --display-name "Eric van der Veldt" --password WortellSmartLearning.nl --user-principal-name Eric.van.der.Veldt@wortellsmartlearning.onmicrosoft.com --force-change-password-next-sign-in false</v>
      </c>
      <c r="K3" s="3" t="str">
        <f t="shared" ref="K3:K15" si="5">"az role assignment create --assignee """ &amp; C3 &amp; """ --role ""Owner"" --scope /subscriptions/" &amp; $C$19 &amp; "/resourceGroups/" &amp; D3</f>
        <v>az role assignment create --assignee "Eric.van.der.Veldt@wortellsmartlearning.onmicrosoft.com" --role "Owner" --scope /subscriptions/8aa90780-bc26-461d-9db6-6df705873871/resourceGroups/EricvanderVeldt-2023-06-21</v>
      </c>
      <c r="L3" s="3" t="str">
        <f>"az deployment group create --resource-group " &amp; D3 &amp; " --template-uri https://github.com/wortell-smart-learning/ADF-Training-light/raw/main/0Prep/LabEnvironment/azuredeploy.json --parameters ""{ 'initials': {'value': '" &amp; H3 &amp; "' } }"" --no-wait"</f>
        <v>az deployment group create --resource-group EricvanderVeldt-2023-06-21 --template-uri https://github.com/wortell-smart-learning/ADF-Training-light/raw/main/0Prep/LabEnvironment/azuredeploy.json --parameters "{ 'initials': {'value': 'Evd' } }" --no-wait</v>
      </c>
      <c r="M3" s="3" t="str">
        <f>"az role assignment create --role b24988ac-6180-42a0-ab88-20f7382dd24c --scope /subscriptions/" &amp; $C$19 &amp; "/resourceGroups/" &amp; D3 &amp; "/providers/Microsoft.DataFactory/factories/adf-linked-" &amp; G3 &amp; LOWER(H3) &amp; " --assignee $(az datafactory list --resource-group "&amp; D3 &amp;" --query '[?!starts_with(name, '""'""'adf-linked'""'""')].identity.principalId' --output tsv)"</f>
        <v>az role assignment create --role b24988ac-6180-42a0-ab88-20f7382dd24c --scope /subscriptions/8aa90780-bc26-461d-9db6-6df705873871/resourceGroups/EricvanderVeldt-2023-06-21/providers/Microsoft.DataFactory/factories/adf-linked-2clevd --assignee $(az datafactory list --resource-group EricvanderVeldt-2023-06-21 --query '[?!starts_with(name, '"'"'adf-linked'"'"')].identity.principalId' --output tsv)</v>
      </c>
      <c r="N3" t="str">
        <f t="shared" ref="N3:N15" si="6">"az group delete -y --name " &amp; D3 &amp; " --no-wait"</f>
        <v>az group delete -y --name EricvanderVeldt-2023-06-21 --no-wait</v>
      </c>
      <c r="O3" t="str">
        <f t="shared" ref="O3:O15" si="7">"az ad user delete --id " &amp; C3</f>
        <v>az ad user delete --id Eric.van.der.Veldt@wortellsmartlearning.onmicrosoft.com</v>
      </c>
      <c r="R3" t="str">
        <f>"az datafactory trigger stop --ids $(az datafactory trigger list --resource-group " &amp; D3 &amp; " --factory-name adf-" &amp; G3 &amp; LOWER(H3) &amp; " --query '[].id' --output tsv)"</f>
        <v>az datafactory trigger stop --ids $(az datafactory trigger list --resource-group EricvanderVeldt-2023-06-21 --factory-name adf-2clevd --query '[].id' --output tsv)</v>
      </c>
      <c r="S3" t="str">
        <f>"az datafactory trigger delete --ids $(az datafactory trigger list --resource-group " &amp; $D3 &amp; " --factory-name adf-" &amp; $G3 &amp; LOWER($H3) &amp; " --query '[].id' --output tsv) --yes"</f>
        <v>az datafactory trigger delete --ids $(az datafactory trigger list --resource-group EricvanderVeldt-2023-06-21 --factory-name adf-2clevd --query '[].id' --output tsv) --yes</v>
      </c>
      <c r="T3" t="str">
        <f>"az datafactory pipeline delete --ids $(az datafactory pipeline list --resource-group " &amp; $D3 &amp; " --factory-name adf-" &amp; $G3 &amp; LOWER($H3) &amp; " --query '[].id' --output tsv) --yes"</f>
        <v>az datafactory pipeline delete --ids $(az datafactory pipeline list --resource-group EricvanderVeldt-2023-06-21 --factory-name adf-2clevd --query '[].id' --output tsv) --yes</v>
      </c>
      <c r="U3" t="str">
        <f>"adf-" &amp; G3 &amp; LOWER(H3)</f>
        <v>adf-2clevd</v>
      </c>
      <c r="V3" t="str">
        <f>"az datafactory dataset delete --ids $(az datafactory dataset list --resource-group " &amp; $D3 &amp; " --factory-name adf-" &amp; $G3 &amp; LOWER($H3) &amp; " --query '[].id' --output tsv) --yes"</f>
        <v>az datafactory dataset delete --ids $(az datafactory dataset list --resource-group EricvanderVeldt-2023-06-21 --factory-name adf-2clevd --query '[].id' --output tsv) --yes</v>
      </c>
      <c r="W3" t="str">
        <f>"az datafactory linked-service delete --ids $(az datafactory linked-service list --resource-group " &amp; $D3 &amp; " --factory-name adf-" &amp; $G3 &amp; LOWER($H3) &amp; " --query '[].id' --output tsv) --yes"</f>
        <v>az datafactory linked-service delete --ids $(az datafactory linked-service list --resource-group EricvanderVeldt-2023-06-21 --factory-name adf-2clevd --query '[].id' --output tsv) --yes</v>
      </c>
      <c r="X3" t="str">
        <f>"az datafactory integration-runtime delete --ids $(az datafactory integration-runtime list --resource-group " &amp; $D3 &amp; " --factory-name adf-" &amp; $G3 &amp; LOWER($H3) &amp; " --query '[].id' --output tsv) --yes"</f>
        <v>az datafactory integration-runtime delete --ids $(az datafactory integration-runtime list --resource-group EricvanderVeldt-2023-06-21 --factory-name adf-2clevd --query '[].id' --output tsv) --yes</v>
      </c>
    </row>
    <row r="4" spans="1:24" ht="15.6" x14ac:dyDescent="0.55000000000000004">
      <c r="B4" s="1" t="s">
        <v>32</v>
      </c>
      <c r="C4" t="str">
        <f t="shared" si="0"/>
        <v>Sabine.van.Es@wortellsmartlearning.onmicrosoft.com</v>
      </c>
      <c r="D4" t="str">
        <f t="shared" si="1"/>
        <v>SabinevanEs-2023-06-21</v>
      </c>
      <c r="E4" t="s">
        <v>9</v>
      </c>
      <c r="G4" t="s">
        <v>19</v>
      </c>
      <c r="H4" t="str">
        <f t="shared" si="2"/>
        <v>SvE</v>
      </c>
      <c r="I4" s="3" t="str">
        <f t="shared" si="3"/>
        <v>az group create -l westeurope -n SabinevanEs-2023-06-21</v>
      </c>
      <c r="J4" s="3" t="str">
        <f t="shared" si="4"/>
        <v>az ad user create --display-name "Sabine van Es" --password WortellSmartLearning.nl --user-principal-name Sabine.van.Es@wortellsmartlearning.onmicrosoft.com --force-change-password-next-sign-in false</v>
      </c>
      <c r="K4" s="3" t="str">
        <f t="shared" si="5"/>
        <v>az role assignment create --assignee "Sabine.van.Es@wortellsmartlearning.onmicrosoft.com" --role "Owner" --scope /subscriptions/8aa90780-bc26-461d-9db6-6df705873871/resourceGroups/SabinevanEs-2023-06-21</v>
      </c>
      <c r="L4" s="3" t="str">
        <f t="shared" ref="L4:L9" si="8">"az deployment group create --resource-group " &amp; D4 &amp; " --template-uri https://github.com/wortell-smart-learning/ADF-Training-light/raw/main/0Prep/LabEnvironment/azuredeploy.json --parameters ""{ 'initials': {'value': '" &amp; H4 &amp; "' } }"" --no-wait"</f>
        <v>az deployment group create --resource-group SabinevanEs-2023-06-21 --template-uri https://github.com/wortell-smart-learning/ADF-Training-light/raw/main/0Prep/LabEnvironment/azuredeploy.json --parameters "{ 'initials': {'value': 'SvE' } }" --no-wait</v>
      </c>
      <c r="M4" s="3" t="str">
        <f t="shared" ref="M4:M15" si="9">"az role assignment create --role b24988ac-6180-42a0-ab88-20f7382dd24c --scope /subscriptions/" &amp; $C$19 &amp; "/resourceGroups/" &amp; D4 &amp; "/providers/Microsoft.DataFactory/factories/adf-linked-" &amp; G4 &amp; LOWER(H4) &amp; " --assignee $(az datafactory list --resource-group "&amp; D4 &amp;" --query '[?!starts_with(name, '""'""'adf-linked'""'""')].identity.principalId' --output tsv)"</f>
        <v>az role assignment create --role b24988ac-6180-42a0-ab88-20f7382dd24c --scope /subscriptions/8aa90780-bc26-461d-9db6-6df705873871/resourceGroups/SabinevanEs-2023-06-21/providers/Microsoft.DataFactory/factories/adf-linked-erlsve --assignee $(az datafactory list --resource-group SabinevanEs-2023-06-21 --query '[?!starts_with(name, '"'"'adf-linked'"'"')].identity.principalId' --output tsv)</v>
      </c>
      <c r="N4" t="str">
        <f t="shared" si="6"/>
        <v>az group delete -y --name SabinevanEs-2023-06-21 --no-wait</v>
      </c>
      <c r="O4" t="str">
        <f t="shared" si="7"/>
        <v>az ad user delete --id Sabine.van.Es@wortellsmartlearning.onmicrosoft.com</v>
      </c>
      <c r="R4" t="str">
        <f t="shared" ref="R4:R15" si="10">"az datafactory trigger stop --ids $(az datafactory trigger list --resource-group " &amp; D4 &amp; " --factory-name adf-" &amp; G4 &amp; LOWER(H4) &amp; " --query '[].id' --output tsv)"</f>
        <v>az datafactory trigger stop --ids $(az datafactory trigger list --resource-group SabinevanEs-2023-06-21 --factory-name adf-erlsve --query '[].id' --output tsv)</v>
      </c>
      <c r="S4" t="str">
        <f t="shared" ref="S4:S15" si="11">"az datafactory trigger delete --ids $(az datafactory trigger list --resource-group " &amp; $D4 &amp; " --factory-name adf-" &amp; $G4 &amp; LOWER($H4) &amp; " --query '[].id' --output tsv) --yes"</f>
        <v>az datafactory trigger delete --ids $(az datafactory trigger list --resource-group SabinevanEs-2023-06-21 --factory-name adf-erlsve --query '[].id' --output tsv) --yes</v>
      </c>
      <c r="T4" t="str">
        <f t="shared" ref="T4:T15" si="12">"az datafactory pipeline delete --ids $(az datafactory pipeline list --resource-group " &amp; $D4 &amp; " --factory-name adf-" &amp; $G4 &amp; LOWER($H4) &amp; " --query '[].id' --output tsv) --yes"</f>
        <v>az datafactory pipeline delete --ids $(az datafactory pipeline list --resource-group SabinevanEs-2023-06-21 --factory-name adf-erlsve --query '[].id' --output tsv) --yes</v>
      </c>
      <c r="U4" t="str">
        <f t="shared" ref="U4:U15" si="13">"adf-" &amp; G4 &amp; LOWER(H4)</f>
        <v>adf-erlsve</v>
      </c>
      <c r="V4" t="str">
        <f t="shared" ref="V4:V15" si="14">"az datafactory dataset delete --ids $(az datafactory dataset list --resource-group " &amp; $D4 &amp; " --factory-name adf-" &amp; $G4 &amp; LOWER($H4) &amp; " --query '[].id' --output tsv) --yes"</f>
        <v>az datafactory dataset delete --ids $(az datafactory dataset list --resource-group SabinevanEs-2023-06-21 --factory-name adf-erlsve --query '[].id' --output tsv) --yes</v>
      </c>
      <c r="W4" t="str">
        <f t="shared" ref="W4:W15" si="15">"az datafactory linked-service delete --ids $(az datafactory linked-service list --resource-group " &amp; $D4 &amp; " --factory-name adf-" &amp; $G4 &amp; LOWER($H4) &amp; " --query '[].id' --output tsv) --yes"</f>
        <v>az datafactory linked-service delete --ids $(az datafactory linked-service list --resource-group SabinevanEs-2023-06-21 --factory-name adf-erlsve --query '[].id' --output tsv) --yes</v>
      </c>
      <c r="X4" t="str">
        <f t="shared" ref="X4:X15" si="16">"az datafactory integration-runtime delete --ids $(az datafactory integration-runtime list --resource-group " &amp; $D4 &amp; " --factory-name adf-" &amp; $G4 &amp; LOWER($H4) &amp; " --query '[].id' --output tsv) --yes"</f>
        <v>az datafactory integration-runtime delete --ids $(az datafactory integration-runtime list --resource-group SabinevanEs-2023-06-21 --factory-name adf-erlsve --query '[].id' --output tsv) --yes</v>
      </c>
    </row>
    <row r="5" spans="1:24" ht="15.6" x14ac:dyDescent="0.55000000000000004">
      <c r="B5" s="1" t="s">
        <v>33</v>
      </c>
      <c r="C5" t="str">
        <f t="shared" si="0"/>
        <v>Sascha.van.der.Mark@wortellsmartlearning.onmicrosoft.com</v>
      </c>
      <c r="D5" t="str">
        <f t="shared" si="1"/>
        <v>SaschavanderMark-2023-06-21</v>
      </c>
      <c r="E5" t="s">
        <v>9</v>
      </c>
      <c r="G5" t="s">
        <v>20</v>
      </c>
      <c r="H5" t="str">
        <f t="shared" si="2"/>
        <v>Svd</v>
      </c>
      <c r="I5" s="3" t="str">
        <f t="shared" si="3"/>
        <v>az group create -l westeurope -n SaschavanderMark-2023-06-21</v>
      </c>
      <c r="J5" s="3" t="str">
        <f t="shared" si="4"/>
        <v>az ad user create --display-name "Sascha van der Mark" --password WortellSmartLearning.nl --user-principal-name Sascha.van.der.Mark@wortellsmartlearning.onmicrosoft.com --force-change-password-next-sign-in false</v>
      </c>
      <c r="K5" s="3" t="str">
        <f t="shared" si="5"/>
        <v>az role assignment create --assignee "Sascha.van.der.Mark@wortellsmartlearning.onmicrosoft.com" --role "Owner" --scope /subscriptions/8aa90780-bc26-461d-9db6-6df705873871/resourceGroups/SaschavanderMark-2023-06-21</v>
      </c>
      <c r="L5" s="3" t="str">
        <f t="shared" si="8"/>
        <v>az deployment group create --resource-group SaschavanderMark-2023-06-21 --template-uri https://github.com/wortell-smart-learning/ADF-Training-light/raw/main/0Prep/LabEnvironment/azuredeploy.json --parameters "{ 'initials': {'value': 'Svd' } }" --no-wait</v>
      </c>
      <c r="M5" s="3" t="str">
        <f t="shared" si="9"/>
        <v>az role assignment create --role b24988ac-6180-42a0-ab88-20f7382dd24c --scope /subscriptions/8aa90780-bc26-461d-9db6-6df705873871/resourceGroups/SaschavanderMark-2023-06-21/providers/Microsoft.DataFactory/factories/adf-linked-dxmsvd --assignee $(az datafactory list --resource-group SaschavanderMark-2023-06-21 --query '[?!starts_with(name, '"'"'adf-linked'"'"')].identity.principalId' --output tsv)</v>
      </c>
      <c r="N5" t="str">
        <f t="shared" si="6"/>
        <v>az group delete -y --name SaschavanderMark-2023-06-21 --no-wait</v>
      </c>
      <c r="O5" t="str">
        <f t="shared" si="7"/>
        <v>az ad user delete --id Sascha.van.der.Mark@wortellsmartlearning.onmicrosoft.com</v>
      </c>
      <c r="R5" t="str">
        <f t="shared" si="10"/>
        <v>az datafactory trigger stop --ids $(az datafactory trigger list --resource-group SaschavanderMark-2023-06-21 --factory-name adf-dxmsvd --query '[].id' --output tsv)</v>
      </c>
      <c r="S5" t="str">
        <f t="shared" si="11"/>
        <v>az datafactory trigger delete --ids $(az datafactory trigger list --resource-group SaschavanderMark-2023-06-21 --factory-name adf-dxmsvd --query '[].id' --output tsv) --yes</v>
      </c>
      <c r="T5" t="str">
        <f t="shared" si="12"/>
        <v>az datafactory pipeline delete --ids $(az datafactory pipeline list --resource-group SaschavanderMark-2023-06-21 --factory-name adf-dxmsvd --query '[].id' --output tsv) --yes</v>
      </c>
      <c r="U5" t="str">
        <f t="shared" si="13"/>
        <v>adf-dxmsvd</v>
      </c>
      <c r="V5" t="str">
        <f t="shared" si="14"/>
        <v>az datafactory dataset delete --ids $(az datafactory dataset list --resource-group SaschavanderMark-2023-06-21 --factory-name adf-dxmsvd --query '[].id' --output tsv) --yes</v>
      </c>
      <c r="W5" t="str">
        <f t="shared" si="15"/>
        <v>az datafactory linked-service delete --ids $(az datafactory linked-service list --resource-group SaschavanderMark-2023-06-21 --factory-name adf-dxmsvd --query '[].id' --output tsv) --yes</v>
      </c>
      <c r="X5" t="str">
        <f t="shared" si="16"/>
        <v>az datafactory integration-runtime delete --ids $(az datafactory integration-runtime list --resource-group SaschavanderMark-2023-06-21 --factory-name adf-dxmsvd --query '[].id' --output tsv) --yes</v>
      </c>
    </row>
    <row r="6" spans="1:24" ht="15.6" x14ac:dyDescent="0.55000000000000004">
      <c r="B6" s="1" t="s">
        <v>34</v>
      </c>
      <c r="C6" t="str">
        <f t="shared" si="0"/>
        <v>Rob.van.der.Geer@wortellsmartlearning.onmicrosoft.com</v>
      </c>
      <c r="D6" t="str">
        <f t="shared" si="1"/>
        <v>RobvanderGeer-2023-06-21</v>
      </c>
      <c r="E6" t="s">
        <v>9</v>
      </c>
      <c r="G6" t="s">
        <v>21</v>
      </c>
      <c r="H6" t="str">
        <f t="shared" si="2"/>
        <v>Rvd</v>
      </c>
      <c r="I6" s="3" t="str">
        <f t="shared" si="3"/>
        <v>az group create -l westeurope -n RobvanderGeer-2023-06-21</v>
      </c>
      <c r="J6" s="3" t="str">
        <f t="shared" si="4"/>
        <v>az ad user create --display-name "Rob van der Geer" --password WortellSmartLearning.nl --user-principal-name Rob.van.der.Geer@wortellsmartlearning.onmicrosoft.com --force-change-password-next-sign-in false</v>
      </c>
      <c r="K6" s="3" t="str">
        <f t="shared" si="5"/>
        <v>az role assignment create --assignee "Rob.van.der.Geer@wortellsmartlearning.onmicrosoft.com" --role "Owner" --scope /subscriptions/8aa90780-bc26-461d-9db6-6df705873871/resourceGroups/RobvanderGeer-2023-06-21</v>
      </c>
      <c r="L6" s="3" t="str">
        <f t="shared" si="8"/>
        <v>az deployment group create --resource-group RobvanderGeer-2023-06-21 --template-uri https://github.com/wortell-smart-learning/ADF-Training-light/raw/main/0Prep/LabEnvironment/azuredeploy.json --parameters "{ 'initials': {'value': 'Rvd' } }" --no-wait</v>
      </c>
      <c r="M6" s="3" t="str">
        <f t="shared" si="9"/>
        <v>az role assignment create --role b24988ac-6180-42a0-ab88-20f7382dd24c --scope /subscriptions/8aa90780-bc26-461d-9db6-6df705873871/resourceGroups/RobvanderGeer-2023-06-21/providers/Microsoft.DataFactory/factories/adf-linked-y7crvd --assignee $(az datafactory list --resource-group RobvanderGeer-2023-06-21 --query '[?!starts_with(name, '"'"'adf-linked'"'"')].identity.principalId' --output tsv)</v>
      </c>
      <c r="N6" t="str">
        <f t="shared" si="6"/>
        <v>az group delete -y --name RobvanderGeer-2023-06-21 --no-wait</v>
      </c>
      <c r="O6" t="str">
        <f t="shared" si="7"/>
        <v>az ad user delete --id Rob.van.der.Geer@wortellsmartlearning.onmicrosoft.com</v>
      </c>
      <c r="R6" t="str">
        <f t="shared" si="10"/>
        <v>az datafactory trigger stop --ids $(az datafactory trigger list --resource-group RobvanderGeer-2023-06-21 --factory-name adf-y7crvd --query '[].id' --output tsv)</v>
      </c>
      <c r="S6" t="str">
        <f t="shared" si="11"/>
        <v>az datafactory trigger delete --ids $(az datafactory trigger list --resource-group RobvanderGeer-2023-06-21 --factory-name adf-y7crvd --query '[].id' --output tsv) --yes</v>
      </c>
      <c r="T6" t="str">
        <f t="shared" si="12"/>
        <v>az datafactory pipeline delete --ids $(az datafactory pipeline list --resource-group RobvanderGeer-2023-06-21 --factory-name adf-y7crvd --query '[].id' --output tsv) --yes</v>
      </c>
      <c r="U6" t="str">
        <f t="shared" si="13"/>
        <v>adf-y7crvd</v>
      </c>
      <c r="V6" t="str">
        <f t="shared" si="14"/>
        <v>az datafactory dataset delete --ids $(az datafactory dataset list --resource-group RobvanderGeer-2023-06-21 --factory-name adf-y7crvd --query '[].id' --output tsv) --yes</v>
      </c>
      <c r="W6" t="str">
        <f t="shared" si="15"/>
        <v>az datafactory linked-service delete --ids $(az datafactory linked-service list --resource-group RobvanderGeer-2023-06-21 --factory-name adf-y7crvd --query '[].id' --output tsv) --yes</v>
      </c>
      <c r="X6" t="str">
        <f t="shared" si="16"/>
        <v>az datafactory integration-runtime delete --ids $(az datafactory integration-runtime list --resource-group RobvanderGeer-2023-06-21 --factory-name adf-y7crvd --query '[].id' --output tsv) --yes</v>
      </c>
    </row>
    <row r="7" spans="1:24" ht="15.6" x14ac:dyDescent="0.55000000000000004">
      <c r="B7" s="1" t="s">
        <v>35</v>
      </c>
      <c r="C7" t="str">
        <f t="shared" si="0"/>
        <v>Jeroen.Appelo@wortellsmartlearning.onmicrosoft.com</v>
      </c>
      <c r="D7" t="str">
        <f t="shared" si="1"/>
        <v>JeroenAppelo-2023-06-21</v>
      </c>
      <c r="E7" t="s">
        <v>9</v>
      </c>
      <c r="G7" t="s">
        <v>17</v>
      </c>
      <c r="H7" t="str">
        <f t="shared" si="2"/>
        <v>JA</v>
      </c>
      <c r="I7" s="3" t="str">
        <f t="shared" si="3"/>
        <v>az group create -l westeurope -n JeroenAppelo-2023-06-21</v>
      </c>
      <c r="J7" s="3" t="str">
        <f t="shared" si="4"/>
        <v>az ad user create --display-name "Jeroen Appelo" --password WortellSmartLearning.nl --user-principal-name Jeroen.Appelo@wortellsmartlearning.onmicrosoft.com --force-change-password-next-sign-in false</v>
      </c>
      <c r="K7" s="3" t="str">
        <f t="shared" si="5"/>
        <v>az role assignment create --assignee "Jeroen.Appelo@wortellsmartlearning.onmicrosoft.com" --role "Owner" --scope /subscriptions/8aa90780-bc26-461d-9db6-6df705873871/resourceGroups/JeroenAppelo-2023-06-21</v>
      </c>
      <c r="L7" s="3" t="str">
        <f t="shared" si="8"/>
        <v>az deployment group create --resource-group JeroenAppelo-2023-06-21 --template-uri https://github.com/wortell-smart-learning/ADF-Training-light/raw/main/0Prep/LabEnvironment/azuredeploy.json --parameters "{ 'initials': {'value': 'JA' } }" --no-wait</v>
      </c>
      <c r="M7" s="3" t="str">
        <f t="shared" si="9"/>
        <v>az role assignment create --role b24988ac-6180-42a0-ab88-20f7382dd24c --scope /subscriptions/8aa90780-bc26-461d-9db6-6df705873871/resourceGroups/JeroenAppelo-2023-06-21/providers/Microsoft.DataFactory/factories/adf-linked-nmxja --assignee $(az datafactory list --resource-group JeroenAppelo-2023-06-21 --query '[?!starts_with(name, '"'"'adf-linked'"'"')].identity.principalId' --output tsv)</v>
      </c>
      <c r="N7" t="str">
        <f t="shared" si="6"/>
        <v>az group delete -y --name JeroenAppelo-2023-06-21 --no-wait</v>
      </c>
      <c r="O7" t="str">
        <f t="shared" si="7"/>
        <v>az ad user delete --id Jeroen.Appelo@wortellsmartlearning.onmicrosoft.com</v>
      </c>
      <c r="R7" t="str">
        <f t="shared" si="10"/>
        <v>az datafactory trigger stop --ids $(az datafactory trigger list --resource-group JeroenAppelo-2023-06-21 --factory-name adf-nmxja --query '[].id' --output tsv)</v>
      </c>
      <c r="S7" t="str">
        <f t="shared" si="11"/>
        <v>az datafactory trigger delete --ids $(az datafactory trigger list --resource-group JeroenAppelo-2023-06-21 --factory-name adf-nmxja --query '[].id' --output tsv) --yes</v>
      </c>
      <c r="T7" t="str">
        <f t="shared" si="12"/>
        <v>az datafactory pipeline delete --ids $(az datafactory pipeline list --resource-group JeroenAppelo-2023-06-21 --factory-name adf-nmxja --query '[].id' --output tsv) --yes</v>
      </c>
      <c r="U7" t="str">
        <f t="shared" si="13"/>
        <v>adf-nmxja</v>
      </c>
      <c r="V7" t="str">
        <f t="shared" si="14"/>
        <v>az datafactory dataset delete --ids $(az datafactory dataset list --resource-group JeroenAppelo-2023-06-21 --factory-name adf-nmxja --query '[].id' --output tsv) --yes</v>
      </c>
      <c r="W7" t="str">
        <f t="shared" si="15"/>
        <v>az datafactory linked-service delete --ids $(az datafactory linked-service list --resource-group JeroenAppelo-2023-06-21 --factory-name adf-nmxja --query '[].id' --output tsv) --yes</v>
      </c>
      <c r="X7" t="str">
        <f t="shared" si="16"/>
        <v>az datafactory integration-runtime delete --ids $(az datafactory integration-runtime list --resource-group JeroenAppelo-2023-06-21 --factory-name adf-nmxja --query '[].id' --output tsv) --yes</v>
      </c>
    </row>
    <row r="8" spans="1:24" ht="15.6" x14ac:dyDescent="0.55000000000000004">
      <c r="B8" s="1" t="s">
        <v>36</v>
      </c>
      <c r="C8" t="str">
        <f t="shared" si="0"/>
        <v>Maurice.Hoenderdos@wortellsmartlearning.onmicrosoft.com</v>
      </c>
      <c r="D8" t="str">
        <f t="shared" si="1"/>
        <v>MauriceHoenderdos-2023-06-21</v>
      </c>
      <c r="E8" t="s">
        <v>9</v>
      </c>
      <c r="G8" t="s">
        <v>22</v>
      </c>
      <c r="H8" t="str">
        <f t="shared" si="2"/>
        <v>MH</v>
      </c>
      <c r="I8" s="3" t="str">
        <f t="shared" si="3"/>
        <v>az group create -l westeurope -n MauriceHoenderdos-2023-06-21</v>
      </c>
      <c r="J8" s="3" t="str">
        <f t="shared" si="4"/>
        <v>az ad user create --display-name "Maurice Hoenderdos" --password WortellSmartLearning.nl --user-principal-name Maurice.Hoenderdos@wortellsmartlearning.onmicrosoft.com --force-change-password-next-sign-in false</v>
      </c>
      <c r="K8" s="3" t="str">
        <f t="shared" si="5"/>
        <v>az role assignment create --assignee "Maurice.Hoenderdos@wortellsmartlearning.onmicrosoft.com" --role "Owner" --scope /subscriptions/8aa90780-bc26-461d-9db6-6df705873871/resourceGroups/MauriceHoenderdos-2023-06-21</v>
      </c>
      <c r="L8" s="3" t="str">
        <f t="shared" si="8"/>
        <v>az deployment group create --resource-group MauriceHoenderdos-2023-06-21 --template-uri https://github.com/wortell-smart-learning/ADF-Training-light/raw/main/0Prep/LabEnvironment/azuredeploy.json --parameters "{ 'initials': {'value': 'MH' } }" --no-wait</v>
      </c>
      <c r="M8" s="3" t="str">
        <f t="shared" si="9"/>
        <v>az role assignment create --role b24988ac-6180-42a0-ab88-20f7382dd24c --scope /subscriptions/8aa90780-bc26-461d-9db6-6df705873871/resourceGroups/MauriceHoenderdos-2023-06-21/providers/Microsoft.DataFactory/factories/adf-linked-e2ymh --assignee $(az datafactory list --resource-group MauriceHoenderdos-2023-06-21 --query '[?!starts_with(name, '"'"'adf-linked'"'"')].identity.principalId' --output tsv)</v>
      </c>
      <c r="N8" t="str">
        <f t="shared" si="6"/>
        <v>az group delete -y --name MauriceHoenderdos-2023-06-21 --no-wait</v>
      </c>
      <c r="O8" t="str">
        <f t="shared" si="7"/>
        <v>az ad user delete --id Maurice.Hoenderdos@wortellsmartlearning.onmicrosoft.com</v>
      </c>
      <c r="R8" t="str">
        <f>"az datafactory trigger stop --ids $(az datafactory trigger list --resource-group " &amp; D8 &amp; " --factory-name adf-" &amp; G8 &amp; " --query '[].id' --output tsv)"</f>
        <v>az datafactory trigger stop --ids $(az datafactory trigger list --resource-group MauriceHoenderdos-2023-06-21 --factory-name adf-e2y --query '[].id' --output tsv)</v>
      </c>
      <c r="S8" t="str">
        <f>"az datafactory trigger delete --ids $(az datafactory trigger list --resource-group " &amp; $D8 &amp; " --factory-name adf-" &amp; $G8 &amp; " --query '[].id' --output tsv) --yes"</f>
        <v>az datafactory trigger delete --ids $(az datafactory trigger list --resource-group MauriceHoenderdos-2023-06-21 --factory-name adf-e2y --query '[].id' --output tsv) --yes</v>
      </c>
      <c r="T8" t="str">
        <f>"az datafactory pipeline delete --ids $(az datafactory pipeline list --resource-group " &amp; $D8 &amp; " --factory-name adf-" &amp; $G8 &amp;  " --query '[].id' --output tsv) --yes"</f>
        <v>az datafactory pipeline delete --ids $(az datafactory pipeline list --resource-group MauriceHoenderdos-2023-06-21 --factory-name adf-e2y --query '[].id' --output tsv) --yes</v>
      </c>
      <c r="U8" t="str">
        <f>"adf-" &amp; G8</f>
        <v>adf-e2y</v>
      </c>
      <c r="V8" t="str">
        <f>"az datafactory dataset delete --ids $(az datafactory dataset list --resource-group " &amp; $D8 &amp; " --factory-name adf-" &amp; $G8 &amp; " --query '[].id' --output tsv) --yes"</f>
        <v>az datafactory dataset delete --ids $(az datafactory dataset list --resource-group MauriceHoenderdos-2023-06-21 --factory-name adf-e2y --query '[].id' --output tsv) --yes</v>
      </c>
      <c r="W8" t="str">
        <f>"az datafactory linked-service delete --ids $(az datafactory linked-service list --resource-group " &amp; $D8 &amp; " --factory-name adf-" &amp; $G8 &amp;  " --query '[].id' --output tsv) --yes"</f>
        <v>az datafactory linked-service delete --ids $(az datafactory linked-service list --resource-group MauriceHoenderdos-2023-06-21 --factory-name adf-e2y --query '[].id' --output tsv) --yes</v>
      </c>
      <c r="X8" t="str">
        <f>"az datafactory integration-runtime delete --ids $(az datafactory integration-runtime list --resource-group " &amp; $D8 &amp; " --factory-name adf-" &amp; $G8 &amp; " --query '[].id' --output tsv) --yes"</f>
        <v>az datafactory integration-runtime delete --ids $(az datafactory integration-runtime list --resource-group MauriceHoenderdos-2023-06-21 --factory-name adf-e2y --query '[].id' --output tsv) --yes</v>
      </c>
    </row>
    <row r="9" spans="1:24" ht="15.6" x14ac:dyDescent="0.55000000000000004">
      <c r="B9" s="1" t="s">
        <v>37</v>
      </c>
      <c r="C9" t="str">
        <f t="shared" si="0"/>
        <v>Andy.Ho@wortellsmartlearning.onmicrosoft.com</v>
      </c>
      <c r="D9" t="str">
        <f t="shared" si="1"/>
        <v>AndyHo-2023-06-21</v>
      </c>
      <c r="E9" t="s">
        <v>9</v>
      </c>
      <c r="G9" t="s">
        <v>23</v>
      </c>
      <c r="H9" t="str">
        <f t="shared" si="2"/>
        <v>AH</v>
      </c>
      <c r="I9" s="3" t="str">
        <f t="shared" si="3"/>
        <v>az group create -l westeurope -n AndyHo-2023-06-21</v>
      </c>
      <c r="J9" s="3" t="str">
        <f t="shared" si="4"/>
        <v>az ad user create --display-name "Andy Ho" --password WortellSmartLearning.nl --user-principal-name Andy.Ho@wortellsmartlearning.onmicrosoft.com --force-change-password-next-sign-in false</v>
      </c>
      <c r="K9" s="3" t="str">
        <f t="shared" si="5"/>
        <v>az role assignment create --assignee "Andy.Ho@wortellsmartlearning.onmicrosoft.com" --role "Owner" --scope /subscriptions/8aa90780-bc26-461d-9db6-6df705873871/resourceGroups/AndyHo-2023-06-21</v>
      </c>
      <c r="L9" s="3" t="str">
        <f t="shared" si="8"/>
        <v>az deployment group create --resource-group AndyHo-2023-06-21 --template-uri https://github.com/wortell-smart-learning/ADF-Training-light/raw/main/0Prep/LabEnvironment/azuredeploy.json --parameters "{ 'initials': {'value': 'AH' } }" --no-wait</v>
      </c>
      <c r="M9" s="3" t="str">
        <f t="shared" si="9"/>
        <v>az role assignment create --role b24988ac-6180-42a0-ab88-20f7382dd24c --scope /subscriptions/8aa90780-bc26-461d-9db6-6df705873871/resourceGroups/AndyHo-2023-06-21/providers/Microsoft.DataFactory/factories/adf-linked-c2iah --assignee $(az datafactory list --resource-group AndyHo-2023-06-21 --query '[?!starts_with(name, '"'"'adf-linked'"'"')].identity.principalId' --output tsv)</v>
      </c>
      <c r="N9" t="str">
        <f t="shared" si="6"/>
        <v>az group delete -y --name AndyHo-2023-06-21 --no-wait</v>
      </c>
      <c r="O9" t="str">
        <f t="shared" si="7"/>
        <v>az ad user delete --id Andy.Ho@wortellsmartlearning.onmicrosoft.com</v>
      </c>
      <c r="R9" t="str">
        <f t="shared" si="10"/>
        <v>az datafactory trigger stop --ids $(az datafactory trigger list --resource-group AndyHo-2023-06-21 --factory-name adf-c2iah --query '[].id' --output tsv)</v>
      </c>
      <c r="S9" t="str">
        <f t="shared" si="11"/>
        <v>az datafactory trigger delete --ids $(az datafactory trigger list --resource-group AndyHo-2023-06-21 --factory-name adf-c2iah --query '[].id' --output tsv) --yes</v>
      </c>
      <c r="T9" t="str">
        <f t="shared" si="12"/>
        <v>az datafactory pipeline delete --ids $(az datafactory pipeline list --resource-group AndyHo-2023-06-21 --factory-name adf-c2iah --query '[].id' --output tsv) --yes</v>
      </c>
      <c r="U9" t="str">
        <f t="shared" si="13"/>
        <v>adf-c2iah</v>
      </c>
      <c r="V9" t="str">
        <f t="shared" si="14"/>
        <v>az datafactory dataset delete --ids $(az datafactory dataset list --resource-group AndyHo-2023-06-21 --factory-name adf-c2iah --query '[].id' --output tsv) --yes</v>
      </c>
      <c r="W9" t="str">
        <f t="shared" si="15"/>
        <v>az datafactory linked-service delete --ids $(az datafactory linked-service list --resource-group AndyHo-2023-06-21 --factory-name adf-c2iah --query '[].id' --output tsv) --yes</v>
      </c>
      <c r="X9" t="str">
        <f t="shared" si="16"/>
        <v>az datafactory integration-runtime delete --ids $(az datafactory integration-runtime list --resource-group AndyHo-2023-06-21 --factory-name adf-c2iah --query '[].id' --output tsv) --yes</v>
      </c>
    </row>
    <row r="10" spans="1:24" ht="15.6" x14ac:dyDescent="0.55000000000000004">
      <c r="B10" s="1"/>
      <c r="I10" s="3"/>
      <c r="J10" s="3"/>
      <c r="K10" s="3"/>
      <c r="L10" s="3"/>
      <c r="M10" s="3"/>
    </row>
    <row r="11" spans="1:24" ht="15.6" x14ac:dyDescent="0.55000000000000004">
      <c r="B11" s="1"/>
      <c r="I11" s="3"/>
      <c r="J11" s="3"/>
      <c r="K11" s="3"/>
      <c r="L11" s="3"/>
      <c r="M11" s="3"/>
    </row>
    <row r="12" spans="1:24" ht="15.6" x14ac:dyDescent="0.55000000000000004">
      <c r="A12" s="5"/>
      <c r="B12" s="6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Q12" s="5"/>
      <c r="R12" s="5"/>
      <c r="S12" s="5"/>
      <c r="T12" s="5"/>
      <c r="U12" s="5"/>
      <c r="V12" s="5"/>
      <c r="W12" s="5"/>
      <c r="X12" s="5"/>
    </row>
    <row r="13" spans="1:24" ht="15.6" x14ac:dyDescent="0.55000000000000004">
      <c r="B13" s="1"/>
      <c r="I13" s="3"/>
      <c r="J13" s="3"/>
      <c r="K13" s="3"/>
      <c r="L13" s="3"/>
      <c r="M13" s="3"/>
    </row>
    <row r="14" spans="1:24" ht="15.6" x14ac:dyDescent="0.55000000000000004">
      <c r="B14" s="1"/>
      <c r="I14" s="3"/>
      <c r="J14" s="3"/>
      <c r="K14" s="3"/>
      <c r="L14" s="3"/>
      <c r="M14" s="3"/>
    </row>
    <row r="15" spans="1:24" ht="15.6" x14ac:dyDescent="0.55000000000000004">
      <c r="B15" s="1"/>
      <c r="I15" s="3"/>
      <c r="J15" s="3"/>
      <c r="K15" s="3"/>
      <c r="L15" s="3"/>
      <c r="M15" s="3"/>
    </row>
    <row r="19" spans="2:11" x14ac:dyDescent="0.55000000000000004">
      <c r="B19" t="s">
        <v>11</v>
      </c>
      <c r="C19" t="s">
        <v>12</v>
      </c>
    </row>
    <row r="20" spans="2:11" x14ac:dyDescent="0.55000000000000004">
      <c r="B20" t="s">
        <v>10</v>
      </c>
      <c r="C20" s="4" t="s">
        <v>38</v>
      </c>
    </row>
    <row r="24" spans="2:11" x14ac:dyDescent="0.55000000000000004">
      <c r="B24" s="2"/>
      <c r="K24" s="3" t="str">
        <f>"az role assignment create --assignee """ &amp; $C$9 &amp; """ --role ""Owner"" --scope /subscriptions/" &amp; $C$19 &amp; "/resourceGroups/" &amp; D3</f>
        <v>az role assignment create --assignee "Andy.Ho@wortellsmartlearning.onmicrosoft.com" --role "Owner" --scope /subscriptions/8aa90780-bc26-461d-9db6-6df705873871/resourceGroups/EricvanderVeldt-2023-06-21</v>
      </c>
    </row>
    <row r="25" spans="2:11" x14ac:dyDescent="0.55000000000000004">
      <c r="B25" s="2"/>
      <c r="K25" s="3" t="str">
        <f t="shared" ref="K25:K36" si="17">"az role assignment create --assignee """ &amp; $C$9 &amp; """ --role ""Owner"" --scope /subscriptions/" &amp; $C$19 &amp; "/resourceGroups/" &amp; D4</f>
        <v>az role assignment create --assignee "Andy.Ho@wortellsmartlearning.onmicrosoft.com" --role "Owner" --scope /subscriptions/8aa90780-bc26-461d-9db6-6df705873871/resourceGroups/SabinevanEs-2023-06-21</v>
      </c>
    </row>
    <row r="26" spans="2:11" x14ac:dyDescent="0.55000000000000004">
      <c r="B26" s="2"/>
      <c r="K26" s="3" t="str">
        <f t="shared" si="17"/>
        <v>az role assignment create --assignee "Andy.Ho@wortellsmartlearning.onmicrosoft.com" --role "Owner" --scope /subscriptions/8aa90780-bc26-461d-9db6-6df705873871/resourceGroups/SaschavanderMark-2023-06-21</v>
      </c>
    </row>
    <row r="27" spans="2:11" x14ac:dyDescent="0.55000000000000004">
      <c r="B27" s="2"/>
      <c r="K27" s="3" t="str">
        <f t="shared" si="17"/>
        <v>az role assignment create --assignee "Andy.Ho@wortellsmartlearning.onmicrosoft.com" --role "Owner" --scope /subscriptions/8aa90780-bc26-461d-9db6-6df705873871/resourceGroups/RobvanderGeer-2023-06-21</v>
      </c>
    </row>
    <row r="28" spans="2:11" x14ac:dyDescent="0.55000000000000004">
      <c r="B28" s="2"/>
      <c r="K28" s="3" t="str">
        <f t="shared" si="17"/>
        <v>az role assignment create --assignee "Andy.Ho@wortellsmartlearning.onmicrosoft.com" --role "Owner" --scope /subscriptions/8aa90780-bc26-461d-9db6-6df705873871/resourceGroups/JeroenAppelo-2023-06-21</v>
      </c>
    </row>
    <row r="29" spans="2:11" x14ac:dyDescent="0.55000000000000004">
      <c r="B29" s="2"/>
      <c r="K29" s="3" t="str">
        <f t="shared" si="17"/>
        <v>az role assignment create --assignee "Andy.Ho@wortellsmartlearning.onmicrosoft.com" --role "Owner" --scope /subscriptions/8aa90780-bc26-461d-9db6-6df705873871/resourceGroups/MauriceHoenderdos-2023-06-21</v>
      </c>
    </row>
    <row r="30" spans="2:11" x14ac:dyDescent="0.55000000000000004">
      <c r="B30" s="2"/>
      <c r="K30" s="3" t="str">
        <f t="shared" si="17"/>
        <v>az role assignment create --assignee "Andy.Ho@wortellsmartlearning.onmicrosoft.com" --role "Owner" --scope /subscriptions/8aa90780-bc26-461d-9db6-6df705873871/resourceGroups/AndyHo-2023-06-21</v>
      </c>
    </row>
    <row r="31" spans="2:11" x14ac:dyDescent="0.55000000000000004">
      <c r="B31" s="2"/>
      <c r="K31" s="3" t="str">
        <f t="shared" si="17"/>
        <v>az role assignment create --assignee "Andy.Ho@wortellsmartlearning.onmicrosoft.com" --role "Owner" --scope /subscriptions/8aa90780-bc26-461d-9db6-6df705873871/resourceGroups/</v>
      </c>
    </row>
    <row r="32" spans="2:11" x14ac:dyDescent="0.55000000000000004">
      <c r="B32" s="2"/>
      <c r="K32" s="3" t="str">
        <f t="shared" si="17"/>
        <v>az role assignment create --assignee "Andy.Ho@wortellsmartlearning.onmicrosoft.com" --role "Owner" --scope /subscriptions/8aa90780-bc26-461d-9db6-6df705873871/resourceGroups/</v>
      </c>
    </row>
    <row r="33" spans="2:11" x14ac:dyDescent="0.55000000000000004">
      <c r="B33" s="2"/>
      <c r="K33" s="3" t="str">
        <f t="shared" si="17"/>
        <v>az role assignment create --assignee "Andy.Ho@wortellsmartlearning.onmicrosoft.com" --role "Owner" --scope /subscriptions/8aa90780-bc26-461d-9db6-6df705873871/resourceGroups/</v>
      </c>
    </row>
    <row r="34" spans="2:11" x14ac:dyDescent="0.55000000000000004">
      <c r="B34" s="2"/>
      <c r="K34" s="3" t="str">
        <f t="shared" si="17"/>
        <v>az role assignment create --assignee "Andy.Ho@wortellsmartlearning.onmicrosoft.com" --role "Owner" --scope /subscriptions/8aa90780-bc26-461d-9db6-6df705873871/resourceGroups/</v>
      </c>
    </row>
    <row r="35" spans="2:11" x14ac:dyDescent="0.55000000000000004">
      <c r="B35" s="2"/>
      <c r="K35" s="3" t="str">
        <f t="shared" si="17"/>
        <v>az role assignment create --assignee "Andy.Ho@wortellsmartlearning.onmicrosoft.com" --role "Owner" --scope /subscriptions/8aa90780-bc26-461d-9db6-6df705873871/resourceGroups/</v>
      </c>
    </row>
    <row r="36" spans="2:11" x14ac:dyDescent="0.55000000000000004">
      <c r="B36" s="2"/>
      <c r="K36" s="3" t="str">
        <f t="shared" si="17"/>
        <v>az role assignment create --assignee "Andy.Ho@wortellsmartlearning.onmicrosoft.com" --role "Owner" --scope /subscriptions/8aa90780-bc26-461d-9db6-6df705873871/resourceGroups/</v>
      </c>
    </row>
    <row r="46" spans="2:11" ht="15.6" x14ac:dyDescent="0.55000000000000004">
      <c r="B46" s="1"/>
      <c r="I46" s="3"/>
      <c r="J46" s="3"/>
      <c r="K46" s="3"/>
    </row>
    <row r="47" spans="2:11" ht="15.6" x14ac:dyDescent="0.55000000000000004">
      <c r="B47" s="1"/>
      <c r="I47" s="3"/>
      <c r="J47" s="3"/>
      <c r="K47" s="3"/>
    </row>
    <row r="48" spans="2:11" x14ac:dyDescent="0.55000000000000004">
      <c r="I48" s="3"/>
      <c r="J48" s="3"/>
      <c r="K48" s="3"/>
    </row>
    <row r="49" spans="9:10" x14ac:dyDescent="0.55000000000000004">
      <c r="I49" s="3"/>
      <c r="J49" s="3"/>
    </row>
  </sheetData>
  <autoFilter ref="B2:O2" xr:uid="{F11701B5-0B89-4358-9A34-A98FBC2D7E54}"/>
  <sortState xmlns:xlrd2="http://schemas.microsoft.com/office/spreadsheetml/2017/richdata2" ref="B3:O15">
    <sortCondition ref="B3:B15"/>
  </sortState>
  <phoneticPr fontId="4" type="noConversion"/>
  <hyperlinks>
    <hyperlink ref="T3" r:id="rId1" location="az-datafactory-pipeline-delete" display="https://learn.microsoft.com/en-us/cli/azure/datafactory/pipeline?view=azure-cli-latest - az-datafactory-pipeline-delete" xr:uid="{62EE19D5-0AE1-B94F-9551-E4D843355028}"/>
    <hyperlink ref="V3" r:id="rId2" location="az-datafactory-pipeline-delete" display="https://learn.microsoft.com/en-us/cli/azure/datafactory/pipeline?view=azure-cli-latest - az-datafactory-pipeline-delete" xr:uid="{C2BCBBE4-044F-9C46-882A-7E015B5DF9D4}"/>
    <hyperlink ref="W3" r:id="rId3" location="az-datafactory-pipeline-delete" display="https://learn.microsoft.com/en-us/cli/azure/datafactory/pipeline?view=azure-cli-latest - az-datafactory-pipeline-delete" xr:uid="{46F4D3F9-A82D-AD4A-B177-1E9E90255539}"/>
  </hyperlinks>
  <pageMargins left="0.7" right="0.7" top="0.75" bottom="0.75" header="0.3" footer="0.3"/>
  <pageSetup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06b1803-8a11-4915-ac24-76ff97c2e11a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E08F4C1E6CE04FB487E03DAD13B117" ma:contentTypeVersion="15" ma:contentTypeDescription="Create a new document." ma:contentTypeScope="" ma:versionID="1a3076c5ab1c7638b2d2948489b62187">
  <xsd:schema xmlns:xsd="http://www.w3.org/2001/XMLSchema" xmlns:xs="http://www.w3.org/2001/XMLSchema" xmlns:p="http://schemas.microsoft.com/office/2006/metadata/properties" xmlns:ns2="906b1803-8a11-4915-ac24-76ff97c2e11a" xmlns:ns3="1758ab4f-a954-409b-a161-3e68bbe258cb" targetNamespace="http://schemas.microsoft.com/office/2006/metadata/properties" ma:root="true" ma:fieldsID="db2b587fdb8e09d6fbebcb2a2224b0f1" ns2:_="" ns3:_="">
    <xsd:import namespace="906b1803-8a11-4915-ac24-76ff97c2e11a"/>
    <xsd:import namespace="1758ab4f-a954-409b-a161-3e68bbe258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6b1803-8a11-4915-ac24-76ff97c2e1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ffba3170-89ad-411c-9f01-2d731c5b0cd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58ab4f-a954-409b-a161-3e68bbe258cb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C685F16-EF4B-4806-8E81-266B92E79C42}">
  <ds:schemaRefs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906b1803-8a11-4915-ac24-76ff97c2e11a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1758ab4f-a954-409b-a161-3e68bbe258cb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CABE922-5AAB-4F84-94E0-DB80CB6755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6b1803-8a11-4915-ac24-76ff97c2e11a"/>
    <ds:schemaRef ds:uri="1758ab4f-a954-409b-a161-3e68bbe258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B990AFB-4897-4F2A-A741-6DB63882D19F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6ade84ad-3c6b-4480-bb7a-7694e5cb1e58}" enabled="1" method="Standard" siteId="{b1a6616c-9473-4cab-82b6-b6affeed3e12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Koos van Strien</dc:creator>
  <cp:lastModifiedBy>Koos van Strien</cp:lastModifiedBy>
  <dcterms:created xsi:type="dcterms:W3CDTF">2022-01-10T12:40:46Z</dcterms:created>
  <dcterms:modified xsi:type="dcterms:W3CDTF">2023-06-21T06:32:06Z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de84ad-3c6b-4480-bb7a-7694e5cb1e58_Enabled">
    <vt:lpwstr>true</vt:lpwstr>
  </property>
  <property fmtid="{D5CDD505-2E9C-101B-9397-08002B2CF9AE}" pid="3" name="MSIP_Label_6ade84ad-3c6b-4480-bb7a-7694e5cb1e58_SetDate">
    <vt:lpwstr>2022-01-10T12:40:46Z</vt:lpwstr>
  </property>
  <property fmtid="{D5CDD505-2E9C-101B-9397-08002B2CF9AE}" pid="4" name="MSIP_Label_6ade84ad-3c6b-4480-bb7a-7694e5cb1e58_Method">
    <vt:lpwstr>Standard</vt:lpwstr>
  </property>
  <property fmtid="{D5CDD505-2E9C-101B-9397-08002B2CF9AE}" pid="5" name="MSIP_Label_6ade84ad-3c6b-4480-bb7a-7694e5cb1e58_Name">
    <vt:lpwstr>Label Midden</vt:lpwstr>
  </property>
  <property fmtid="{D5CDD505-2E9C-101B-9397-08002B2CF9AE}" pid="6" name="MSIP_Label_6ade84ad-3c6b-4480-bb7a-7694e5cb1e58_SiteId">
    <vt:lpwstr>b1a6616c-9473-4cab-82b6-b6affeed3e12</vt:lpwstr>
  </property>
  <property fmtid="{D5CDD505-2E9C-101B-9397-08002B2CF9AE}" pid="7" name="MSIP_Label_6ade84ad-3c6b-4480-bb7a-7694e5cb1e58_ActionId">
    <vt:lpwstr>e91a9790-c37c-4b91-838f-f5e9c10bb269</vt:lpwstr>
  </property>
  <property fmtid="{D5CDD505-2E9C-101B-9397-08002B2CF9AE}" pid="8" name="MSIP_Label_6ade84ad-3c6b-4480-bb7a-7694e5cb1e58_ContentBits">
    <vt:lpwstr>0</vt:lpwstr>
  </property>
  <property fmtid="{D5CDD505-2E9C-101B-9397-08002B2CF9AE}" pid="9" name="ContentTypeId">
    <vt:lpwstr>0x010100ABE08F4C1E6CE04FB487E03DAD13B117</vt:lpwstr>
  </property>
  <property fmtid="{D5CDD505-2E9C-101B-9397-08002B2CF9AE}" pid="10" name="MediaServiceImageTags">
    <vt:lpwstr/>
  </property>
</Properties>
</file>