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so\Downloads\"/>
    </mc:Choice>
  </mc:AlternateContent>
  <xr:revisionPtr revIDLastSave="0" documentId="13_ncr:1_{E887F67D-F2BD-42D9-8224-2E566361656B}" xr6:coauthVersionLast="47" xr6:coauthVersionMax="47" xr10:uidLastSave="{00000000-0000-0000-0000-000000000000}"/>
  <bookViews>
    <workbookView xWindow="10752" yWindow="0" windowWidth="12288" windowHeight="12960" firstSheet="2" activeTab="6" xr2:uid="{00000000-000D-0000-FFFF-FFFF00000000}"/>
  </bookViews>
  <sheets>
    <sheet name="User Stories" sheetId="12" r:id="rId1"/>
    <sheet name="US-1" sheetId="9" r:id="rId2"/>
    <sheet name="US-2" sheetId="11" r:id="rId3"/>
    <sheet name="US-3" sheetId="14" r:id="rId4"/>
    <sheet name="US-4" sheetId="15" r:id="rId5"/>
    <sheet name="US-5" sheetId="16" r:id="rId6"/>
    <sheet name="US-6" sheetId="1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2" l="1"/>
  <c r="H22" i="12"/>
  <c r="G25" i="12" l="1"/>
  <c r="G24" i="12"/>
  <c r="G23" i="12"/>
  <c r="G22" i="12"/>
  <c r="G26" i="12" l="1"/>
  <c r="G31" i="12" s="1"/>
  <c r="G27" i="12" l="1"/>
  <c r="G28" i="12"/>
  <c r="G29" i="12"/>
  <c r="G30" i="12"/>
</calcChain>
</file>

<file path=xl/sharedStrings.xml><?xml version="1.0" encoding="utf-8"?>
<sst xmlns="http://schemas.openxmlformats.org/spreadsheetml/2006/main" count="484" uniqueCount="219">
  <si>
    <t>Title</t>
  </si>
  <si>
    <t>Priority</t>
  </si>
  <si>
    <t>User Story</t>
  </si>
  <si>
    <t>Notes</t>
  </si>
  <si>
    <t>Directions</t>
  </si>
  <si>
    <t>Benefit</t>
  </si>
  <si>
    <t>Code</t>
  </si>
  <si>
    <t>Comment</t>
  </si>
  <si>
    <t>Test Num</t>
  </si>
  <si>
    <t>Description</t>
  </si>
  <si>
    <t>Comments</t>
  </si>
  <si>
    <t>US Title</t>
  </si>
  <si>
    <t>Expected Output</t>
  </si>
  <si>
    <t>All (non-blank)</t>
  </si>
  <si>
    <t>C</t>
  </si>
  <si>
    <t>~</t>
  </si>
  <si>
    <t>Empty</t>
  </si>
  <si>
    <t>Num US</t>
  </si>
  <si>
    <t>User Stories</t>
  </si>
  <si>
    <t>Seller</t>
  </si>
  <si>
    <t>I can make money</t>
  </si>
  <si>
    <t>list an item for auction</t>
  </si>
  <si>
    <t>System</t>
  </si>
  <si>
    <t>I can have a chance to acquire the item</t>
  </si>
  <si>
    <t>System Admin</t>
  </si>
  <si>
    <t>add categories</t>
  </si>
  <si>
    <t>sellers can make their auction more visible</t>
  </si>
  <si>
    <t>set the sellers commission</t>
  </si>
  <si>
    <t>the AS gets paid</t>
  </si>
  <si>
    <t>set the buyer premium</t>
  </si>
  <si>
    <t>User</t>
  </si>
  <si>
    <t>the system can be run at discrete intervals for testing</t>
  </si>
  <si>
    <t>Bidder</t>
  </si>
  <si>
    <t>Registered User</t>
  </si>
  <si>
    <t>end an auction when time has run out</t>
  </si>
  <si>
    <t>see a list of all concluded auctions</t>
  </si>
  <si>
    <t>return the system to real-time</t>
  </si>
  <si>
    <t>can see a buyer's report</t>
  </si>
  <si>
    <t>can see a seller's report</t>
  </si>
  <si>
    <t>Should be ordered in reverse chronological order, should show date/time, item name, item bought or not, price</t>
  </si>
  <si>
    <t>auctions are concluded fairly</t>
  </si>
  <si>
    <t>bid on an item</t>
  </si>
  <si>
    <t>show a list of active auctions</t>
  </si>
  <si>
    <t>Show in chronological order based on ending date, i.e. soonest to end listed first</t>
  </si>
  <si>
    <t>I can know what is available to bid on</t>
  </si>
  <si>
    <t>I can monitor the activity of the app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</si>
  <si>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</si>
  <si>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</si>
  <si>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A nicely formated report showing the items I have sold via auction, reverse chronological, name, price, seller's commission, shipping and then at the end with information like this: total of winning bids, total shipping costs, total seller’s commissions, total profits (winning bids – seller’s commissions), etc.</t>
  </si>
  <si>
    <t>I can see the items I have sold</t>
  </si>
  <si>
    <t>set a date/time</t>
  </si>
  <si>
    <t>the auction system can function properly</t>
  </si>
  <si>
    <t>Bidder, System Admin</t>
  </si>
  <si>
    <t>the system data can be preserved</t>
  </si>
  <si>
    <t>Must use text, binary, json, or xml files. No database</t>
  </si>
  <si>
    <t>save the system state after any changes</t>
  </si>
  <si>
    <t>restore the system state when the program is started</t>
  </si>
  <si>
    <t>the system starts with a state where it previously left off</t>
  </si>
  <si>
    <t>Add Categories</t>
  </si>
  <si>
    <t>Set Sellers Commision</t>
  </si>
  <si>
    <t>Set Buyer Premium</t>
  </si>
  <si>
    <t>List Item</t>
  </si>
  <si>
    <t>End Auction</t>
  </si>
  <si>
    <t>Bid on Item</t>
  </si>
  <si>
    <t>Show Concluded Auctions</t>
  </si>
  <si>
    <t>Show Active Auctions</t>
  </si>
  <si>
    <t>Show Buyer's Report</t>
  </si>
  <si>
    <t>Show Seller's Report</t>
  </si>
  <si>
    <t>Set Date/Time</t>
  </si>
  <si>
    <t>Resume Real-time</t>
  </si>
  <si>
    <t>Save State</t>
  </si>
  <si>
    <t>Restore State</t>
  </si>
  <si>
    <t>show active auctions where I have a bid</t>
  </si>
  <si>
    <t>Should show the current high bid, time remaining, my bid, BIN Price (if applicable)</t>
  </si>
  <si>
    <t>Show My Auctions</t>
  </si>
  <si>
    <t>I can keep up to date with my selling</t>
  </si>
  <si>
    <t>Should show sorted on ending date, soonest first, show item name, price, shipping cost, whether active or not, winning or current bid.</t>
  </si>
  <si>
    <t>know what auctions I have listed, current &amp; upcoming</t>
  </si>
  <si>
    <t>Show My Bids</t>
  </si>
  <si>
    <t>I can have data to decide whether to bid higher on an auction</t>
  </si>
  <si>
    <t>Might need to do some research on this. Possibly use a thread to monitor auctions, maybe every one second?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</si>
  <si>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</si>
  <si>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</si>
  <si>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</si>
  <si>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</si>
  <si>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</si>
  <si>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Specification</t>
  </si>
  <si>
    <t>Coded</t>
  </si>
  <si>
    <t>Num System Tests</t>
  </si>
  <si>
    <t>Verify that a single category can be added successfully.</t>
  </si>
  <si>
    <t>1. Open the application.</t>
  </si>
  <si>
    <t>2. In the “Enter category name” text field, type “Electronics”.</t>
  </si>
  <si>
    <t>The “Electronics” category should appear in the category list in the “System Admin” tab.</t>
  </si>
  <si>
    <t>3. Click the "Add Category" button</t>
  </si>
  <si>
    <t>The “Enter category name” text field should be cleared.</t>
  </si>
  <si>
    <t>The “Electronics” category should be available in the category dropdowns in both the “System Admin” and “User Interface” tabs.</t>
  </si>
  <si>
    <t>Verify that multiple categories can be added successfully.</t>
  </si>
  <si>
    <t>2. In the “Enter category name” text field, type “Books”.</t>
  </si>
  <si>
    <t>3. Click the “Add Category” button.</t>
  </si>
  <si>
    <t>4. In the “Enter category name” text field, type “Clothing”.</t>
  </si>
  <si>
    <t>5. Click the “Add Category” button.</t>
  </si>
  <si>
    <t>Add Category</t>
  </si>
  <si>
    <t>The “Books” and “Clothing” categories should appear in the category list in the “System Admin” tab.</t>
  </si>
  <si>
    <t>The “Enter category name” text field should be cleared after each addition.</t>
  </si>
  <si>
    <t>Both “Books” and “Clothing” categories should be available in the category dropdowns in both the “System Admin” and “User Interface” tabs.</t>
  </si>
  <si>
    <t>Verify that adding a category with an empty name is not allowed.</t>
  </si>
  <si>
    <t>2. Leave the “Enter category name” text field empty.</t>
  </si>
  <si>
    <t>No new category should be added to the category list.</t>
  </si>
  <si>
    <t>The “Enter category name” text field should remain empty.</t>
  </si>
  <si>
    <t>An alert or warning message should be displayed indicating that the category name cannot be empty.</t>
  </si>
  <si>
    <t>Verify that adding a duplicate category is handled appropriately.</t>
  </si>
  <si>
    <t>The “Furniture” category should appear only once in the category list.</t>
  </si>
  <si>
    <t>An alert or warning message should be displayed indicating that the category already exists.</t>
  </si>
  <si>
    <t>Set Seller's Commision</t>
  </si>
  <si>
    <t>Verify that a valid seller’s commission can be set successfully.</t>
  </si>
  <si>
    <t>2. In the “Enter seller’s commission (%)” text field, type “10”.</t>
  </si>
  <si>
    <t>3. Click the “Set Commission” button.</t>
  </si>
  <si>
    <t>The “Enter seller’s commission (%)” text field should be cleared.</t>
  </si>
  <si>
    <t>The label “Seller’s Commission: 10%” should be updated and displayed in the “System Admin” tab.</t>
  </si>
  <si>
    <t>No error or warning messages should be shown.</t>
  </si>
  <si>
    <t>Verify that setting a non-numeric seller’s commission is not allowed.</t>
  </si>
  <si>
    <t>2. In the “Enter seller’s commission (%)” text field, type “abc”.</t>
  </si>
  <si>
    <t>The “Enter seller’s commission (%)” text field should not be cleared.</t>
  </si>
  <si>
    <t>An alert or warning message should be displayed indicating that the commission value is invalid.</t>
  </si>
  <si>
    <t>The label “Seller’s Commission” should not be updated.</t>
  </si>
  <si>
    <t>Verify that setting an empty seller’s commission is not allowed.</t>
  </si>
  <si>
    <t>2. Leave the “Enter seller’s commission (%)” text field empty.</t>
  </si>
  <si>
    <t>Verify that setting a negative seller’s commission is not allowed.</t>
  </si>
  <si>
    <t>2. In the “Enter seller’s commission (%)” text field, type “-5”.</t>
  </si>
  <si>
    <t>2. In the “Enter category name” text field, type “Furniture”.</t>
  </si>
  <si>
    <t>4. In the “Enter category name” text field, type “Furniture” again.</t>
  </si>
  <si>
    <t>Set Buyer's Premium</t>
  </si>
  <si>
    <t>Verify that setting a seller’s commission with a decimal value is allowed.</t>
  </si>
  <si>
    <t>2. In the “Enter seller’s commission (%)” text field, type “7.5”.</t>
  </si>
  <si>
    <t>The label “Seller’s Commission: 7.5%” should be updated and displayed in the “System Admin” tab.</t>
  </si>
  <si>
    <t>Verify that a valid buyer’s premium can be set successfully.</t>
  </si>
  <si>
    <t>2. In the “Enter buyer’s premium (%)” text field, type “15”.</t>
  </si>
  <si>
    <t>3. Click the “Set Premium” button.</t>
  </si>
  <si>
    <t>The “Enter buyer’s premium (%)” text field should be cleared.</t>
  </si>
  <si>
    <t>The label “Buyer’s Premium: 15%” should be updated and displayed in the “System Admin” tab.</t>
  </si>
  <si>
    <t>Verify that setting a non-numeric buyer’s premium is not allowed.</t>
  </si>
  <si>
    <t>2. In the “Enter buyer’s premium (%)” text field, type “xyz”.</t>
  </si>
  <si>
    <t>The “Enter buyer’s premium (%)” text field should not be cleared.</t>
  </si>
  <si>
    <t>An alert or warning message should be displayed indicating that the premium value is invalid.</t>
  </si>
  <si>
    <t>The label “Buyer’s Premium” should not be updated.</t>
  </si>
  <si>
    <t>Verify that setting an empty buyer’s premium is not allowed.</t>
  </si>
  <si>
    <t>2. Leave the “Enter buyer’s premium (%)” text field empty.</t>
  </si>
  <si>
    <t>Verify that setting a negative buyer’s premium is not allowed.</t>
  </si>
  <si>
    <t>2. In the “Enter buyer’s premium (%)” text field, type “-10”.</t>
  </si>
  <si>
    <t>2. In the “Enter buyer’s premium (%)” text field, type “12.5”.</t>
  </si>
  <si>
    <t>The label “Buyer’s Premium: 12.5%” should be updated and displayed in the “System Admin” tab.</t>
  </si>
  <si>
    <t>Verify that an item can be listed successfully when all required fields are filled.</t>
  </si>
  <si>
    <t>2. Ensure that at least one category is added in the “System Admin” tab.</t>
  </si>
  <si>
    <t>3. Navigate to the “User Interface” tab.</t>
  </si>
  <si>
    <t>5. In the “Create Item” tab, fill in the following fields:
Title: “Laptop”
Weight: “2”
Weight Unit: “kg”
Description: “A high-performance laptop.”
Category: Select the previously added category.
Condition: “New”
End Date: Select a date in the future.
End Time: “12:00”</t>
  </si>
  <si>
    <t>4. Click the “List Item for Sale” button.</t>
  </si>
  <si>
    <t>6. Click the “Create Item” button.</t>
  </si>
  <si>
    <t>The “Create Item” tab should close.</t>
  </si>
  <si>
    <t>The item “Laptop” should appear in the items list in the “User Interface” tab under the selected category.</t>
  </si>
  <si>
    <t>The item “Laptop” should also appear in the “My Profile” tab.</t>
  </si>
  <si>
    <t>Verify that an item can be listed successfully when optional fields are filled.</t>
  </si>
  <si>
    <t>5. In the “Create Item” tab, fill in the following fields:
Title: “Smartphone”
Weight: “0.5”
Weight Unit: “kg”
Description: “A latest model smartphone.”
Category: Select the previously added category.
Condition: “New”
Tag 1: “Electronics”
Tag 2: “Mobile”
Tag 3: “Gadget”
End Date: Select a date in the future.
End Time: “15:00”
Buy It Now Price: “500”</t>
  </si>
  <si>
    <t>The item “Smartphone” should appear in the items list in the “User Interface” tab under the selected category.</t>
  </si>
  <si>
    <t>The item “Smartphone” should also appear in the “My Profile” tab.</t>
  </si>
  <si>
    <t>Verify that an item cannot be listed if required fields are missing.</t>
  </si>
  <si>
    <t>5. In the “Create Item” tab, leave the “Title” field empty.</t>
  </si>
  <si>
    <t>6. Fill in the other required fields:
Weight: “1”
Weight Unit: “kg”
Description: “A sample item.”
Category: Select the previously added category.
Condition: “Used”
End Date: Select a date in the future.
End Time: “10:00”</t>
  </si>
  <si>
    <t>An alert or warning message should be displayed indicating that the title field is required.</t>
  </si>
  <si>
    <t>The item should not be added to the items list in the “User Interface” tab.</t>
  </si>
  <si>
    <t>The “Create Item” tab should remain open for corrections.</t>
  </si>
  <si>
    <t>Verify that an item cannot be listed if the end time is invalid.</t>
  </si>
  <si>
    <t>7. Click the “Create Item” button.</t>
  </si>
  <si>
    <t>5. In the “Create Item” tab, fill in the following fields: Title: “Tablet” Weight: “0.7” Weight Unit: “kg” Description: “A new tablet.” Category: Select the previously added category. Condition: “New” End Date: Select a date in the future. End Time: “25:00” (invalid time)</t>
  </si>
  <si>
    <t>An alert or warning message should be displayed indicating that the end time is invalid.</t>
  </si>
  <si>
    <t>Verify that an item cannot be listed if the end date is before the current date.</t>
  </si>
  <si>
    <t>5. In the “Create Item” tab, fill in the following fields:
Title: “Camera”
Weight: “1”
Weight Unit: “kg”
Description: “A digital camera.”
Category: Select the previously added category.
Condition: “Used”
End Date: Select a date in the past.
End Time: “14:00”</t>
  </si>
  <si>
    <t>An alert or warning message should be displayed indicating that the end date cannot be before the current date.</t>
  </si>
  <si>
    <t>Verify that all listed items are displayed in the “My Profile” tab.</t>
  </si>
  <si>
    <t>All listed items should be displayed in the “My Profile” tab.</t>
  </si>
  <si>
    <t>Each item should display its title, price (if available), shipping cost, active status, and current bid.</t>
  </si>
  <si>
    <t>Verify that items with a “Buy It Now” price are displayed correctly in the “My Profile” tab.</t>
  </si>
  <si>
    <t>4. List multiple items for sale in different categories.</t>
  </si>
  <si>
    <t>5. Navigate to the “My Profile” tab.</t>
  </si>
  <si>
    <t>4. List an item with a "Buy it Now" price.</t>
  </si>
  <si>
    <t>The item with the “Buy It Now” price should be displayed in the “My Profile” tab.</t>
  </si>
  <si>
    <t>The “Buy It Now” price should be shown correctly next to the item.</t>
  </si>
  <si>
    <t>Verify that items without a “Buy It Now” price are displayed correctly in the “My Profile” tab.</t>
  </si>
  <si>
    <t>4. List an item without a "Buy it Now" price.</t>
  </si>
  <si>
    <t>The item without the “Buy It Now” price should be displayed in the “My Profile” tab.</t>
  </si>
  <si>
    <t>The “Buy It Now” price should not be shown for this item.</t>
  </si>
  <si>
    <t>Verify that both active and inactive items are displayed correctly in the “My Profile” tab.</t>
  </si>
  <si>
    <t>4.List an item with an end date in the near future (in a few seconds).</t>
  </si>
  <si>
    <t>5. List another item with an end date that will not pass soon (in a few days)</t>
  </si>
  <si>
    <t>Both active and recently inactive items should be displayed in the “My Profile” tab.</t>
  </si>
  <si>
    <t>The active item should show “Active: Yes”.</t>
  </si>
  <si>
    <t>The recently inactive item should show “Active: No”.</t>
  </si>
  <si>
    <t>6. Wait until the end date for the first item has passed</t>
  </si>
  <si>
    <t>7. Navigate to the “My Profile” tab.</t>
  </si>
  <si>
    <t>Verify that all active auctions are displayed on the “User Interface” page.</t>
  </si>
  <si>
    <t>5. Select a category from the category dropdown.</t>
  </si>
  <si>
    <t>All active auctions in the selected category should be displayed on the “User Interface” page.</t>
  </si>
  <si>
    <t>Verify that active auctions are filtered and displayed based on the selected category.</t>
  </si>
  <si>
    <t>2. Ensure that multiple categories are added in the “System Admin” tab.</t>
  </si>
  <si>
    <t>4. List items for sale in different categories.</t>
  </si>
  <si>
    <t>5. Select a specific category from the category dropdown.</t>
  </si>
  <si>
    <t>Only items in the selected category should be displayed on the “User Interface” page.</t>
  </si>
  <si>
    <t>Items from other categories should not be displayed.</t>
  </si>
  <si>
    <t>Verify that a message is displayed when there are no active auctions in the selected category.</t>
  </si>
  <si>
    <t>4. List an item in one category</t>
  </si>
  <si>
    <t>5. Select a category that you did not add an item to.</t>
  </si>
  <si>
    <t>No items should be displayed on the “User Interface” page.</t>
  </si>
  <si>
    <t>Verify that items with a “Buy It Now” price are displayed correctly on the “User Interface” page.</t>
  </si>
  <si>
    <t>4. List an item with a “Buy It Now” price.</t>
  </si>
  <si>
    <t>7. Select the category from the category dropdown that you listed the item to.</t>
  </si>
  <si>
    <t>The item with the “Buy It Now” price should be displayed on the “User Interface” page.</t>
  </si>
  <si>
    <t>Verify that items without a “Buy It Now” price are displayed correctly on the “User Interface” page.</t>
  </si>
  <si>
    <t>4. List an item without a “Buy It Now” price.</t>
  </si>
  <si>
    <t>The item without the “Buy It Now” price should be displayed on the “User Interface” page.</t>
  </si>
  <si>
    <t>The “Buy It Now” price should not be shown next to the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</si>
</sst>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1" fillId="2" borderId="0" xfId="0" applyFont="1" applyFill="1" applyAlignment="1">
      <alignment horizontal="righ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6" fillId="3" borderId="0" xfId="0" applyFont="1" applyFill="1" applyAlignment="1">
      <alignment horizontal="center" vertical="top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justify" vertical="center" wrapText="1"/>
    </xf>
  </cellXfs>
  <cellStyles count="2">
    <cellStyle name="Normal" xfId="0" builtinId="0"/>
    <cellStyle name="Percent" xfId="1" builtinId="5"/>
  </cellStyles>
  <dxfs count="12"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20" totalsRowShown="0" headerRowDxfId="11" dataDxfId="10" dataCellStyle="Normal">
  <autoFilter ref="A3:J20" xr:uid="{00000000-0009-0000-0100-000003000000}"/>
  <sortState xmlns:xlrd2="http://schemas.microsoft.com/office/spreadsheetml/2017/richdata2"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1"/>
    <tableColumn id="10" xr3:uid="{19F7522D-7A2B-43BB-9C29-6FB7DF27BA8F}" name="Comment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31"/>
  <sheetViews>
    <sheetView zoomScale="70" zoomScaleNormal="70" workbookViewId="0">
      <pane xSplit="2" ySplit="3" topLeftCell="C4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RowHeight="14.4" x14ac:dyDescent="0.3"/>
  <cols>
    <col min="1" max="1" width="9.109375" style="10" customWidth="1"/>
    <col min="2" max="2" width="21.21875" style="2" customWidth="1"/>
    <col min="3" max="3" width="15.5546875" style="2" customWidth="1"/>
    <col min="4" max="4" width="33.5546875" style="2" customWidth="1"/>
    <col min="5" max="5" width="34.6640625" style="2" customWidth="1"/>
    <col min="6" max="6" width="71.33203125" style="2" customWidth="1"/>
    <col min="7" max="7" width="10.33203125" style="2" customWidth="1"/>
    <col min="8" max="8" width="14.88671875" style="12" customWidth="1"/>
    <col min="9" max="9" width="13" style="12" bestFit="1" customWidth="1"/>
    <col min="10" max="10" width="97.44140625" style="12" customWidth="1"/>
    <col min="11" max="11" width="8.88671875" style="12"/>
  </cols>
  <sheetData>
    <row r="1" spans="1:11" ht="28.8" x14ac:dyDescent="0.3">
      <c r="A1" s="11" t="s">
        <v>18</v>
      </c>
    </row>
    <row r="2" spans="1:11" x14ac:dyDescent="0.3">
      <c r="H2" s="15" t="s">
        <v>88</v>
      </c>
      <c r="I2" s="15"/>
    </row>
    <row r="3" spans="1:11" x14ac:dyDescent="0.3">
      <c r="A3" s="10" t="s">
        <v>1</v>
      </c>
      <c r="B3" s="2" t="s">
        <v>0</v>
      </c>
      <c r="C3" s="2" t="s">
        <v>30</v>
      </c>
      <c r="D3" s="2" t="s">
        <v>2</v>
      </c>
      <c r="E3" s="2" t="s">
        <v>5</v>
      </c>
      <c r="F3" s="2" t="s">
        <v>3</v>
      </c>
      <c r="G3" s="2" t="s">
        <v>6</v>
      </c>
      <c r="H3" s="2" t="s">
        <v>86</v>
      </c>
      <c r="I3" s="2" t="s">
        <v>87</v>
      </c>
      <c r="J3" s="2" t="s">
        <v>7</v>
      </c>
      <c r="K3"/>
    </row>
    <row r="4" spans="1:11" ht="28.8" x14ac:dyDescent="0.3">
      <c r="A4" s="12">
        <v>1</v>
      </c>
      <c r="B4" s="12" t="s">
        <v>58</v>
      </c>
      <c r="C4" s="12" t="s">
        <v>24</v>
      </c>
      <c r="D4" s="2" t="s">
        <v>25</v>
      </c>
      <c r="E4" s="2" t="s">
        <v>26</v>
      </c>
      <c r="G4" s="12" t="s">
        <v>14</v>
      </c>
      <c r="H4" s="12">
        <v>4</v>
      </c>
      <c r="I4" s="12">
        <v>3</v>
      </c>
      <c r="K4"/>
    </row>
    <row r="5" spans="1:11" x14ac:dyDescent="0.3">
      <c r="A5" s="12">
        <v>2</v>
      </c>
      <c r="B5" s="2" t="s">
        <v>59</v>
      </c>
      <c r="C5" s="12" t="s">
        <v>24</v>
      </c>
      <c r="D5" s="2" t="s">
        <v>27</v>
      </c>
      <c r="E5" s="2" t="s">
        <v>28</v>
      </c>
      <c r="G5" s="12" t="s">
        <v>14</v>
      </c>
      <c r="H5" s="12">
        <v>5</v>
      </c>
      <c r="I5" s="12">
        <v>5</v>
      </c>
      <c r="K5"/>
    </row>
    <row r="6" spans="1:11" x14ac:dyDescent="0.3">
      <c r="A6" s="12">
        <v>3</v>
      </c>
      <c r="B6" s="12" t="s">
        <v>60</v>
      </c>
      <c r="C6" s="12" t="s">
        <v>24</v>
      </c>
      <c r="D6" s="2" t="s">
        <v>29</v>
      </c>
      <c r="E6" s="2" t="s">
        <v>28</v>
      </c>
      <c r="G6" s="12" t="s">
        <v>14</v>
      </c>
      <c r="H6" s="12">
        <v>5</v>
      </c>
      <c r="I6" s="12">
        <v>5</v>
      </c>
      <c r="K6"/>
    </row>
    <row r="7" spans="1:11" x14ac:dyDescent="0.3">
      <c r="A7" s="12">
        <v>4</v>
      </c>
      <c r="B7" s="12" t="s">
        <v>61</v>
      </c>
      <c r="C7" s="12" t="s">
        <v>19</v>
      </c>
      <c r="D7" s="2" t="s">
        <v>21</v>
      </c>
      <c r="E7" s="2" t="s">
        <v>20</v>
      </c>
      <c r="G7" s="12" t="s">
        <v>14</v>
      </c>
      <c r="H7" s="12">
        <v>5</v>
      </c>
      <c r="I7" s="12">
        <v>3</v>
      </c>
      <c r="K7"/>
    </row>
    <row r="8" spans="1:11" ht="28.8" x14ac:dyDescent="0.3">
      <c r="A8" s="12">
        <v>5</v>
      </c>
      <c r="B8" s="12" t="s">
        <v>74</v>
      </c>
      <c r="C8" s="12" t="s">
        <v>19</v>
      </c>
      <c r="D8" s="2" t="s">
        <v>77</v>
      </c>
      <c r="E8" s="2" t="s">
        <v>75</v>
      </c>
      <c r="F8" s="2" t="s">
        <v>76</v>
      </c>
      <c r="G8" s="12" t="s">
        <v>14</v>
      </c>
      <c r="H8" s="12">
        <v>4</v>
      </c>
      <c r="I8" s="12">
        <v>9</v>
      </c>
      <c r="K8"/>
    </row>
    <row r="9" spans="1:11" ht="28.8" x14ac:dyDescent="0.3">
      <c r="A9" s="12">
        <v>6</v>
      </c>
      <c r="B9" s="12" t="s">
        <v>65</v>
      </c>
      <c r="C9" s="2" t="s">
        <v>52</v>
      </c>
      <c r="D9" s="2" t="s">
        <v>42</v>
      </c>
      <c r="E9" s="2" t="s">
        <v>44</v>
      </c>
      <c r="F9" s="2" t="s">
        <v>43</v>
      </c>
      <c r="G9" s="12" t="s">
        <v>14</v>
      </c>
      <c r="H9" s="12">
        <v>5</v>
      </c>
      <c r="I9" s="12">
        <v>3</v>
      </c>
      <c r="K9"/>
    </row>
    <row r="10" spans="1:11" x14ac:dyDescent="0.3">
      <c r="A10" s="12">
        <v>7</v>
      </c>
      <c r="B10" s="12" t="s">
        <v>63</v>
      </c>
      <c r="C10" s="12" t="s">
        <v>32</v>
      </c>
      <c r="D10" s="2" t="s">
        <v>41</v>
      </c>
      <c r="E10" s="2" t="s">
        <v>23</v>
      </c>
      <c r="G10" s="12"/>
      <c r="K10"/>
    </row>
    <row r="11" spans="1:11" ht="28.8" x14ac:dyDescent="0.3">
      <c r="A11" s="12">
        <v>8</v>
      </c>
      <c r="B11" s="12" t="s">
        <v>78</v>
      </c>
      <c r="C11" s="12" t="s">
        <v>32</v>
      </c>
      <c r="D11" s="2" t="s">
        <v>72</v>
      </c>
      <c r="E11" s="2" t="s">
        <v>79</v>
      </c>
      <c r="F11" s="2" t="s">
        <v>73</v>
      </c>
      <c r="G11" s="12"/>
      <c r="K11"/>
    </row>
    <row r="12" spans="1:11" ht="28.8" x14ac:dyDescent="0.3">
      <c r="A12" s="12">
        <v>9</v>
      </c>
      <c r="B12" s="12" t="s">
        <v>62</v>
      </c>
      <c r="C12" s="12" t="s">
        <v>22</v>
      </c>
      <c r="D12" s="2" t="s">
        <v>34</v>
      </c>
      <c r="E12" s="2" t="s">
        <v>40</v>
      </c>
      <c r="F12" s="2" t="s">
        <v>80</v>
      </c>
      <c r="G12" s="12"/>
      <c r="K12"/>
    </row>
    <row r="13" spans="1:11" ht="28.8" x14ac:dyDescent="0.3">
      <c r="A13" s="12">
        <v>10</v>
      </c>
      <c r="B13" s="12" t="s">
        <v>64</v>
      </c>
      <c r="C13" s="12" t="s">
        <v>24</v>
      </c>
      <c r="D13" s="2" t="s">
        <v>35</v>
      </c>
      <c r="E13" s="2" t="s">
        <v>45</v>
      </c>
      <c r="F13" s="2" t="s">
        <v>39</v>
      </c>
      <c r="G13" s="12"/>
      <c r="K13"/>
    </row>
    <row r="14" spans="1:11" ht="57.6" x14ac:dyDescent="0.3">
      <c r="A14" s="12">
        <v>11</v>
      </c>
      <c r="B14" s="12" t="s">
        <v>67</v>
      </c>
      <c r="C14" s="12" t="s">
        <v>33</v>
      </c>
      <c r="D14" s="2" t="s">
        <v>38</v>
      </c>
      <c r="E14" s="2" t="s">
        <v>49</v>
      </c>
      <c r="F14" s="2" t="s">
        <v>48</v>
      </c>
      <c r="G14" s="12"/>
      <c r="K14"/>
    </row>
    <row r="15" spans="1:11" ht="72" x14ac:dyDescent="0.3">
      <c r="A15" s="12">
        <v>12</v>
      </c>
      <c r="B15" s="12" t="s">
        <v>66</v>
      </c>
      <c r="C15" s="12" t="s">
        <v>33</v>
      </c>
      <c r="D15" s="2" t="s">
        <v>37</v>
      </c>
      <c r="E15" s="2" t="s">
        <v>46</v>
      </c>
      <c r="F15" s="2" t="s">
        <v>47</v>
      </c>
      <c r="G15" s="12"/>
      <c r="K15"/>
    </row>
    <row r="16" spans="1:11" ht="28.8" x14ac:dyDescent="0.3">
      <c r="A16" s="12">
        <v>13</v>
      </c>
      <c r="B16" s="12" t="s">
        <v>81</v>
      </c>
      <c r="C16" s="2" t="s">
        <v>82</v>
      </c>
      <c r="D16" s="2" t="s">
        <v>83</v>
      </c>
      <c r="E16" s="2" t="s">
        <v>84</v>
      </c>
      <c r="F16" s="2" t="s">
        <v>85</v>
      </c>
      <c r="G16" s="12"/>
      <c r="K16"/>
    </row>
    <row r="17" spans="1:11" ht="28.8" x14ac:dyDescent="0.3">
      <c r="A17" s="12">
        <v>14</v>
      </c>
      <c r="B17" s="12" t="s">
        <v>68</v>
      </c>
      <c r="C17" s="12" t="s">
        <v>24</v>
      </c>
      <c r="D17" s="2" t="s">
        <v>50</v>
      </c>
      <c r="E17" s="2" t="s">
        <v>31</v>
      </c>
      <c r="G17" s="12"/>
      <c r="K17"/>
    </row>
    <row r="18" spans="1:11" ht="28.8" x14ac:dyDescent="0.3">
      <c r="A18" s="12">
        <v>15</v>
      </c>
      <c r="B18" s="12" t="s">
        <v>69</v>
      </c>
      <c r="C18" s="12" t="s">
        <v>24</v>
      </c>
      <c r="D18" s="2" t="s">
        <v>36</v>
      </c>
      <c r="E18" s="2" t="s">
        <v>51</v>
      </c>
      <c r="G18" s="12"/>
      <c r="K18"/>
    </row>
    <row r="19" spans="1:11" ht="28.8" x14ac:dyDescent="0.3">
      <c r="A19" s="12">
        <v>16</v>
      </c>
      <c r="B19" s="12" t="s">
        <v>70</v>
      </c>
      <c r="C19" s="12" t="s">
        <v>22</v>
      </c>
      <c r="D19" s="2" t="s">
        <v>55</v>
      </c>
      <c r="E19" s="2" t="s">
        <v>53</v>
      </c>
      <c r="F19" s="2" t="s">
        <v>54</v>
      </c>
      <c r="G19" s="12"/>
      <c r="K19"/>
    </row>
    <row r="20" spans="1:11" ht="28.8" x14ac:dyDescent="0.3">
      <c r="A20" s="12">
        <v>17</v>
      </c>
      <c r="B20" s="12" t="s">
        <v>71</v>
      </c>
      <c r="C20" s="12" t="s">
        <v>22</v>
      </c>
      <c r="D20" s="2" t="s">
        <v>56</v>
      </c>
      <c r="E20" s="2" t="s">
        <v>57</v>
      </c>
      <c r="G20" s="12"/>
      <c r="K20"/>
    </row>
    <row r="22" spans="1:11" x14ac:dyDescent="0.3">
      <c r="F22" s="2" t="s">
        <v>13</v>
      </c>
      <c r="G22" s="2">
        <f>COUNTA(Table242[Code])</f>
        <v>6</v>
      </c>
      <c r="H22" s="12">
        <f>SUM(Table242[Specification])</f>
        <v>28</v>
      </c>
      <c r="I22" s="12">
        <f>SUM(Table242[Coded])</f>
        <v>28</v>
      </c>
    </row>
    <row r="23" spans="1:11" x14ac:dyDescent="0.3">
      <c r="F23" s="2" t="s">
        <v>14</v>
      </c>
      <c r="G23" s="2">
        <f>COUNTIF(Table242[Code],"C")</f>
        <v>6</v>
      </c>
    </row>
    <row r="24" spans="1:11" x14ac:dyDescent="0.3">
      <c r="F24" s="2" t="s">
        <v>15</v>
      </c>
      <c r="G24" s="2">
        <f>COUNTIF(Table242[Code],"~")</f>
        <v>0</v>
      </c>
    </row>
    <row r="25" spans="1:11" x14ac:dyDescent="0.3">
      <c r="F25" s="2" t="s">
        <v>16</v>
      </c>
      <c r="G25" s="2">
        <f>COUNTBLANK(Table242[Code])</f>
        <v>11</v>
      </c>
    </row>
    <row r="26" spans="1:11" x14ac:dyDescent="0.3">
      <c r="F26" s="2" t="s">
        <v>17</v>
      </c>
      <c r="G26" s="2">
        <f>G22+G25</f>
        <v>17</v>
      </c>
    </row>
    <row r="27" spans="1:11" x14ac:dyDescent="0.3">
      <c r="F27" s="2" t="s">
        <v>13</v>
      </c>
      <c r="G27" s="13">
        <f t="shared" ref="G27:G31" si="0">G22/G$26</f>
        <v>0.35294117647058826</v>
      </c>
      <c r="H27" s="14"/>
      <c r="I27" s="14"/>
    </row>
    <row r="28" spans="1:11" x14ac:dyDescent="0.3">
      <c r="F28" s="2" t="s">
        <v>14</v>
      </c>
      <c r="G28" s="13">
        <f t="shared" si="0"/>
        <v>0.35294117647058826</v>
      </c>
      <c r="H28" s="14"/>
      <c r="I28" s="14"/>
    </row>
    <row r="29" spans="1:11" x14ac:dyDescent="0.3">
      <c r="F29" s="2" t="s">
        <v>15</v>
      </c>
      <c r="G29" s="13">
        <f t="shared" si="0"/>
        <v>0</v>
      </c>
      <c r="H29" s="14"/>
      <c r="I29" s="14"/>
    </row>
    <row r="30" spans="1:11" x14ac:dyDescent="0.3">
      <c r="F30" s="2" t="s">
        <v>16</v>
      </c>
      <c r="G30" s="13">
        <f t="shared" si="0"/>
        <v>0.6470588235294118</v>
      </c>
      <c r="H30" s="14"/>
      <c r="I30" s="14"/>
    </row>
    <row r="31" spans="1:11" x14ac:dyDescent="0.3">
      <c r="F31" s="2" t="s">
        <v>17</v>
      </c>
      <c r="G31" s="13">
        <f t="shared" si="0"/>
        <v>1</v>
      </c>
      <c r="H31" s="14"/>
      <c r="I31" s="14"/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57"/>
  <sheetViews>
    <sheetView workbookViewId="0">
      <selection activeCell="C48" sqref="C48"/>
    </sheetView>
  </sheetViews>
  <sheetFormatPr defaultRowHeight="14.4" x14ac:dyDescent="0.3"/>
  <cols>
    <col min="2" max="2" width="15.88671875" style="3" customWidth="1"/>
    <col min="3" max="3" width="107.5546875" style="4" customWidth="1"/>
    <col min="4" max="4" width="8.77734375" customWidth="1"/>
    <col min="5" max="5" width="35.21875" customWidth="1"/>
  </cols>
  <sheetData>
    <row r="1" spans="2:3" ht="18" x14ac:dyDescent="0.3">
      <c r="C1" s="9"/>
    </row>
    <row r="2" spans="2:3" x14ac:dyDescent="0.3">
      <c r="B2" s="8" t="s">
        <v>11</v>
      </c>
      <c r="C2" s="4" t="s">
        <v>101</v>
      </c>
    </row>
    <row r="3" spans="2:3" x14ac:dyDescent="0.3">
      <c r="B3"/>
    </row>
    <row r="4" spans="2:3" x14ac:dyDescent="0.3">
      <c r="B4" s="8" t="s">
        <v>8</v>
      </c>
      <c r="C4" s="4">
        <v>1</v>
      </c>
    </row>
    <row r="5" spans="2:3" x14ac:dyDescent="0.3">
      <c r="B5" s="8" t="s">
        <v>9</v>
      </c>
      <c r="C5" s="1" t="s">
        <v>89</v>
      </c>
    </row>
    <row r="6" spans="2:3" x14ac:dyDescent="0.3">
      <c r="B6" s="8" t="s">
        <v>4</v>
      </c>
      <c r="C6" s="5" t="s">
        <v>90</v>
      </c>
    </row>
    <row r="7" spans="2:3" x14ac:dyDescent="0.3">
      <c r="B7" s="8"/>
      <c r="C7" s="5" t="s">
        <v>91</v>
      </c>
    </row>
    <row r="8" spans="2:3" x14ac:dyDescent="0.3">
      <c r="B8" s="8"/>
      <c r="C8" s="5" t="s">
        <v>93</v>
      </c>
    </row>
    <row r="9" spans="2:3" x14ac:dyDescent="0.3">
      <c r="B9" s="8"/>
      <c r="C9" s="5"/>
    </row>
    <row r="10" spans="2:3" x14ac:dyDescent="0.3">
      <c r="B10" s="8" t="s">
        <v>12</v>
      </c>
      <c r="C10" s="5" t="s">
        <v>92</v>
      </c>
    </row>
    <row r="11" spans="2:3" x14ac:dyDescent="0.3">
      <c r="B11" s="8"/>
      <c r="C11" s="5" t="s">
        <v>94</v>
      </c>
    </row>
    <row r="12" spans="2:3" ht="28.8" x14ac:dyDescent="0.3">
      <c r="B12" s="8"/>
      <c r="C12" s="16" t="s">
        <v>95</v>
      </c>
    </row>
    <row r="13" spans="2:3" x14ac:dyDescent="0.3">
      <c r="B13" s="8"/>
      <c r="C13" s="6"/>
    </row>
    <row r="14" spans="2:3" x14ac:dyDescent="0.3">
      <c r="B14" s="8"/>
      <c r="C14" s="7"/>
    </row>
    <row r="15" spans="2:3" x14ac:dyDescent="0.3">
      <c r="B15" s="8" t="s">
        <v>10</v>
      </c>
    </row>
    <row r="17" spans="2:3" x14ac:dyDescent="0.3">
      <c r="B17" s="8" t="s">
        <v>8</v>
      </c>
      <c r="C17" s="4">
        <v>2</v>
      </c>
    </row>
    <row r="18" spans="2:3" x14ac:dyDescent="0.3">
      <c r="B18" s="8" t="s">
        <v>9</v>
      </c>
      <c r="C18" s="4" t="s">
        <v>96</v>
      </c>
    </row>
    <row r="19" spans="2:3" x14ac:dyDescent="0.3">
      <c r="B19" s="8" t="s">
        <v>4</v>
      </c>
      <c r="C19" s="4" t="s">
        <v>90</v>
      </c>
    </row>
    <row r="20" spans="2:3" x14ac:dyDescent="0.3">
      <c r="B20" s="8"/>
      <c r="C20" s="4" t="s">
        <v>97</v>
      </c>
    </row>
    <row r="21" spans="2:3" x14ac:dyDescent="0.3">
      <c r="B21" s="8"/>
      <c r="C21" s="4" t="s">
        <v>98</v>
      </c>
    </row>
    <row r="22" spans="2:3" x14ac:dyDescent="0.3">
      <c r="B22" s="8"/>
      <c r="C22" s="4" t="s">
        <v>99</v>
      </c>
    </row>
    <row r="23" spans="2:3" x14ac:dyDescent="0.3">
      <c r="B23" s="8"/>
      <c r="C23" s="4" t="s">
        <v>100</v>
      </c>
    </row>
    <row r="24" spans="2:3" x14ac:dyDescent="0.3">
      <c r="B24" s="8"/>
    </row>
    <row r="25" spans="2:3" x14ac:dyDescent="0.3">
      <c r="B25" s="8" t="s">
        <v>12</v>
      </c>
      <c r="C25" s="4" t="s">
        <v>102</v>
      </c>
    </row>
    <row r="26" spans="2:3" x14ac:dyDescent="0.3">
      <c r="B26" s="8"/>
      <c r="C26" s="4" t="s">
        <v>103</v>
      </c>
    </row>
    <row r="27" spans="2:3" x14ac:dyDescent="0.3">
      <c r="B27" s="8"/>
      <c r="C27" s="4" t="s">
        <v>104</v>
      </c>
    </row>
    <row r="28" spans="2:3" x14ac:dyDescent="0.3">
      <c r="B28" s="8"/>
    </row>
    <row r="29" spans="2:3" x14ac:dyDescent="0.3">
      <c r="B29" s="8" t="s">
        <v>10</v>
      </c>
    </row>
    <row r="31" spans="2:3" x14ac:dyDescent="0.3">
      <c r="B31" s="8" t="s">
        <v>8</v>
      </c>
      <c r="C31" s="4">
        <v>3</v>
      </c>
    </row>
    <row r="32" spans="2:3" x14ac:dyDescent="0.3">
      <c r="B32" s="8" t="s">
        <v>9</v>
      </c>
      <c r="C32" s="4" t="s">
        <v>105</v>
      </c>
    </row>
    <row r="33" spans="2:3" x14ac:dyDescent="0.3">
      <c r="B33" s="8" t="s">
        <v>4</v>
      </c>
      <c r="C33" s="4" t="s">
        <v>90</v>
      </c>
    </row>
    <row r="34" spans="2:3" x14ac:dyDescent="0.3">
      <c r="B34" s="8"/>
      <c r="C34" s="4" t="s">
        <v>106</v>
      </c>
    </row>
    <row r="35" spans="2:3" x14ac:dyDescent="0.3">
      <c r="B35" s="8"/>
      <c r="C35" s="4" t="s">
        <v>98</v>
      </c>
    </row>
    <row r="36" spans="2:3" x14ac:dyDescent="0.3">
      <c r="B36" s="8"/>
    </row>
    <row r="37" spans="2:3" x14ac:dyDescent="0.3">
      <c r="B37" s="8"/>
    </row>
    <row r="38" spans="2:3" x14ac:dyDescent="0.3">
      <c r="B38" s="8"/>
    </row>
    <row r="39" spans="2:3" x14ac:dyDescent="0.3">
      <c r="B39" s="8" t="s">
        <v>12</v>
      </c>
      <c r="C39" s="4" t="s">
        <v>107</v>
      </c>
    </row>
    <row r="40" spans="2:3" x14ac:dyDescent="0.3">
      <c r="B40" s="8"/>
      <c r="C40" s="4" t="s">
        <v>108</v>
      </c>
    </row>
    <row r="41" spans="2:3" x14ac:dyDescent="0.3">
      <c r="B41" s="8"/>
      <c r="C41" s="4" t="s">
        <v>109</v>
      </c>
    </row>
    <row r="42" spans="2:3" x14ac:dyDescent="0.3">
      <c r="B42" s="8"/>
    </row>
    <row r="43" spans="2:3" x14ac:dyDescent="0.3">
      <c r="B43" s="8" t="s">
        <v>10</v>
      </c>
    </row>
    <row r="45" spans="2:3" x14ac:dyDescent="0.3">
      <c r="B45" s="8" t="s">
        <v>8</v>
      </c>
      <c r="C45" s="4">
        <v>4</v>
      </c>
    </row>
    <row r="46" spans="2:3" x14ac:dyDescent="0.3">
      <c r="B46" s="8" t="s">
        <v>9</v>
      </c>
      <c r="C46" s="4" t="s">
        <v>110</v>
      </c>
    </row>
    <row r="47" spans="2:3" x14ac:dyDescent="0.3">
      <c r="B47" s="8" t="s">
        <v>4</v>
      </c>
      <c r="C47" s="4" t="s">
        <v>90</v>
      </c>
    </row>
    <row r="48" spans="2:3" x14ac:dyDescent="0.3">
      <c r="B48" s="8"/>
      <c r="C48" s="4" t="s">
        <v>129</v>
      </c>
    </row>
    <row r="49" spans="2:3" x14ac:dyDescent="0.3">
      <c r="B49" s="8"/>
      <c r="C49" s="4" t="s">
        <v>98</v>
      </c>
    </row>
    <row r="50" spans="2:3" x14ac:dyDescent="0.3">
      <c r="B50" s="8"/>
      <c r="C50" s="4" t="s">
        <v>130</v>
      </c>
    </row>
    <row r="51" spans="2:3" x14ac:dyDescent="0.3">
      <c r="B51" s="8"/>
      <c r="C51" s="4" t="s">
        <v>100</v>
      </c>
    </row>
    <row r="52" spans="2:3" x14ac:dyDescent="0.3">
      <c r="B52" s="8"/>
    </row>
    <row r="53" spans="2:3" x14ac:dyDescent="0.3">
      <c r="B53" s="8" t="s">
        <v>12</v>
      </c>
      <c r="C53" s="4" t="s">
        <v>111</v>
      </c>
    </row>
    <row r="54" spans="2:3" x14ac:dyDescent="0.3">
      <c r="B54" s="8"/>
      <c r="C54" s="4" t="s">
        <v>103</v>
      </c>
    </row>
    <row r="55" spans="2:3" x14ac:dyDescent="0.3">
      <c r="B55" s="8"/>
      <c r="C55" s="4" t="s">
        <v>112</v>
      </c>
    </row>
    <row r="56" spans="2:3" x14ac:dyDescent="0.3">
      <c r="B56" s="8"/>
    </row>
    <row r="57" spans="2:3" x14ac:dyDescent="0.3">
      <c r="B57" s="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67"/>
  <sheetViews>
    <sheetView topLeftCell="A35" workbookViewId="0">
      <selection activeCell="C54" sqref="C54"/>
    </sheetView>
  </sheetViews>
  <sheetFormatPr defaultRowHeight="14.4" x14ac:dyDescent="0.3"/>
  <cols>
    <col min="2" max="2" width="15.88671875" style="3" customWidth="1"/>
    <col min="3" max="3" width="26.5546875" style="4" customWidth="1"/>
    <col min="4" max="4" width="8.77734375" customWidth="1"/>
    <col min="5" max="5" width="35.21875" customWidth="1"/>
  </cols>
  <sheetData>
    <row r="1" spans="2:3" ht="18" x14ac:dyDescent="0.3">
      <c r="C1" s="9"/>
    </row>
    <row r="2" spans="2:3" x14ac:dyDescent="0.3">
      <c r="B2" s="8" t="s">
        <v>11</v>
      </c>
      <c r="C2" s="4" t="s">
        <v>113</v>
      </c>
    </row>
    <row r="3" spans="2:3" x14ac:dyDescent="0.3">
      <c r="B3"/>
    </row>
    <row r="4" spans="2:3" x14ac:dyDescent="0.3">
      <c r="B4" s="8" t="s">
        <v>8</v>
      </c>
      <c r="C4" s="4">
        <v>1</v>
      </c>
    </row>
    <row r="5" spans="2:3" ht="43.2" x14ac:dyDescent="0.3">
      <c r="B5" s="8" t="s">
        <v>9</v>
      </c>
      <c r="C5" s="1" t="s">
        <v>114</v>
      </c>
    </row>
    <row r="6" spans="2:3" x14ac:dyDescent="0.3">
      <c r="B6" s="8" t="s">
        <v>4</v>
      </c>
      <c r="C6" s="5" t="s">
        <v>90</v>
      </c>
    </row>
    <row r="7" spans="2:3" ht="43.2" x14ac:dyDescent="0.3">
      <c r="B7" s="8"/>
      <c r="C7" s="5" t="s">
        <v>115</v>
      </c>
    </row>
    <row r="8" spans="2:3" ht="28.8" x14ac:dyDescent="0.3">
      <c r="B8" s="8"/>
      <c r="C8" s="5" t="s">
        <v>116</v>
      </c>
    </row>
    <row r="9" spans="2:3" x14ac:dyDescent="0.3">
      <c r="B9" s="8"/>
      <c r="C9" s="5"/>
    </row>
    <row r="10" spans="2:3" ht="43.2" x14ac:dyDescent="0.3">
      <c r="B10" s="8" t="s">
        <v>12</v>
      </c>
      <c r="C10" s="5" t="s">
        <v>117</v>
      </c>
    </row>
    <row r="11" spans="2:3" ht="57.6" x14ac:dyDescent="0.3">
      <c r="B11" s="8"/>
      <c r="C11" s="5" t="s">
        <v>118</v>
      </c>
    </row>
    <row r="12" spans="2:3" ht="28.8" x14ac:dyDescent="0.3">
      <c r="B12" s="8"/>
      <c r="C12" s="16" t="s">
        <v>119</v>
      </c>
    </row>
    <row r="13" spans="2:3" x14ac:dyDescent="0.3">
      <c r="B13" s="8"/>
      <c r="C13" s="6"/>
    </row>
    <row r="14" spans="2:3" x14ac:dyDescent="0.3">
      <c r="B14" s="8"/>
      <c r="C14" s="7"/>
    </row>
    <row r="15" spans="2:3" x14ac:dyDescent="0.3">
      <c r="B15" s="8" t="s">
        <v>10</v>
      </c>
    </row>
    <row r="17" spans="2:3" x14ac:dyDescent="0.3">
      <c r="B17" s="8" t="s">
        <v>8</v>
      </c>
      <c r="C17" s="4">
        <v>2</v>
      </c>
    </row>
    <row r="18" spans="2:3" x14ac:dyDescent="0.3">
      <c r="B18" s="8" t="s">
        <v>9</v>
      </c>
      <c r="C18" s="4" t="s">
        <v>120</v>
      </c>
    </row>
    <row r="19" spans="2:3" x14ac:dyDescent="0.3">
      <c r="B19" s="8" t="s">
        <v>4</v>
      </c>
      <c r="C19" s="4" t="s">
        <v>90</v>
      </c>
    </row>
    <row r="20" spans="2:3" x14ac:dyDescent="0.3">
      <c r="B20" s="8"/>
      <c r="C20" s="4" t="s">
        <v>121</v>
      </c>
    </row>
    <row r="21" spans="2:3" x14ac:dyDescent="0.3">
      <c r="B21" s="8"/>
      <c r="C21" s="4" t="s">
        <v>116</v>
      </c>
    </row>
    <row r="22" spans="2:3" x14ac:dyDescent="0.3">
      <c r="B22" s="8"/>
    </row>
    <row r="23" spans="2:3" x14ac:dyDescent="0.3">
      <c r="B23" s="8"/>
    </row>
    <row r="24" spans="2:3" x14ac:dyDescent="0.3">
      <c r="B24" s="8"/>
    </row>
    <row r="25" spans="2:3" x14ac:dyDescent="0.3">
      <c r="B25" s="8" t="s">
        <v>12</v>
      </c>
      <c r="C25" s="4" t="s">
        <v>122</v>
      </c>
    </row>
    <row r="26" spans="2:3" x14ac:dyDescent="0.3">
      <c r="B26" s="8"/>
      <c r="C26" s="4" t="s">
        <v>123</v>
      </c>
    </row>
    <row r="27" spans="2:3" x14ac:dyDescent="0.3">
      <c r="B27" s="8"/>
      <c r="C27" s="4" t="s">
        <v>124</v>
      </c>
    </row>
    <row r="28" spans="2:3" x14ac:dyDescent="0.3">
      <c r="B28" s="8"/>
    </row>
    <row r="29" spans="2:3" x14ac:dyDescent="0.3">
      <c r="B29" s="8" t="s">
        <v>10</v>
      </c>
    </row>
    <row r="31" spans="2:3" x14ac:dyDescent="0.3">
      <c r="B31" s="8" t="s">
        <v>8</v>
      </c>
      <c r="C31" s="4">
        <v>3</v>
      </c>
    </row>
    <row r="32" spans="2:3" x14ac:dyDescent="0.3">
      <c r="B32" s="8" t="s">
        <v>9</v>
      </c>
      <c r="C32" s="4" t="s">
        <v>125</v>
      </c>
    </row>
    <row r="33" spans="2:3" x14ac:dyDescent="0.3">
      <c r="B33" s="8" t="s">
        <v>4</v>
      </c>
      <c r="C33" s="4" t="s">
        <v>90</v>
      </c>
    </row>
    <row r="34" spans="2:3" x14ac:dyDescent="0.3">
      <c r="B34" s="8"/>
      <c r="C34" s="4" t="s">
        <v>126</v>
      </c>
    </row>
    <row r="35" spans="2:3" x14ac:dyDescent="0.3">
      <c r="B35" s="8"/>
      <c r="C35" s="4" t="s">
        <v>116</v>
      </c>
    </row>
    <row r="36" spans="2:3" x14ac:dyDescent="0.3">
      <c r="B36" s="8"/>
    </row>
    <row r="37" spans="2:3" x14ac:dyDescent="0.3">
      <c r="B37" s="8"/>
    </row>
    <row r="38" spans="2:3" x14ac:dyDescent="0.3">
      <c r="B38" s="8"/>
    </row>
    <row r="39" spans="2:3" x14ac:dyDescent="0.3">
      <c r="B39" s="8" t="s">
        <v>12</v>
      </c>
      <c r="C39" s="4" t="s">
        <v>107</v>
      </c>
    </row>
    <row r="40" spans="2:3" x14ac:dyDescent="0.3">
      <c r="B40" s="8"/>
      <c r="C40" s="4" t="s">
        <v>123</v>
      </c>
    </row>
    <row r="41" spans="2:3" x14ac:dyDescent="0.3">
      <c r="B41" s="8"/>
      <c r="C41" s="4" t="s">
        <v>124</v>
      </c>
    </row>
    <row r="42" spans="2:3" x14ac:dyDescent="0.3">
      <c r="B42" s="8"/>
    </row>
    <row r="43" spans="2:3" x14ac:dyDescent="0.3">
      <c r="B43" s="8" t="s">
        <v>10</v>
      </c>
    </row>
    <row r="45" spans="2:3" x14ac:dyDescent="0.3">
      <c r="B45" s="8" t="s">
        <v>8</v>
      </c>
      <c r="C45" s="4">
        <v>4</v>
      </c>
    </row>
    <row r="46" spans="2:3" x14ac:dyDescent="0.3">
      <c r="B46" s="8" t="s">
        <v>9</v>
      </c>
      <c r="C46" s="4" t="s">
        <v>127</v>
      </c>
    </row>
    <row r="47" spans="2:3" x14ac:dyDescent="0.3">
      <c r="B47" s="8" t="s">
        <v>4</v>
      </c>
      <c r="C47" s="4" t="s">
        <v>90</v>
      </c>
    </row>
    <row r="48" spans="2:3" x14ac:dyDescent="0.3">
      <c r="B48" s="8"/>
      <c r="C48" s="4" t="s">
        <v>128</v>
      </c>
    </row>
    <row r="49" spans="2:3" x14ac:dyDescent="0.3">
      <c r="B49" s="8"/>
      <c r="C49" s="4" t="s">
        <v>116</v>
      </c>
    </row>
    <row r="50" spans="2:3" x14ac:dyDescent="0.3">
      <c r="B50" s="8"/>
    </row>
    <row r="51" spans="2:3" x14ac:dyDescent="0.3">
      <c r="B51" s="8" t="s">
        <v>12</v>
      </c>
      <c r="C51" s="4" t="s">
        <v>122</v>
      </c>
    </row>
    <row r="52" spans="2:3" x14ac:dyDescent="0.3">
      <c r="B52" s="8"/>
      <c r="C52" s="4" t="s">
        <v>123</v>
      </c>
    </row>
    <row r="53" spans="2:3" x14ac:dyDescent="0.3">
      <c r="B53" s="8"/>
      <c r="C53" s="4" t="s">
        <v>124</v>
      </c>
    </row>
    <row r="54" spans="2:3" x14ac:dyDescent="0.3">
      <c r="B54" s="8"/>
    </row>
    <row r="55" spans="2:3" x14ac:dyDescent="0.3">
      <c r="B55" s="8" t="s">
        <v>10</v>
      </c>
    </row>
    <row r="57" spans="2:3" x14ac:dyDescent="0.3">
      <c r="B57" s="8" t="s">
        <v>8</v>
      </c>
      <c r="C57" s="4">
        <v>5</v>
      </c>
    </row>
    <row r="58" spans="2:3" x14ac:dyDescent="0.3">
      <c r="B58" s="8" t="s">
        <v>9</v>
      </c>
      <c r="C58" s="4" t="s">
        <v>132</v>
      </c>
    </row>
    <row r="59" spans="2:3" x14ac:dyDescent="0.3">
      <c r="B59" s="8" t="s">
        <v>4</v>
      </c>
      <c r="C59" s="4" t="s">
        <v>90</v>
      </c>
    </row>
    <row r="60" spans="2:3" x14ac:dyDescent="0.3">
      <c r="B60" s="8"/>
      <c r="C60" s="4" t="s">
        <v>133</v>
      </c>
    </row>
    <row r="61" spans="2:3" x14ac:dyDescent="0.3">
      <c r="B61" s="8"/>
      <c r="C61" s="4" t="s">
        <v>116</v>
      </c>
    </row>
    <row r="62" spans="2:3" x14ac:dyDescent="0.3">
      <c r="B62" s="8"/>
    </row>
    <row r="63" spans="2:3" x14ac:dyDescent="0.3">
      <c r="B63" s="8" t="s">
        <v>12</v>
      </c>
      <c r="C63" s="4" t="s">
        <v>117</v>
      </c>
    </row>
    <row r="64" spans="2:3" x14ac:dyDescent="0.3">
      <c r="B64" s="8"/>
      <c r="C64" s="4" t="s">
        <v>134</v>
      </c>
    </row>
    <row r="65" spans="2:3" x14ac:dyDescent="0.3">
      <c r="B65" s="8"/>
      <c r="C65" s="4" t="s">
        <v>119</v>
      </c>
    </row>
    <row r="66" spans="2:3" x14ac:dyDescent="0.3">
      <c r="B66" s="8"/>
    </row>
    <row r="67" spans="2:3" x14ac:dyDescent="0.3">
      <c r="B67" s="8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C5ED-6522-46C4-8252-EC786A4DDAE2}">
  <dimension ref="B1:C68"/>
  <sheetViews>
    <sheetView topLeftCell="A22" workbookViewId="0">
      <selection activeCell="A45" sqref="A45"/>
    </sheetView>
  </sheetViews>
  <sheetFormatPr defaultRowHeight="14.4" x14ac:dyDescent="0.3"/>
  <cols>
    <col min="2" max="2" width="15.88671875" style="3" customWidth="1"/>
    <col min="3" max="3" width="29.88671875" style="4" customWidth="1"/>
    <col min="4" max="4" width="8.77734375" customWidth="1"/>
    <col min="5" max="5" width="35.21875" customWidth="1"/>
  </cols>
  <sheetData>
    <row r="1" spans="2:3" ht="18" x14ac:dyDescent="0.3">
      <c r="C1" s="9"/>
    </row>
    <row r="2" spans="2:3" x14ac:dyDescent="0.3">
      <c r="B2" s="8" t="s">
        <v>11</v>
      </c>
      <c r="C2" s="4" t="s">
        <v>131</v>
      </c>
    </row>
    <row r="3" spans="2:3" x14ac:dyDescent="0.3">
      <c r="B3"/>
    </row>
    <row r="4" spans="2:3" x14ac:dyDescent="0.3">
      <c r="B4" s="8" t="s">
        <v>8</v>
      </c>
      <c r="C4" s="4">
        <v>1</v>
      </c>
    </row>
    <row r="5" spans="2:3" ht="43.2" x14ac:dyDescent="0.3">
      <c r="B5" s="8" t="s">
        <v>9</v>
      </c>
      <c r="C5" s="1" t="s">
        <v>135</v>
      </c>
    </row>
    <row r="6" spans="2:3" x14ac:dyDescent="0.3">
      <c r="B6" s="8" t="s">
        <v>4</v>
      </c>
      <c r="C6" s="5" t="s">
        <v>90</v>
      </c>
    </row>
    <row r="7" spans="2:3" ht="28.8" x14ac:dyDescent="0.3">
      <c r="B7" s="8"/>
      <c r="C7" s="5" t="s">
        <v>136</v>
      </c>
    </row>
    <row r="8" spans="2:3" ht="28.8" x14ac:dyDescent="0.3">
      <c r="B8" s="8"/>
      <c r="C8" s="5" t="s">
        <v>137</v>
      </c>
    </row>
    <row r="9" spans="2:3" x14ac:dyDescent="0.3">
      <c r="B9" s="8"/>
      <c r="C9" s="5"/>
    </row>
    <row r="10" spans="2:3" ht="43.2" x14ac:dyDescent="0.3">
      <c r="B10" s="8" t="s">
        <v>12</v>
      </c>
      <c r="C10" s="5" t="s">
        <v>138</v>
      </c>
    </row>
    <row r="11" spans="2:3" ht="57.6" x14ac:dyDescent="0.3">
      <c r="B11" s="8"/>
      <c r="C11" s="5" t="s">
        <v>139</v>
      </c>
    </row>
    <row r="12" spans="2:3" ht="28.8" x14ac:dyDescent="0.3">
      <c r="B12" s="8"/>
      <c r="C12" s="16" t="s">
        <v>119</v>
      </c>
    </row>
    <row r="13" spans="2:3" x14ac:dyDescent="0.3">
      <c r="B13" s="8"/>
      <c r="C13" s="6"/>
    </row>
    <row r="14" spans="2:3" x14ac:dyDescent="0.3">
      <c r="B14" s="8"/>
      <c r="C14" s="7"/>
    </row>
    <row r="15" spans="2:3" x14ac:dyDescent="0.3">
      <c r="B15" s="8" t="s">
        <v>10</v>
      </c>
    </row>
    <row r="17" spans="2:3" x14ac:dyDescent="0.3">
      <c r="B17" s="8" t="s">
        <v>8</v>
      </c>
      <c r="C17" s="4">
        <v>2</v>
      </c>
    </row>
    <row r="18" spans="2:3" x14ac:dyDescent="0.3">
      <c r="B18" s="8" t="s">
        <v>9</v>
      </c>
      <c r="C18" s="4" t="s">
        <v>140</v>
      </c>
    </row>
    <row r="19" spans="2:3" x14ac:dyDescent="0.3">
      <c r="B19" s="8" t="s">
        <v>4</v>
      </c>
      <c r="C19" s="4" t="s">
        <v>90</v>
      </c>
    </row>
    <row r="20" spans="2:3" x14ac:dyDescent="0.3">
      <c r="B20" s="8"/>
      <c r="C20" s="4" t="s">
        <v>141</v>
      </c>
    </row>
    <row r="21" spans="2:3" x14ac:dyDescent="0.3">
      <c r="B21" s="8"/>
      <c r="C21" s="4" t="s">
        <v>137</v>
      </c>
    </row>
    <row r="22" spans="2:3" x14ac:dyDescent="0.3">
      <c r="B22" s="8"/>
    </row>
    <row r="23" spans="2:3" x14ac:dyDescent="0.3">
      <c r="B23" s="8"/>
    </row>
    <row r="24" spans="2:3" x14ac:dyDescent="0.3">
      <c r="B24" s="8"/>
    </row>
    <row r="25" spans="2:3" x14ac:dyDescent="0.3">
      <c r="B25" s="8" t="s">
        <v>12</v>
      </c>
      <c r="C25" s="4" t="s">
        <v>142</v>
      </c>
    </row>
    <row r="26" spans="2:3" x14ac:dyDescent="0.3">
      <c r="B26" s="8"/>
      <c r="C26" s="4" t="s">
        <v>143</v>
      </c>
    </row>
    <row r="27" spans="2:3" x14ac:dyDescent="0.3">
      <c r="B27" s="8"/>
      <c r="C27" s="4" t="s">
        <v>144</v>
      </c>
    </row>
    <row r="28" spans="2:3" x14ac:dyDescent="0.3">
      <c r="B28" s="8"/>
    </row>
    <row r="29" spans="2:3" x14ac:dyDescent="0.3">
      <c r="B29" s="8" t="s">
        <v>10</v>
      </c>
    </row>
    <row r="31" spans="2:3" x14ac:dyDescent="0.3">
      <c r="B31" s="8" t="s">
        <v>8</v>
      </c>
      <c r="C31" s="4">
        <v>3</v>
      </c>
    </row>
    <row r="32" spans="2:3" x14ac:dyDescent="0.3">
      <c r="B32" s="8" t="s">
        <v>9</v>
      </c>
      <c r="C32" s="4" t="s">
        <v>145</v>
      </c>
    </row>
    <row r="33" spans="2:3" x14ac:dyDescent="0.3">
      <c r="B33" s="8" t="s">
        <v>4</v>
      </c>
      <c r="C33" s="4" t="s">
        <v>90</v>
      </c>
    </row>
    <row r="34" spans="2:3" x14ac:dyDescent="0.3">
      <c r="B34" s="8"/>
      <c r="C34" s="4" t="s">
        <v>146</v>
      </c>
    </row>
    <row r="35" spans="2:3" x14ac:dyDescent="0.3">
      <c r="B35" s="8"/>
      <c r="C35" s="4" t="s">
        <v>137</v>
      </c>
    </row>
    <row r="36" spans="2:3" x14ac:dyDescent="0.3">
      <c r="B36" s="8"/>
    </row>
    <row r="37" spans="2:3" x14ac:dyDescent="0.3">
      <c r="B37" s="8"/>
    </row>
    <row r="38" spans="2:3" x14ac:dyDescent="0.3">
      <c r="B38" s="8"/>
    </row>
    <row r="39" spans="2:3" x14ac:dyDescent="0.3">
      <c r="B39" s="8" t="s">
        <v>12</v>
      </c>
      <c r="C39" s="4" t="s">
        <v>142</v>
      </c>
    </row>
    <row r="40" spans="2:3" x14ac:dyDescent="0.3">
      <c r="B40" s="8"/>
      <c r="C40" s="4" t="s">
        <v>143</v>
      </c>
    </row>
    <row r="41" spans="2:3" x14ac:dyDescent="0.3">
      <c r="B41" s="8"/>
      <c r="C41" s="4" t="s">
        <v>144</v>
      </c>
    </row>
    <row r="42" spans="2:3" x14ac:dyDescent="0.3">
      <c r="B42" s="8"/>
    </row>
    <row r="43" spans="2:3" x14ac:dyDescent="0.3">
      <c r="B43" s="8" t="s">
        <v>10</v>
      </c>
    </row>
    <row r="45" spans="2:3" x14ac:dyDescent="0.3">
      <c r="B45" s="8" t="s">
        <v>8</v>
      </c>
      <c r="C45" s="4">
        <v>4</v>
      </c>
    </row>
    <row r="46" spans="2:3" x14ac:dyDescent="0.3">
      <c r="B46" s="8" t="s">
        <v>9</v>
      </c>
      <c r="C46" s="4" t="s">
        <v>147</v>
      </c>
    </row>
    <row r="47" spans="2:3" x14ac:dyDescent="0.3">
      <c r="B47" s="8" t="s">
        <v>4</v>
      </c>
      <c r="C47" s="4" t="s">
        <v>90</v>
      </c>
    </row>
    <row r="48" spans="2:3" x14ac:dyDescent="0.3">
      <c r="B48" s="8"/>
      <c r="C48" s="4" t="s">
        <v>148</v>
      </c>
    </row>
    <row r="49" spans="2:3" x14ac:dyDescent="0.3">
      <c r="B49" s="8"/>
      <c r="C49" s="4" t="s">
        <v>137</v>
      </c>
    </row>
    <row r="50" spans="2:3" x14ac:dyDescent="0.3">
      <c r="B50" s="8"/>
    </row>
    <row r="51" spans="2:3" x14ac:dyDescent="0.3">
      <c r="B51" s="8" t="s">
        <v>12</v>
      </c>
      <c r="C51" s="4" t="s">
        <v>142</v>
      </c>
    </row>
    <row r="52" spans="2:3" x14ac:dyDescent="0.3">
      <c r="B52" s="8"/>
      <c r="C52" s="4" t="s">
        <v>143</v>
      </c>
    </row>
    <row r="53" spans="2:3" x14ac:dyDescent="0.3">
      <c r="B53" s="8"/>
      <c r="C53" s="4" t="s">
        <v>144</v>
      </c>
    </row>
    <row r="54" spans="2:3" x14ac:dyDescent="0.3">
      <c r="B54" s="8"/>
    </row>
    <row r="55" spans="2:3" x14ac:dyDescent="0.3">
      <c r="B55" s="8" t="s">
        <v>10</v>
      </c>
    </row>
    <row r="57" spans="2:3" x14ac:dyDescent="0.3">
      <c r="B57" s="8" t="s">
        <v>8</v>
      </c>
      <c r="C57" s="4">
        <v>5</v>
      </c>
    </row>
    <row r="58" spans="2:3" x14ac:dyDescent="0.3">
      <c r="B58" s="8" t="s">
        <v>9</v>
      </c>
      <c r="C58" s="4" t="s">
        <v>147</v>
      </c>
    </row>
    <row r="59" spans="2:3" x14ac:dyDescent="0.3">
      <c r="B59" s="8" t="s">
        <v>4</v>
      </c>
      <c r="C59" s="4" t="s">
        <v>90</v>
      </c>
    </row>
    <row r="60" spans="2:3" x14ac:dyDescent="0.3">
      <c r="B60" s="8"/>
      <c r="C60" s="4" t="s">
        <v>149</v>
      </c>
    </row>
    <row r="61" spans="2:3" x14ac:dyDescent="0.3">
      <c r="B61" s="8"/>
      <c r="C61" s="4" t="s">
        <v>137</v>
      </c>
    </row>
    <row r="62" spans="2:3" x14ac:dyDescent="0.3">
      <c r="B62" s="8"/>
    </row>
    <row r="63" spans="2:3" x14ac:dyDescent="0.3">
      <c r="B63" s="8"/>
    </row>
    <row r="64" spans="2:3" x14ac:dyDescent="0.3">
      <c r="B64" s="8" t="s">
        <v>12</v>
      </c>
      <c r="C64" s="4" t="s">
        <v>138</v>
      </c>
    </row>
    <row r="65" spans="2:3" x14ac:dyDescent="0.3">
      <c r="B65" s="8"/>
      <c r="C65" s="4" t="s">
        <v>150</v>
      </c>
    </row>
    <row r="66" spans="2:3" x14ac:dyDescent="0.3">
      <c r="B66" s="8"/>
      <c r="C66" s="4" t="s">
        <v>119</v>
      </c>
    </row>
    <row r="67" spans="2:3" x14ac:dyDescent="0.3">
      <c r="B67" s="8"/>
    </row>
    <row r="68" spans="2:3" x14ac:dyDescent="0.3">
      <c r="B68" s="8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8F4D-69BD-44F9-AF57-E2EB7909C76F}">
  <dimension ref="B1:C81"/>
  <sheetViews>
    <sheetView topLeftCell="A145" workbookViewId="0">
      <selection activeCell="D10" sqref="D10"/>
    </sheetView>
  </sheetViews>
  <sheetFormatPr defaultRowHeight="14.4" x14ac:dyDescent="0.3"/>
  <cols>
    <col min="2" max="2" width="15.88671875" style="3" customWidth="1"/>
    <col min="3" max="3" width="29.88671875" style="4" customWidth="1"/>
    <col min="4" max="4" width="8.77734375" customWidth="1"/>
    <col min="5" max="5" width="35.21875" customWidth="1"/>
  </cols>
  <sheetData>
    <row r="1" spans="2:3" ht="18" x14ac:dyDescent="0.3">
      <c r="C1" s="9"/>
    </row>
    <row r="2" spans="2:3" x14ac:dyDescent="0.3">
      <c r="B2" s="8" t="s">
        <v>11</v>
      </c>
      <c r="C2" s="4" t="s">
        <v>61</v>
      </c>
    </row>
    <row r="3" spans="2:3" x14ac:dyDescent="0.3">
      <c r="B3"/>
    </row>
    <row r="4" spans="2:3" x14ac:dyDescent="0.3">
      <c r="B4" s="8" t="s">
        <v>8</v>
      </c>
      <c r="C4" s="4">
        <v>1</v>
      </c>
    </row>
    <row r="5" spans="2:3" ht="43.2" x14ac:dyDescent="0.3">
      <c r="B5" s="8" t="s">
        <v>9</v>
      </c>
      <c r="C5" s="1" t="s">
        <v>151</v>
      </c>
    </row>
    <row r="6" spans="2:3" x14ac:dyDescent="0.3">
      <c r="B6" s="8" t="s">
        <v>4</v>
      </c>
      <c r="C6" s="5" t="s">
        <v>90</v>
      </c>
    </row>
    <row r="7" spans="2:3" ht="43.2" x14ac:dyDescent="0.3">
      <c r="B7" s="8"/>
      <c r="C7" s="5" t="s">
        <v>152</v>
      </c>
    </row>
    <row r="8" spans="2:3" ht="28.8" x14ac:dyDescent="0.3">
      <c r="B8" s="8"/>
      <c r="C8" s="5" t="s">
        <v>153</v>
      </c>
    </row>
    <row r="9" spans="2:3" ht="28.8" x14ac:dyDescent="0.3">
      <c r="B9" s="8"/>
      <c r="C9" s="5" t="s">
        <v>155</v>
      </c>
    </row>
    <row r="10" spans="2:3" ht="187.2" x14ac:dyDescent="0.3">
      <c r="B10" s="8"/>
      <c r="C10" s="17" t="s">
        <v>154</v>
      </c>
    </row>
    <row r="11" spans="2:3" x14ac:dyDescent="0.3">
      <c r="B11" s="8"/>
      <c r="C11" s="17" t="s">
        <v>156</v>
      </c>
    </row>
    <row r="12" spans="2:3" x14ac:dyDescent="0.3">
      <c r="B12" s="8"/>
      <c r="C12" s="5"/>
    </row>
    <row r="13" spans="2:3" ht="28.8" x14ac:dyDescent="0.3">
      <c r="B13" s="8" t="s">
        <v>12</v>
      </c>
      <c r="C13" s="5" t="s">
        <v>157</v>
      </c>
    </row>
    <row r="14" spans="2:3" ht="57.6" x14ac:dyDescent="0.3">
      <c r="B14" s="8"/>
      <c r="C14" s="5" t="s">
        <v>158</v>
      </c>
    </row>
    <row r="15" spans="2:3" ht="28.8" x14ac:dyDescent="0.3">
      <c r="B15" s="8"/>
      <c r="C15" s="16" t="s">
        <v>159</v>
      </c>
    </row>
    <row r="16" spans="2:3" x14ac:dyDescent="0.3">
      <c r="B16" s="8"/>
      <c r="C16" s="7"/>
    </row>
    <row r="17" spans="2:3" x14ac:dyDescent="0.3">
      <c r="B17" s="8" t="s">
        <v>10</v>
      </c>
    </row>
    <row r="19" spans="2:3" x14ac:dyDescent="0.3">
      <c r="B19" s="8" t="s">
        <v>8</v>
      </c>
      <c r="C19" s="4">
        <v>2</v>
      </c>
    </row>
    <row r="20" spans="2:3" x14ac:dyDescent="0.3">
      <c r="B20" s="8" t="s">
        <v>9</v>
      </c>
      <c r="C20" s="4" t="s">
        <v>160</v>
      </c>
    </row>
    <row r="21" spans="2:3" x14ac:dyDescent="0.3">
      <c r="B21" s="8" t="s">
        <v>4</v>
      </c>
      <c r="C21" s="5" t="s">
        <v>90</v>
      </c>
    </row>
    <row r="22" spans="2:3" ht="43.2" x14ac:dyDescent="0.3">
      <c r="B22" s="8"/>
      <c r="C22" s="5" t="s">
        <v>152</v>
      </c>
    </row>
    <row r="23" spans="2:3" ht="28.8" x14ac:dyDescent="0.3">
      <c r="B23" s="8"/>
      <c r="C23" s="5" t="s">
        <v>153</v>
      </c>
    </row>
    <row r="24" spans="2:3" ht="28.8" x14ac:dyDescent="0.3">
      <c r="B24" s="8"/>
      <c r="C24" s="5" t="s">
        <v>155</v>
      </c>
    </row>
    <row r="25" spans="2:3" ht="244.8" x14ac:dyDescent="0.3">
      <c r="B25" s="8"/>
      <c r="C25" s="17" t="s">
        <v>161</v>
      </c>
    </row>
    <row r="26" spans="2:3" x14ac:dyDescent="0.3">
      <c r="B26" s="8"/>
      <c r="C26" s="17" t="s">
        <v>156</v>
      </c>
    </row>
    <row r="27" spans="2:3" x14ac:dyDescent="0.3">
      <c r="B27" s="8"/>
    </row>
    <row r="28" spans="2:3" x14ac:dyDescent="0.3">
      <c r="B28" s="8"/>
    </row>
    <row r="29" spans="2:3" x14ac:dyDescent="0.3">
      <c r="B29" s="8"/>
    </row>
    <row r="30" spans="2:3" x14ac:dyDescent="0.3">
      <c r="B30" s="8" t="s">
        <v>12</v>
      </c>
      <c r="C30" s="4" t="s">
        <v>157</v>
      </c>
    </row>
    <row r="31" spans="2:3" x14ac:dyDescent="0.3">
      <c r="B31" s="8"/>
      <c r="C31" s="4" t="s">
        <v>162</v>
      </c>
    </row>
    <row r="32" spans="2:3" x14ac:dyDescent="0.3">
      <c r="B32" s="8"/>
      <c r="C32" s="4" t="s">
        <v>163</v>
      </c>
    </row>
    <row r="33" spans="2:3" x14ac:dyDescent="0.3">
      <c r="B33" s="8"/>
    </row>
    <row r="34" spans="2:3" x14ac:dyDescent="0.3">
      <c r="B34" s="8" t="s">
        <v>10</v>
      </c>
    </row>
    <row r="36" spans="2:3" x14ac:dyDescent="0.3">
      <c r="B36" s="8" t="s">
        <v>8</v>
      </c>
      <c r="C36" s="4">
        <v>3</v>
      </c>
    </row>
    <row r="37" spans="2:3" x14ac:dyDescent="0.3">
      <c r="B37" s="8" t="s">
        <v>9</v>
      </c>
      <c r="C37" s="4" t="s">
        <v>164</v>
      </c>
    </row>
    <row r="38" spans="2:3" x14ac:dyDescent="0.3">
      <c r="B38" s="8" t="s">
        <v>4</v>
      </c>
      <c r="C38" s="5" t="s">
        <v>90</v>
      </c>
    </row>
    <row r="39" spans="2:3" ht="43.2" x14ac:dyDescent="0.3">
      <c r="B39" s="8"/>
      <c r="C39" s="5" t="s">
        <v>152</v>
      </c>
    </row>
    <row r="40" spans="2:3" ht="28.8" x14ac:dyDescent="0.3">
      <c r="B40" s="8"/>
      <c r="C40" s="5" t="s">
        <v>153</v>
      </c>
    </row>
    <row r="41" spans="2:3" ht="28.8" x14ac:dyDescent="0.3">
      <c r="B41" s="8"/>
      <c r="C41" s="5" t="s">
        <v>155</v>
      </c>
    </row>
    <row r="42" spans="2:3" ht="28.8" x14ac:dyDescent="0.3">
      <c r="B42" s="8"/>
      <c r="C42" s="5" t="s">
        <v>165</v>
      </c>
    </row>
    <row r="43" spans="2:3" ht="144" x14ac:dyDescent="0.3">
      <c r="B43" s="8"/>
      <c r="C43" s="17" t="s">
        <v>166</v>
      </c>
    </row>
    <row r="44" spans="2:3" x14ac:dyDescent="0.3">
      <c r="B44" s="8"/>
      <c r="C44" s="17" t="s">
        <v>171</v>
      </c>
    </row>
    <row r="45" spans="2:3" x14ac:dyDescent="0.3">
      <c r="B45" s="8"/>
      <c r="C45"/>
    </row>
    <row r="46" spans="2:3" x14ac:dyDescent="0.3">
      <c r="B46" s="8" t="s">
        <v>12</v>
      </c>
      <c r="C46" s="4" t="s">
        <v>167</v>
      </c>
    </row>
    <row r="47" spans="2:3" x14ac:dyDescent="0.3">
      <c r="B47" s="8"/>
      <c r="C47" s="4" t="s">
        <v>168</v>
      </c>
    </row>
    <row r="48" spans="2:3" x14ac:dyDescent="0.3">
      <c r="B48" s="8"/>
      <c r="C48" s="4" t="s">
        <v>169</v>
      </c>
    </row>
    <row r="49" spans="2:3" x14ac:dyDescent="0.3">
      <c r="B49" s="8"/>
    </row>
    <row r="50" spans="2:3" x14ac:dyDescent="0.3">
      <c r="B50" s="8" t="s">
        <v>10</v>
      </c>
    </row>
    <row r="52" spans="2:3" x14ac:dyDescent="0.3">
      <c r="B52" s="8" t="s">
        <v>8</v>
      </c>
      <c r="C52" s="4">
        <v>4</v>
      </c>
    </row>
    <row r="53" spans="2:3" x14ac:dyDescent="0.3">
      <c r="B53" s="8" t="s">
        <v>9</v>
      </c>
      <c r="C53" s="4" t="s">
        <v>170</v>
      </c>
    </row>
    <row r="54" spans="2:3" x14ac:dyDescent="0.3">
      <c r="B54" s="8" t="s">
        <v>4</v>
      </c>
      <c r="C54" s="5" t="s">
        <v>90</v>
      </c>
    </row>
    <row r="55" spans="2:3" ht="43.2" x14ac:dyDescent="0.3">
      <c r="B55" s="8"/>
      <c r="C55" s="5" t="s">
        <v>152</v>
      </c>
    </row>
    <row r="56" spans="2:3" ht="28.8" x14ac:dyDescent="0.3">
      <c r="B56" s="8"/>
      <c r="C56" s="5" t="s">
        <v>153</v>
      </c>
    </row>
    <row r="57" spans="2:3" ht="28.8" x14ac:dyDescent="0.3">
      <c r="B57" s="8"/>
      <c r="C57" s="5" t="s">
        <v>155</v>
      </c>
    </row>
    <row r="58" spans="2:3" ht="129.6" x14ac:dyDescent="0.3">
      <c r="B58" s="8"/>
      <c r="C58" s="17" t="s">
        <v>172</v>
      </c>
    </row>
    <row r="59" spans="2:3" x14ac:dyDescent="0.3">
      <c r="B59" s="8"/>
      <c r="C59" s="17" t="s">
        <v>156</v>
      </c>
    </row>
    <row r="60" spans="2:3" x14ac:dyDescent="0.3">
      <c r="B60" s="8"/>
    </row>
    <row r="61" spans="2:3" x14ac:dyDescent="0.3">
      <c r="B61" s="8"/>
    </row>
    <row r="62" spans="2:3" x14ac:dyDescent="0.3">
      <c r="B62" s="8" t="s">
        <v>12</v>
      </c>
      <c r="C62" s="4" t="s">
        <v>173</v>
      </c>
    </row>
    <row r="63" spans="2:3" x14ac:dyDescent="0.3">
      <c r="B63" s="8"/>
      <c r="C63" s="4" t="s">
        <v>168</v>
      </c>
    </row>
    <row r="64" spans="2:3" x14ac:dyDescent="0.3">
      <c r="B64" s="8"/>
      <c r="C64" s="4" t="s">
        <v>169</v>
      </c>
    </row>
    <row r="65" spans="2:3" x14ac:dyDescent="0.3">
      <c r="B65" s="8"/>
    </row>
    <row r="66" spans="2:3" x14ac:dyDescent="0.3">
      <c r="B66" s="8" t="s">
        <v>10</v>
      </c>
    </row>
    <row r="68" spans="2:3" x14ac:dyDescent="0.3">
      <c r="B68" s="8" t="s">
        <v>8</v>
      </c>
      <c r="C68" s="4">
        <v>5</v>
      </c>
    </row>
    <row r="69" spans="2:3" x14ac:dyDescent="0.3">
      <c r="B69" s="8" t="s">
        <v>9</v>
      </c>
      <c r="C69" s="4" t="s">
        <v>174</v>
      </c>
    </row>
    <row r="70" spans="2:3" x14ac:dyDescent="0.3">
      <c r="B70" s="8" t="s">
        <v>4</v>
      </c>
      <c r="C70" s="5" t="s">
        <v>90</v>
      </c>
    </row>
    <row r="71" spans="2:3" ht="43.2" x14ac:dyDescent="0.3">
      <c r="B71" s="8"/>
      <c r="C71" s="5" t="s">
        <v>152</v>
      </c>
    </row>
    <row r="72" spans="2:3" ht="28.8" x14ac:dyDescent="0.3">
      <c r="B72" s="8"/>
      <c r="C72" s="5" t="s">
        <v>153</v>
      </c>
    </row>
    <row r="73" spans="2:3" ht="28.8" x14ac:dyDescent="0.3">
      <c r="B73" s="8"/>
      <c r="C73" s="5" t="s">
        <v>155</v>
      </c>
    </row>
    <row r="74" spans="2:3" ht="158.4" x14ac:dyDescent="0.3">
      <c r="B74" s="8"/>
      <c r="C74" s="17" t="s">
        <v>175</v>
      </c>
    </row>
    <row r="75" spans="2:3" x14ac:dyDescent="0.3">
      <c r="B75" s="8"/>
      <c r="C75" s="17" t="s">
        <v>156</v>
      </c>
    </row>
    <row r="76" spans="2:3" x14ac:dyDescent="0.3">
      <c r="B76" s="8"/>
    </row>
    <row r="77" spans="2:3" x14ac:dyDescent="0.3">
      <c r="B77" s="8" t="s">
        <v>12</v>
      </c>
      <c r="C77" s="4" t="s">
        <v>176</v>
      </c>
    </row>
    <row r="78" spans="2:3" x14ac:dyDescent="0.3">
      <c r="B78" s="8"/>
      <c r="C78" s="4" t="s">
        <v>168</v>
      </c>
    </row>
    <row r="79" spans="2:3" x14ac:dyDescent="0.3">
      <c r="B79" s="8"/>
      <c r="C79" s="4" t="s">
        <v>169</v>
      </c>
    </row>
    <row r="80" spans="2:3" x14ac:dyDescent="0.3">
      <c r="B80" s="8"/>
    </row>
    <row r="81" spans="2:2" x14ac:dyDescent="0.3">
      <c r="B81" s="8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9437-4D8E-457F-9B15-42A07F38E6C5}">
  <dimension ref="B1:C70"/>
  <sheetViews>
    <sheetView topLeftCell="A38" workbookViewId="0">
      <selection activeCell="A48" sqref="A48"/>
    </sheetView>
  </sheetViews>
  <sheetFormatPr defaultRowHeight="14.4" x14ac:dyDescent="0.3"/>
  <cols>
    <col min="2" max="2" width="15.88671875" style="3" customWidth="1"/>
    <col min="3" max="3" width="29.88671875" style="4" customWidth="1"/>
    <col min="4" max="4" width="8.77734375" customWidth="1"/>
    <col min="5" max="5" width="35.21875" customWidth="1"/>
  </cols>
  <sheetData>
    <row r="1" spans="2:3" ht="18" x14ac:dyDescent="0.3">
      <c r="C1" s="9"/>
    </row>
    <row r="2" spans="2:3" x14ac:dyDescent="0.3">
      <c r="B2" s="8" t="s">
        <v>11</v>
      </c>
      <c r="C2" s="4" t="s">
        <v>74</v>
      </c>
    </row>
    <row r="3" spans="2:3" x14ac:dyDescent="0.3">
      <c r="B3"/>
    </row>
    <row r="4" spans="2:3" x14ac:dyDescent="0.3">
      <c r="B4" s="8" t="s">
        <v>8</v>
      </c>
      <c r="C4" s="4">
        <v>1</v>
      </c>
    </row>
    <row r="5" spans="2:3" ht="28.8" x14ac:dyDescent="0.3">
      <c r="B5" s="8" t="s">
        <v>9</v>
      </c>
      <c r="C5" s="1" t="s">
        <v>177</v>
      </c>
    </row>
    <row r="6" spans="2:3" x14ac:dyDescent="0.3">
      <c r="B6" s="8" t="s">
        <v>4</v>
      </c>
      <c r="C6" s="5" t="s">
        <v>90</v>
      </c>
    </row>
    <row r="7" spans="2:3" ht="43.2" x14ac:dyDescent="0.3">
      <c r="B7" s="8"/>
      <c r="C7" s="5" t="s">
        <v>152</v>
      </c>
    </row>
    <row r="8" spans="2:3" ht="28.8" x14ac:dyDescent="0.3">
      <c r="B8" s="8"/>
      <c r="C8" s="5" t="s">
        <v>153</v>
      </c>
    </row>
    <row r="9" spans="2:3" ht="28.8" x14ac:dyDescent="0.3">
      <c r="B9" s="8"/>
      <c r="C9" s="5" t="s">
        <v>181</v>
      </c>
    </row>
    <row r="10" spans="2:3" ht="28.8" x14ac:dyDescent="0.3">
      <c r="B10" s="8"/>
      <c r="C10" s="5" t="s">
        <v>182</v>
      </c>
    </row>
    <row r="11" spans="2:3" x14ac:dyDescent="0.3">
      <c r="B11" s="8"/>
      <c r="C11" s="5"/>
    </row>
    <row r="12" spans="2:3" ht="28.8" x14ac:dyDescent="0.3">
      <c r="B12" s="8" t="s">
        <v>12</v>
      </c>
      <c r="C12" s="5" t="s">
        <v>178</v>
      </c>
    </row>
    <row r="13" spans="2:3" ht="43.2" x14ac:dyDescent="0.3">
      <c r="B13" s="8"/>
      <c r="C13" s="5" t="s">
        <v>179</v>
      </c>
    </row>
    <row r="14" spans="2:3" x14ac:dyDescent="0.3">
      <c r="B14" s="8"/>
      <c r="C14" s="7"/>
    </row>
    <row r="15" spans="2:3" x14ac:dyDescent="0.3">
      <c r="B15" s="8" t="s">
        <v>10</v>
      </c>
    </row>
    <row r="17" spans="2:3" x14ac:dyDescent="0.3">
      <c r="B17" s="8" t="s">
        <v>8</v>
      </c>
      <c r="C17" s="4">
        <v>2</v>
      </c>
    </row>
    <row r="18" spans="2:3" x14ac:dyDescent="0.3">
      <c r="B18" s="8" t="s">
        <v>9</v>
      </c>
      <c r="C18" s="4" t="s">
        <v>180</v>
      </c>
    </row>
    <row r="19" spans="2:3" x14ac:dyDescent="0.3">
      <c r="B19" s="8" t="s">
        <v>4</v>
      </c>
      <c r="C19" s="5" t="s">
        <v>90</v>
      </c>
    </row>
    <row r="20" spans="2:3" ht="43.2" x14ac:dyDescent="0.3">
      <c r="B20" s="8"/>
      <c r="C20" s="5" t="s">
        <v>152</v>
      </c>
    </row>
    <row r="21" spans="2:3" ht="28.8" x14ac:dyDescent="0.3">
      <c r="B21" s="8"/>
      <c r="C21" s="5" t="s">
        <v>153</v>
      </c>
    </row>
    <row r="22" spans="2:3" ht="28.8" x14ac:dyDescent="0.3">
      <c r="B22" s="8"/>
      <c r="C22" s="5" t="s">
        <v>183</v>
      </c>
    </row>
    <row r="23" spans="2:3" ht="28.8" x14ac:dyDescent="0.3">
      <c r="B23" s="8"/>
      <c r="C23" s="5" t="s">
        <v>182</v>
      </c>
    </row>
    <row r="24" spans="2:3" x14ac:dyDescent="0.3">
      <c r="B24" s="8"/>
    </row>
    <row r="25" spans="2:3" x14ac:dyDescent="0.3">
      <c r="B25" s="8" t="s">
        <v>12</v>
      </c>
      <c r="C25" s="4" t="s">
        <v>184</v>
      </c>
    </row>
    <row r="26" spans="2:3" x14ac:dyDescent="0.3">
      <c r="B26" s="8"/>
      <c r="C26" s="4" t="s">
        <v>185</v>
      </c>
    </row>
    <row r="27" spans="2:3" x14ac:dyDescent="0.3">
      <c r="B27" s="8"/>
    </row>
    <row r="28" spans="2:3" x14ac:dyDescent="0.3">
      <c r="B28" s="8" t="s">
        <v>10</v>
      </c>
    </row>
    <row r="30" spans="2:3" x14ac:dyDescent="0.3">
      <c r="B30" s="8" t="s">
        <v>8</v>
      </c>
      <c r="C30" s="4">
        <v>3</v>
      </c>
    </row>
    <row r="31" spans="2:3" x14ac:dyDescent="0.3">
      <c r="B31" s="8" t="s">
        <v>9</v>
      </c>
      <c r="C31" s="4" t="s">
        <v>186</v>
      </c>
    </row>
    <row r="32" spans="2:3" x14ac:dyDescent="0.3">
      <c r="B32" s="8" t="s">
        <v>4</v>
      </c>
      <c r="C32" s="5" t="s">
        <v>90</v>
      </c>
    </row>
    <row r="33" spans="2:3" ht="43.2" x14ac:dyDescent="0.3">
      <c r="B33" s="8"/>
      <c r="C33" s="5" t="s">
        <v>152</v>
      </c>
    </row>
    <row r="34" spans="2:3" ht="28.8" x14ac:dyDescent="0.3">
      <c r="B34" s="8"/>
      <c r="C34" s="5" t="s">
        <v>153</v>
      </c>
    </row>
    <row r="35" spans="2:3" ht="28.8" x14ac:dyDescent="0.3">
      <c r="B35" s="8"/>
      <c r="C35" s="5" t="s">
        <v>187</v>
      </c>
    </row>
    <row r="36" spans="2:3" ht="28.8" x14ac:dyDescent="0.3">
      <c r="B36" s="8"/>
      <c r="C36" s="5" t="s">
        <v>182</v>
      </c>
    </row>
    <row r="37" spans="2:3" x14ac:dyDescent="0.3">
      <c r="B37" s="8"/>
    </row>
    <row r="38" spans="2:3" x14ac:dyDescent="0.3">
      <c r="B38" s="8" t="s">
        <v>12</v>
      </c>
      <c r="C38" s="4" t="s">
        <v>188</v>
      </c>
    </row>
    <row r="39" spans="2:3" x14ac:dyDescent="0.3">
      <c r="B39" s="8"/>
      <c r="C39" s="4" t="s">
        <v>189</v>
      </c>
    </row>
    <row r="40" spans="2:3" x14ac:dyDescent="0.3">
      <c r="B40" s="8"/>
    </row>
    <row r="41" spans="2:3" x14ac:dyDescent="0.3">
      <c r="B41" s="8" t="s">
        <v>10</v>
      </c>
    </row>
    <row r="43" spans="2:3" x14ac:dyDescent="0.3">
      <c r="B43" s="8" t="s">
        <v>8</v>
      </c>
      <c r="C43" s="4">
        <v>4</v>
      </c>
    </row>
    <row r="44" spans="2:3" x14ac:dyDescent="0.3">
      <c r="B44" s="8" t="s">
        <v>9</v>
      </c>
      <c r="C44" s="4" t="s">
        <v>190</v>
      </c>
    </row>
    <row r="45" spans="2:3" x14ac:dyDescent="0.3">
      <c r="B45" s="8" t="s">
        <v>4</v>
      </c>
      <c r="C45" s="5" t="s">
        <v>90</v>
      </c>
    </row>
    <row r="46" spans="2:3" ht="43.2" x14ac:dyDescent="0.3">
      <c r="B46" s="8"/>
      <c r="C46" s="5" t="s">
        <v>152</v>
      </c>
    </row>
    <row r="47" spans="2:3" ht="28.8" x14ac:dyDescent="0.3">
      <c r="B47" s="8"/>
      <c r="C47" s="5" t="s">
        <v>153</v>
      </c>
    </row>
    <row r="48" spans="2:3" ht="28.8" x14ac:dyDescent="0.3">
      <c r="B48" s="8"/>
      <c r="C48" s="5" t="s">
        <v>191</v>
      </c>
    </row>
    <row r="49" spans="2:3" ht="43.2" x14ac:dyDescent="0.3">
      <c r="B49" s="8"/>
      <c r="C49" s="5" t="s">
        <v>192</v>
      </c>
    </row>
    <row r="50" spans="2:3" ht="28.8" x14ac:dyDescent="0.3">
      <c r="B50" s="8"/>
      <c r="C50" s="5" t="s">
        <v>196</v>
      </c>
    </row>
    <row r="51" spans="2:3" ht="28.8" x14ac:dyDescent="0.3">
      <c r="B51" s="8"/>
      <c r="C51" s="5" t="s">
        <v>197</v>
      </c>
    </row>
    <row r="52" spans="2:3" x14ac:dyDescent="0.3">
      <c r="B52" s="8"/>
    </row>
    <row r="53" spans="2:3" x14ac:dyDescent="0.3">
      <c r="B53" s="8" t="s">
        <v>12</v>
      </c>
      <c r="C53" s="4" t="s">
        <v>193</v>
      </c>
    </row>
    <row r="54" spans="2:3" x14ac:dyDescent="0.3">
      <c r="B54" s="8"/>
      <c r="C54" s="4" t="s">
        <v>195</v>
      </c>
    </row>
    <row r="55" spans="2:3" x14ac:dyDescent="0.3">
      <c r="B55" s="8"/>
      <c r="C55" s="4" t="s">
        <v>194</v>
      </c>
    </row>
    <row r="56" spans="2:3" x14ac:dyDescent="0.3">
      <c r="B56" s="8"/>
    </row>
    <row r="57" spans="2:3" x14ac:dyDescent="0.3">
      <c r="B57" s="8" t="s">
        <v>10</v>
      </c>
    </row>
    <row r="58" spans="2:3" x14ac:dyDescent="0.3">
      <c r="B58" s="4"/>
    </row>
    <row r="59" spans="2:3" x14ac:dyDescent="0.3">
      <c r="B59" s="4"/>
    </row>
    <row r="60" spans="2:3" x14ac:dyDescent="0.3">
      <c r="B60" s="4"/>
    </row>
    <row r="61" spans="2:3" x14ac:dyDescent="0.3">
      <c r="B61" s="4"/>
    </row>
    <row r="62" spans="2:3" x14ac:dyDescent="0.3">
      <c r="B62" s="4"/>
    </row>
    <row r="63" spans="2:3" x14ac:dyDescent="0.3">
      <c r="B63" s="4"/>
    </row>
    <row r="64" spans="2:3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DFAE-A721-416D-991A-2424E824D0F9}">
  <dimension ref="A1:C66"/>
  <sheetViews>
    <sheetView tabSelected="1" workbookViewId="0">
      <selection activeCell="A6" sqref="A6"/>
    </sheetView>
  </sheetViews>
  <sheetFormatPr defaultRowHeight="14.4" x14ac:dyDescent="0.3"/>
  <cols>
    <col min="2" max="2" width="15.88671875" style="3" customWidth="1"/>
    <col min="3" max="3" width="29.88671875" style="4" customWidth="1"/>
    <col min="4" max="4" width="8.77734375" customWidth="1"/>
    <col min="5" max="5" width="35.21875" customWidth="1"/>
  </cols>
  <sheetData>
    <row r="1" spans="2:3" ht="18" x14ac:dyDescent="0.3">
      <c r="C1" s="9"/>
    </row>
    <row r="2" spans="2:3" x14ac:dyDescent="0.3">
      <c r="B2" s="8" t="s">
        <v>11</v>
      </c>
      <c r="C2" s="4" t="s">
        <v>74</v>
      </c>
    </row>
    <row r="3" spans="2:3" x14ac:dyDescent="0.3">
      <c r="B3"/>
    </row>
    <row r="4" spans="2:3" x14ac:dyDescent="0.3">
      <c r="B4" s="8" t="s">
        <v>8</v>
      </c>
      <c r="C4" s="4">
        <v>1</v>
      </c>
    </row>
    <row r="5" spans="2:3" ht="43.2" x14ac:dyDescent="0.3">
      <c r="B5" s="8" t="s">
        <v>9</v>
      </c>
      <c r="C5" s="1" t="s">
        <v>198</v>
      </c>
    </row>
    <row r="6" spans="2:3" x14ac:dyDescent="0.3">
      <c r="B6" s="8" t="s">
        <v>4</v>
      </c>
      <c r="C6" s="5" t="s">
        <v>90</v>
      </c>
    </row>
    <row r="7" spans="2:3" ht="43.2" x14ac:dyDescent="0.3">
      <c r="B7" s="8"/>
      <c r="C7" s="5" t="s">
        <v>152</v>
      </c>
    </row>
    <row r="8" spans="2:3" ht="28.8" x14ac:dyDescent="0.3">
      <c r="B8" s="8"/>
      <c r="C8" s="5" t="s">
        <v>153</v>
      </c>
    </row>
    <row r="9" spans="2:3" ht="28.8" x14ac:dyDescent="0.3">
      <c r="B9" s="8"/>
      <c r="C9" s="5" t="s">
        <v>181</v>
      </c>
    </row>
    <row r="10" spans="2:3" ht="28.8" x14ac:dyDescent="0.3">
      <c r="B10" s="8"/>
      <c r="C10" s="5" t="s">
        <v>199</v>
      </c>
    </row>
    <row r="11" spans="2:3" x14ac:dyDescent="0.3">
      <c r="B11" s="8"/>
      <c r="C11" s="5"/>
    </row>
    <row r="12" spans="2:3" ht="43.2" x14ac:dyDescent="0.3">
      <c r="B12" s="8" t="s">
        <v>12</v>
      </c>
      <c r="C12" s="5" t="s">
        <v>200</v>
      </c>
    </row>
    <row r="13" spans="2:3" ht="43.2" x14ac:dyDescent="0.3">
      <c r="B13" s="8"/>
      <c r="C13" s="5" t="s">
        <v>179</v>
      </c>
    </row>
    <row r="14" spans="2:3" x14ac:dyDescent="0.3">
      <c r="B14" s="8"/>
      <c r="C14" s="7"/>
    </row>
    <row r="15" spans="2:3" x14ac:dyDescent="0.3">
      <c r="B15" s="8" t="s">
        <v>10</v>
      </c>
    </row>
    <row r="17" spans="2:3" x14ac:dyDescent="0.3">
      <c r="B17" s="8" t="s">
        <v>8</v>
      </c>
      <c r="C17" s="4">
        <v>2</v>
      </c>
    </row>
    <row r="18" spans="2:3" x14ac:dyDescent="0.3">
      <c r="B18" s="8" t="s">
        <v>9</v>
      </c>
      <c r="C18" s="4" t="s">
        <v>201</v>
      </c>
    </row>
    <row r="19" spans="2:3" x14ac:dyDescent="0.3">
      <c r="B19" s="8" t="s">
        <v>4</v>
      </c>
      <c r="C19" s="5" t="s">
        <v>90</v>
      </c>
    </row>
    <row r="20" spans="2:3" ht="43.2" x14ac:dyDescent="0.3">
      <c r="B20" s="8"/>
      <c r="C20" s="5" t="s">
        <v>202</v>
      </c>
    </row>
    <row r="21" spans="2:3" ht="28.8" x14ac:dyDescent="0.3">
      <c r="B21" s="8"/>
      <c r="C21" s="5" t="s">
        <v>153</v>
      </c>
    </row>
    <row r="22" spans="2:3" ht="28.8" x14ac:dyDescent="0.3">
      <c r="B22" s="8"/>
      <c r="C22" s="5" t="s">
        <v>203</v>
      </c>
    </row>
    <row r="23" spans="2:3" ht="28.8" x14ac:dyDescent="0.3">
      <c r="B23" s="8"/>
      <c r="C23" s="5" t="s">
        <v>204</v>
      </c>
    </row>
    <row r="24" spans="2:3" x14ac:dyDescent="0.3">
      <c r="B24" s="8"/>
    </row>
    <row r="25" spans="2:3" x14ac:dyDescent="0.3">
      <c r="B25" s="8" t="s">
        <v>12</v>
      </c>
      <c r="C25" s="4" t="s">
        <v>205</v>
      </c>
    </row>
    <row r="26" spans="2:3" x14ac:dyDescent="0.3">
      <c r="B26" s="8"/>
      <c r="C26" s="4" t="s">
        <v>206</v>
      </c>
    </row>
    <row r="27" spans="2:3" x14ac:dyDescent="0.3">
      <c r="B27" s="8"/>
    </row>
    <row r="28" spans="2:3" x14ac:dyDescent="0.3">
      <c r="B28" s="8" t="s">
        <v>10</v>
      </c>
    </row>
    <row r="30" spans="2:3" x14ac:dyDescent="0.3">
      <c r="B30" s="8" t="s">
        <v>8</v>
      </c>
      <c r="C30" s="4">
        <v>3</v>
      </c>
    </row>
    <row r="31" spans="2:3" x14ac:dyDescent="0.3">
      <c r="B31" s="8" t="s">
        <v>9</v>
      </c>
      <c r="C31" s="4" t="s">
        <v>207</v>
      </c>
    </row>
    <row r="32" spans="2:3" x14ac:dyDescent="0.3">
      <c r="B32" s="8" t="s">
        <v>4</v>
      </c>
      <c r="C32" s="5" t="s">
        <v>90</v>
      </c>
    </row>
    <row r="33" spans="2:3" ht="43.2" x14ac:dyDescent="0.3">
      <c r="B33" s="8"/>
      <c r="C33" s="5" t="s">
        <v>202</v>
      </c>
    </row>
    <row r="34" spans="2:3" ht="28.8" x14ac:dyDescent="0.3">
      <c r="B34" s="8"/>
      <c r="C34" s="5" t="s">
        <v>153</v>
      </c>
    </row>
    <row r="35" spans="2:3" x14ac:dyDescent="0.3">
      <c r="B35" s="8"/>
      <c r="C35" s="5" t="s">
        <v>208</v>
      </c>
    </row>
    <row r="36" spans="2:3" ht="28.8" x14ac:dyDescent="0.3">
      <c r="B36" s="8"/>
      <c r="C36" s="5" t="s">
        <v>209</v>
      </c>
    </row>
    <row r="37" spans="2:3" x14ac:dyDescent="0.3">
      <c r="B37" s="8"/>
    </row>
    <row r="38" spans="2:3" x14ac:dyDescent="0.3">
      <c r="B38" s="8" t="s">
        <v>12</v>
      </c>
      <c r="C38" s="4" t="s">
        <v>210</v>
      </c>
    </row>
    <row r="39" spans="2:3" x14ac:dyDescent="0.3">
      <c r="B39" s="8"/>
    </row>
    <row r="40" spans="2:3" x14ac:dyDescent="0.3">
      <c r="B40" s="8" t="s">
        <v>10</v>
      </c>
    </row>
    <row r="42" spans="2:3" x14ac:dyDescent="0.3">
      <c r="B42" s="8" t="s">
        <v>8</v>
      </c>
      <c r="C42" s="4">
        <v>4</v>
      </c>
    </row>
    <row r="43" spans="2:3" x14ac:dyDescent="0.3">
      <c r="B43" s="8" t="s">
        <v>9</v>
      </c>
      <c r="C43" s="4" t="s">
        <v>211</v>
      </c>
    </row>
    <row r="44" spans="2:3" x14ac:dyDescent="0.3">
      <c r="B44" s="8" t="s">
        <v>4</v>
      </c>
      <c r="C44" s="5" t="s">
        <v>90</v>
      </c>
    </row>
    <row r="45" spans="2:3" ht="43.2" x14ac:dyDescent="0.3">
      <c r="B45" s="8"/>
      <c r="C45" s="5" t="s">
        <v>152</v>
      </c>
    </row>
    <row r="46" spans="2:3" ht="28.8" x14ac:dyDescent="0.3">
      <c r="B46" s="8"/>
      <c r="C46" s="5" t="s">
        <v>153</v>
      </c>
    </row>
    <row r="47" spans="2:3" ht="28.8" x14ac:dyDescent="0.3">
      <c r="B47" s="8"/>
      <c r="C47" s="5" t="s">
        <v>212</v>
      </c>
    </row>
    <row r="48" spans="2:3" ht="43.2" x14ac:dyDescent="0.3">
      <c r="B48" s="8"/>
      <c r="C48" s="5" t="s">
        <v>213</v>
      </c>
    </row>
    <row r="49" spans="1:3" x14ac:dyDescent="0.3">
      <c r="B49" s="8"/>
    </row>
    <row r="50" spans="1:3" x14ac:dyDescent="0.3">
      <c r="B50" s="8" t="s">
        <v>12</v>
      </c>
      <c r="C50" s="4" t="s">
        <v>214</v>
      </c>
    </row>
    <row r="51" spans="1:3" x14ac:dyDescent="0.3">
      <c r="B51" s="8"/>
      <c r="C51" s="4" t="s">
        <v>185</v>
      </c>
    </row>
    <row r="52" spans="1:3" x14ac:dyDescent="0.3">
      <c r="B52" s="8"/>
    </row>
    <row r="53" spans="1:3" x14ac:dyDescent="0.3">
      <c r="B53" s="8" t="s">
        <v>10</v>
      </c>
    </row>
    <row r="54" spans="1:3" x14ac:dyDescent="0.3">
      <c r="B54" s="4"/>
    </row>
    <row r="55" spans="1:3" x14ac:dyDescent="0.3">
      <c r="B55" s="8" t="s">
        <v>8</v>
      </c>
      <c r="C55" s="4">
        <v>5</v>
      </c>
    </row>
    <row r="56" spans="1:3" x14ac:dyDescent="0.3">
      <c r="B56" s="8" t="s">
        <v>9</v>
      </c>
      <c r="C56" s="4" t="s">
        <v>215</v>
      </c>
    </row>
    <row r="57" spans="1:3" x14ac:dyDescent="0.3">
      <c r="B57" s="8" t="s">
        <v>4</v>
      </c>
      <c r="C57" s="5" t="s">
        <v>90</v>
      </c>
    </row>
    <row r="58" spans="1:3" ht="43.2" x14ac:dyDescent="0.3">
      <c r="B58" s="8"/>
      <c r="C58" s="5" t="s">
        <v>152</v>
      </c>
    </row>
    <row r="59" spans="1:3" ht="28.8" x14ac:dyDescent="0.3">
      <c r="B59" s="8"/>
      <c r="C59" s="5" t="s">
        <v>153</v>
      </c>
    </row>
    <row r="60" spans="1:3" ht="28.8" x14ac:dyDescent="0.3">
      <c r="B60" s="8"/>
      <c r="C60" s="5" t="s">
        <v>216</v>
      </c>
    </row>
    <row r="61" spans="1:3" s="4" customFormat="1" ht="43.2" x14ac:dyDescent="0.3">
      <c r="A61"/>
      <c r="B61" s="8"/>
      <c r="C61" s="5" t="s">
        <v>213</v>
      </c>
    </row>
    <row r="62" spans="1:3" s="4" customFormat="1" x14ac:dyDescent="0.3">
      <c r="A62"/>
      <c r="B62" s="8"/>
    </row>
    <row r="63" spans="1:3" s="4" customFormat="1" x14ac:dyDescent="0.3">
      <c r="A63"/>
      <c r="B63" s="8" t="s">
        <v>12</v>
      </c>
      <c r="C63" s="4" t="s">
        <v>217</v>
      </c>
    </row>
    <row r="64" spans="1:3" s="4" customFormat="1" x14ac:dyDescent="0.3">
      <c r="A64"/>
      <c r="B64" s="8"/>
      <c r="C64" s="4" t="s">
        <v>218</v>
      </c>
    </row>
    <row r="65" spans="1:2" s="4" customFormat="1" x14ac:dyDescent="0.3">
      <c r="A65"/>
      <c r="B65" s="8"/>
    </row>
    <row r="66" spans="1:2" s="4" customFormat="1" x14ac:dyDescent="0.3">
      <c r="A66"/>
      <c r="B66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US-1</vt:lpstr>
      <vt:lpstr>US-2</vt:lpstr>
      <vt:lpstr>US-3</vt:lpstr>
      <vt:lpstr>US-4</vt:lpstr>
      <vt:lpstr>US-5</vt:lpstr>
      <vt:lpstr>US-6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Gibson</dc:creator>
  <cp:lastModifiedBy>Hudson T Bowen</cp:lastModifiedBy>
  <dcterms:created xsi:type="dcterms:W3CDTF">2022-08-06T17:29:37Z</dcterms:created>
  <dcterms:modified xsi:type="dcterms:W3CDTF">2024-11-07T07:23:37Z</dcterms:modified>
</cp:coreProperties>
</file>