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courses\CS 4321\CS 4321 - Fall 24\project\docs_fa24\"/>
    </mc:Choice>
  </mc:AlternateContent>
  <xr:revisionPtr revIDLastSave="0" documentId="8_{B440FC80-C3C8-4CED-BE7F-C987038855FD}" xr6:coauthVersionLast="47" xr6:coauthVersionMax="47" xr10:uidLastSave="{00000000-0000-0000-0000-000000000000}"/>
  <bookViews>
    <workbookView xWindow="0" yWindow="0" windowWidth="23040" windowHeight="11088" activeTab="1" xr2:uid="{00000000-000D-0000-FFFF-FFFF00000000}"/>
  </bookViews>
  <sheets>
    <sheet name="User Stories" sheetId="12" r:id="rId1"/>
    <sheet name="US-1" sheetId="9" r:id="rId2"/>
    <sheet name="US-2" sheetId="11" r:id="rId3"/>
    <sheet name="US-3" sheetId="13" r:id="rId4"/>
    <sheet name="US-4" sheetId="14" r:id="rId5"/>
    <sheet name="US-7" sheetId="1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2" l="1"/>
  <c r="H22" i="12"/>
  <c r="G25" i="12" l="1"/>
  <c r="G24" i="12"/>
  <c r="G23" i="12"/>
  <c r="G22" i="12"/>
  <c r="G26" i="12" l="1"/>
  <c r="G31" i="12" s="1"/>
  <c r="G27" i="12" l="1"/>
  <c r="G28" i="12"/>
  <c r="G29" i="12"/>
  <c r="G30" i="12"/>
</calcChain>
</file>

<file path=xl/sharedStrings.xml><?xml version="1.0" encoding="utf-8"?>
<sst xmlns="http://schemas.openxmlformats.org/spreadsheetml/2006/main" count="218" uniqueCount="133">
  <si>
    <t>User Stories</t>
  </si>
  <si>
    <t>Num System Tests</t>
  </si>
  <si>
    <t>Priority</t>
  </si>
  <si>
    <t>Title</t>
  </si>
  <si>
    <t>User</t>
  </si>
  <si>
    <t>User Story</t>
  </si>
  <si>
    <t>Benefit</t>
  </si>
  <si>
    <t>Notes</t>
  </si>
  <si>
    <t>Code</t>
  </si>
  <si>
    <t>Specification</t>
  </si>
  <si>
    <t>Coded</t>
  </si>
  <si>
    <t>Comment</t>
  </si>
  <si>
    <t>Add Categories</t>
  </si>
  <si>
    <t>System Admin</t>
  </si>
  <si>
    <t>add categories</t>
  </si>
  <si>
    <t>sellers can make their auction more visible</t>
  </si>
  <si>
    <t>C</t>
  </si>
  <si>
    <t>Set Sellers Commision</t>
  </si>
  <si>
    <t>set the sellers commission</t>
  </si>
  <si>
    <t>the AS gets paid</t>
  </si>
  <si>
    <t>Set Buyer Premium</t>
  </si>
  <si>
    <t>set the buyer premium</t>
  </si>
  <si>
    <t>List Item</t>
  </si>
  <si>
    <t>Seller</t>
  </si>
  <si>
    <t>list an item for auction</t>
  </si>
  <si>
    <t>I can make money</t>
  </si>
  <si>
    <t>~</t>
  </si>
  <si>
    <t>Show My Auctions</t>
  </si>
  <si>
    <t>know what auctions I have listed, current &amp; upcoming</t>
  </si>
  <si>
    <t>I can keep up to date with my selling</t>
  </si>
  <si>
    <t>Should show sorted on ending date, soonest first, show item name, price, shipping cost, whether active or not, winning or current bid.</t>
  </si>
  <si>
    <t>Show Active Auctions</t>
  </si>
  <si>
    <t>Bidder, System Admin</t>
  </si>
  <si>
    <t>show a list of active auctions</t>
  </si>
  <si>
    <t>I can know what is available to bid on</t>
  </si>
  <si>
    <t>Show in chronological order based on ending date, i.e. soonest to end listed first</t>
  </si>
  <si>
    <t>Bid on Item</t>
  </si>
  <si>
    <t>Bidder</t>
  </si>
  <si>
    <t>bid on an item</t>
  </si>
  <si>
    <t>I can have a chance to acquire the item</t>
  </si>
  <si>
    <t>Show My Bids</t>
  </si>
  <si>
    <t>show active auctions where I have a bid</t>
  </si>
  <si>
    <t>I can have data to decide whether to bid higher on an auction</t>
  </si>
  <si>
    <t>Should show the current high bid, time remaining, my bid, BIN Price (if applicable)</t>
  </si>
  <si>
    <t>End Auction</t>
  </si>
  <si>
    <t>System</t>
  </si>
  <si>
    <t>end an auction when time has run out</t>
  </si>
  <si>
    <t>auctions are concluded fairly</t>
  </si>
  <si>
    <t>Might need to do some research on this. Possibly use a thread to monitor auctions, maybe every one second?</t>
  </si>
  <si>
    <t>Show Concluded Auctions</t>
  </si>
  <si>
    <t>see a list of all concluded auctions</t>
  </si>
  <si>
    <t>I can monitor the activity of the app</t>
  </si>
  <si>
    <t>Should be ordered in reverse chronological order, should show date/time, item name, item bought or not, price</t>
  </si>
  <si>
    <t>Show Seller's Report</t>
  </si>
  <si>
    <t>Registered User</t>
  </si>
  <si>
    <t>can see a seller's report</t>
  </si>
  <si>
    <t>I can see the items I have sold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</si>
  <si>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</si>
  <si>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Show Buyer's Report</t>
  </si>
  <si>
    <t>can see a buyer's report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</si>
  <si>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</si>
  <si>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</si>
  <si>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</si>
  <si>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</si>
  <si>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</si>
  <si>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</si>
  <si>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</si>
  <si>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Set Date/Time</t>
  </si>
  <si>
    <t>set a date/time</t>
  </si>
  <si>
    <t>the system can be run at discrete intervals for testing</t>
  </si>
  <si>
    <t>Resume Real-time</t>
  </si>
  <si>
    <t>return the system to real-time</t>
  </si>
  <si>
    <t>the auction system can function properly</t>
  </si>
  <si>
    <t>Save State</t>
  </si>
  <si>
    <t>save the system state after any changes</t>
  </si>
  <si>
    <t>the system data can be preserved</t>
  </si>
  <si>
    <t>Must use text, binary, json, or xml files. No database</t>
  </si>
  <si>
    <t>Restore State</t>
  </si>
  <si>
    <t>restore the system state when the program is started</t>
  </si>
  <si>
    <t>the system starts with a state where it previously left off</t>
  </si>
  <si>
    <t>All (non-blank)</t>
  </si>
  <si>
    <t>Empty</t>
  </si>
  <si>
    <t>Num US</t>
  </si>
  <si>
    <t>This is an example unrelated to your project. Delete the data and provide System tests for US 1 here.</t>
  </si>
  <si>
    <t>US Title</t>
  </si>
  <si>
    <t>Add categories</t>
  </si>
  <si>
    <t>Test Num</t>
  </si>
  <si>
    <t>Description</t>
  </si>
  <si>
    <t>Add a valid category to the system.</t>
  </si>
  <si>
    <t>Directions</t>
  </si>
  <si>
    <t>1. Log in as System Admin.</t>
  </si>
  <si>
    <t>2. Enter a category name (ex. "Electronics").</t>
  </si>
  <si>
    <t xml:space="preserve">3. Click the "Add Category" button. </t>
  </si>
  <si>
    <t>Expected Output</t>
  </si>
  <si>
    <t>The category "Electronics" should be added and visible in the list.</t>
  </si>
  <si>
    <t>Comments</t>
  </si>
  <si>
    <t>Ensures the category is added and not already listed.</t>
  </si>
  <si>
    <t>Try adding an empty category name.</t>
  </si>
  <si>
    <t>2. Leave the category name field empty.</t>
  </si>
  <si>
    <t>Pop up should appear saying "Please enter a category name".</t>
  </si>
  <si>
    <t>Ensures the category field is not left empty.</t>
  </si>
  <si>
    <t>Set Sellers Comission</t>
  </si>
  <si>
    <t>Set a vaild seller commission.</t>
  </si>
  <si>
    <t>2. Enter a vaild commission in the commission text field. (ex. 10).</t>
  </si>
  <si>
    <t>3. Click "Set Commission" button.</t>
  </si>
  <si>
    <t>The current commission should be updated to 10.0%</t>
  </si>
  <si>
    <t>Enter an invalid commission (ex. negative or over 100).</t>
  </si>
  <si>
    <t>2. Enter an invalid commission in the commission text field. (ex. -6 or 120).</t>
  </si>
  <si>
    <t>Pop up should appear saying "Commission must be between 0 and 100".</t>
  </si>
  <si>
    <t>Ensure proper validation for input range (0 to 100).</t>
  </si>
  <si>
    <t>Set a valid buyer premium.</t>
  </si>
  <si>
    <t>2. Enter a valid premium in the premium text field. (ex. 5)</t>
  </si>
  <si>
    <t>3. Click "Set Buyer Premium" button.</t>
  </si>
  <si>
    <t>The current premium should updated to 5.0%.</t>
  </si>
  <si>
    <t>Enter an invalid buyer premium (ex. a non-numeric value).</t>
  </si>
  <si>
    <t>2. Enter a non-numeric value in the premium text field (ex. abc).</t>
  </si>
  <si>
    <t>Pop up should appear saying "Please enter a valid number for commission percentage.".</t>
  </si>
  <si>
    <t>Successfully list an item.</t>
  </si>
  <si>
    <t>1. Log in as Registered User.</t>
  </si>
  <si>
    <t>2. Enter the required details for the item. (ex. id: 253, "IPhone", Start: 10/31/24, End: 11/5/25, BIN: 150).</t>
  </si>
  <si>
    <t>3. Click the "Add Item" button.</t>
  </si>
  <si>
    <t>Item should appear below in list.</t>
  </si>
  <si>
    <t>1. testAddBidSuccess()</t>
  </si>
  <si>
    <t>Add a valid bid to an auction</t>
  </si>
  <si>
    <t>1. Call addBid in the specified auction</t>
  </si>
  <si>
    <t>2. Provide a user ID and a bid amount higher than the current highest bid</t>
  </si>
  <si>
    <t>"Bid Accepted", The current highest bid is superseded by the bid placed</t>
  </si>
  <si>
    <t>Ensures that a valid bid is accepted by the auction, the success case</t>
  </si>
  <si>
    <t>2. testAddBidFailure()</t>
  </si>
  <si>
    <t>Attempt to add an invalid bid to an auction</t>
  </si>
  <si>
    <t>2. Provide a user ID and a bid amount, but an amount that is lower than or equal to the current highest bid</t>
  </si>
  <si>
    <t>"Bid Denied", the current highest bid is maintained and the new bid is not added to the bids treemap</t>
  </si>
  <si>
    <t>Ensures that an invalid bid is refused by the auction, the fail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</si>
</sst>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1" fillId="2" borderId="0" xfId="0" applyFont="1" applyFill="1" applyAlignment="1">
      <alignment horizontal="righ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7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6" fillId="3" borderId="0" xfId="0" applyFont="1" applyFill="1" applyAlignment="1">
      <alignment horizontal="center" vertical="top"/>
    </xf>
    <xf numFmtId="0" fontId="7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1"/>
  <sheetViews>
    <sheetView zoomScale="70" zoomScaleNormal="70" workbookViewId="0">
      <pane xSplit="2" ySplit="3" topLeftCell="C8" activePane="bottomRight" state="frozen"/>
      <selection pane="bottomRight" activeCell="H14" sqref="H14"/>
      <selection pane="bottomLeft" activeCell="A3" sqref="A3"/>
      <selection pane="topRight" activeCell="D1" sqref="D1"/>
    </sheetView>
  </sheetViews>
  <sheetFormatPr defaultRowHeight="14.45"/>
  <cols>
    <col min="1" max="1" width="9.140625" style="10" customWidth="1"/>
    <col min="2" max="2" width="21.28515625" style="2" customWidth="1"/>
    <col min="3" max="3" width="15.5703125" style="2" customWidth="1"/>
    <col min="4" max="4" width="33.5703125" style="2" customWidth="1"/>
    <col min="5" max="5" width="34.7109375" style="2" customWidth="1"/>
    <col min="6" max="6" width="71.28515625" style="2" customWidth="1"/>
    <col min="7" max="7" width="10.28515625" style="2" customWidth="1"/>
    <col min="8" max="8" width="14.85546875" style="12" customWidth="1"/>
    <col min="9" max="9" width="13" style="12" bestFit="1" customWidth="1"/>
    <col min="10" max="10" width="97.42578125" style="12" customWidth="1"/>
    <col min="11" max="11" width="8.85546875" style="12"/>
  </cols>
  <sheetData>
    <row r="1" spans="1:11" ht="28.9">
      <c r="A1" s="11" t="s">
        <v>0</v>
      </c>
    </row>
    <row r="2" spans="1:11">
      <c r="H2" s="17" t="s">
        <v>1</v>
      </c>
      <c r="I2" s="17"/>
    </row>
    <row r="3" spans="1:11">
      <c r="A3" s="10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/>
    </row>
    <row r="4" spans="1:11" ht="28.9">
      <c r="A4" s="12">
        <v>1</v>
      </c>
      <c r="B4" s="12" t="s">
        <v>12</v>
      </c>
      <c r="C4" s="12" t="s">
        <v>13</v>
      </c>
      <c r="D4" s="2" t="s">
        <v>14</v>
      </c>
      <c r="E4" s="2" t="s">
        <v>15</v>
      </c>
      <c r="G4" s="12" t="s">
        <v>16</v>
      </c>
      <c r="K4"/>
    </row>
    <row r="5" spans="1:11">
      <c r="A5" s="12">
        <v>2</v>
      </c>
      <c r="B5" s="2" t="s">
        <v>17</v>
      </c>
      <c r="C5" s="12" t="s">
        <v>13</v>
      </c>
      <c r="D5" s="2" t="s">
        <v>18</v>
      </c>
      <c r="E5" s="2" t="s">
        <v>19</v>
      </c>
      <c r="G5" s="12" t="s">
        <v>16</v>
      </c>
      <c r="K5"/>
    </row>
    <row r="6" spans="1:11" ht="15">
      <c r="A6" s="12">
        <v>3</v>
      </c>
      <c r="B6" s="12" t="s">
        <v>20</v>
      </c>
      <c r="C6" s="12" t="s">
        <v>13</v>
      </c>
      <c r="D6" s="2" t="s">
        <v>21</v>
      </c>
      <c r="E6" s="2" t="s">
        <v>19</v>
      </c>
      <c r="G6" s="12" t="s">
        <v>16</v>
      </c>
      <c r="K6"/>
    </row>
    <row r="7" spans="1:11">
      <c r="A7" s="12">
        <v>4</v>
      </c>
      <c r="B7" s="12" t="s">
        <v>22</v>
      </c>
      <c r="C7" s="12" t="s">
        <v>23</v>
      </c>
      <c r="D7" s="2" t="s">
        <v>24</v>
      </c>
      <c r="E7" s="2" t="s">
        <v>25</v>
      </c>
      <c r="G7" s="12" t="s">
        <v>26</v>
      </c>
      <c r="K7"/>
    </row>
    <row r="8" spans="1:11" ht="28.9">
      <c r="A8" s="12">
        <v>5</v>
      </c>
      <c r="B8" s="12" t="s">
        <v>27</v>
      </c>
      <c r="C8" s="12" t="s">
        <v>23</v>
      </c>
      <c r="D8" s="2" t="s">
        <v>28</v>
      </c>
      <c r="E8" s="2" t="s">
        <v>29</v>
      </c>
      <c r="F8" s="2" t="s">
        <v>30</v>
      </c>
      <c r="G8" s="12" t="s">
        <v>26</v>
      </c>
      <c r="K8"/>
    </row>
    <row r="9" spans="1:11" ht="28.9">
      <c r="A9" s="12">
        <v>6</v>
      </c>
      <c r="B9" s="12" t="s">
        <v>31</v>
      </c>
      <c r="C9" s="2" t="s">
        <v>32</v>
      </c>
      <c r="D9" s="2" t="s">
        <v>33</v>
      </c>
      <c r="E9" s="2" t="s">
        <v>34</v>
      </c>
      <c r="F9" s="2" t="s">
        <v>35</v>
      </c>
      <c r="G9" s="12"/>
      <c r="K9"/>
    </row>
    <row r="10" spans="1:11">
      <c r="A10" s="12">
        <v>7</v>
      </c>
      <c r="B10" s="12" t="s">
        <v>36</v>
      </c>
      <c r="C10" s="12" t="s">
        <v>37</v>
      </c>
      <c r="D10" s="2" t="s">
        <v>38</v>
      </c>
      <c r="E10" s="2" t="s">
        <v>39</v>
      </c>
      <c r="G10" s="12" t="s">
        <v>26</v>
      </c>
      <c r="K10"/>
    </row>
    <row r="11" spans="1:11" ht="28.9">
      <c r="A11" s="12">
        <v>8</v>
      </c>
      <c r="B11" s="12" t="s">
        <v>40</v>
      </c>
      <c r="C11" s="12" t="s">
        <v>37</v>
      </c>
      <c r="D11" s="2" t="s">
        <v>41</v>
      </c>
      <c r="E11" s="2" t="s">
        <v>42</v>
      </c>
      <c r="F11" s="2" t="s">
        <v>43</v>
      </c>
      <c r="G11" s="12"/>
      <c r="K11"/>
    </row>
    <row r="12" spans="1:11" ht="28.9">
      <c r="A12" s="12">
        <v>9</v>
      </c>
      <c r="B12" s="12" t="s">
        <v>44</v>
      </c>
      <c r="C12" s="12" t="s">
        <v>45</v>
      </c>
      <c r="D12" s="2" t="s">
        <v>46</v>
      </c>
      <c r="E12" s="2" t="s">
        <v>47</v>
      </c>
      <c r="F12" s="2" t="s">
        <v>48</v>
      </c>
      <c r="G12" s="12"/>
      <c r="K12"/>
    </row>
    <row r="13" spans="1:11" ht="28.9">
      <c r="A13" s="12">
        <v>10</v>
      </c>
      <c r="B13" s="12" t="s">
        <v>49</v>
      </c>
      <c r="C13" s="12" t="s">
        <v>13</v>
      </c>
      <c r="D13" s="2" t="s">
        <v>50</v>
      </c>
      <c r="E13" s="2" t="s">
        <v>51</v>
      </c>
      <c r="F13" s="2" t="s">
        <v>52</v>
      </c>
      <c r="G13" s="12"/>
      <c r="K13"/>
    </row>
    <row r="14" spans="1:11" ht="57.6">
      <c r="A14" s="12">
        <v>11</v>
      </c>
      <c r="B14" s="12" t="s">
        <v>53</v>
      </c>
      <c r="C14" s="12" t="s">
        <v>54</v>
      </c>
      <c r="D14" s="2" t="s">
        <v>55</v>
      </c>
      <c r="E14" s="2" t="s">
        <v>56</v>
      </c>
      <c r="F14" s="2" t="s">
        <v>57</v>
      </c>
      <c r="G14" s="12"/>
      <c r="K14"/>
    </row>
    <row r="15" spans="1:11" ht="72">
      <c r="A15" s="12">
        <v>12</v>
      </c>
      <c r="B15" s="12" t="s">
        <v>58</v>
      </c>
      <c r="C15" s="12" t="s">
        <v>54</v>
      </c>
      <c r="D15" s="2" t="s">
        <v>59</v>
      </c>
      <c r="E15" s="2" t="s">
        <v>60</v>
      </c>
      <c r="F15" s="2" t="s">
        <v>61</v>
      </c>
      <c r="G15" s="12"/>
      <c r="K15"/>
    </row>
    <row r="16" spans="1:11" ht="28.9">
      <c r="A16" s="12">
        <v>13</v>
      </c>
      <c r="B16" s="1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12"/>
      <c r="K16"/>
    </row>
    <row r="17" spans="1:11" ht="28.9">
      <c r="A17" s="12">
        <v>14</v>
      </c>
      <c r="B17" s="12" t="s">
        <v>67</v>
      </c>
      <c r="C17" s="12" t="s">
        <v>13</v>
      </c>
      <c r="D17" s="2" t="s">
        <v>68</v>
      </c>
      <c r="E17" s="2" t="s">
        <v>69</v>
      </c>
      <c r="G17" s="12"/>
      <c r="K17"/>
    </row>
    <row r="18" spans="1:11" ht="28.9">
      <c r="A18" s="12">
        <v>15</v>
      </c>
      <c r="B18" s="12" t="s">
        <v>70</v>
      </c>
      <c r="C18" s="12" t="s">
        <v>13</v>
      </c>
      <c r="D18" s="2" t="s">
        <v>71</v>
      </c>
      <c r="E18" s="2" t="s">
        <v>72</v>
      </c>
      <c r="G18" s="12"/>
      <c r="K18"/>
    </row>
    <row r="19" spans="1:11" ht="28.9">
      <c r="A19" s="12">
        <v>16</v>
      </c>
      <c r="B19" s="12" t="s">
        <v>73</v>
      </c>
      <c r="C19" s="12" t="s">
        <v>45</v>
      </c>
      <c r="D19" s="2" t="s">
        <v>74</v>
      </c>
      <c r="E19" s="2" t="s">
        <v>75</v>
      </c>
      <c r="F19" s="2" t="s">
        <v>76</v>
      </c>
      <c r="G19" s="12" t="s">
        <v>26</v>
      </c>
      <c r="K19"/>
    </row>
    <row r="20" spans="1:11" ht="28.9">
      <c r="A20" s="12">
        <v>17</v>
      </c>
      <c r="B20" s="12" t="s">
        <v>77</v>
      </c>
      <c r="C20" s="12" t="s">
        <v>45</v>
      </c>
      <c r="D20" s="2" t="s">
        <v>78</v>
      </c>
      <c r="E20" s="2" t="s">
        <v>79</v>
      </c>
      <c r="G20" s="12" t="s">
        <v>26</v>
      </c>
      <c r="K20"/>
    </row>
    <row r="22" spans="1:11">
      <c r="F22" s="2" t="s">
        <v>80</v>
      </c>
      <c r="G22" s="2">
        <f>COUNTA(Table242[Code])</f>
        <v>8</v>
      </c>
      <c r="H22" s="12">
        <f>SUM(Table242[Specification])</f>
        <v>0</v>
      </c>
      <c r="I22" s="12">
        <f>SUM(Table242[Coded])</f>
        <v>0</v>
      </c>
    </row>
    <row r="23" spans="1:11">
      <c r="F23" s="2" t="s">
        <v>16</v>
      </c>
      <c r="G23" s="2">
        <f>COUNTIF(Table242[Code],"C")</f>
        <v>3</v>
      </c>
    </row>
    <row r="24" spans="1:11">
      <c r="F24" s="2" t="s">
        <v>26</v>
      </c>
      <c r="G24" s="2">
        <f>COUNTIF(Table242[Code],"~")</f>
        <v>5</v>
      </c>
    </row>
    <row r="25" spans="1:11">
      <c r="F25" s="2" t="s">
        <v>81</v>
      </c>
      <c r="G25" s="2">
        <f>COUNTBLANK(Table242[Code])</f>
        <v>9</v>
      </c>
    </row>
    <row r="26" spans="1:11">
      <c r="F26" s="2" t="s">
        <v>82</v>
      </c>
      <c r="G26" s="2">
        <f>G22+G25</f>
        <v>17</v>
      </c>
    </row>
    <row r="27" spans="1:11">
      <c r="F27" s="2" t="s">
        <v>80</v>
      </c>
      <c r="G27" s="13">
        <f t="shared" ref="G27:I31" si="0">G22/G$26</f>
        <v>0.47058823529411764</v>
      </c>
      <c r="H27" s="14"/>
      <c r="I27" s="14"/>
    </row>
    <row r="28" spans="1:11">
      <c r="F28" s="2" t="s">
        <v>16</v>
      </c>
      <c r="G28" s="13">
        <f t="shared" si="0"/>
        <v>0.17647058823529413</v>
      </c>
      <c r="H28" s="14"/>
      <c r="I28" s="14"/>
    </row>
    <row r="29" spans="1:11">
      <c r="F29" s="2" t="s">
        <v>26</v>
      </c>
      <c r="G29" s="13">
        <f t="shared" si="0"/>
        <v>0.29411764705882354</v>
      </c>
      <c r="H29" s="14"/>
      <c r="I29" s="14"/>
    </row>
    <row r="30" spans="1:11">
      <c r="F30" s="2" t="s">
        <v>81</v>
      </c>
      <c r="G30" s="13">
        <f t="shared" si="0"/>
        <v>0.52941176470588236</v>
      </c>
      <c r="H30" s="14"/>
      <c r="I30" s="14"/>
    </row>
    <row r="31" spans="1:11">
      <c r="F31" s="2" t="s">
        <v>82</v>
      </c>
      <c r="G31" s="13">
        <f t="shared" si="0"/>
        <v>1</v>
      </c>
      <c r="H31" s="14"/>
      <c r="I31" s="14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8"/>
  <sheetViews>
    <sheetView tabSelected="1" topLeftCell="B1" workbookViewId="0">
      <selection activeCell="B2" sqref="B2"/>
    </sheetView>
  </sheetViews>
  <sheetFormatPr defaultRowHeight="14.45"/>
  <cols>
    <col min="2" max="2" width="15.85546875" style="3" customWidth="1"/>
    <col min="3" max="3" width="107.5703125" style="4" customWidth="1"/>
    <col min="4" max="4" width="8.7109375" customWidth="1"/>
    <col min="5" max="5" width="35.28515625" customWidth="1"/>
  </cols>
  <sheetData>
    <row r="1" spans="2:3" ht="18">
      <c r="C1" s="9" t="s">
        <v>83</v>
      </c>
    </row>
    <row r="2" spans="2:3">
      <c r="B2" s="8" t="s">
        <v>84</v>
      </c>
      <c r="C2" s="4" t="s">
        <v>85</v>
      </c>
    </row>
    <row r="3" spans="2:3">
      <c r="B3"/>
    </row>
    <row r="4" spans="2:3">
      <c r="B4" s="8" t="s">
        <v>86</v>
      </c>
      <c r="C4" s="4">
        <v>1</v>
      </c>
    </row>
    <row r="5" spans="2:3" ht="15">
      <c r="B5" s="8" t="s">
        <v>87</v>
      </c>
      <c r="C5" s="1" t="s">
        <v>88</v>
      </c>
    </row>
    <row r="6" spans="2:3" ht="15">
      <c r="B6" s="8" t="s">
        <v>89</v>
      </c>
      <c r="C6" s="15" t="s">
        <v>90</v>
      </c>
    </row>
    <row r="7" spans="2:3" ht="15">
      <c r="B7" s="8"/>
      <c r="C7" s="15" t="s">
        <v>91</v>
      </c>
    </row>
    <row r="8" spans="2:3" ht="15">
      <c r="B8" s="8"/>
      <c r="C8" s="5" t="s">
        <v>92</v>
      </c>
    </row>
    <row r="9" spans="2:3" ht="15">
      <c r="B9" s="8"/>
      <c r="C9" s="5"/>
    </row>
    <row r="10" spans="2:3" ht="15">
      <c r="B10" s="8" t="s">
        <v>93</v>
      </c>
      <c r="C10" s="5" t="s">
        <v>94</v>
      </c>
    </row>
    <row r="11" spans="2:3">
      <c r="B11" s="8"/>
      <c r="C11" s="5"/>
    </row>
    <row r="12" spans="2:3" ht="15">
      <c r="B12" s="8"/>
      <c r="C12" s="6"/>
    </row>
    <row r="13" spans="2:3" ht="15">
      <c r="B13" s="8"/>
      <c r="C13" s="6"/>
    </row>
    <row r="14" spans="2:3">
      <c r="B14" s="8"/>
      <c r="C14" s="7"/>
    </row>
    <row r="15" spans="2:3">
      <c r="B15" s="8" t="s">
        <v>95</v>
      </c>
      <c r="C15" s="4" t="s">
        <v>96</v>
      </c>
    </row>
    <row r="17" spans="2:3">
      <c r="B17" s="8" t="s">
        <v>86</v>
      </c>
      <c r="C17" s="4">
        <v>2</v>
      </c>
    </row>
    <row r="18" spans="2:3">
      <c r="B18" s="8" t="s">
        <v>87</v>
      </c>
      <c r="C18" s="4" t="s">
        <v>97</v>
      </c>
    </row>
    <row r="19" spans="2:3">
      <c r="B19" s="8" t="s">
        <v>89</v>
      </c>
      <c r="C19" s="4" t="s">
        <v>90</v>
      </c>
    </row>
    <row r="20" spans="2:3">
      <c r="B20" s="8"/>
      <c r="C20" s="4" t="s">
        <v>98</v>
      </c>
    </row>
    <row r="21" spans="2:3">
      <c r="B21" s="8"/>
      <c r="C21" s="4" t="s">
        <v>92</v>
      </c>
    </row>
    <row r="22" spans="2:3">
      <c r="B22" s="8"/>
    </row>
    <row r="23" spans="2:3">
      <c r="B23" s="8" t="s">
        <v>93</v>
      </c>
      <c r="C23" s="4" t="s">
        <v>99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95</v>
      </c>
      <c r="C28" s="4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4"/>
  <sheetViews>
    <sheetView workbookViewId="0">
      <selection activeCell="C17" sqref="C17"/>
    </sheetView>
  </sheetViews>
  <sheetFormatPr defaultRowHeight="14.45"/>
  <cols>
    <col min="2" max="2" width="15.85546875" style="3" customWidth="1"/>
    <col min="3" max="3" width="89.85546875" style="4" customWidth="1"/>
    <col min="4" max="4" width="8.7109375" customWidth="1"/>
    <col min="5" max="5" width="35.28515625" customWidth="1"/>
  </cols>
  <sheetData>
    <row r="2" spans="2:3">
      <c r="B2" s="8" t="s">
        <v>84</v>
      </c>
      <c r="C2" s="4" t="s">
        <v>101</v>
      </c>
    </row>
    <row r="3" spans="2:3">
      <c r="B3"/>
    </row>
    <row r="4" spans="2:3">
      <c r="B4" s="8" t="s">
        <v>86</v>
      </c>
      <c r="C4" s="4">
        <v>1</v>
      </c>
    </row>
    <row r="5" spans="2:3" ht="15">
      <c r="B5" s="8" t="s">
        <v>87</v>
      </c>
      <c r="C5" s="1" t="s">
        <v>102</v>
      </c>
    </row>
    <row r="6" spans="2:3" ht="15">
      <c r="B6" s="8" t="s">
        <v>89</v>
      </c>
      <c r="C6" s="5" t="s">
        <v>90</v>
      </c>
    </row>
    <row r="7" spans="2:3" ht="15">
      <c r="B7" s="8"/>
      <c r="C7" s="5" t="s">
        <v>103</v>
      </c>
    </row>
    <row r="8" spans="2:3" ht="15">
      <c r="B8" s="8"/>
      <c r="C8" s="5" t="s">
        <v>104</v>
      </c>
    </row>
    <row r="9" spans="2:3" ht="15">
      <c r="B9" s="8"/>
      <c r="C9" s="5"/>
    </row>
    <row r="10" spans="2:3" ht="15">
      <c r="B10" s="8" t="s">
        <v>93</v>
      </c>
      <c r="C10" s="5" t="s">
        <v>105</v>
      </c>
    </row>
    <row r="11" spans="2:3" ht="15">
      <c r="B11" s="8"/>
      <c r="C11" s="5"/>
    </row>
    <row r="12" spans="2:3" ht="15">
      <c r="B12" s="8" t="s">
        <v>95</v>
      </c>
      <c r="C12" s="5"/>
    </row>
    <row r="13" spans="2:3" ht="15"/>
    <row r="14" spans="2:3" ht="15">
      <c r="B14" s="8" t="s">
        <v>86</v>
      </c>
      <c r="C14" s="4">
        <v>2</v>
      </c>
    </row>
    <row r="15" spans="2:3" ht="15">
      <c r="B15" s="8" t="s">
        <v>87</v>
      </c>
      <c r="C15" s="4" t="s">
        <v>106</v>
      </c>
    </row>
    <row r="16" spans="2:3" ht="15">
      <c r="B16" s="8" t="s">
        <v>89</v>
      </c>
      <c r="C16" s="4" t="s">
        <v>90</v>
      </c>
    </row>
    <row r="17" spans="2:3" ht="15">
      <c r="B17" s="8"/>
      <c r="C17" s="4" t="s">
        <v>107</v>
      </c>
    </row>
    <row r="18" spans="2:3" ht="15">
      <c r="B18" s="8"/>
      <c r="C18" s="4" t="s">
        <v>104</v>
      </c>
    </row>
    <row r="19" spans="2:3" ht="15">
      <c r="B19" s="8"/>
    </row>
    <row r="20" spans="2:3" ht="15">
      <c r="B20" s="8" t="s">
        <v>93</v>
      </c>
      <c r="C20" s="4" t="s">
        <v>108</v>
      </c>
    </row>
    <row r="21" spans="2:3" ht="15">
      <c r="B21" s="8"/>
    </row>
    <row r="22" spans="2:3" ht="15">
      <c r="B22" s="8" t="s">
        <v>95</v>
      </c>
      <c r="C22" s="4" t="s">
        <v>109</v>
      </c>
    </row>
    <row r="23" spans="2:3" ht="15"/>
    <row r="24" spans="2:3" ht="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DB4F-BF8E-450A-B7D1-8066A16D3865}">
  <dimension ref="B2:C22"/>
  <sheetViews>
    <sheetView topLeftCell="B1" workbookViewId="0">
      <selection activeCell="B2" sqref="B2"/>
    </sheetView>
  </sheetViews>
  <sheetFormatPr defaultRowHeight="15"/>
  <cols>
    <col min="2" max="2" width="16.28515625" bestFit="1" customWidth="1"/>
    <col min="3" max="3" width="55.7109375" customWidth="1"/>
  </cols>
  <sheetData>
    <row r="2" spans="2:3">
      <c r="B2" s="8" t="s">
        <v>84</v>
      </c>
      <c r="C2" t="s">
        <v>20</v>
      </c>
    </row>
    <row r="4" spans="2:3">
      <c r="B4" s="8" t="s">
        <v>86</v>
      </c>
      <c r="C4" s="16">
        <v>1</v>
      </c>
    </row>
    <row r="5" spans="2:3">
      <c r="B5" s="8" t="s">
        <v>87</v>
      </c>
      <c r="C5" s="16" t="s">
        <v>110</v>
      </c>
    </row>
    <row r="6" spans="2:3">
      <c r="B6" s="8" t="s">
        <v>89</v>
      </c>
      <c r="C6" t="s">
        <v>90</v>
      </c>
    </row>
    <row r="7" spans="2:3">
      <c r="B7" s="8"/>
      <c r="C7" t="s">
        <v>111</v>
      </c>
    </row>
    <row r="8" spans="2:3">
      <c r="B8" s="8"/>
      <c r="C8" t="s">
        <v>112</v>
      </c>
    </row>
    <row r="9" spans="2:3">
      <c r="B9" s="8"/>
    </row>
    <row r="10" spans="2:3">
      <c r="B10" s="8" t="s">
        <v>93</v>
      </c>
      <c r="C10" t="s">
        <v>113</v>
      </c>
    </row>
    <row r="11" spans="2:3">
      <c r="B11" s="8"/>
    </row>
    <row r="12" spans="2:3">
      <c r="B12" s="8" t="s">
        <v>95</v>
      </c>
    </row>
    <row r="13" spans="2:3">
      <c r="B13" s="3"/>
    </row>
    <row r="14" spans="2:3">
      <c r="B14" s="8" t="s">
        <v>86</v>
      </c>
      <c r="C14" s="16">
        <v>2</v>
      </c>
    </row>
    <row r="15" spans="2:3">
      <c r="B15" s="8" t="s">
        <v>87</v>
      </c>
      <c r="C15" t="s">
        <v>114</v>
      </c>
    </row>
    <row r="16" spans="2:3">
      <c r="B16" s="8" t="s">
        <v>89</v>
      </c>
      <c r="C16" t="s">
        <v>90</v>
      </c>
    </row>
    <row r="17" spans="2:3">
      <c r="B17" s="8"/>
      <c r="C17" t="s">
        <v>115</v>
      </c>
    </row>
    <row r="18" spans="2:3">
      <c r="B18" s="8"/>
      <c r="C18" t="s">
        <v>112</v>
      </c>
    </row>
    <row r="19" spans="2:3">
      <c r="B19" s="8"/>
    </row>
    <row r="20" spans="2:3">
      <c r="B20" s="8" t="s">
        <v>93</v>
      </c>
      <c r="C20" t="s">
        <v>116</v>
      </c>
    </row>
    <row r="21" spans="2:3">
      <c r="B21" s="8"/>
    </row>
    <row r="22" spans="2:3">
      <c r="B22" s="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F0BF-3FB3-4D2F-A04C-40A13111C6D9}">
  <dimension ref="B2:C22"/>
  <sheetViews>
    <sheetView workbookViewId="0">
      <selection activeCell="C20" sqref="C20"/>
    </sheetView>
  </sheetViews>
  <sheetFormatPr defaultRowHeight="15"/>
  <cols>
    <col min="2" max="2" width="16.28515625" bestFit="1" customWidth="1"/>
    <col min="3" max="3" width="106.7109375" customWidth="1"/>
  </cols>
  <sheetData>
    <row r="2" spans="2:3">
      <c r="B2" s="8" t="s">
        <v>84</v>
      </c>
      <c r="C2" t="s">
        <v>22</v>
      </c>
    </row>
    <row r="4" spans="2:3">
      <c r="B4" s="8" t="s">
        <v>86</v>
      </c>
      <c r="C4" s="16">
        <v>1</v>
      </c>
    </row>
    <row r="5" spans="2:3">
      <c r="B5" s="8" t="s">
        <v>87</v>
      </c>
      <c r="C5" t="s">
        <v>117</v>
      </c>
    </row>
    <row r="6" spans="2:3">
      <c r="B6" s="8" t="s">
        <v>89</v>
      </c>
      <c r="C6" t="s">
        <v>118</v>
      </c>
    </row>
    <row r="7" spans="2:3">
      <c r="B7" s="8"/>
      <c r="C7" t="s">
        <v>119</v>
      </c>
    </row>
    <row r="8" spans="2:3">
      <c r="B8" s="8"/>
      <c r="C8" t="s">
        <v>120</v>
      </c>
    </row>
    <row r="9" spans="2:3">
      <c r="B9" s="8"/>
    </row>
    <row r="10" spans="2:3">
      <c r="B10" s="8" t="s">
        <v>93</v>
      </c>
      <c r="C10" t="s">
        <v>121</v>
      </c>
    </row>
    <row r="11" spans="2:3">
      <c r="B11" s="8"/>
    </row>
    <row r="12" spans="2:3">
      <c r="B12" s="8" t="s">
        <v>95</v>
      </c>
    </row>
    <row r="13" spans="2:3">
      <c r="B13" s="3"/>
    </row>
    <row r="14" spans="2:3">
      <c r="B14" s="8" t="s">
        <v>86</v>
      </c>
      <c r="C14" s="16">
        <v>2</v>
      </c>
    </row>
    <row r="15" spans="2:3">
      <c r="B15" s="8" t="s">
        <v>87</v>
      </c>
    </row>
    <row r="16" spans="2:3">
      <c r="B16" s="8" t="s">
        <v>89</v>
      </c>
    </row>
    <row r="17" spans="2:2">
      <c r="B17" s="8"/>
    </row>
    <row r="18" spans="2:2">
      <c r="B18" s="8"/>
    </row>
    <row r="19" spans="2:2">
      <c r="B19" s="8"/>
    </row>
    <row r="20" spans="2:2">
      <c r="B20" s="8" t="s">
        <v>93</v>
      </c>
    </row>
    <row r="21" spans="2:2">
      <c r="B21" s="8"/>
    </row>
    <row r="22" spans="2:2">
      <c r="B22" s="8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BB45-06CF-47FE-9BC4-8A0D3B08248C}">
  <dimension ref="A1:B27"/>
  <sheetViews>
    <sheetView workbookViewId="0"/>
  </sheetViews>
  <sheetFormatPr defaultRowHeight="15"/>
  <cols>
    <col min="1" max="1" width="20.28515625" customWidth="1"/>
    <col min="2" max="2" width="62.140625" style="22" customWidth="1"/>
  </cols>
  <sheetData>
    <row r="1" spans="1:2">
      <c r="A1" s="8" t="s">
        <v>84</v>
      </c>
      <c r="B1" s="1" t="s">
        <v>36</v>
      </c>
    </row>
    <row r="2" spans="1:2">
      <c r="B2" s="1"/>
    </row>
    <row r="3" spans="1:2">
      <c r="A3" s="8" t="s">
        <v>86</v>
      </c>
      <c r="B3" s="1" t="s">
        <v>122</v>
      </c>
    </row>
    <row r="4" spans="1:2">
      <c r="A4" s="8" t="s">
        <v>87</v>
      </c>
      <c r="B4" s="1" t="s">
        <v>123</v>
      </c>
    </row>
    <row r="5" spans="1:2" ht="20.25" customHeight="1">
      <c r="A5" s="8" t="s">
        <v>89</v>
      </c>
      <c r="B5" s="18" t="s">
        <v>124</v>
      </c>
    </row>
    <row r="6" spans="1:2" ht="36" customHeight="1">
      <c r="A6" s="8"/>
      <c r="B6" s="18" t="s">
        <v>125</v>
      </c>
    </row>
    <row r="7" spans="1:2" ht="39.75" customHeight="1">
      <c r="A7" s="8"/>
      <c r="B7" s="19"/>
    </row>
    <row r="8" spans="1:2">
      <c r="A8" s="8"/>
      <c r="B8" s="19"/>
    </row>
    <row r="9" spans="1:2" ht="19.5" customHeight="1">
      <c r="A9" s="8" t="s">
        <v>93</v>
      </c>
      <c r="B9" s="19" t="s">
        <v>126</v>
      </c>
    </row>
    <row r="10" spans="1:2">
      <c r="A10" s="8"/>
      <c r="B10" s="19"/>
    </row>
    <row r="11" spans="1:2">
      <c r="A11" s="8"/>
      <c r="B11" s="20"/>
    </row>
    <row r="12" spans="1:2">
      <c r="A12" s="8"/>
      <c r="B12" s="20"/>
    </row>
    <row r="13" spans="1:2">
      <c r="A13" s="8"/>
      <c r="B13" s="21"/>
    </row>
    <row r="14" spans="1:2">
      <c r="A14" s="8" t="s">
        <v>95</v>
      </c>
      <c r="B14" s="1" t="s">
        <v>127</v>
      </c>
    </row>
    <row r="15" spans="1:2">
      <c r="A15" s="3"/>
      <c r="B15" s="1"/>
    </row>
    <row r="16" spans="1:2">
      <c r="A16" s="8" t="s">
        <v>86</v>
      </c>
      <c r="B16" s="1" t="s">
        <v>128</v>
      </c>
    </row>
    <row r="17" spans="1:2">
      <c r="A17" s="8" t="s">
        <v>87</v>
      </c>
      <c r="B17" s="1" t="s">
        <v>129</v>
      </c>
    </row>
    <row r="18" spans="1:2">
      <c r="A18" s="8" t="s">
        <v>89</v>
      </c>
      <c r="B18" s="1" t="s">
        <v>124</v>
      </c>
    </row>
    <row r="19" spans="1:2" ht="30.75">
      <c r="A19" s="8"/>
      <c r="B19" s="1" t="s">
        <v>130</v>
      </c>
    </row>
    <row r="20" spans="1:2">
      <c r="A20" s="8"/>
      <c r="B20" s="1"/>
    </row>
    <row r="21" spans="1:2">
      <c r="A21" s="8"/>
      <c r="B21" s="1"/>
    </row>
    <row r="22" spans="1:2" ht="30.75">
      <c r="A22" s="8" t="s">
        <v>93</v>
      </c>
      <c r="B22" s="1" t="s">
        <v>131</v>
      </c>
    </row>
    <row r="23" spans="1:2">
      <c r="A23" s="8"/>
      <c r="B23" s="1"/>
    </row>
    <row r="24" spans="1:2">
      <c r="A24" s="8"/>
      <c r="B24" s="1"/>
    </row>
    <row r="25" spans="1:2">
      <c r="A25" s="8"/>
      <c r="B25" s="1"/>
    </row>
    <row r="26" spans="1:2">
      <c r="A26" s="8"/>
      <c r="B26" s="1"/>
    </row>
    <row r="27" spans="1:2">
      <c r="A27" s="8" t="s">
        <v>95</v>
      </c>
      <c r="B27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R. Gibson</dc:creator>
  <cp:keywords/>
  <dc:description/>
  <cp:lastModifiedBy/>
  <cp:revision/>
  <dcterms:created xsi:type="dcterms:W3CDTF">2022-08-06T17:29:37Z</dcterms:created>
  <dcterms:modified xsi:type="dcterms:W3CDTF">2024-11-07T16:16:04Z</dcterms:modified>
  <cp:category/>
  <cp:contentStatus/>
</cp:coreProperties>
</file>