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27"/>
  <workbookPr defaultThemeVersion="166925"/>
  <mc:AlternateContent xmlns:mc="http://schemas.openxmlformats.org/markup-compatibility/2006">
    <mc:Choice Requires="x15">
      <x15ac:absPath xmlns:x15ac="http://schemas.microsoft.com/office/spreadsheetml/2010/11/ac" url="/Users/jasonpearson/Desktop/Final stretch/"/>
    </mc:Choice>
  </mc:AlternateContent>
  <xr:revisionPtr revIDLastSave="0" documentId="13_ncr:1_{5F3FDE1C-2F4A-AB4C-885D-1A3F7CF76387}" xr6:coauthVersionLast="47" xr6:coauthVersionMax="47" xr10:uidLastSave="{00000000-0000-0000-0000-000000000000}"/>
  <bookViews>
    <workbookView xWindow="0" yWindow="0" windowWidth="33600" windowHeight="21000" xr2:uid="{00000000-000D-0000-FFFF-FFFF00000000}"/>
  </bookViews>
  <sheets>
    <sheet name="User Stories" sheetId="12" r:id="rId1"/>
    <sheet name="US-1" sheetId="9" r:id="rId2"/>
    <sheet name="US-2" sheetId="22" r:id="rId3"/>
    <sheet name="US-3" sheetId="25" r:id="rId4"/>
    <sheet name="US-4" sheetId="23" r:id="rId5"/>
    <sheet name="US-5" sheetId="24" r:id="rId6"/>
    <sheet name="US-6" sheetId="19" r:id="rId7"/>
    <sheet name="US-7" sheetId="26" r:id="rId8"/>
    <sheet name="US-8" sheetId="35" r:id="rId9"/>
    <sheet name="US-9" sheetId="32" r:id="rId10"/>
    <sheet name="US-10" sheetId="42" r:id="rId11"/>
    <sheet name="US-11" sheetId="39" r:id="rId12"/>
    <sheet name="US-12" sheetId="36" r:id="rId13"/>
    <sheet name="US-13" sheetId="37" r:id="rId14"/>
    <sheet name="US-14" sheetId="38" r:id="rId15"/>
    <sheet name="US-15" sheetId="33" r:id="rId16"/>
    <sheet name="US-16" sheetId="34" r:id="rId17"/>
    <sheet name="US-19" sheetId="41" r:id="rId18"/>
    <sheet name="US-20" sheetId="40" r:id="rId19"/>
    <sheet name="US-23" sheetId="27" r:id="rId20"/>
    <sheet name="US-24" sheetId="29" r:id="rId21"/>
    <sheet name="US-25" sheetId="30" r:id="rId22"/>
    <sheet name="US-26" sheetId="31" r:id="rId2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 i="12" l="1"/>
  <c r="H34" i="12" l="1"/>
  <c r="A5" i="12"/>
  <c r="A6" i="12" s="1"/>
  <c r="A7" i="12" s="1"/>
  <c r="A8" i="12" s="1"/>
  <c r="A9" i="12" s="1"/>
  <c r="A11" i="12" s="1"/>
  <c r="A12" i="12" s="1"/>
  <c r="A13" i="12" s="1"/>
  <c r="A14" i="12" s="1"/>
  <c r="A15" i="12" s="1"/>
  <c r="A16" i="12" s="1"/>
  <c r="A17" i="12" s="1"/>
  <c r="A18" i="12" s="1"/>
  <c r="A19" i="12" l="1"/>
  <c r="A20" i="12" s="1"/>
  <c r="A21" i="12" s="1"/>
  <c r="A22" i="12" s="1"/>
  <c r="A23" i="12" s="1"/>
  <c r="A24" i="12" s="1"/>
  <c r="A25" i="12" s="1"/>
  <c r="I34" i="12"/>
  <c r="I33" i="12"/>
  <c r="I32" i="12"/>
  <c r="I31" i="12"/>
  <c r="H33" i="12"/>
  <c r="H32" i="12"/>
  <c r="H31" i="12"/>
  <c r="A26" i="12" l="1"/>
  <c r="A27" i="12" s="1"/>
  <c r="A28" i="12" s="1"/>
  <c r="A29" i="12" s="1"/>
  <c r="H35" i="12"/>
  <c r="H39" i="12" s="1"/>
  <c r="I35" i="12"/>
  <c r="H40" i="12" l="1"/>
  <c r="H37" i="12"/>
  <c r="H38" i="12"/>
  <c r="H36" i="12"/>
  <c r="I40" i="12"/>
  <c r="I39" i="12"/>
  <c r="I38" i="12"/>
  <c r="I37" i="12"/>
  <c r="I36" i="12"/>
</calcChain>
</file>

<file path=xl/sharedStrings.xml><?xml version="1.0" encoding="utf-8"?>
<sst xmlns="http://schemas.openxmlformats.org/spreadsheetml/2006/main" count="662" uniqueCount="351">
  <si>
    <t>Title</t>
  </si>
  <si>
    <t>Priority</t>
  </si>
  <si>
    <t>User Story</t>
  </si>
  <si>
    <t>Notes</t>
  </si>
  <si>
    <t>so that</t>
  </si>
  <si>
    <t>Directions</t>
  </si>
  <si>
    <t>Benefit</t>
  </si>
  <si>
    <t>System Tests</t>
  </si>
  <si>
    <t>Code</t>
  </si>
  <si>
    <t>Comment</t>
  </si>
  <si>
    <t>Test Num</t>
  </si>
  <si>
    <t>Description</t>
  </si>
  <si>
    <t>Comments</t>
  </si>
  <si>
    <t>US Title</t>
  </si>
  <si>
    <t>Expected Output</t>
  </si>
  <si>
    <t>Manager</t>
  </si>
  <si>
    <t>Employee</t>
  </si>
  <si>
    <t>log into the system securely</t>
  </si>
  <si>
    <t>I can perform my duties</t>
  </si>
  <si>
    <t>Manager Login</t>
  </si>
  <si>
    <t>Add Employee</t>
  </si>
  <si>
    <t>change my password</t>
  </si>
  <si>
    <t>List Employees</t>
  </si>
  <si>
    <t>Employee Login</t>
  </si>
  <si>
    <t>Document 02 – User Stories</t>
  </si>
  <si>
    <t>As a __, I want to</t>
  </si>
  <si>
    <t>All (non-blank)</t>
  </si>
  <si>
    <t>C</t>
  </si>
  <si>
    <t>~</t>
  </si>
  <si>
    <t>Empty</t>
  </si>
  <si>
    <t>Num US</t>
  </si>
  <si>
    <t>I can add hours worked for the employee</t>
  </si>
  <si>
    <t>I can make sure I know who they all are</t>
  </si>
  <si>
    <t>Add Hours</t>
  </si>
  <si>
    <t>I can make sure they get paid</t>
  </si>
  <si>
    <t>List Employee Hours</t>
  </si>
  <si>
    <t>I can make sure their hours are correct</t>
  </si>
  <si>
    <t>List Employees' Hours</t>
  </si>
  <si>
    <t>I can see what the weekly payroll looks like</t>
  </si>
  <si>
    <t>Add Bulk Hours</t>
  </si>
  <si>
    <t>Start New Week</t>
  </si>
  <si>
    <t>archive the current week and start a new one</t>
  </si>
  <si>
    <t>I can begin entering hours for the next week</t>
  </si>
  <si>
    <t>All data for the current week is archived and available for view at any time.</t>
  </si>
  <si>
    <t>I can show an employee their hours, pay, tax witholdings by saving this as a text file</t>
  </si>
  <si>
    <t>I can save these to a text file</t>
  </si>
  <si>
    <t>View Archived Data</t>
  </si>
  <si>
    <t>I can see the pattern of hours and pay for the employee</t>
  </si>
  <si>
    <t>Save System State</t>
  </si>
  <si>
    <t>save all system data</t>
  </si>
  <si>
    <t>Restore System State</t>
  </si>
  <si>
    <t>load all data from file when system first starts</t>
  </si>
  <si>
    <t>I'll be able to use the system</t>
  </si>
  <si>
    <t>I can correct a mistake in hours entry</t>
  </si>
  <si>
    <t>Audit Employee</t>
  </si>
  <si>
    <t>I can investiage possible errors in data entry or malicious changes</t>
  </si>
  <si>
    <t>Edit Daily Entry</t>
  </si>
  <si>
    <t>Edit Employee</t>
  </si>
  <si>
    <t>Delete Employee</t>
  </si>
  <si>
    <t>I can make changes as needed for an employee</t>
  </si>
  <si>
    <t>I can keep my system current and not cluttered with employees who are no longer employed here.</t>
  </si>
  <si>
    <t>View Former Employee</t>
  </si>
  <si>
    <t>I can refresh myself on their work history if needed</t>
  </si>
  <si>
    <t>View Former Employees</t>
  </si>
  <si>
    <t>Manger</t>
  </si>
  <si>
    <t>I can see if a new applicant has worked with us before</t>
  </si>
  <si>
    <t>Add My Hours</t>
  </si>
  <si>
    <t>add my hours for a particular day</t>
  </si>
  <si>
    <t>I can get paid</t>
  </si>
  <si>
    <t>Employee can add hours for any day of the current week, but cannot change any. I worked for a very large company, once, where you could do this all at the end of the week, or you could do it on a daily basis</t>
  </si>
  <si>
    <t>View My Pay Stub</t>
  </si>
  <si>
    <t>I can stay motived to work more!</t>
  </si>
  <si>
    <t>Change My Password</t>
  </si>
  <si>
    <t>I can keep my account secure.</t>
  </si>
  <si>
    <t>Enter my hours, or view pay stubs</t>
  </si>
  <si>
    <t>List Employees By Department</t>
  </si>
  <si>
    <t>I can know the staffing level in a department</t>
  </si>
  <si>
    <t>Should show all data except password. Sorted alphabetic based on last name, then first name, then department, then id</t>
  </si>
  <si>
    <t>Sorted alphabetic based on last name, then first name, then department, then id</t>
  </si>
  <si>
    <t>I can enter hours more efficiently when appropriate</t>
  </si>
  <si>
    <t>Audit Editor</t>
  </si>
  <si>
    <t>User chooses the week, a week range, or all weeks. This search is over all employees.</t>
  </si>
  <si>
    <t>see the hours I have worked and pay for a week(s)</t>
  </si>
  <si>
    <t xml:space="preserve">User chooses the week, a week range, or all weeks. </t>
  </si>
  <si>
    <t>User chooses the week, a week range, or all weeks. Should show employee name, person making the change, hours and classifications before the change and after. Should show the whole week(s) worth of hours even though possibly only one change during a week.</t>
  </si>
  <si>
    <t>add a new Employee or Manager</t>
  </si>
  <si>
    <t>see a list of all Employees and Managers</t>
  </si>
  <si>
    <t>Managers are listed first, designated as Managers, sorted alphabetic based on last name, then first name, then id followed by Employees, sorted in the same manner.</t>
  </si>
  <si>
    <t>List Managers</t>
  </si>
  <si>
    <t>see a list of all Managers</t>
  </si>
  <si>
    <t>Should show all data except password. Sorted alphabetic based on last name, then first name, then department, then id. Managers should have a designation that they are a manager</t>
  </si>
  <si>
    <t>see a list of all Employees and Managers in a particular department</t>
  </si>
  <si>
    <t>This includes a classification for the type of hours if they are PTO (personal time off)</t>
  </si>
  <si>
    <t>add the hours worked for an Employee or Manager for a particular work day(s) in the current week</t>
  </si>
  <si>
    <t>This should show the hours worked for each day of the week and a designation if they are PTO hours.</t>
  </si>
  <si>
    <t>display all the hours worked and total hours during the current week for a particular Employee or Manager</t>
  </si>
  <si>
    <t>display all the hours worked and total hours during the current week for each Employee and Manager</t>
  </si>
  <si>
    <t>Generate a pay stub for a particular Employee or Manager</t>
  </si>
  <si>
    <t>Generate a pay stub for all Employees &amp; Managers</t>
  </si>
  <si>
    <t>This should show all relevant information: name, id, hours worked each day including PTO designation if relevant, total hours, weekday hours, overtime hours, gross pay, tax withholdings, net pay, PTO remaining. Each employee has a tax rate (percent) that is witheld from their gross pay. Calculation of pay is described in the project document. This should be displayed on the screen with an option to save to file.</t>
  </si>
  <si>
    <t>The ideas is that an administrative assitant could then print and distribute, or email them to employees, etc. Sorted by departement, then last name, then first name, then id. Same information as Create Pay Stub US. This should be displayed on the screen with an option to save to file.</t>
  </si>
  <si>
    <t>read the hours for Employees and Managers from a text file</t>
  </si>
  <si>
    <t>view the archived data for a particular Employee or Manager</t>
  </si>
  <si>
    <t>User specifies which week, a week range, or all weeks. The format is the same as a pay stub.</t>
  </si>
  <si>
    <t>the data in the system is preserved when I log out of the system</t>
  </si>
  <si>
    <t xml:space="preserve">Data can be persisted on demand, periodically, or in real time. Data should be stored in text, binary, Json, or XML. No database. </t>
  </si>
  <si>
    <t>All data for this system must be in memory at all times</t>
  </si>
  <si>
    <t>edit or delete the hours or edit classification (PTO) for the hours for a particular Employee or Manager</t>
  </si>
  <si>
    <t>An audit trail is created such that any time hours or classification are changed for an employee, there is a record of this which includes the person (id) making the change, the old values and the new values.</t>
  </si>
  <si>
    <t>see all changes to a particular Employee or Manager's hours for a week(s)</t>
  </si>
  <si>
    <t>see all the changes that a particular Manager has made for all employees for a week(s)</t>
  </si>
  <si>
    <t>edit the data for an Employee or Manager</t>
  </si>
  <si>
    <t>Can edit name, id, password, department, pay rate, tax rate. Not employee id, nor PTO</t>
  </si>
  <si>
    <t>delete an Employee or Manager from the system</t>
  </si>
  <si>
    <t>All archived data for a deleted Employee or Manager is preserved and can be viewed at a later time.</t>
  </si>
  <si>
    <t>view all data for all weeks about a former Employee or Manager</t>
  </si>
  <si>
    <t>view a list of all former Employees &amp; Managers</t>
  </si>
  <si>
    <t xml:space="preserve">Displays the name, employee id, and the weeks they worked for us. </t>
  </si>
  <si>
    <t>View Pay Stub</t>
  </si>
  <si>
    <t>View Pay Stubs</t>
  </si>
  <si>
    <t>Manager1 Lastname Firstname ID</t>
  </si>
  <si>
    <t>Staff1 Lastname Firstname ID</t>
  </si>
  <si>
    <t>Staff2 Lastname Firstname ID</t>
  </si>
  <si>
    <t>Staff3 Lastname Firstname ID</t>
  </si>
  <si>
    <t>1. setHours() test to Thursday to have 4 hours.</t>
  </si>
  <si>
    <t>2.setPTO() test to Tuesday for PTO and PTO balance drops from 40(given amount) to 32</t>
  </si>
  <si>
    <t>3.testPTOOnWeekend() test to Saturday to if you put PTO on Saturday</t>
  </si>
  <si>
    <t>4.testGetNumDaysWorked()  test Mon-Wed hours to see amount of days worked with PTO set on Tuesday</t>
  </si>
  <si>
    <t>1. 4 hours is returned</t>
  </si>
  <si>
    <t>2. PTO is accepted for Tuesday and PTO balance drops by 8</t>
  </si>
  <si>
    <t>3.PTO is not accepted</t>
  </si>
  <si>
    <t>4.Only returns 2 days worked</t>
  </si>
  <si>
    <t>5. testTotalHours() test to the total amount of hours for the week for Monday(4) and Tuesday(3)</t>
  </si>
  <si>
    <t>5.Returns the total amount of hours worked on Mon-Tuesday(7 in total)</t>
  </si>
  <si>
    <t xml:space="preserve">6.testWeekdayWeekendSplit() test to See how many hours worked on the weekend(4) and weekday(3) </t>
  </si>
  <si>
    <t>6. Returns 4 on the weekend and 4 on the 3 weekday.</t>
  </si>
  <si>
    <t>1.Enter a username("jason") string</t>
  </si>
  <si>
    <t>2.Enter a password("password") string</t>
  </si>
  <si>
    <t>No set username or password, can be creative, as long as it’s a string</t>
  </si>
  <si>
    <t>Successful login and goes to the next screen</t>
  </si>
  <si>
    <t>Add an employee (staff).</t>
  </si>
  <si>
    <t>1. Run app</t>
  </si>
  <si>
    <t>2. Login as a Manager</t>
  </si>
  <si>
    <t>3.  Click Add employee</t>
  </si>
  <si>
    <t>4 . Enter Employee info assign as staff</t>
  </si>
  <si>
    <t>5. Click Add Employee.</t>
  </si>
  <si>
    <t>Created a new employee into Employee ArrayList</t>
  </si>
  <si>
    <t>Add an employee (manager).</t>
  </si>
  <si>
    <t>4 . Enter Employee info assign as Manager</t>
  </si>
  <si>
    <t>Created a new employee into Employee/Manager ArrayList</t>
  </si>
  <si>
    <t>List all managers</t>
  </si>
  <si>
    <t>3.  Click List employees</t>
  </si>
  <si>
    <t>4 . Click List Managers</t>
  </si>
  <si>
    <t>Display list of current managers</t>
  </si>
  <si>
    <t>Sort all employees sorted by department, lastname, firstname, then ID.</t>
  </si>
  <si>
    <t>1. Add all employees to a List</t>
  </si>
  <si>
    <t>2. Use .sort(Comparator.comparing(List::department).thenComparing(List::LastName)... etc.</t>
  </si>
  <si>
    <t>The List employees sorted:</t>
  </si>
  <si>
    <t>Return a String[] of Sorted Employees</t>
  </si>
  <si>
    <t>1. Sort the employees as described in the previous step</t>
  </si>
  <si>
    <t>2. Create a String array;</t>
  </si>
  <si>
    <t>3. extract each employee into strings of "department, lastname, firstname, ID"</t>
  </si>
  <si>
    <t>4. add all strings to the temp String[] and return it</t>
  </si>
  <si>
    <t>A sorted string Array with each employee's information</t>
  </si>
  <si>
    <t>Employee List</t>
  </si>
  <si>
    <t>1</t>
  </si>
  <si>
    <t>Add a new staff employee through input fields.</t>
  </si>
  <si>
    <t>1. Run the JavaFX application.
2. Enter First Name: 'John'
3. Enter Last Name: 'Smith'
4. Enter Department: 'IT'
5. Enter ID: 123
6. Ensure 'Is Manager' is unchecked.
7. Click 'Add Employee'.
8. Click 'Show List'.</t>
  </si>
  <si>
    <t>The employee 'Smith, John - Dept: IT - ID: 123' is displayed in the sorted list.</t>
  </si>
  <si>
    <t>Tests standard staff entry.</t>
  </si>
  <si>
    <t>2</t>
  </si>
  <si>
    <t>Add a new manager employee through input fields.</t>
  </si>
  <si>
    <t>1. Run the JavaFX application.
2. Enter First Name: 'Jane'
3. Enter Last Name: 'Doe'
4. Enter Department: 'HR'
5. Enter ID: 456
6. Check the 'Is Manager' box.
7. Click 'Add Employee'.
8. Click 'Show List'.</t>
  </si>
  <si>
    <t>The employee 'Doe, Jane - Dept: HR - ID: 456 [Manager]' is displayed in the sorted list.</t>
  </si>
  <si>
    <t>Tests manager entry and [Manager] label.</t>
  </si>
  <si>
    <t>3</t>
  </si>
  <si>
    <t>Test sorted order by Last Name, First Name, Department, and ID.</t>
  </si>
  <si>
    <t>1. Add multiple employees with various combinations of names, departments, and IDs.
2. Click 'Show List'.</t>
  </si>
  <si>
    <t>Employees appear sorted by last name &gt; first name &gt; department &gt; ID.</t>
  </si>
  <si>
    <t>4</t>
  </si>
  <si>
    <t>Test empty field input error handling.</t>
  </si>
  <si>
    <t>1. Leave First Name blank.
2. Fill in the other fields.
3. Click 'Add Employee'.</t>
  </si>
  <si>
    <t>An alert message appears: 'All fields must be filled.'</t>
  </si>
  <si>
    <t>Validates form validation.</t>
  </si>
  <si>
    <t>5</t>
  </si>
  <si>
    <t>Test invalid ID input.</t>
  </si>
  <si>
    <t>1. Enter non-numeric value in ID field (e.g., 'abc').
2. Fill in the other fields.
3. Click 'Add Employee'.</t>
  </si>
  <si>
    <t>An alert message appears: 'Employee ID must be a number.'</t>
  </si>
  <si>
    <t>Validates numeric input validation for ID field.</t>
  </si>
  <si>
    <t>1Add 4 hours for Mon-Sun</t>
  </si>
  <si>
    <t>2.Click on Weekly Summary button</t>
  </si>
  <si>
    <t>A screen pops up showing the employee name, days of the week with 4 hours next to it.</t>
  </si>
  <si>
    <t>1. Add 4 hours for Mon-Wed, give PTO for Thurday and Friday and 0 hours for Sat-Sn\un</t>
  </si>
  <si>
    <t>A screen pops up showing the employee name, days of the week with 4 hours next to Mon-Wed, Thursday and Friday with 8 hours of PTO, and 0 hours of PTO</t>
  </si>
  <si>
    <t>1.Enter a username("chris") string</t>
  </si>
  <si>
    <t>2.Enter a password("password1234") string</t>
  </si>
  <si>
    <t>Add Hours(Employee)</t>
  </si>
  <si>
    <t>1. setHours() test to Monday to have 6 hours.</t>
  </si>
  <si>
    <t>1. 6 hours is returned</t>
  </si>
  <si>
    <t>View My Pay Stub(Employee)</t>
  </si>
  <si>
    <t>1.After entering hours for the week click button "view pay stub"</t>
  </si>
  <si>
    <t xml:space="preserve">A paystub for an employee should appear showing hours worked, total weekdayhours and weekend hours, gross pay, tax withholdings, net pay and remaing PTO </t>
  </si>
  <si>
    <t>1.Click "change password button"</t>
  </si>
  <si>
    <t>2. Enter current password and then enter a new passowrd and conforim it</t>
  </si>
  <si>
    <t>3. Logout and enter the employee login with new password and same username.</t>
  </si>
  <si>
    <t>Get Pay</t>
  </si>
  <si>
    <t>1. Input employee's Hours</t>
  </si>
  <si>
    <t xml:space="preserve">2. Calculate staff pay (Payrate </t>
  </si>
  <si>
    <t xml:space="preserve">* week hours (up to 40) + </t>
  </si>
  <si>
    <t xml:space="preserve">Payrate * (weekend hours + </t>
  </si>
  <si>
    <t>overtime hours) * 1.5)</t>
  </si>
  <si>
    <t>3. Calculate manager pay (</t>
  </si>
  <si>
    <t>Payrate * 40)</t>
  </si>
  <si>
    <t xml:space="preserve">gross pay for both staff and </t>
  </si>
  <si>
    <t>managers</t>
  </si>
  <si>
    <t>Get Pay Stub</t>
  </si>
  <si>
    <t>1. Display employee information</t>
  </si>
  <si>
    <t>2. Display employee hours</t>
  </si>
  <si>
    <t>worked each day</t>
  </si>
  <si>
    <t xml:space="preserve">3. use Get Pay to calculate </t>
  </si>
  <si>
    <t>the gross pay</t>
  </si>
  <si>
    <t>4. Calculate tax withholdings</t>
  </si>
  <si>
    <t xml:space="preserve">5. Subtract tax withholdings </t>
  </si>
  <si>
    <t>from gross pay for net pay</t>
  </si>
  <si>
    <t>Employee's Pay Stub</t>
  </si>
  <si>
    <t>1. Use buffered reader</t>
  </si>
  <si>
    <t>to read the saved file</t>
  </si>
  <si>
    <t xml:space="preserve">2. Copy the file into an </t>
  </si>
  <si>
    <t>arraylist</t>
  </si>
  <si>
    <t>3. Parse the copied data and</t>
  </si>
  <si>
    <t>add it the program on launch</t>
  </si>
  <si>
    <t>All saved information should</t>
  </si>
  <si>
    <t>already be in the program</t>
  </si>
  <si>
    <t xml:space="preserve"> </t>
  </si>
  <si>
    <t>1. Input the day and hours</t>
  </si>
  <si>
    <t>worked that day (and your</t>
  </si>
  <si>
    <t>manager ID) that you want to</t>
  </si>
  <si>
    <t>change</t>
  </si>
  <si>
    <t xml:space="preserve">2. overwrite the previous </t>
  </si>
  <si>
    <t>values with the new values</t>
  </si>
  <si>
    <t>3. Record the change with</t>
  </si>
  <si>
    <t>your manager ID</t>
  </si>
  <si>
    <t xml:space="preserve">A record of the hours being </t>
  </si>
  <si>
    <t>changed</t>
  </si>
  <si>
    <t>Save all records</t>
  </si>
  <si>
    <t xml:space="preserve">1. Use printwriter to save the </t>
  </si>
  <si>
    <t>information on a file</t>
  </si>
  <si>
    <t>A file with records on it</t>
  </si>
  <si>
    <t>Restore records</t>
  </si>
  <si>
    <t>1. Use buffered reader to</t>
  </si>
  <si>
    <t>read the saved file of records</t>
  </si>
  <si>
    <t>Test Case #</t>
  </si>
  <si>
    <t>Scenario</t>
  </si>
  <si>
    <t>Steps to Execute</t>
  </si>
  <si>
    <t>Expected Result</t>
  </si>
  <si>
    <t>Display hours for a staff employee</t>
  </si>
  <si>
    <t>Preload employee: Jason Pearson, Department: IT, ID: 1001, Hours: 40. Launch application.</t>
  </si>
  <si>
    <t>Displays: Pearson, Jason (IT) - ID: 1001 - Total Hours: 40.00</t>
  </si>
  <si>
    <t>Display hours for a manager</t>
  </si>
  <si>
    <t>Preload employee: Chris Ramos, Department: HR, ID: 1002, Hours: 35.5. Launch application.</t>
  </si>
  <si>
    <t>Displays: Ramos, Chris (HR) - ID: 1002 - Total Hours: 35.50</t>
  </si>
  <si>
    <t>Verify alphabetical sorting of employees</t>
  </si>
  <si>
    <t>Preload employees: Christian Misner (Sales), Bryce Gunter (Finance), Chris Ramos (IT). Launch application.</t>
  </si>
  <si>
    <t>Displays list sorted by Last Name, First Name, Department, ID</t>
  </si>
  <si>
    <t>Handle scenario with no employee data</t>
  </si>
  <si>
    <t>Do not preload any employee records. Launch application.</t>
  </si>
  <si>
    <t>Displays: No employee data available.</t>
  </si>
  <si>
    <t>Test ID</t>
  </si>
  <si>
    <t>Test Case Description</t>
  </si>
  <si>
    <t>Preconditions</t>
  </si>
  <si>
    <t>Input Data</t>
  </si>
  <si>
    <t>Test Steps</t>
  </si>
  <si>
    <t>Actual Output</t>
  </si>
  <si>
    <t>Pass/Fail</t>
  </si>
  <si>
    <t>US12-UT1</t>
  </si>
  <si>
    <t>Archive current week's hours for multiple employees</t>
  </si>
  <si>
    <t>Employees have logged regular and PTO hours</t>
  </si>
  <si>
    <t>Employee list with weekly data</t>
  </si>
  <si>
    <t>Click 'Start New Week' button</t>
  </si>
  <si>
    <t>A file is saved with data; hours reset in UI and backend</t>
  </si>
  <si>
    <t>US12-UT2</t>
  </si>
  <si>
    <t>Start a new week with no logged data</t>
  </si>
  <si>
    <t>Employees have not logged any hours</t>
  </si>
  <si>
    <t>Empty hour data for employees</t>
  </si>
  <si>
    <t>System handles it cleanly with no errors; no file saved</t>
  </si>
  <si>
    <t>US12-UT3</t>
  </si>
  <si>
    <t>Verify file format and name</t>
  </si>
  <si>
    <t>New week started with logs</t>
  </si>
  <si>
    <t>Generated file name</t>
  </si>
  <si>
    <t>Inspect file name and extension</t>
  </si>
  <si>
    <t>File ends with .txt and includes date</t>
  </si>
  <si>
    <t>US13-UT1</t>
  </si>
  <si>
    <t>View previously archived data file</t>
  </si>
  <si>
    <t>At least one archive file exists in directory</t>
  </si>
  <si>
    <t>Valid .txt archive file</t>
  </si>
  <si>
    <t>Click 'View Archived Data' &gt; choose file</t>
  </si>
  <si>
    <t>Data shown in a new alert dialog box</t>
  </si>
  <si>
    <t>US13-UT2</t>
  </si>
  <si>
    <t>Attempt to open an unsupported file type</t>
  </si>
  <si>
    <t>User has selected a non-.txt file</t>
  </si>
  <si>
    <t>Invalid file type (e.g., .pdf)</t>
  </si>
  <si>
    <t>Click 'View Archived Data' &gt; choose wrong file</t>
  </si>
  <si>
    <t>Error alert shown explaining invalid format</t>
  </si>
  <si>
    <t>US13-UT3</t>
  </si>
  <si>
    <t>Cancel archive file selection</t>
  </si>
  <si>
    <t>Dialog opened to select file</t>
  </si>
  <si>
    <t>User clicks cancel</t>
  </si>
  <si>
    <t>Click cancel in FileChooser dialog</t>
  </si>
  <si>
    <t>No error or crash, returns to UI</t>
  </si>
  <si>
    <t>US14-UT1</t>
  </si>
  <si>
    <t>Save system state to .txt file</t>
  </si>
  <si>
    <t>Employees have valid names and logged data</t>
  </si>
  <si>
    <t>List of employees with hours</t>
  </si>
  <si>
    <t>Click 'Save System State' button</t>
  </si>
  <si>
    <t>SystemState.txt is created in project root</t>
  </si>
  <si>
    <t>US14-UT2</t>
  </si>
  <si>
    <t>Handle file saving error gracefully</t>
  </si>
  <si>
    <t>Simulated I/O failure (e.g., read-only directory)</t>
  </si>
  <si>
    <t>Valid employee list but saving restricted</t>
  </si>
  <si>
    <t>Click 'Save System State'</t>
  </si>
  <si>
    <t>IOException caught; error shown in console</t>
  </si>
  <si>
    <t>US14-UT3</t>
  </si>
  <si>
    <t>Verify saved data includes PTO and hours</t>
  </si>
  <si>
    <t>Employee has PTO and worked hours</t>
  </si>
  <si>
    <t>Review saved file contents</t>
  </si>
  <si>
    <t>Open saved file and check structure</t>
  </si>
  <si>
    <t>Each employee has PTO and daily hour data</t>
  </si>
  <si>
    <t>1.Create a csv text file</t>
  </si>
  <si>
    <t>2. Enter the ID of the employee's hours</t>
  </si>
  <si>
    <t>3.Enter the day</t>
  </si>
  <si>
    <t>4.Hours and if PTO is true or not but the hours have to be 8 if PTO is being used</t>
  </si>
  <si>
    <t>File should be accpted and the employee should have the relfected hours.</t>
  </si>
  <si>
    <t>6. Back out and click delete employee</t>
  </si>
  <si>
    <t>7.Select the employee and click ok</t>
  </si>
  <si>
    <t>8. Confirm deleteion</t>
  </si>
  <si>
    <t xml:space="preserve">Window should pop up saying that employee has been deleted. </t>
  </si>
  <si>
    <t>will keep archive of deleted employees</t>
  </si>
  <si>
    <t>6. Should be backed out and now Click edit employee</t>
  </si>
  <si>
    <t>7.Select the employee and edit pay.</t>
  </si>
  <si>
    <t>8. Back out and click view employee pay stub</t>
  </si>
  <si>
    <t xml:space="preserve">9.Select employee </t>
  </si>
  <si>
    <t>Paystub should reflect change in pay.</t>
  </si>
  <si>
    <t>files will be saved in same dir as application</t>
  </si>
  <si>
    <t>7.Select the employee and edit username, name , or last name</t>
  </si>
  <si>
    <t>8. Back out and click list employee</t>
  </si>
  <si>
    <t>9.Select list all employees</t>
  </si>
  <si>
    <t>Table should reflect updated employee details.</t>
  </si>
  <si>
    <t>6. Click log hours for employee</t>
  </si>
  <si>
    <t xml:space="preserve">7.Select the employee and log hours </t>
  </si>
  <si>
    <t>9.Select employee and click save pay stub</t>
  </si>
  <si>
    <t xml:space="preserve">Window should pop up saying that files has been saved and file should have saved to machine.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</si>
</sst>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11"/>
      <color theme="1"/>
      <name val="Consolas"/>
      <family val="3"/>
    </font>
    <font>
      <b/>
      <sz val="14"/>
      <color rgb="FFFF0000"/>
      <name val="Calibri"/>
      <family val="2"/>
      <scheme val="minor"/>
    </font>
    <font>
      <sz val="22"/>
      <color theme="1"/>
      <name val="Calibri"/>
      <family val="2"/>
      <scheme val="minor"/>
    </font>
    <font>
      <sz val="11"/>
      <color theme="1"/>
      <name val="Calibri"/>
      <family val="2"/>
      <scheme val="minor"/>
    </font>
    <font>
      <b/>
      <sz val="11"/>
      <color rgb="FF000000"/>
      <name val="Calibri"/>
      <family val="2"/>
    </font>
    <font>
      <sz val="10"/>
      <color rgb="FF000000"/>
      <name val="Calibri"/>
      <family val="2"/>
      <scheme val="minor"/>
    </font>
    <font>
      <sz val="11"/>
      <color rgb="FF000000"/>
      <name val="Calibri"/>
      <family val="2"/>
    </font>
    <font>
      <b/>
      <sz val="14"/>
      <color rgb="FFFF0000"/>
      <name val="Calibri"/>
      <family val="2"/>
    </font>
    <font>
      <sz val="11"/>
      <color rgb="FF000000"/>
      <name val="Consolas"/>
      <family val="2"/>
    </font>
    <font>
      <b/>
      <sz val="11"/>
      <name val="Calibri"/>
      <family val="2"/>
    </font>
    <font>
      <b/>
      <sz val="14"/>
      <name val="Calibri"/>
      <family val="2"/>
    </font>
    <font>
      <sz val="11"/>
      <color rgb="FF000000"/>
      <name val="Calibri"/>
      <family val="2"/>
      <scheme val="minor"/>
    </font>
    <font>
      <b/>
      <sz val="12"/>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D9D9D9"/>
        <bgColor rgb="FFD9D9D9"/>
      </patternFill>
    </fill>
    <fill>
      <patternFill patternType="solid">
        <fgColor rgb="FFFFF2CC"/>
        <bgColor rgb="FF000000"/>
      </patternFill>
    </fill>
  </fills>
  <borders count="4">
    <border>
      <left/>
      <right/>
      <top/>
      <bottom/>
      <diagonal/>
    </border>
    <border>
      <left style="thin">
        <color auto="1"/>
      </left>
      <right style="thin">
        <color auto="1"/>
      </right>
      <top style="thin">
        <color auto="1"/>
      </top>
      <bottom style="thin">
        <color auto="1"/>
      </bottom>
      <diagonal/>
    </border>
    <border>
      <left/>
      <right/>
      <top style="thin">
        <color theme="4" tint="0.39997558519241921"/>
      </top>
      <bottom style="thin">
        <color theme="4" tint="0.39997558519241921"/>
      </bottom>
      <diagonal/>
    </border>
    <border>
      <left/>
      <right/>
      <top style="thin">
        <color rgb="FF8EA9DB"/>
      </top>
      <bottom style="thin">
        <color rgb="FF8EA9DB"/>
      </bottom>
      <diagonal/>
    </border>
  </borders>
  <cellStyleXfs count="3">
    <xf numFmtId="0" fontId="0" fillId="0" borderId="0"/>
    <xf numFmtId="9" fontId="5" fillId="0" borderId="0" applyFont="0" applyFill="0" applyBorder="0" applyAlignment="0" applyProtection="0"/>
    <xf numFmtId="0" fontId="7" fillId="0" borderId="0"/>
  </cellStyleXfs>
  <cellXfs count="38">
    <xf numFmtId="0" fontId="0" fillId="0" borderId="0" xfId="0"/>
    <xf numFmtId="0" fontId="0" fillId="0" borderId="0" xfId="0" applyAlignment="1">
      <alignment horizontal="left" vertical="top" wrapText="1"/>
    </xf>
    <xf numFmtId="0" fontId="0" fillId="0" borderId="0" xfId="0" applyAlignment="1">
      <alignment vertical="top" wrapText="1"/>
    </xf>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justify" vertical="center"/>
    </xf>
    <xf numFmtId="0" fontId="2" fillId="0" borderId="0" xfId="0" applyFont="1" applyAlignment="1">
      <alignment horizontal="justify" vertical="center"/>
    </xf>
    <xf numFmtId="0" fontId="2" fillId="0" borderId="0" xfId="0" applyFont="1"/>
    <xf numFmtId="0" fontId="1" fillId="2" borderId="0" xfId="0" applyFont="1" applyFill="1" applyAlignment="1">
      <alignment horizontal="right" vertical="top"/>
    </xf>
    <xf numFmtId="0" fontId="3" fillId="0" borderId="0" xfId="0" applyFont="1" applyAlignment="1">
      <alignment horizontal="left" vertical="top"/>
    </xf>
    <xf numFmtId="0" fontId="0" fillId="0" borderId="0" xfId="0" applyAlignment="1">
      <alignment horizontal="center" vertical="top" wrapText="1"/>
    </xf>
    <xf numFmtId="0" fontId="0" fillId="3" borderId="0" xfId="0" applyFill="1" applyAlignment="1">
      <alignment horizontal="center" vertical="top" wrapText="1"/>
    </xf>
    <xf numFmtId="0" fontId="0" fillId="3" borderId="0" xfId="0" applyFill="1" applyAlignment="1">
      <alignment vertical="top" wrapText="1"/>
    </xf>
    <xf numFmtId="0" fontId="0" fillId="4" borderId="0" xfId="0" applyFill="1" applyAlignment="1">
      <alignment horizontal="center" vertical="top" wrapText="1"/>
    </xf>
    <xf numFmtId="0" fontId="0" fillId="4" borderId="0" xfId="0" applyFill="1" applyAlignment="1">
      <alignment vertical="top" wrapText="1"/>
    </xf>
    <xf numFmtId="0" fontId="0" fillId="4" borderId="0" xfId="0" applyFill="1" applyAlignment="1">
      <alignment horizontal="left" vertical="top" wrapText="1"/>
    </xf>
    <xf numFmtId="0" fontId="0" fillId="5" borderId="0" xfId="0" applyFill="1" applyAlignment="1">
      <alignment horizontal="center" vertical="top" wrapText="1"/>
    </xf>
    <xf numFmtId="0" fontId="0" fillId="5" borderId="0" xfId="0" applyFill="1" applyAlignment="1">
      <alignment vertical="top" wrapText="1"/>
    </xf>
    <xf numFmtId="0" fontId="4" fillId="0" borderId="0" xfId="0" applyFont="1" applyAlignment="1">
      <alignment horizontal="left" vertical="top"/>
    </xf>
    <xf numFmtId="9" fontId="0" fillId="0" borderId="0" xfId="1" applyFont="1"/>
    <xf numFmtId="0" fontId="8" fillId="0" borderId="0" xfId="2" applyFont="1" applyAlignment="1">
      <alignment horizontal="right" vertical="top"/>
    </xf>
    <xf numFmtId="0" fontId="9" fillId="0" borderId="0" xfId="2" applyFont="1" applyAlignment="1">
      <alignment horizontal="left" vertical="top"/>
    </xf>
    <xf numFmtId="0" fontId="7" fillId="0" borderId="0" xfId="2"/>
    <xf numFmtId="0" fontId="6" fillId="6" borderId="0" xfId="2" applyFont="1" applyFill="1" applyAlignment="1">
      <alignment horizontal="right" vertical="top"/>
    </xf>
    <xf numFmtId="0" fontId="8" fillId="0" borderId="0" xfId="2" applyFont="1" applyAlignment="1">
      <alignment horizontal="left" vertical="top"/>
    </xf>
    <xf numFmtId="0" fontId="8" fillId="0" borderId="0" xfId="2" applyFont="1"/>
    <xf numFmtId="0" fontId="10" fillId="0" borderId="0" xfId="2" applyFont="1"/>
    <xf numFmtId="0" fontId="12" fillId="0" borderId="0" xfId="0" applyFont="1"/>
    <xf numFmtId="0" fontId="11" fillId="0" borderId="1" xfId="0" applyFont="1" applyBorder="1"/>
    <xf numFmtId="0" fontId="0" fillId="0" borderId="1" xfId="0" applyBorder="1" applyAlignment="1">
      <alignment vertical="top" wrapText="1"/>
    </xf>
    <xf numFmtId="0" fontId="11" fillId="0" borderId="0" xfId="0" applyFont="1"/>
    <xf numFmtId="0" fontId="0" fillId="0" borderId="0" xfId="0"/>
    <xf numFmtId="0" fontId="0" fillId="3" borderId="2" xfId="0" applyFont="1" applyFill="1" applyBorder="1" applyAlignment="1">
      <alignment vertical="top" wrapText="1"/>
    </xf>
    <xf numFmtId="0" fontId="0" fillId="5" borderId="2" xfId="0" applyFont="1" applyFill="1" applyBorder="1" applyAlignment="1">
      <alignment vertical="top" wrapText="1"/>
    </xf>
    <xf numFmtId="0" fontId="13" fillId="7" borderId="3" xfId="0" applyFont="1" applyFill="1" applyBorder="1" applyAlignment="1">
      <alignment vertical="top" wrapText="1"/>
    </xf>
    <xf numFmtId="0" fontId="1" fillId="0" borderId="0" xfId="0" applyFont="1" applyAlignment="1">
      <alignment horizontal="right" vertical="top"/>
    </xf>
    <xf numFmtId="0" fontId="14" fillId="0" borderId="1" xfId="0" applyFont="1" applyBorder="1" applyAlignment="1">
      <alignment horizontal="center" vertical="center" wrapText="1"/>
    </xf>
    <xf numFmtId="0" fontId="1" fillId="0" borderId="1" xfId="0" applyFont="1" applyBorder="1" applyAlignment="1">
      <alignment vertical="top" wrapText="1"/>
    </xf>
  </cellXfs>
  <cellStyles count="3">
    <cellStyle name="Normal" xfId="0" builtinId="0"/>
    <cellStyle name="Normal 2" xfId="2" xr:uid="{57DBD964-1803-8C40-AE4C-363B4888D97F}"/>
    <cellStyle name="Percent" xfId="1" builtinId="5"/>
  </cellStyles>
  <dxfs count="12">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center"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0F7C7C-C8F9-47EC-9FF3-4604D836A6C1}" name="Table242" displayName="Table242" ref="A3:J29" totalsRowShown="0" headerRowDxfId="11" dataDxfId="10">
  <autoFilter ref="A3:J29" xr:uid="{00000000-0009-0000-0100-000003000000}"/>
  <sortState xmlns:xlrd2="http://schemas.microsoft.com/office/spreadsheetml/2017/richdata2" ref="A4:J29">
    <sortCondition ref="A3:A29"/>
  </sortState>
  <tableColumns count="10">
    <tableColumn id="1" xr3:uid="{84BE91E8-FE3B-478A-B314-3A4339B766B2}" name="Priority" dataDxfId="9"/>
    <tableColumn id="3" xr3:uid="{B39F9735-9F1F-4B27-B72D-5401F17B9D89}" name="Title" dataDxfId="8"/>
    <tableColumn id="4" xr3:uid="{CC53D1BE-CE4B-4401-A044-4C0B259CB6E9}" name="As a __, I want to" dataDxfId="7"/>
    <tableColumn id="5" xr3:uid="{18F7C1C6-95CE-470B-8535-CBDDD3F955F2}" name="User Story" dataDxfId="6"/>
    <tableColumn id="6" xr3:uid="{BA01889B-09FD-4548-AD1B-AB2B10F12A72}" name="so that" dataDxfId="5"/>
    <tableColumn id="7" xr3:uid="{C325B876-B550-4A50-9170-6EB79CE7D66F}" name="Benefit" dataDxfId="4"/>
    <tableColumn id="8" xr3:uid="{2D17D91E-5A31-4DAA-8ADE-3A675F5A27BA}" name="Notes" dataDxfId="3"/>
    <tableColumn id="13" xr3:uid="{3505CBD4-AC5C-485D-AB7E-07659525E089}" name="Code" dataDxfId="2"/>
    <tableColumn id="12" xr3:uid="{887AE1AC-C99A-4FF8-9FDF-7D20C14E64A8}" name="System Tests" dataDxfId="1"/>
    <tableColumn id="10" xr3:uid="{19F7522D-7A2B-43BB-9C29-6FB7DF27BA8F}" name="Comment"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BA430-5312-488B-9461-9DA85FDB31DA}">
  <dimension ref="A1:J40"/>
  <sheetViews>
    <sheetView tabSelected="1" zoomScale="120" zoomScaleNormal="120" workbookViewId="0">
      <pane xSplit="2" ySplit="3" topLeftCell="C4" activePane="bottomRight" state="frozen"/>
      <selection pane="topRight" activeCell="D1" sqref="D1"/>
      <selection pane="bottomLeft" activeCell="A3" sqref="A3"/>
      <selection pane="bottomRight" activeCell="H25" sqref="H25"/>
    </sheetView>
  </sheetViews>
  <sheetFormatPr baseColWidth="10" defaultColWidth="8.83203125" defaultRowHeight="15" x14ac:dyDescent="0.2"/>
  <cols>
    <col min="1" max="1" width="12.83203125" style="10" customWidth="1"/>
    <col min="2" max="2" width="17.6640625" style="2" customWidth="1"/>
    <col min="3" max="3" width="19" style="2" bestFit="1" customWidth="1"/>
    <col min="4" max="4" width="40" style="2" customWidth="1"/>
    <col min="5" max="5" width="10.1640625" style="2" bestFit="1" customWidth="1"/>
    <col min="6" max="6" width="40" style="2" customWidth="1"/>
    <col min="7" max="7" width="71.33203125" style="2" customWidth="1"/>
    <col min="8" max="8" width="12.5" customWidth="1"/>
    <col min="9" max="9" width="19.83203125" customWidth="1"/>
    <col min="10" max="10" width="97.5" customWidth="1"/>
  </cols>
  <sheetData>
    <row r="1" spans="1:10" ht="29" x14ac:dyDescent="0.2">
      <c r="A1" s="18" t="s">
        <v>24</v>
      </c>
    </row>
    <row r="3" spans="1:10" ht="15" customHeight="1" x14ac:dyDescent="0.2">
      <c r="A3" s="10" t="s">
        <v>1</v>
      </c>
      <c r="B3" s="2" t="s">
        <v>0</v>
      </c>
      <c r="C3" s="2" t="s">
        <v>25</v>
      </c>
      <c r="D3" s="2" t="s">
        <v>2</v>
      </c>
      <c r="E3" s="2" t="s">
        <v>4</v>
      </c>
      <c r="F3" s="2" t="s">
        <v>6</v>
      </c>
      <c r="G3" s="2" t="s">
        <v>3</v>
      </c>
      <c r="H3" s="2" t="s">
        <v>8</v>
      </c>
      <c r="I3" s="2" t="s">
        <v>7</v>
      </c>
      <c r="J3" s="2" t="s">
        <v>9</v>
      </c>
    </row>
    <row r="4" spans="1:10" ht="15" customHeight="1" x14ac:dyDescent="0.2">
      <c r="A4" s="11">
        <v>1</v>
      </c>
      <c r="B4" s="12" t="s">
        <v>19</v>
      </c>
      <c r="C4" s="12" t="s">
        <v>15</v>
      </c>
      <c r="D4" s="12" t="s">
        <v>17</v>
      </c>
      <c r="E4" s="12"/>
      <c r="F4" s="12" t="s">
        <v>18</v>
      </c>
      <c r="G4" s="12"/>
      <c r="H4" s="12" t="s">
        <v>27</v>
      </c>
      <c r="I4" s="12">
        <v>1</v>
      </c>
      <c r="J4" s="12"/>
    </row>
    <row r="5" spans="1:10" ht="16" x14ac:dyDescent="0.2">
      <c r="A5" s="11">
        <f>A4+1</f>
        <v>2</v>
      </c>
      <c r="B5" s="12" t="s">
        <v>20</v>
      </c>
      <c r="C5" s="12" t="s">
        <v>15</v>
      </c>
      <c r="D5" s="12" t="s">
        <v>85</v>
      </c>
      <c r="E5" s="12"/>
      <c r="F5" s="12" t="s">
        <v>31</v>
      </c>
      <c r="G5" s="12"/>
      <c r="H5" s="2" t="s">
        <v>27</v>
      </c>
      <c r="I5" s="12">
        <v>2</v>
      </c>
      <c r="J5" s="12"/>
    </row>
    <row r="6" spans="1:10" ht="48" x14ac:dyDescent="0.2">
      <c r="A6" s="11">
        <f t="shared" ref="A6:A29" si="0">A5+1</f>
        <v>3</v>
      </c>
      <c r="B6" s="12" t="s">
        <v>22</v>
      </c>
      <c r="C6" s="12" t="s">
        <v>15</v>
      </c>
      <c r="D6" s="12" t="s">
        <v>86</v>
      </c>
      <c r="E6" s="12"/>
      <c r="F6" s="12" t="s">
        <v>32</v>
      </c>
      <c r="G6" s="12" t="s">
        <v>90</v>
      </c>
      <c r="H6" s="12" t="s">
        <v>27</v>
      </c>
      <c r="I6" s="2">
        <v>5</v>
      </c>
      <c r="J6" s="12"/>
    </row>
    <row r="7" spans="1:10" ht="32" x14ac:dyDescent="0.2">
      <c r="A7" s="11">
        <f t="shared" si="0"/>
        <v>4</v>
      </c>
      <c r="B7" s="12" t="s">
        <v>88</v>
      </c>
      <c r="C7" s="12" t="s">
        <v>15</v>
      </c>
      <c r="D7" s="12" t="s">
        <v>89</v>
      </c>
      <c r="E7" s="12"/>
      <c r="F7" s="12" t="s">
        <v>32</v>
      </c>
      <c r="G7" s="12" t="s">
        <v>77</v>
      </c>
      <c r="H7" s="12" t="s">
        <v>27</v>
      </c>
      <c r="I7" s="12">
        <v>1</v>
      </c>
      <c r="J7" s="12"/>
    </row>
    <row r="8" spans="1:10" ht="32" x14ac:dyDescent="0.2">
      <c r="A8" s="11">
        <f t="shared" si="0"/>
        <v>5</v>
      </c>
      <c r="B8" s="12" t="s">
        <v>75</v>
      </c>
      <c r="C8" s="12" t="s">
        <v>15</v>
      </c>
      <c r="D8" s="12" t="s">
        <v>91</v>
      </c>
      <c r="E8" s="12"/>
      <c r="F8" s="12" t="s">
        <v>76</v>
      </c>
      <c r="G8" s="12" t="s">
        <v>87</v>
      </c>
      <c r="H8" s="12" t="s">
        <v>27</v>
      </c>
      <c r="I8" s="12">
        <v>2</v>
      </c>
      <c r="J8" s="12"/>
    </row>
    <row r="9" spans="1:10" ht="32" x14ac:dyDescent="0.2">
      <c r="A9" s="11">
        <f t="shared" si="0"/>
        <v>6</v>
      </c>
      <c r="B9" s="12" t="s">
        <v>33</v>
      </c>
      <c r="C9" s="12" t="s">
        <v>15</v>
      </c>
      <c r="D9" s="12" t="s">
        <v>93</v>
      </c>
      <c r="E9" s="12"/>
      <c r="F9" s="12" t="s">
        <v>34</v>
      </c>
      <c r="G9" s="12" t="s">
        <v>92</v>
      </c>
      <c r="H9" s="12" t="s">
        <v>27</v>
      </c>
      <c r="I9" s="12">
        <v>1</v>
      </c>
      <c r="J9" s="12"/>
    </row>
    <row r="10" spans="1:10" ht="48" x14ac:dyDescent="0.2">
      <c r="A10" s="11">
        <f>A9+1</f>
        <v>7</v>
      </c>
      <c r="B10" s="12" t="s">
        <v>35</v>
      </c>
      <c r="C10" s="12" t="s">
        <v>15</v>
      </c>
      <c r="D10" s="12" t="s">
        <v>95</v>
      </c>
      <c r="E10" s="12"/>
      <c r="F10" s="12" t="s">
        <v>36</v>
      </c>
      <c r="G10" s="12" t="s">
        <v>94</v>
      </c>
      <c r="H10" s="12" t="s">
        <v>27</v>
      </c>
      <c r="I10" s="12">
        <v>2</v>
      </c>
      <c r="J10" s="12"/>
    </row>
    <row r="11" spans="1:10" ht="48" x14ac:dyDescent="0.2">
      <c r="A11" s="11">
        <f t="shared" si="0"/>
        <v>8</v>
      </c>
      <c r="B11" s="12" t="s">
        <v>37</v>
      </c>
      <c r="C11" s="12" t="s">
        <v>15</v>
      </c>
      <c r="D11" s="12" t="s">
        <v>96</v>
      </c>
      <c r="E11" s="12"/>
      <c r="F11" s="12" t="s">
        <v>38</v>
      </c>
      <c r="G11" s="12" t="s">
        <v>78</v>
      </c>
      <c r="H11" s="12" t="s">
        <v>27</v>
      </c>
      <c r="I11" s="12">
        <v>2</v>
      </c>
      <c r="J11" s="12"/>
    </row>
    <row r="12" spans="1:10" ht="80" x14ac:dyDescent="0.2">
      <c r="A12" s="11">
        <f t="shared" si="0"/>
        <v>9</v>
      </c>
      <c r="B12" s="12" t="s">
        <v>118</v>
      </c>
      <c r="C12" s="12" t="s">
        <v>15</v>
      </c>
      <c r="D12" s="12" t="s">
        <v>97</v>
      </c>
      <c r="E12" s="12"/>
      <c r="F12" s="12" t="s">
        <v>44</v>
      </c>
      <c r="G12" s="12" t="s">
        <v>99</v>
      </c>
      <c r="H12" s="12" t="s">
        <v>27</v>
      </c>
      <c r="I12" s="12">
        <v>2</v>
      </c>
      <c r="J12" s="12"/>
    </row>
    <row r="13" spans="1:10" ht="64" x14ac:dyDescent="0.2">
      <c r="A13" s="11">
        <f t="shared" si="0"/>
        <v>10</v>
      </c>
      <c r="B13" s="12" t="s">
        <v>119</v>
      </c>
      <c r="C13" s="12" t="s">
        <v>15</v>
      </c>
      <c r="D13" s="12" t="s">
        <v>98</v>
      </c>
      <c r="E13" s="12"/>
      <c r="F13" s="12" t="s">
        <v>45</v>
      </c>
      <c r="G13" s="12" t="s">
        <v>100</v>
      </c>
      <c r="H13" s="12" t="s">
        <v>27</v>
      </c>
      <c r="I13" s="12">
        <v>1</v>
      </c>
      <c r="J13" s="12"/>
    </row>
    <row r="14" spans="1:10" ht="32" x14ac:dyDescent="0.2">
      <c r="A14" s="11">
        <f t="shared" si="0"/>
        <v>11</v>
      </c>
      <c r="B14" s="12" t="s">
        <v>39</v>
      </c>
      <c r="C14" s="12" t="s">
        <v>15</v>
      </c>
      <c r="D14" s="12" t="s">
        <v>101</v>
      </c>
      <c r="E14" s="12"/>
      <c r="F14" s="12" t="s">
        <v>79</v>
      </c>
      <c r="G14" s="12"/>
      <c r="H14" s="12" t="s">
        <v>27</v>
      </c>
      <c r="I14" s="12">
        <v>1</v>
      </c>
      <c r="J14" s="12"/>
    </row>
    <row r="15" spans="1:10" ht="16" x14ac:dyDescent="0.2">
      <c r="A15" s="11">
        <f t="shared" si="0"/>
        <v>12</v>
      </c>
      <c r="B15" s="12" t="s">
        <v>40</v>
      </c>
      <c r="C15" s="12" t="s">
        <v>15</v>
      </c>
      <c r="D15" s="12" t="s">
        <v>41</v>
      </c>
      <c r="E15" s="12"/>
      <c r="F15" s="12" t="s">
        <v>42</v>
      </c>
      <c r="G15" s="12" t="s">
        <v>43</v>
      </c>
      <c r="H15" s="12" t="s">
        <v>27</v>
      </c>
      <c r="I15" s="12">
        <v>3</v>
      </c>
      <c r="J15" s="12"/>
    </row>
    <row r="16" spans="1:10" ht="32" x14ac:dyDescent="0.2">
      <c r="A16" s="11">
        <f t="shared" si="0"/>
        <v>13</v>
      </c>
      <c r="B16" s="12" t="s">
        <v>46</v>
      </c>
      <c r="C16" s="12" t="s">
        <v>15</v>
      </c>
      <c r="D16" s="12" t="s">
        <v>102</v>
      </c>
      <c r="E16" s="12"/>
      <c r="F16" s="12" t="s">
        <v>47</v>
      </c>
      <c r="G16" s="12" t="s">
        <v>103</v>
      </c>
      <c r="H16" s="12" t="s">
        <v>27</v>
      </c>
      <c r="I16" s="12">
        <v>3</v>
      </c>
      <c r="J16" s="12"/>
    </row>
    <row r="17" spans="1:10" ht="32" x14ac:dyDescent="0.2">
      <c r="A17" s="11">
        <f t="shared" si="0"/>
        <v>14</v>
      </c>
      <c r="B17" s="12" t="s">
        <v>48</v>
      </c>
      <c r="C17" s="12" t="s">
        <v>15</v>
      </c>
      <c r="D17" s="12" t="s">
        <v>49</v>
      </c>
      <c r="E17" s="12"/>
      <c r="F17" s="12" t="s">
        <v>104</v>
      </c>
      <c r="G17" s="12" t="s">
        <v>105</v>
      </c>
      <c r="H17" s="12" t="s">
        <v>27</v>
      </c>
      <c r="I17" s="12">
        <v>3</v>
      </c>
      <c r="J17" s="12"/>
    </row>
    <row r="18" spans="1:10" ht="16" x14ac:dyDescent="0.2">
      <c r="A18" s="11">
        <f t="shared" si="0"/>
        <v>15</v>
      </c>
      <c r="B18" s="12" t="s">
        <v>50</v>
      </c>
      <c r="C18" s="12" t="s">
        <v>15</v>
      </c>
      <c r="D18" s="12" t="s">
        <v>51</v>
      </c>
      <c r="E18" s="12"/>
      <c r="F18" s="12" t="s">
        <v>52</v>
      </c>
      <c r="G18" s="12" t="s">
        <v>106</v>
      </c>
      <c r="H18" s="12" t="s">
        <v>27</v>
      </c>
      <c r="I18" s="12">
        <v>1</v>
      </c>
      <c r="J18" s="12"/>
    </row>
    <row r="19" spans="1:10" ht="48" x14ac:dyDescent="0.2">
      <c r="A19" s="13">
        <f t="shared" si="0"/>
        <v>16</v>
      </c>
      <c r="B19" s="14" t="s">
        <v>56</v>
      </c>
      <c r="C19" s="14" t="s">
        <v>15</v>
      </c>
      <c r="D19" s="14" t="s">
        <v>107</v>
      </c>
      <c r="E19" s="14"/>
      <c r="F19" s="14" t="s">
        <v>53</v>
      </c>
      <c r="G19" s="14" t="s">
        <v>108</v>
      </c>
      <c r="H19" s="14" t="s">
        <v>27</v>
      </c>
      <c r="I19" s="14">
        <v>3</v>
      </c>
      <c r="J19" s="14"/>
    </row>
    <row r="20" spans="1:10" ht="48" x14ac:dyDescent="0.2">
      <c r="A20" s="13">
        <f t="shared" si="0"/>
        <v>17</v>
      </c>
      <c r="B20" s="14" t="s">
        <v>54</v>
      </c>
      <c r="C20" s="14" t="s">
        <v>15</v>
      </c>
      <c r="D20" s="14" t="s">
        <v>109</v>
      </c>
      <c r="E20" s="14"/>
      <c r="F20" s="14" t="s">
        <v>55</v>
      </c>
      <c r="G20" s="14" t="s">
        <v>84</v>
      </c>
      <c r="H20" s="14" t="s">
        <v>29</v>
      </c>
      <c r="I20" s="14"/>
      <c r="J20" s="14"/>
    </row>
    <row r="21" spans="1:10" ht="28.25" customHeight="1" x14ac:dyDescent="0.2">
      <c r="A21" s="13">
        <f t="shared" si="0"/>
        <v>18</v>
      </c>
      <c r="B21" s="14" t="s">
        <v>80</v>
      </c>
      <c r="C21" s="14" t="s">
        <v>15</v>
      </c>
      <c r="D21" s="14" t="s">
        <v>110</v>
      </c>
      <c r="E21" s="14"/>
      <c r="F21" s="14" t="s">
        <v>55</v>
      </c>
      <c r="G21" s="14" t="s">
        <v>81</v>
      </c>
      <c r="H21" s="14" t="s">
        <v>29</v>
      </c>
      <c r="I21" s="14"/>
      <c r="J21" s="14"/>
    </row>
    <row r="22" spans="1:10" ht="16" x14ac:dyDescent="0.2">
      <c r="A22" s="13">
        <f t="shared" si="0"/>
        <v>19</v>
      </c>
      <c r="B22" s="14" t="s">
        <v>57</v>
      </c>
      <c r="C22" s="14" t="s">
        <v>15</v>
      </c>
      <c r="D22" s="14" t="s">
        <v>111</v>
      </c>
      <c r="E22" s="14"/>
      <c r="F22" s="14" t="s">
        <v>59</v>
      </c>
      <c r="G22" s="14" t="s">
        <v>112</v>
      </c>
      <c r="H22" s="14" t="s">
        <v>27</v>
      </c>
      <c r="I22" s="14">
        <v>2</v>
      </c>
      <c r="J22" s="14"/>
    </row>
    <row r="23" spans="1:10" ht="32" x14ac:dyDescent="0.2">
      <c r="A23" s="13">
        <f t="shared" si="0"/>
        <v>20</v>
      </c>
      <c r="B23" s="14" t="s">
        <v>58</v>
      </c>
      <c r="C23" s="14" t="s">
        <v>15</v>
      </c>
      <c r="D23" s="14" t="s">
        <v>113</v>
      </c>
      <c r="E23" s="14"/>
      <c r="F23" s="14" t="s">
        <v>60</v>
      </c>
      <c r="G23" s="14" t="s">
        <v>114</v>
      </c>
      <c r="H23" s="14" t="s">
        <v>27</v>
      </c>
      <c r="I23" s="14">
        <v>1</v>
      </c>
      <c r="J23" s="14"/>
    </row>
    <row r="24" spans="1:10" ht="32" x14ac:dyDescent="0.2">
      <c r="A24" s="13">
        <f t="shared" si="0"/>
        <v>21</v>
      </c>
      <c r="B24" s="14" t="s">
        <v>61</v>
      </c>
      <c r="C24" s="14" t="s">
        <v>15</v>
      </c>
      <c r="D24" s="14" t="s">
        <v>115</v>
      </c>
      <c r="E24" s="14"/>
      <c r="F24" s="14" t="s">
        <v>62</v>
      </c>
      <c r="G24" s="14"/>
      <c r="H24" s="14" t="s">
        <v>29</v>
      </c>
      <c r="I24" s="14"/>
      <c r="J24" s="14"/>
    </row>
    <row r="25" spans="1:10" ht="32" x14ac:dyDescent="0.2">
      <c r="A25" s="13">
        <f t="shared" si="0"/>
        <v>22</v>
      </c>
      <c r="B25" s="14" t="s">
        <v>63</v>
      </c>
      <c r="C25" s="15" t="s">
        <v>64</v>
      </c>
      <c r="D25" s="14" t="s">
        <v>116</v>
      </c>
      <c r="E25" s="14"/>
      <c r="F25" s="14" t="s">
        <v>65</v>
      </c>
      <c r="G25" s="14" t="s">
        <v>117</v>
      </c>
      <c r="H25" s="14" t="s">
        <v>29</v>
      </c>
      <c r="I25" s="14"/>
      <c r="J25" s="14"/>
    </row>
    <row r="26" spans="1:10" ht="16" x14ac:dyDescent="0.2">
      <c r="A26" s="16">
        <f>A25+1</f>
        <v>23</v>
      </c>
      <c r="B26" s="17" t="s">
        <v>23</v>
      </c>
      <c r="C26" s="17" t="s">
        <v>16</v>
      </c>
      <c r="D26" s="17" t="s">
        <v>17</v>
      </c>
      <c r="E26" s="17"/>
      <c r="F26" s="17" t="s">
        <v>74</v>
      </c>
      <c r="G26" s="17"/>
      <c r="H26" s="17" t="s">
        <v>27</v>
      </c>
      <c r="I26" s="17">
        <v>1</v>
      </c>
      <c r="J26" s="17"/>
    </row>
    <row r="27" spans="1:10" ht="48" x14ac:dyDescent="0.2">
      <c r="A27" s="16">
        <f t="shared" si="0"/>
        <v>24</v>
      </c>
      <c r="B27" s="17" t="s">
        <v>66</v>
      </c>
      <c r="C27" s="17" t="s">
        <v>16</v>
      </c>
      <c r="D27" s="17" t="s">
        <v>67</v>
      </c>
      <c r="E27" s="17"/>
      <c r="F27" s="17" t="s">
        <v>68</v>
      </c>
      <c r="G27" s="17" t="s">
        <v>69</v>
      </c>
      <c r="H27" s="17" t="s">
        <v>27</v>
      </c>
      <c r="I27" s="17">
        <v>1</v>
      </c>
      <c r="J27" s="17"/>
    </row>
    <row r="28" spans="1:10" ht="16" x14ac:dyDescent="0.2">
      <c r="A28" s="16">
        <f t="shared" si="0"/>
        <v>25</v>
      </c>
      <c r="B28" s="17" t="s">
        <v>70</v>
      </c>
      <c r="C28" s="17" t="s">
        <v>16</v>
      </c>
      <c r="D28" s="17" t="s">
        <v>82</v>
      </c>
      <c r="E28" s="17"/>
      <c r="F28" s="17" t="s">
        <v>71</v>
      </c>
      <c r="G28" s="17" t="s">
        <v>83</v>
      </c>
      <c r="H28" s="17" t="s">
        <v>27</v>
      </c>
      <c r="I28" s="17">
        <v>1</v>
      </c>
      <c r="J28" s="17"/>
    </row>
    <row r="29" spans="1:10" ht="16" x14ac:dyDescent="0.2">
      <c r="A29" s="16">
        <f t="shared" si="0"/>
        <v>26</v>
      </c>
      <c r="B29" s="17" t="s">
        <v>72</v>
      </c>
      <c r="C29" s="17" t="s">
        <v>16</v>
      </c>
      <c r="D29" s="17" t="s">
        <v>21</v>
      </c>
      <c r="E29" s="17"/>
      <c r="F29" s="17" t="s">
        <v>73</v>
      </c>
      <c r="G29" s="17"/>
      <c r="H29" s="17" t="s">
        <v>27</v>
      </c>
      <c r="I29" s="17">
        <v>1</v>
      </c>
      <c r="J29" s="17"/>
    </row>
    <row r="31" spans="1:10" ht="16" x14ac:dyDescent="0.2">
      <c r="G31" s="2" t="s">
        <v>26</v>
      </c>
      <c r="H31">
        <f>COUNTA(Table242[Code])</f>
        <v>26</v>
      </c>
      <c r="I31">
        <f>COUNTA(Table242[Code])</f>
        <v>26</v>
      </c>
    </row>
    <row r="32" spans="1:10" ht="16" x14ac:dyDescent="0.2">
      <c r="G32" s="2" t="s">
        <v>27</v>
      </c>
      <c r="H32">
        <f>COUNTIF(Table242[Code],"C")</f>
        <v>22</v>
      </c>
      <c r="I32">
        <f>COUNTIF(Table242[Code],"C")</f>
        <v>22</v>
      </c>
    </row>
    <row r="33" spans="7:9" ht="16" x14ac:dyDescent="0.2">
      <c r="G33" s="2" t="s">
        <v>28</v>
      </c>
      <c r="H33">
        <f>COUNTIF(Table242[Code],"~")</f>
        <v>0</v>
      </c>
      <c r="I33">
        <f>COUNTIF(Table242[Code],"~")</f>
        <v>0</v>
      </c>
    </row>
    <row r="34" spans="7:9" ht="16" x14ac:dyDescent="0.2">
      <c r="G34" s="2" t="s">
        <v>29</v>
      </c>
      <c r="H34">
        <f>COUNTBLANK(Table242[Code])</f>
        <v>0</v>
      </c>
      <c r="I34">
        <f>COUNTBLANK(Table242[Code])</f>
        <v>0</v>
      </c>
    </row>
    <row r="35" spans="7:9" ht="16" x14ac:dyDescent="0.2">
      <c r="G35" s="2" t="s">
        <v>30</v>
      </c>
      <c r="H35">
        <f>H31+H34</f>
        <v>26</v>
      </c>
      <c r="I35">
        <f>I31+I34</f>
        <v>26</v>
      </c>
    </row>
    <row r="36" spans="7:9" ht="16" x14ac:dyDescent="0.2">
      <c r="G36" s="2" t="s">
        <v>26</v>
      </c>
      <c r="H36" s="19">
        <f t="shared" ref="H36:I40" si="1">H31/H$35</f>
        <v>1</v>
      </c>
      <c r="I36" s="19">
        <f t="shared" si="1"/>
        <v>1</v>
      </c>
    </row>
    <row r="37" spans="7:9" ht="16" x14ac:dyDescent="0.2">
      <c r="G37" s="2" t="s">
        <v>27</v>
      </c>
      <c r="H37" s="19">
        <f t="shared" si="1"/>
        <v>0.84615384615384615</v>
      </c>
      <c r="I37" s="19">
        <f t="shared" si="1"/>
        <v>0.84615384615384615</v>
      </c>
    </row>
    <row r="38" spans="7:9" ht="16" x14ac:dyDescent="0.2">
      <c r="G38" s="2" t="s">
        <v>28</v>
      </c>
      <c r="H38" s="19">
        <f t="shared" si="1"/>
        <v>0</v>
      </c>
      <c r="I38" s="19">
        <f t="shared" si="1"/>
        <v>0</v>
      </c>
    </row>
    <row r="39" spans="7:9" ht="16" x14ac:dyDescent="0.2">
      <c r="G39" s="2" t="s">
        <v>29</v>
      </c>
      <c r="H39" s="19">
        <f t="shared" si="1"/>
        <v>0</v>
      </c>
      <c r="I39" s="19">
        <f t="shared" si="1"/>
        <v>0</v>
      </c>
    </row>
    <row r="40" spans="7:9" ht="16" x14ac:dyDescent="0.2">
      <c r="G40" s="2" t="s">
        <v>30</v>
      </c>
      <c r="H40" s="19">
        <f t="shared" si="1"/>
        <v>1</v>
      </c>
      <c r="I40" s="19">
        <f t="shared" si="1"/>
        <v>1</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86B24-DF06-0143-BEE1-675D241A0F14}">
  <dimension ref="B2:C28"/>
  <sheetViews>
    <sheetView workbookViewId="0">
      <selection activeCell="C27" sqref="C27"/>
    </sheetView>
  </sheetViews>
  <sheetFormatPr baseColWidth="10" defaultColWidth="8.83203125" defaultRowHeight="15" x14ac:dyDescent="0.2"/>
  <cols>
    <col min="2" max="2" width="15.83203125" style="3" customWidth="1"/>
    <col min="3" max="3" width="26.5" style="4" customWidth="1"/>
    <col min="4" max="4" width="8.6640625" customWidth="1"/>
    <col min="5" max="5" width="35.33203125" customWidth="1"/>
  </cols>
  <sheetData>
    <row r="2" spans="2:3" x14ac:dyDescent="0.2">
      <c r="B2" s="8" t="s">
        <v>13</v>
      </c>
      <c r="C2" s="4" t="s">
        <v>118</v>
      </c>
    </row>
    <row r="3" spans="2:3" x14ac:dyDescent="0.2">
      <c r="B3"/>
    </row>
    <row r="4" spans="2:3" x14ac:dyDescent="0.2">
      <c r="B4" s="8" t="s">
        <v>10</v>
      </c>
      <c r="C4" s="4">
        <v>1</v>
      </c>
    </row>
    <row r="5" spans="2:3" ht="16" x14ac:dyDescent="0.2">
      <c r="B5" s="8" t="s">
        <v>11</v>
      </c>
      <c r="C5" s="1" t="s">
        <v>205</v>
      </c>
    </row>
    <row r="6" spans="2:3" ht="16" x14ac:dyDescent="0.2">
      <c r="B6" s="8" t="s">
        <v>5</v>
      </c>
      <c r="C6" s="5" t="s">
        <v>206</v>
      </c>
    </row>
    <row r="7" spans="2:3" ht="16" x14ac:dyDescent="0.2">
      <c r="B7" s="8"/>
      <c r="C7" s="5" t="s">
        <v>207</v>
      </c>
    </row>
    <row r="8" spans="2:3" ht="16" x14ac:dyDescent="0.2">
      <c r="B8" s="8"/>
      <c r="C8" s="5" t="s">
        <v>208</v>
      </c>
    </row>
    <row r="9" spans="2:3" ht="16" x14ac:dyDescent="0.2">
      <c r="B9" s="8"/>
      <c r="C9" s="5" t="s">
        <v>209</v>
      </c>
    </row>
    <row r="10" spans="2:3" ht="16" x14ac:dyDescent="0.2">
      <c r="B10" s="8"/>
      <c r="C10" s="5" t="s">
        <v>210</v>
      </c>
    </row>
    <row r="11" spans="2:3" ht="16" x14ac:dyDescent="0.2">
      <c r="B11" s="8"/>
      <c r="C11" s="5" t="s">
        <v>211</v>
      </c>
    </row>
    <row r="12" spans="2:3" x14ac:dyDescent="0.2">
      <c r="B12" s="8"/>
      <c r="C12" s="4" t="s">
        <v>212</v>
      </c>
    </row>
    <row r="13" spans="2:3" x14ac:dyDescent="0.2">
      <c r="B13" s="8" t="s">
        <v>14</v>
      </c>
      <c r="C13" s="4" t="s">
        <v>213</v>
      </c>
    </row>
    <row r="14" spans="2:3" x14ac:dyDescent="0.2">
      <c r="B14" s="8"/>
      <c r="C14" s="4" t="s">
        <v>214</v>
      </c>
    </row>
    <row r="15" spans="2:3" x14ac:dyDescent="0.2">
      <c r="B15" s="8" t="s">
        <v>12</v>
      </c>
    </row>
    <row r="17" spans="2:3" x14ac:dyDescent="0.2">
      <c r="B17" s="8" t="s">
        <v>10</v>
      </c>
      <c r="C17" s="4">
        <v>2</v>
      </c>
    </row>
    <row r="18" spans="2:3" x14ac:dyDescent="0.2">
      <c r="B18" s="8" t="s">
        <v>11</v>
      </c>
      <c r="C18" s="4" t="s">
        <v>215</v>
      </c>
    </row>
    <row r="19" spans="2:3" x14ac:dyDescent="0.2">
      <c r="B19" s="8" t="s">
        <v>5</v>
      </c>
      <c r="C19" s="4" t="s">
        <v>216</v>
      </c>
    </row>
    <row r="20" spans="2:3" x14ac:dyDescent="0.2">
      <c r="B20" s="8"/>
      <c r="C20" s="4" t="s">
        <v>217</v>
      </c>
    </row>
    <row r="21" spans="2:3" x14ac:dyDescent="0.2">
      <c r="B21" s="8"/>
      <c r="C21" s="4" t="s">
        <v>218</v>
      </c>
    </row>
    <row r="22" spans="2:3" x14ac:dyDescent="0.2">
      <c r="B22" s="8"/>
      <c r="C22" s="4" t="s">
        <v>219</v>
      </c>
    </row>
    <row r="23" spans="2:3" x14ac:dyDescent="0.2">
      <c r="B23" s="8"/>
      <c r="C23" s="4" t="s">
        <v>220</v>
      </c>
    </row>
    <row r="24" spans="2:3" x14ac:dyDescent="0.2">
      <c r="B24" s="8"/>
      <c r="C24" s="4" t="s">
        <v>221</v>
      </c>
    </row>
    <row r="25" spans="2:3" x14ac:dyDescent="0.2">
      <c r="B25" s="8"/>
      <c r="C25" s="4" t="s">
        <v>222</v>
      </c>
    </row>
    <row r="26" spans="2:3" x14ac:dyDescent="0.2">
      <c r="B26" s="8"/>
      <c r="C26" s="4" t="s">
        <v>223</v>
      </c>
    </row>
    <row r="27" spans="2:3" x14ac:dyDescent="0.2">
      <c r="B27" s="8" t="s">
        <v>14</v>
      </c>
      <c r="C27" s="4" t="s">
        <v>224</v>
      </c>
    </row>
    <row r="28" spans="2:3" x14ac:dyDescent="0.2">
      <c r="B28" s="8" t="s">
        <v>12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95975-223E-4345-BD60-BEE9C5D7241B}">
  <dimension ref="B2:C31"/>
  <sheetViews>
    <sheetView workbookViewId="0">
      <selection activeCell="D43" sqref="D43"/>
    </sheetView>
  </sheetViews>
  <sheetFormatPr baseColWidth="10" defaultColWidth="8.83203125" defaultRowHeight="15" x14ac:dyDescent="0.2"/>
  <cols>
    <col min="2" max="2" width="15.83203125" style="3" customWidth="1"/>
    <col min="3" max="3" width="47.1640625" style="4" customWidth="1"/>
    <col min="5" max="5" width="35.1640625" customWidth="1"/>
  </cols>
  <sheetData>
    <row r="2" spans="2:3" x14ac:dyDescent="0.2">
      <c r="B2" s="8" t="s">
        <v>13</v>
      </c>
      <c r="C2" s="4" t="s">
        <v>119</v>
      </c>
    </row>
    <row r="3" spans="2:3" x14ac:dyDescent="0.2">
      <c r="B3"/>
    </row>
    <row r="4" spans="2:3" x14ac:dyDescent="0.2">
      <c r="B4" s="8" t="s">
        <v>10</v>
      </c>
      <c r="C4" s="4">
        <v>1</v>
      </c>
    </row>
    <row r="5" spans="2:3" ht="16" x14ac:dyDescent="0.2">
      <c r="B5" s="8" t="s">
        <v>11</v>
      </c>
      <c r="C5" s="1" t="s">
        <v>119</v>
      </c>
    </row>
    <row r="6" spans="2:3" ht="16" x14ac:dyDescent="0.2">
      <c r="B6" s="8" t="s">
        <v>5</v>
      </c>
      <c r="C6" s="5" t="s">
        <v>141</v>
      </c>
    </row>
    <row r="7" spans="2:3" ht="16" x14ac:dyDescent="0.2">
      <c r="B7" s="8"/>
      <c r="C7" s="5" t="s">
        <v>142</v>
      </c>
    </row>
    <row r="8" spans="2:3" ht="16" x14ac:dyDescent="0.2">
      <c r="B8" s="8"/>
      <c r="C8" s="5" t="s">
        <v>143</v>
      </c>
    </row>
    <row r="9" spans="2:3" ht="16" x14ac:dyDescent="0.2">
      <c r="B9" s="8"/>
      <c r="C9" s="5" t="s">
        <v>144</v>
      </c>
    </row>
    <row r="10" spans="2:3" ht="16" x14ac:dyDescent="0.2">
      <c r="B10" s="8"/>
      <c r="C10" s="5" t="s">
        <v>145</v>
      </c>
    </row>
    <row r="11" spans="2:3" ht="16" x14ac:dyDescent="0.2">
      <c r="B11" s="8"/>
      <c r="C11" s="5" t="s">
        <v>347</v>
      </c>
    </row>
    <row r="12" spans="2:3" ht="16" x14ac:dyDescent="0.2">
      <c r="B12" s="8"/>
      <c r="C12" s="5" t="s">
        <v>348</v>
      </c>
    </row>
    <row r="13" spans="2:3" ht="16" x14ac:dyDescent="0.2">
      <c r="B13" s="8"/>
      <c r="C13" s="5" t="s">
        <v>339</v>
      </c>
    </row>
    <row r="14" spans="2:3" ht="16" x14ac:dyDescent="0.2">
      <c r="B14" s="8"/>
      <c r="C14" s="5" t="s">
        <v>349</v>
      </c>
    </row>
    <row r="15" spans="2:3" x14ac:dyDescent="0.2">
      <c r="B15" s="8" t="s">
        <v>14</v>
      </c>
      <c r="C15" s="4" t="s">
        <v>350</v>
      </c>
    </row>
    <row r="16" spans="2:3" ht="16" x14ac:dyDescent="0.2">
      <c r="B16" s="8" t="s">
        <v>12</v>
      </c>
      <c r="C16" s="5" t="s">
        <v>342</v>
      </c>
    </row>
    <row r="18" spans="2:3" x14ac:dyDescent="0.2">
      <c r="B18"/>
      <c r="C18"/>
    </row>
    <row r="19" spans="2:3" x14ac:dyDescent="0.2">
      <c r="B19"/>
      <c r="C19"/>
    </row>
    <row r="20" spans="2:3" x14ac:dyDescent="0.2">
      <c r="B20"/>
      <c r="C20"/>
    </row>
    <row r="21" spans="2:3" x14ac:dyDescent="0.2">
      <c r="B21"/>
      <c r="C21"/>
    </row>
    <row r="22" spans="2:3" x14ac:dyDescent="0.2">
      <c r="B22"/>
      <c r="C22"/>
    </row>
    <row r="23" spans="2:3" x14ac:dyDescent="0.2">
      <c r="B23"/>
      <c r="C23"/>
    </row>
    <row r="24" spans="2:3" x14ac:dyDescent="0.2">
      <c r="B24"/>
      <c r="C24"/>
    </row>
    <row r="25" spans="2:3" x14ac:dyDescent="0.2">
      <c r="B25"/>
      <c r="C25"/>
    </row>
    <row r="26" spans="2:3" x14ac:dyDescent="0.2">
      <c r="B26"/>
      <c r="C26"/>
    </row>
    <row r="27" spans="2:3" x14ac:dyDescent="0.2">
      <c r="B27"/>
      <c r="C27"/>
    </row>
    <row r="28" spans="2:3" x14ac:dyDescent="0.2">
      <c r="B28"/>
      <c r="C28"/>
    </row>
    <row r="29" spans="2:3" x14ac:dyDescent="0.2">
      <c r="B29"/>
      <c r="C29"/>
    </row>
    <row r="30" spans="2:3" x14ac:dyDescent="0.2">
      <c r="B30"/>
      <c r="C30"/>
    </row>
    <row r="31" spans="2:3" x14ac:dyDescent="0.2">
      <c r="B31"/>
      <c r="C3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2E94F-4E4F-8647-A809-8390105FBA2C}">
  <dimension ref="B1:C28"/>
  <sheetViews>
    <sheetView workbookViewId="0">
      <selection activeCell="C20" sqref="C20"/>
    </sheetView>
  </sheetViews>
  <sheetFormatPr baseColWidth="10" defaultColWidth="8.83203125" defaultRowHeight="15" x14ac:dyDescent="0.2"/>
  <cols>
    <col min="2" max="2" width="15.83203125" style="3" customWidth="1"/>
    <col min="3" max="3" width="107.5" style="4" customWidth="1"/>
    <col min="4" max="4" width="8.83203125" customWidth="1"/>
    <col min="5" max="5" width="35.1640625" customWidth="1"/>
  </cols>
  <sheetData>
    <row r="1" spans="2:3" ht="19" x14ac:dyDescent="0.2">
      <c r="C1" s="9"/>
    </row>
    <row r="2" spans="2:3" ht="16" x14ac:dyDescent="0.2">
      <c r="B2" s="8" t="s">
        <v>13</v>
      </c>
      <c r="C2" s="32" t="s">
        <v>39</v>
      </c>
    </row>
    <row r="3" spans="2:3" x14ac:dyDescent="0.2">
      <c r="B3"/>
    </row>
    <row r="4" spans="2:3" x14ac:dyDescent="0.2">
      <c r="B4" s="8" t="s">
        <v>10</v>
      </c>
      <c r="C4" s="4">
        <v>1</v>
      </c>
    </row>
    <row r="5" spans="2:3" ht="16" x14ac:dyDescent="0.2">
      <c r="B5" s="8" t="s">
        <v>11</v>
      </c>
      <c r="C5" s="32" t="s">
        <v>101</v>
      </c>
    </row>
    <row r="6" spans="2:3" ht="16" x14ac:dyDescent="0.2">
      <c r="B6" s="8" t="s">
        <v>5</v>
      </c>
      <c r="C6" s="5" t="s">
        <v>327</v>
      </c>
    </row>
    <row r="7" spans="2:3" ht="16" x14ac:dyDescent="0.2">
      <c r="B7" s="8"/>
      <c r="C7" s="5" t="s">
        <v>328</v>
      </c>
    </row>
    <row r="8" spans="2:3" ht="16" x14ac:dyDescent="0.2">
      <c r="B8" s="8"/>
      <c r="C8" s="5" t="s">
        <v>329</v>
      </c>
    </row>
    <row r="9" spans="2:3" ht="16" x14ac:dyDescent="0.2">
      <c r="B9" s="8"/>
      <c r="C9" s="5" t="s">
        <v>330</v>
      </c>
    </row>
    <row r="10" spans="2:3" ht="16" x14ac:dyDescent="0.2">
      <c r="B10" s="8" t="s">
        <v>14</v>
      </c>
      <c r="C10" s="5" t="s">
        <v>331</v>
      </c>
    </row>
    <row r="11" spans="2:3" x14ac:dyDescent="0.2">
      <c r="B11" s="8"/>
      <c r="C11" s="5"/>
    </row>
    <row r="12" spans="2:3" x14ac:dyDescent="0.2">
      <c r="B12" s="8"/>
      <c r="C12" s="6"/>
    </row>
    <row r="13" spans="2:3" x14ac:dyDescent="0.2">
      <c r="B13" s="8"/>
      <c r="C13" s="6"/>
    </row>
    <row r="14" spans="2:3" x14ac:dyDescent="0.2">
      <c r="B14" s="8"/>
      <c r="C14" s="7"/>
    </row>
    <row r="15" spans="2:3" x14ac:dyDescent="0.2">
      <c r="B15" s="8" t="s">
        <v>12</v>
      </c>
    </row>
    <row r="17" spans="2:3" x14ac:dyDescent="0.2">
      <c r="B17"/>
      <c r="C17"/>
    </row>
    <row r="18" spans="2:3" x14ac:dyDescent="0.2">
      <c r="B18"/>
      <c r="C18"/>
    </row>
    <row r="19" spans="2:3" x14ac:dyDescent="0.2">
      <c r="B19"/>
      <c r="C19"/>
    </row>
    <row r="20" spans="2:3" x14ac:dyDescent="0.2">
      <c r="B20"/>
      <c r="C20"/>
    </row>
    <row r="21" spans="2:3" x14ac:dyDescent="0.2">
      <c r="B21"/>
      <c r="C21"/>
    </row>
    <row r="22" spans="2:3" x14ac:dyDescent="0.2">
      <c r="B22"/>
      <c r="C22"/>
    </row>
    <row r="23" spans="2:3" x14ac:dyDescent="0.2">
      <c r="B23"/>
      <c r="C23"/>
    </row>
    <row r="24" spans="2:3" x14ac:dyDescent="0.2">
      <c r="B24"/>
      <c r="C24"/>
    </row>
    <row r="25" spans="2:3" x14ac:dyDescent="0.2">
      <c r="B25"/>
      <c r="C25"/>
    </row>
    <row r="26" spans="2:3" x14ac:dyDescent="0.2">
      <c r="B26"/>
      <c r="C26"/>
    </row>
    <row r="27" spans="2:3" x14ac:dyDescent="0.2">
      <c r="B27"/>
      <c r="C27"/>
    </row>
    <row r="28" spans="2:3" x14ac:dyDescent="0.2">
      <c r="B28"/>
      <c r="C2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5783E-A183-9E4B-B29D-D0ECA84E020C}">
  <dimension ref="A1:H4"/>
  <sheetViews>
    <sheetView workbookViewId="0"/>
  </sheetViews>
  <sheetFormatPr baseColWidth="10" defaultColWidth="8.83203125" defaultRowHeight="15" x14ac:dyDescent="0.2"/>
  <cols>
    <col min="1" max="1" width="25" customWidth="1"/>
    <col min="2" max="2" width="61" customWidth="1"/>
    <col min="3" max="3" width="53" customWidth="1"/>
    <col min="4" max="4" width="40" customWidth="1"/>
    <col min="5" max="5" width="41" customWidth="1"/>
    <col min="6" max="6" width="66" customWidth="1"/>
    <col min="7" max="8" width="25" customWidth="1"/>
  </cols>
  <sheetData>
    <row r="1" spans="1:8" ht="16" x14ac:dyDescent="0.2">
      <c r="A1" s="37" t="s">
        <v>267</v>
      </c>
      <c r="B1" s="37" t="s">
        <v>268</v>
      </c>
      <c r="C1" s="37" t="s">
        <v>269</v>
      </c>
      <c r="D1" s="37" t="s">
        <v>270</v>
      </c>
      <c r="E1" s="37" t="s">
        <v>271</v>
      </c>
      <c r="F1" s="37" t="s">
        <v>14</v>
      </c>
      <c r="G1" s="37" t="s">
        <v>272</v>
      </c>
      <c r="H1" s="37" t="s">
        <v>273</v>
      </c>
    </row>
    <row r="2" spans="1:8" ht="16" x14ac:dyDescent="0.2">
      <c r="A2" s="2" t="s">
        <v>274</v>
      </c>
      <c r="B2" s="2" t="s">
        <v>275</v>
      </c>
      <c r="C2" s="2" t="s">
        <v>276</v>
      </c>
      <c r="D2" s="2" t="s">
        <v>277</v>
      </c>
      <c r="E2" s="2" t="s">
        <v>278</v>
      </c>
      <c r="F2" s="2" t="s">
        <v>279</v>
      </c>
      <c r="G2" s="2"/>
      <c r="H2" s="2"/>
    </row>
    <row r="3" spans="1:8" ht="16" x14ac:dyDescent="0.2">
      <c r="A3" s="2" t="s">
        <v>280</v>
      </c>
      <c r="B3" s="2" t="s">
        <v>281</v>
      </c>
      <c r="C3" s="2" t="s">
        <v>282</v>
      </c>
      <c r="D3" s="2" t="s">
        <v>283</v>
      </c>
      <c r="E3" s="2" t="s">
        <v>278</v>
      </c>
      <c r="F3" s="2" t="s">
        <v>284</v>
      </c>
      <c r="G3" s="2"/>
      <c r="H3" s="2"/>
    </row>
    <row r="4" spans="1:8" ht="16" x14ac:dyDescent="0.2">
      <c r="A4" s="2" t="s">
        <v>285</v>
      </c>
      <c r="B4" s="2" t="s">
        <v>286</v>
      </c>
      <c r="C4" s="2" t="s">
        <v>287</v>
      </c>
      <c r="D4" s="2" t="s">
        <v>288</v>
      </c>
      <c r="E4" s="2" t="s">
        <v>289</v>
      </c>
      <c r="F4" s="2" t="s">
        <v>290</v>
      </c>
      <c r="G4" s="2"/>
      <c r="H4" s="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99D22-3DDB-064C-A9BB-6CCABCBAC812}">
  <dimension ref="A1:H4"/>
  <sheetViews>
    <sheetView workbookViewId="0"/>
  </sheetViews>
  <sheetFormatPr baseColWidth="10" defaultColWidth="8.83203125" defaultRowHeight="15" x14ac:dyDescent="0.2"/>
  <cols>
    <col min="1" max="1" width="25" customWidth="1"/>
    <col min="2" max="2" width="50" customWidth="1"/>
    <col min="3" max="3" width="55" customWidth="1"/>
    <col min="4" max="4" width="40" customWidth="1"/>
    <col min="5" max="5" width="56" customWidth="1"/>
    <col min="6" max="6" width="53" customWidth="1"/>
    <col min="7" max="8" width="25" customWidth="1"/>
  </cols>
  <sheetData>
    <row r="1" spans="1:8" ht="16" x14ac:dyDescent="0.2">
      <c r="A1" s="37" t="s">
        <v>267</v>
      </c>
      <c r="B1" s="37" t="s">
        <v>268</v>
      </c>
      <c r="C1" s="37" t="s">
        <v>269</v>
      </c>
      <c r="D1" s="37" t="s">
        <v>270</v>
      </c>
      <c r="E1" s="37" t="s">
        <v>271</v>
      </c>
      <c r="F1" s="37" t="s">
        <v>14</v>
      </c>
      <c r="G1" s="37" t="s">
        <v>272</v>
      </c>
      <c r="H1" s="37" t="s">
        <v>273</v>
      </c>
    </row>
    <row r="2" spans="1:8" ht="16" x14ac:dyDescent="0.2">
      <c r="A2" s="2" t="s">
        <v>291</v>
      </c>
      <c r="B2" s="2" t="s">
        <v>292</v>
      </c>
      <c r="C2" s="2" t="s">
        <v>293</v>
      </c>
      <c r="D2" s="2" t="s">
        <v>294</v>
      </c>
      <c r="E2" s="2" t="s">
        <v>295</v>
      </c>
      <c r="F2" s="2" t="s">
        <v>296</v>
      </c>
      <c r="G2" s="2"/>
      <c r="H2" s="2"/>
    </row>
    <row r="3" spans="1:8" ht="16" x14ac:dyDescent="0.2">
      <c r="A3" s="2" t="s">
        <v>297</v>
      </c>
      <c r="B3" s="2" t="s">
        <v>298</v>
      </c>
      <c r="C3" s="2" t="s">
        <v>299</v>
      </c>
      <c r="D3" s="2" t="s">
        <v>300</v>
      </c>
      <c r="E3" s="2" t="s">
        <v>301</v>
      </c>
      <c r="F3" s="2" t="s">
        <v>302</v>
      </c>
      <c r="G3" s="2"/>
      <c r="H3" s="2"/>
    </row>
    <row r="4" spans="1:8" ht="16" x14ac:dyDescent="0.2">
      <c r="A4" s="2" t="s">
        <v>303</v>
      </c>
      <c r="B4" s="2" t="s">
        <v>304</v>
      </c>
      <c r="C4" s="2" t="s">
        <v>305</v>
      </c>
      <c r="D4" s="2" t="s">
        <v>306</v>
      </c>
      <c r="E4" s="2" t="s">
        <v>307</v>
      </c>
      <c r="F4" s="2" t="s">
        <v>308</v>
      </c>
      <c r="G4" s="2"/>
      <c r="H4" s="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12079-1916-D340-AA0A-E77AF2EE646D}">
  <dimension ref="A1:H4"/>
  <sheetViews>
    <sheetView workbookViewId="0"/>
  </sheetViews>
  <sheetFormatPr baseColWidth="10" defaultColWidth="8.83203125" defaultRowHeight="15" x14ac:dyDescent="0.2"/>
  <cols>
    <col min="1" max="1" width="25" customWidth="1"/>
    <col min="2" max="2" width="50" customWidth="1"/>
    <col min="3" max="3" width="59" customWidth="1"/>
    <col min="4" max="4" width="51" customWidth="1"/>
    <col min="5" max="5" width="45" customWidth="1"/>
    <col min="6" max="6" width="52" customWidth="1"/>
    <col min="7" max="8" width="25" customWidth="1"/>
  </cols>
  <sheetData>
    <row r="1" spans="1:8" ht="16" x14ac:dyDescent="0.2">
      <c r="A1" s="37" t="s">
        <v>267</v>
      </c>
      <c r="B1" s="37" t="s">
        <v>268</v>
      </c>
      <c r="C1" s="37" t="s">
        <v>269</v>
      </c>
      <c r="D1" s="37" t="s">
        <v>270</v>
      </c>
      <c r="E1" s="37" t="s">
        <v>271</v>
      </c>
      <c r="F1" s="37" t="s">
        <v>14</v>
      </c>
      <c r="G1" s="37" t="s">
        <v>272</v>
      </c>
      <c r="H1" s="37" t="s">
        <v>273</v>
      </c>
    </row>
    <row r="2" spans="1:8" ht="16" x14ac:dyDescent="0.2">
      <c r="A2" s="2" t="s">
        <v>309</v>
      </c>
      <c r="B2" s="2" t="s">
        <v>310</v>
      </c>
      <c r="C2" s="2" t="s">
        <v>311</v>
      </c>
      <c r="D2" s="2" t="s">
        <v>312</v>
      </c>
      <c r="E2" s="2" t="s">
        <v>313</v>
      </c>
      <c r="F2" s="2" t="s">
        <v>314</v>
      </c>
      <c r="G2" s="2"/>
      <c r="H2" s="2"/>
    </row>
    <row r="3" spans="1:8" ht="16" x14ac:dyDescent="0.2">
      <c r="A3" s="2" t="s">
        <v>315</v>
      </c>
      <c r="B3" s="2" t="s">
        <v>316</v>
      </c>
      <c r="C3" s="2" t="s">
        <v>317</v>
      </c>
      <c r="D3" s="2" t="s">
        <v>318</v>
      </c>
      <c r="E3" s="2" t="s">
        <v>319</v>
      </c>
      <c r="F3" s="2" t="s">
        <v>320</v>
      </c>
      <c r="G3" s="2"/>
      <c r="H3" s="2"/>
    </row>
    <row r="4" spans="1:8" ht="16" x14ac:dyDescent="0.2">
      <c r="A4" s="2" t="s">
        <v>321</v>
      </c>
      <c r="B4" s="2" t="s">
        <v>322</v>
      </c>
      <c r="C4" s="2" t="s">
        <v>323</v>
      </c>
      <c r="D4" s="2" t="s">
        <v>324</v>
      </c>
      <c r="E4" s="2" t="s">
        <v>325</v>
      </c>
      <c r="F4" s="2" t="s">
        <v>326</v>
      </c>
      <c r="G4" s="2"/>
      <c r="H4" s="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3C8FA-2AD0-AB46-87A7-99A68A850A55}">
  <dimension ref="B2:C27"/>
  <sheetViews>
    <sheetView workbookViewId="0">
      <selection activeCell="C8" sqref="C8:C13"/>
    </sheetView>
  </sheetViews>
  <sheetFormatPr baseColWidth="10" defaultColWidth="8.83203125" defaultRowHeight="15" x14ac:dyDescent="0.2"/>
  <cols>
    <col min="2" max="2" width="15.83203125" style="3" customWidth="1"/>
    <col min="3" max="3" width="26.5" style="4" customWidth="1"/>
    <col min="4" max="4" width="8.6640625" customWidth="1"/>
    <col min="5" max="5" width="35.33203125" customWidth="1"/>
  </cols>
  <sheetData>
    <row r="2" spans="2:3" x14ac:dyDescent="0.2">
      <c r="B2" s="8" t="s">
        <v>13</v>
      </c>
      <c r="C2" s="4" t="s">
        <v>50</v>
      </c>
    </row>
    <row r="3" spans="2:3" x14ac:dyDescent="0.2">
      <c r="B3"/>
    </row>
    <row r="4" spans="2:3" x14ac:dyDescent="0.2">
      <c r="B4" s="8" t="s">
        <v>10</v>
      </c>
      <c r="C4" s="4">
        <v>1</v>
      </c>
    </row>
    <row r="5" spans="2:3" ht="16" x14ac:dyDescent="0.2">
      <c r="B5" s="8" t="s">
        <v>11</v>
      </c>
      <c r="C5" s="1" t="s">
        <v>50</v>
      </c>
    </row>
    <row r="6" spans="2:3" ht="16" x14ac:dyDescent="0.2">
      <c r="B6" s="8" t="s">
        <v>5</v>
      </c>
      <c r="C6" s="5" t="s">
        <v>225</v>
      </c>
    </row>
    <row r="7" spans="2:3" ht="16" x14ac:dyDescent="0.2">
      <c r="B7" s="8"/>
      <c r="C7" s="5" t="s">
        <v>226</v>
      </c>
    </row>
    <row r="8" spans="2:3" ht="16" x14ac:dyDescent="0.2">
      <c r="B8" s="8"/>
      <c r="C8" s="5" t="s">
        <v>227</v>
      </c>
    </row>
    <row r="9" spans="2:3" ht="16" x14ac:dyDescent="0.2">
      <c r="B9" s="8"/>
      <c r="C9" s="5" t="s">
        <v>228</v>
      </c>
    </row>
    <row r="10" spans="2:3" ht="16" x14ac:dyDescent="0.2">
      <c r="B10" s="8"/>
      <c r="C10" s="5" t="s">
        <v>229</v>
      </c>
    </row>
    <row r="11" spans="2:3" ht="16" x14ac:dyDescent="0.2">
      <c r="B11" s="8"/>
      <c r="C11" s="5" t="s">
        <v>230</v>
      </c>
    </row>
    <row r="12" spans="2:3" x14ac:dyDescent="0.2">
      <c r="B12" s="8" t="s">
        <v>14</v>
      </c>
      <c r="C12" s="4" t="s">
        <v>231</v>
      </c>
    </row>
    <row r="13" spans="2:3" x14ac:dyDescent="0.2">
      <c r="B13" s="8"/>
      <c r="C13" s="4" t="s">
        <v>232</v>
      </c>
    </row>
    <row r="14" spans="2:3" x14ac:dyDescent="0.2">
      <c r="B14" s="8" t="s">
        <v>12</v>
      </c>
    </row>
    <row r="16" spans="2:3" x14ac:dyDescent="0.2">
      <c r="B16" s="35"/>
    </row>
    <row r="17" spans="2:2" x14ac:dyDescent="0.2">
      <c r="B17" s="35"/>
    </row>
    <row r="18" spans="2:2" x14ac:dyDescent="0.2">
      <c r="B18" s="35"/>
    </row>
    <row r="19" spans="2:2" x14ac:dyDescent="0.2">
      <c r="B19" s="35"/>
    </row>
    <row r="20" spans="2:2" x14ac:dyDescent="0.2">
      <c r="B20" s="35"/>
    </row>
    <row r="21" spans="2:2" x14ac:dyDescent="0.2">
      <c r="B21" s="35"/>
    </row>
    <row r="22" spans="2:2" x14ac:dyDescent="0.2">
      <c r="B22" s="35"/>
    </row>
    <row r="23" spans="2:2" x14ac:dyDescent="0.2">
      <c r="B23" s="35"/>
    </row>
    <row r="24" spans="2:2" x14ac:dyDescent="0.2">
      <c r="B24" s="35"/>
    </row>
    <row r="25" spans="2:2" x14ac:dyDescent="0.2">
      <c r="B25" s="35"/>
    </row>
    <row r="26" spans="2:2" x14ac:dyDescent="0.2">
      <c r="B26" s="35"/>
    </row>
    <row r="27" spans="2:2" x14ac:dyDescent="0.2">
      <c r="B27" s="35" t="s">
        <v>233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2B7C9-47D9-8348-989D-B2A83E808F45}">
  <dimension ref="B2:C35"/>
  <sheetViews>
    <sheetView workbookViewId="0">
      <selection activeCell="B33" sqref="B33"/>
    </sheetView>
  </sheetViews>
  <sheetFormatPr baseColWidth="10" defaultColWidth="8.83203125" defaultRowHeight="15" x14ac:dyDescent="0.2"/>
  <cols>
    <col min="2" max="2" width="15.83203125" style="3" customWidth="1"/>
    <col min="3" max="3" width="26.5" style="4" customWidth="1"/>
    <col min="4" max="4" width="8.6640625" customWidth="1"/>
    <col min="5" max="5" width="35.33203125" customWidth="1"/>
  </cols>
  <sheetData>
    <row r="2" spans="2:3" x14ac:dyDescent="0.2">
      <c r="B2" s="8" t="s">
        <v>13</v>
      </c>
      <c r="C2" s="4" t="s">
        <v>56</v>
      </c>
    </row>
    <row r="3" spans="2:3" x14ac:dyDescent="0.2">
      <c r="B3"/>
    </row>
    <row r="4" spans="2:3" x14ac:dyDescent="0.2">
      <c r="B4" s="8" t="s">
        <v>10</v>
      </c>
      <c r="C4" s="4">
        <v>1</v>
      </c>
    </row>
    <row r="5" spans="2:3" ht="16" x14ac:dyDescent="0.2">
      <c r="B5" s="8" t="s">
        <v>11</v>
      </c>
      <c r="C5" s="1" t="s">
        <v>56</v>
      </c>
    </row>
    <row r="6" spans="2:3" ht="16" x14ac:dyDescent="0.2">
      <c r="B6" s="8" t="s">
        <v>5</v>
      </c>
      <c r="C6" s="5" t="s">
        <v>234</v>
      </c>
    </row>
    <row r="7" spans="2:3" ht="16" x14ac:dyDescent="0.2">
      <c r="B7" s="8"/>
      <c r="C7" s="5" t="s">
        <v>235</v>
      </c>
    </row>
    <row r="8" spans="2:3" ht="16" x14ac:dyDescent="0.2">
      <c r="B8" s="8"/>
      <c r="C8" s="5" t="s">
        <v>236</v>
      </c>
    </row>
    <row r="9" spans="2:3" ht="16" x14ac:dyDescent="0.2">
      <c r="B9" s="8"/>
      <c r="C9" s="5" t="s">
        <v>237</v>
      </c>
    </row>
    <row r="10" spans="2:3" ht="16" x14ac:dyDescent="0.2">
      <c r="B10" s="8"/>
      <c r="C10" s="5" t="s">
        <v>238</v>
      </c>
    </row>
    <row r="11" spans="2:3" ht="16" x14ac:dyDescent="0.2">
      <c r="B11" s="8"/>
      <c r="C11" s="5" t="s">
        <v>239</v>
      </c>
    </row>
    <row r="12" spans="2:3" x14ac:dyDescent="0.2">
      <c r="B12" s="8"/>
      <c r="C12" s="4" t="s">
        <v>240</v>
      </c>
    </row>
    <row r="13" spans="2:3" x14ac:dyDescent="0.2">
      <c r="B13" s="8"/>
      <c r="C13" s="4" t="s">
        <v>241</v>
      </c>
    </row>
    <row r="14" spans="2:3" x14ac:dyDescent="0.2">
      <c r="B14" s="8" t="s">
        <v>14</v>
      </c>
      <c r="C14" s="4" t="s">
        <v>242</v>
      </c>
    </row>
    <row r="15" spans="2:3" x14ac:dyDescent="0.2">
      <c r="B15" s="8"/>
      <c r="C15" s="4" t="s">
        <v>243</v>
      </c>
    </row>
    <row r="16" spans="2:3" x14ac:dyDescent="0.2">
      <c r="B16" s="8" t="s">
        <v>12</v>
      </c>
    </row>
    <row r="18" spans="2:3" x14ac:dyDescent="0.2">
      <c r="B18" s="8" t="s">
        <v>10</v>
      </c>
      <c r="C18" s="4">
        <v>2</v>
      </c>
    </row>
    <row r="19" spans="2:3" x14ac:dyDescent="0.2">
      <c r="B19" s="8" t="s">
        <v>11</v>
      </c>
      <c r="C19" s="4" t="s">
        <v>244</v>
      </c>
    </row>
    <row r="20" spans="2:3" x14ac:dyDescent="0.2">
      <c r="B20" s="8" t="s">
        <v>5</v>
      </c>
      <c r="C20" s="4" t="s">
        <v>245</v>
      </c>
    </row>
    <row r="21" spans="2:3" x14ac:dyDescent="0.2">
      <c r="B21" s="8"/>
      <c r="C21" s="4" t="s">
        <v>246</v>
      </c>
    </row>
    <row r="22" spans="2:3" x14ac:dyDescent="0.2">
      <c r="B22" s="8" t="s">
        <v>14</v>
      </c>
      <c r="C22" s="4" t="s">
        <v>247</v>
      </c>
    </row>
    <row r="23" spans="2:3" x14ac:dyDescent="0.2">
      <c r="B23" s="8" t="s">
        <v>12</v>
      </c>
    </row>
    <row r="25" spans="2:3" x14ac:dyDescent="0.2">
      <c r="B25" s="8" t="s">
        <v>10</v>
      </c>
      <c r="C25" s="4">
        <v>3</v>
      </c>
    </row>
    <row r="26" spans="2:3" x14ac:dyDescent="0.2">
      <c r="B26" s="8" t="s">
        <v>11</v>
      </c>
      <c r="C26" s="4" t="s">
        <v>248</v>
      </c>
    </row>
    <row r="27" spans="2:3" ht="16" x14ac:dyDescent="0.2">
      <c r="B27" s="8" t="s">
        <v>5</v>
      </c>
      <c r="C27" s="5" t="s">
        <v>249</v>
      </c>
    </row>
    <row r="28" spans="2:3" ht="16" x14ac:dyDescent="0.2">
      <c r="B28" s="8"/>
      <c r="C28" s="5" t="s">
        <v>250</v>
      </c>
    </row>
    <row r="29" spans="2:3" ht="16" x14ac:dyDescent="0.2">
      <c r="B29" s="8"/>
      <c r="C29" s="5" t="s">
        <v>227</v>
      </c>
    </row>
    <row r="30" spans="2:3" ht="16" x14ac:dyDescent="0.2">
      <c r="B30" s="8"/>
      <c r="C30" s="5" t="s">
        <v>228</v>
      </c>
    </row>
    <row r="31" spans="2:3" ht="16" x14ac:dyDescent="0.2">
      <c r="B31" s="8"/>
      <c r="C31" s="5" t="s">
        <v>229</v>
      </c>
    </row>
    <row r="32" spans="2:3" ht="16" x14ac:dyDescent="0.2">
      <c r="B32" s="8"/>
      <c r="C32" s="5" t="s">
        <v>230</v>
      </c>
    </row>
    <row r="33" spans="2:3" x14ac:dyDescent="0.2">
      <c r="B33" s="8" t="s">
        <v>14</v>
      </c>
      <c r="C33" s="4" t="s">
        <v>231</v>
      </c>
    </row>
    <row r="34" spans="2:3" x14ac:dyDescent="0.2">
      <c r="B34" s="8"/>
      <c r="C34" s="4" t="s">
        <v>232</v>
      </c>
    </row>
    <row r="35" spans="2:3" x14ac:dyDescent="0.2">
      <c r="B35" s="8" t="s">
        <v>12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30572-4274-F04E-9D08-D2D5F02BB80B}">
  <dimension ref="B2:C33"/>
  <sheetViews>
    <sheetView workbookViewId="0">
      <selection activeCell="C30" sqref="C30"/>
    </sheetView>
  </sheetViews>
  <sheetFormatPr baseColWidth="10" defaultColWidth="8.83203125" defaultRowHeight="15" x14ac:dyDescent="0.2"/>
  <cols>
    <col min="2" max="2" width="15.83203125" style="3" customWidth="1"/>
    <col min="3" max="3" width="47.1640625" style="4" customWidth="1"/>
    <col min="5" max="5" width="35.1640625" customWidth="1"/>
  </cols>
  <sheetData>
    <row r="2" spans="2:3" x14ac:dyDescent="0.2">
      <c r="B2" s="8" t="s">
        <v>13</v>
      </c>
      <c r="C2" s="4" t="s">
        <v>57</v>
      </c>
    </row>
    <row r="3" spans="2:3" x14ac:dyDescent="0.2">
      <c r="B3"/>
    </row>
    <row r="4" spans="2:3" x14ac:dyDescent="0.2">
      <c r="B4" s="8" t="s">
        <v>10</v>
      </c>
      <c r="C4" s="4">
        <v>1</v>
      </c>
    </row>
    <row r="5" spans="2:3" ht="16" x14ac:dyDescent="0.2">
      <c r="B5" s="8" t="s">
        <v>11</v>
      </c>
      <c r="C5" s="1" t="s">
        <v>57</v>
      </c>
    </row>
    <row r="6" spans="2:3" ht="16" x14ac:dyDescent="0.2">
      <c r="B6" s="8" t="s">
        <v>5</v>
      </c>
      <c r="C6" s="5" t="s">
        <v>141</v>
      </c>
    </row>
    <row r="7" spans="2:3" ht="16" x14ac:dyDescent="0.2">
      <c r="B7" s="8"/>
      <c r="C7" s="5" t="s">
        <v>142</v>
      </c>
    </row>
    <row r="8" spans="2:3" ht="16" x14ac:dyDescent="0.2">
      <c r="B8" s="8"/>
      <c r="C8" s="5" t="s">
        <v>143</v>
      </c>
    </row>
    <row r="9" spans="2:3" ht="16" x14ac:dyDescent="0.2">
      <c r="B9" s="8"/>
      <c r="C9" s="5" t="s">
        <v>144</v>
      </c>
    </row>
    <row r="10" spans="2:3" ht="16" x14ac:dyDescent="0.2">
      <c r="B10" s="8"/>
      <c r="C10" s="5" t="s">
        <v>145</v>
      </c>
    </row>
    <row r="11" spans="2:3" ht="16" x14ac:dyDescent="0.2">
      <c r="B11" s="8"/>
      <c r="C11" s="5" t="s">
        <v>337</v>
      </c>
    </row>
    <row r="12" spans="2:3" ht="16" x14ac:dyDescent="0.2">
      <c r="B12" s="8"/>
      <c r="C12" s="5" t="s">
        <v>338</v>
      </c>
    </row>
    <row r="13" spans="2:3" ht="16" x14ac:dyDescent="0.2">
      <c r="B13" s="8"/>
      <c r="C13" s="5" t="s">
        <v>339</v>
      </c>
    </row>
    <row r="14" spans="2:3" ht="16" x14ac:dyDescent="0.2">
      <c r="B14" s="8"/>
      <c r="C14" s="5" t="s">
        <v>340</v>
      </c>
    </row>
    <row r="15" spans="2:3" x14ac:dyDescent="0.2">
      <c r="B15" s="8" t="s">
        <v>14</v>
      </c>
      <c r="C15" s="4" t="s">
        <v>341</v>
      </c>
    </row>
    <row r="16" spans="2:3" ht="16" x14ac:dyDescent="0.2">
      <c r="B16" s="8" t="s">
        <v>12</v>
      </c>
      <c r="C16" s="5" t="s">
        <v>342</v>
      </c>
    </row>
    <row r="18" spans="2:3" x14ac:dyDescent="0.2">
      <c r="B18" s="8" t="s">
        <v>10</v>
      </c>
      <c r="C18" s="4">
        <v>2</v>
      </c>
    </row>
    <row r="19" spans="2:3" ht="16" x14ac:dyDescent="0.2">
      <c r="B19" s="8" t="s">
        <v>11</v>
      </c>
      <c r="C19" s="1" t="s">
        <v>57</v>
      </c>
    </row>
    <row r="20" spans="2:3" ht="16" x14ac:dyDescent="0.2">
      <c r="B20" s="8" t="s">
        <v>5</v>
      </c>
      <c r="C20" s="5" t="s">
        <v>141</v>
      </c>
    </row>
    <row r="21" spans="2:3" ht="16" x14ac:dyDescent="0.2">
      <c r="B21" s="8"/>
      <c r="C21" s="5" t="s">
        <v>142</v>
      </c>
    </row>
    <row r="22" spans="2:3" ht="16" x14ac:dyDescent="0.2">
      <c r="B22" s="8"/>
      <c r="C22" s="5" t="s">
        <v>143</v>
      </c>
    </row>
    <row r="23" spans="2:3" ht="16" x14ac:dyDescent="0.2">
      <c r="B23" s="8"/>
      <c r="C23" s="5" t="s">
        <v>144</v>
      </c>
    </row>
    <row r="24" spans="2:3" ht="16" x14ac:dyDescent="0.2">
      <c r="B24" s="8"/>
      <c r="C24" s="5" t="s">
        <v>145</v>
      </c>
    </row>
    <row r="25" spans="2:3" ht="16" x14ac:dyDescent="0.2">
      <c r="B25" s="8"/>
      <c r="C25" s="5" t="s">
        <v>337</v>
      </c>
    </row>
    <row r="26" spans="2:3" ht="32" x14ac:dyDescent="0.2">
      <c r="B26" s="8"/>
      <c r="C26" s="5" t="s">
        <v>343</v>
      </c>
    </row>
    <row r="27" spans="2:3" ht="16" x14ac:dyDescent="0.2">
      <c r="B27" s="8"/>
      <c r="C27" s="5" t="s">
        <v>344</v>
      </c>
    </row>
    <row r="28" spans="2:3" ht="16" x14ac:dyDescent="0.2">
      <c r="B28" s="8"/>
      <c r="C28" s="5" t="s">
        <v>345</v>
      </c>
    </row>
    <row r="29" spans="2:3" x14ac:dyDescent="0.2">
      <c r="B29" s="8" t="s">
        <v>14</v>
      </c>
      <c r="C29" s="4" t="s">
        <v>346</v>
      </c>
    </row>
    <row r="30" spans="2:3" x14ac:dyDescent="0.2">
      <c r="B30" s="8" t="s">
        <v>12</v>
      </c>
      <c r="C30" s="5"/>
    </row>
    <row r="32" spans="2:3" x14ac:dyDescent="0.2">
      <c r="B32"/>
      <c r="C32"/>
    </row>
    <row r="33" spans="2:3" x14ac:dyDescent="0.2">
      <c r="B33"/>
      <c r="C33"/>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56196-19F7-6841-A39E-A3C9B459D136}">
  <dimension ref="B2:C30"/>
  <sheetViews>
    <sheetView workbookViewId="0">
      <selection activeCell="D15" sqref="D15"/>
    </sheetView>
  </sheetViews>
  <sheetFormatPr baseColWidth="10" defaultColWidth="8.83203125" defaultRowHeight="15" x14ac:dyDescent="0.2"/>
  <cols>
    <col min="2" max="2" width="15.83203125" style="3" customWidth="1"/>
    <col min="3" max="3" width="47.1640625" style="4" customWidth="1"/>
    <col min="5" max="5" width="35.1640625" customWidth="1"/>
  </cols>
  <sheetData>
    <row r="2" spans="2:3" x14ac:dyDescent="0.2">
      <c r="B2" s="8" t="s">
        <v>13</v>
      </c>
      <c r="C2" s="4" t="s">
        <v>119</v>
      </c>
    </row>
    <row r="3" spans="2:3" x14ac:dyDescent="0.2">
      <c r="B3"/>
    </row>
    <row r="4" spans="2:3" x14ac:dyDescent="0.2">
      <c r="B4" s="8" t="s">
        <v>10</v>
      </c>
      <c r="C4" s="4">
        <v>1</v>
      </c>
    </row>
    <row r="5" spans="2:3" ht="16" x14ac:dyDescent="0.2">
      <c r="B5" s="8" t="s">
        <v>11</v>
      </c>
      <c r="C5" s="1" t="s">
        <v>119</v>
      </c>
    </row>
    <row r="6" spans="2:3" ht="16" x14ac:dyDescent="0.2">
      <c r="B6" s="8" t="s">
        <v>5</v>
      </c>
      <c r="C6" s="5" t="s">
        <v>141</v>
      </c>
    </row>
    <row r="7" spans="2:3" ht="16" x14ac:dyDescent="0.2">
      <c r="B7" s="8"/>
      <c r="C7" s="5" t="s">
        <v>142</v>
      </c>
    </row>
    <row r="8" spans="2:3" ht="16" x14ac:dyDescent="0.2">
      <c r="B8" s="8"/>
      <c r="C8" s="5" t="s">
        <v>143</v>
      </c>
    </row>
    <row r="9" spans="2:3" ht="16" x14ac:dyDescent="0.2">
      <c r="B9" s="8"/>
      <c r="C9" s="5" t="s">
        <v>144</v>
      </c>
    </row>
    <row r="10" spans="2:3" ht="16" x14ac:dyDescent="0.2">
      <c r="B10" s="8"/>
      <c r="C10" s="5" t="s">
        <v>145</v>
      </c>
    </row>
    <row r="11" spans="2:3" ht="16" x14ac:dyDescent="0.2">
      <c r="B11" s="8"/>
      <c r="C11" s="5" t="s">
        <v>332</v>
      </c>
    </row>
    <row r="12" spans="2:3" ht="16" x14ac:dyDescent="0.2">
      <c r="B12" s="8"/>
      <c r="C12" s="5" t="s">
        <v>333</v>
      </c>
    </row>
    <row r="13" spans="2:3" ht="16" x14ac:dyDescent="0.2">
      <c r="B13" s="8"/>
      <c r="C13" s="5" t="s">
        <v>334</v>
      </c>
    </row>
    <row r="14" spans="2:3" x14ac:dyDescent="0.2">
      <c r="B14" s="8" t="s">
        <v>14</v>
      </c>
      <c r="C14" s="4" t="s">
        <v>335</v>
      </c>
    </row>
    <row r="15" spans="2:3" ht="16" x14ac:dyDescent="0.2">
      <c r="B15" s="8" t="s">
        <v>12</v>
      </c>
      <c r="C15" s="5" t="s">
        <v>336</v>
      </c>
    </row>
    <row r="17" spans="2:3" x14ac:dyDescent="0.2">
      <c r="B17"/>
      <c r="C17"/>
    </row>
    <row r="18" spans="2:3" x14ac:dyDescent="0.2">
      <c r="B18"/>
      <c r="C18"/>
    </row>
    <row r="19" spans="2:3" x14ac:dyDescent="0.2">
      <c r="B19"/>
      <c r="C19"/>
    </row>
    <row r="20" spans="2:3" x14ac:dyDescent="0.2">
      <c r="B20"/>
      <c r="C20"/>
    </row>
    <row r="21" spans="2:3" x14ac:dyDescent="0.2">
      <c r="B21"/>
      <c r="C21"/>
    </row>
    <row r="22" spans="2:3" x14ac:dyDescent="0.2">
      <c r="B22"/>
      <c r="C22"/>
    </row>
    <row r="23" spans="2:3" x14ac:dyDescent="0.2">
      <c r="B23"/>
      <c r="C23"/>
    </row>
    <row r="24" spans="2:3" x14ac:dyDescent="0.2">
      <c r="B24"/>
      <c r="C24"/>
    </row>
    <row r="25" spans="2:3" x14ac:dyDescent="0.2">
      <c r="B25"/>
      <c r="C25"/>
    </row>
    <row r="26" spans="2:3" x14ac:dyDescent="0.2">
      <c r="B26"/>
      <c r="C26"/>
    </row>
    <row r="27" spans="2:3" x14ac:dyDescent="0.2">
      <c r="B27"/>
      <c r="C27"/>
    </row>
    <row r="28" spans="2:3" x14ac:dyDescent="0.2">
      <c r="B28"/>
      <c r="C28"/>
    </row>
    <row r="29" spans="2:3" x14ac:dyDescent="0.2">
      <c r="B29"/>
      <c r="C29"/>
    </row>
    <row r="30" spans="2:3" x14ac:dyDescent="0.2">
      <c r="B30"/>
      <c r="C3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8"/>
  <sheetViews>
    <sheetView workbookViewId="0">
      <selection activeCell="C20" sqref="C20"/>
    </sheetView>
  </sheetViews>
  <sheetFormatPr baseColWidth="10" defaultColWidth="8.83203125" defaultRowHeight="15" x14ac:dyDescent="0.2"/>
  <cols>
    <col min="2" max="2" width="15.83203125" style="3" customWidth="1"/>
    <col min="3" max="3" width="107.5" style="4" customWidth="1"/>
    <col min="4" max="4" width="8.83203125" customWidth="1"/>
    <col min="5" max="5" width="35.1640625" customWidth="1"/>
  </cols>
  <sheetData>
    <row r="1" spans="2:3" ht="19" x14ac:dyDescent="0.2">
      <c r="C1" s="9"/>
    </row>
    <row r="2" spans="2:3" x14ac:dyDescent="0.2">
      <c r="B2" s="8" t="s">
        <v>13</v>
      </c>
      <c r="C2" s="4" t="s">
        <v>19</v>
      </c>
    </row>
    <row r="3" spans="2:3" x14ac:dyDescent="0.2">
      <c r="B3"/>
    </row>
    <row r="4" spans="2:3" x14ac:dyDescent="0.2">
      <c r="B4" s="8" t="s">
        <v>10</v>
      </c>
      <c r="C4" s="4">
        <v>1</v>
      </c>
    </row>
    <row r="5" spans="2:3" ht="16" x14ac:dyDescent="0.2">
      <c r="B5" s="8" t="s">
        <v>11</v>
      </c>
      <c r="C5" s="1" t="s">
        <v>17</v>
      </c>
    </row>
    <row r="6" spans="2:3" ht="16" x14ac:dyDescent="0.2">
      <c r="B6" s="8" t="s">
        <v>5</v>
      </c>
      <c r="C6" s="5" t="s">
        <v>136</v>
      </c>
    </row>
    <row r="7" spans="2:3" ht="16" x14ac:dyDescent="0.2">
      <c r="B7" s="8"/>
      <c r="C7" s="5" t="s">
        <v>137</v>
      </c>
    </row>
    <row r="8" spans="2:3" x14ac:dyDescent="0.2">
      <c r="B8" s="8"/>
      <c r="C8" s="5"/>
    </row>
    <row r="9" spans="2:3" x14ac:dyDescent="0.2">
      <c r="B9" s="8"/>
      <c r="C9" s="5"/>
    </row>
    <row r="10" spans="2:3" ht="16" x14ac:dyDescent="0.2">
      <c r="B10" s="8" t="s">
        <v>14</v>
      </c>
      <c r="C10" s="5" t="s">
        <v>139</v>
      </c>
    </row>
    <row r="11" spans="2:3" x14ac:dyDescent="0.2">
      <c r="B11" s="8"/>
      <c r="C11" s="5"/>
    </row>
    <row r="12" spans="2:3" x14ac:dyDescent="0.2">
      <c r="B12" s="8"/>
      <c r="C12" s="6"/>
    </row>
    <row r="13" spans="2:3" x14ac:dyDescent="0.2">
      <c r="B13" s="8"/>
      <c r="C13" s="6"/>
    </row>
    <row r="14" spans="2:3" x14ac:dyDescent="0.2">
      <c r="B14" s="8"/>
      <c r="C14" s="7"/>
    </row>
    <row r="15" spans="2:3" x14ac:dyDescent="0.2">
      <c r="B15" s="8" t="s">
        <v>12</v>
      </c>
      <c r="C15" s="4" t="s">
        <v>138</v>
      </c>
    </row>
    <row r="17" spans="2:3" x14ac:dyDescent="0.2">
      <c r="B17"/>
      <c r="C17"/>
    </row>
    <row r="18" spans="2:3" x14ac:dyDescent="0.2">
      <c r="B18"/>
      <c r="C18"/>
    </row>
    <row r="19" spans="2:3" x14ac:dyDescent="0.2">
      <c r="B19"/>
      <c r="C19"/>
    </row>
    <row r="20" spans="2:3" x14ac:dyDescent="0.2">
      <c r="B20"/>
      <c r="C20"/>
    </row>
    <row r="21" spans="2:3" x14ac:dyDescent="0.2">
      <c r="B21"/>
      <c r="C21"/>
    </row>
    <row r="22" spans="2:3" x14ac:dyDescent="0.2">
      <c r="B22"/>
      <c r="C22"/>
    </row>
    <row r="23" spans="2:3" x14ac:dyDescent="0.2">
      <c r="B23"/>
      <c r="C23"/>
    </row>
    <row r="24" spans="2:3" x14ac:dyDescent="0.2">
      <c r="B24"/>
      <c r="C24"/>
    </row>
    <row r="25" spans="2:3" x14ac:dyDescent="0.2">
      <c r="B25"/>
      <c r="C25"/>
    </row>
    <row r="26" spans="2:3" x14ac:dyDescent="0.2">
      <c r="B26"/>
      <c r="C26"/>
    </row>
    <row r="27" spans="2:3" x14ac:dyDescent="0.2">
      <c r="B27"/>
      <c r="C27"/>
    </row>
    <row r="28" spans="2:3" x14ac:dyDescent="0.2">
      <c r="B28"/>
      <c r="C28"/>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6070A-D5F9-D140-98B7-79AD03ABA355}">
  <dimension ref="B1:C28"/>
  <sheetViews>
    <sheetView workbookViewId="0">
      <selection activeCell="C31" sqref="C31"/>
    </sheetView>
  </sheetViews>
  <sheetFormatPr baseColWidth="10" defaultColWidth="8.83203125" defaultRowHeight="15" x14ac:dyDescent="0.2"/>
  <cols>
    <col min="2" max="2" width="15.83203125" style="3" customWidth="1"/>
    <col min="3" max="3" width="107.5" style="4" customWidth="1"/>
    <col min="4" max="4" width="8.83203125" customWidth="1"/>
    <col min="5" max="5" width="35.1640625" customWidth="1"/>
  </cols>
  <sheetData>
    <row r="1" spans="2:3" ht="19" x14ac:dyDescent="0.2">
      <c r="C1" s="9"/>
    </row>
    <row r="2" spans="2:3" ht="16" x14ac:dyDescent="0.2">
      <c r="B2" s="8" t="s">
        <v>13</v>
      </c>
      <c r="C2" s="33" t="s">
        <v>23</v>
      </c>
    </row>
    <row r="3" spans="2:3" x14ac:dyDescent="0.2">
      <c r="B3"/>
    </row>
    <row r="4" spans="2:3" x14ac:dyDescent="0.2">
      <c r="B4" s="8" t="s">
        <v>10</v>
      </c>
      <c r="C4" s="4">
        <v>1</v>
      </c>
    </row>
    <row r="5" spans="2:3" ht="16" x14ac:dyDescent="0.2">
      <c r="B5" s="8" t="s">
        <v>11</v>
      </c>
      <c r="C5" s="1" t="s">
        <v>17</v>
      </c>
    </row>
    <row r="6" spans="2:3" ht="16" x14ac:dyDescent="0.2">
      <c r="B6" s="8" t="s">
        <v>5</v>
      </c>
      <c r="C6" s="5" t="s">
        <v>194</v>
      </c>
    </row>
    <row r="7" spans="2:3" ht="16" x14ac:dyDescent="0.2">
      <c r="B7" s="8"/>
      <c r="C7" s="5" t="s">
        <v>195</v>
      </c>
    </row>
    <row r="8" spans="2:3" x14ac:dyDescent="0.2">
      <c r="B8" s="8"/>
      <c r="C8" s="5"/>
    </row>
    <row r="9" spans="2:3" x14ac:dyDescent="0.2">
      <c r="B9" s="8"/>
      <c r="C9" s="5"/>
    </row>
    <row r="10" spans="2:3" ht="16" x14ac:dyDescent="0.2">
      <c r="B10" s="8" t="s">
        <v>14</v>
      </c>
      <c r="C10" s="5" t="s">
        <v>139</v>
      </c>
    </row>
    <row r="11" spans="2:3" x14ac:dyDescent="0.2">
      <c r="B11" s="8"/>
      <c r="C11" s="5"/>
    </row>
    <row r="12" spans="2:3" x14ac:dyDescent="0.2">
      <c r="B12" s="8"/>
      <c r="C12" s="6"/>
    </row>
    <row r="13" spans="2:3" x14ac:dyDescent="0.2">
      <c r="B13" s="8"/>
      <c r="C13" s="6"/>
    </row>
    <row r="14" spans="2:3" x14ac:dyDescent="0.2">
      <c r="B14" s="8"/>
      <c r="C14" s="7"/>
    </row>
    <row r="15" spans="2:3" x14ac:dyDescent="0.2">
      <c r="B15" s="8" t="s">
        <v>12</v>
      </c>
      <c r="C15" s="4" t="s">
        <v>138</v>
      </c>
    </row>
    <row r="17" spans="2:3" x14ac:dyDescent="0.2">
      <c r="B17"/>
      <c r="C17"/>
    </row>
    <row r="18" spans="2:3" x14ac:dyDescent="0.2">
      <c r="B18"/>
      <c r="C18"/>
    </row>
    <row r="19" spans="2:3" x14ac:dyDescent="0.2">
      <c r="B19"/>
      <c r="C19"/>
    </row>
    <row r="20" spans="2:3" x14ac:dyDescent="0.2">
      <c r="B20"/>
      <c r="C20"/>
    </row>
    <row r="21" spans="2:3" x14ac:dyDescent="0.2">
      <c r="B21"/>
      <c r="C21"/>
    </row>
    <row r="22" spans="2:3" x14ac:dyDescent="0.2">
      <c r="B22"/>
      <c r="C22"/>
    </row>
    <row r="23" spans="2:3" x14ac:dyDescent="0.2">
      <c r="B23"/>
      <c r="C23"/>
    </row>
    <row r="24" spans="2:3" x14ac:dyDescent="0.2">
      <c r="B24"/>
      <c r="C24"/>
    </row>
    <row r="25" spans="2:3" x14ac:dyDescent="0.2">
      <c r="B25"/>
      <c r="C25"/>
    </row>
    <row r="26" spans="2:3" x14ac:dyDescent="0.2">
      <c r="B26"/>
      <c r="C26"/>
    </row>
    <row r="27" spans="2:3" x14ac:dyDescent="0.2">
      <c r="B27"/>
      <c r="C27"/>
    </row>
    <row r="28" spans="2:3" x14ac:dyDescent="0.2">
      <c r="B28"/>
      <c r="C28"/>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6ACB7-0613-1F4D-B213-CE0A2B45B8E1}">
  <dimension ref="B2:C18"/>
  <sheetViews>
    <sheetView workbookViewId="0">
      <selection activeCell="G19" sqref="G19"/>
    </sheetView>
  </sheetViews>
  <sheetFormatPr baseColWidth="10" defaultColWidth="8.83203125" defaultRowHeight="15" x14ac:dyDescent="0.2"/>
  <cols>
    <col min="2" max="2" width="15.83203125" style="3" customWidth="1"/>
    <col min="3" max="3" width="26.5" style="4" customWidth="1"/>
    <col min="4" max="4" width="8.83203125" customWidth="1"/>
    <col min="5" max="5" width="35.1640625" customWidth="1"/>
  </cols>
  <sheetData>
    <row r="2" spans="2:3" x14ac:dyDescent="0.2">
      <c r="B2" s="8" t="s">
        <v>13</v>
      </c>
      <c r="C2" s="4" t="s">
        <v>196</v>
      </c>
    </row>
    <row r="3" spans="2:3" x14ac:dyDescent="0.2">
      <c r="B3"/>
    </row>
    <row r="4" spans="2:3" x14ac:dyDescent="0.2">
      <c r="B4" s="8" t="s">
        <v>10</v>
      </c>
      <c r="C4" s="4">
        <v>1</v>
      </c>
    </row>
    <row r="5" spans="2:3" ht="16" x14ac:dyDescent="0.2">
      <c r="B5" s="8" t="s">
        <v>11</v>
      </c>
      <c r="C5" s="33" t="s">
        <v>67</v>
      </c>
    </row>
    <row r="6" spans="2:3" ht="32" x14ac:dyDescent="0.2">
      <c r="B6" s="8" t="s">
        <v>5</v>
      </c>
      <c r="C6" s="5" t="s">
        <v>197</v>
      </c>
    </row>
    <row r="7" spans="2:3" ht="48" x14ac:dyDescent="0.2">
      <c r="B7" s="8"/>
      <c r="C7" s="5" t="s">
        <v>125</v>
      </c>
    </row>
    <row r="8" spans="2:3" x14ac:dyDescent="0.2">
      <c r="B8" s="8"/>
      <c r="C8" s="4" t="s">
        <v>126</v>
      </c>
    </row>
    <row r="9" spans="2:3" x14ac:dyDescent="0.2">
      <c r="C9" s="4" t="s">
        <v>127</v>
      </c>
    </row>
    <row r="10" spans="2:3" x14ac:dyDescent="0.2">
      <c r="B10" s="8"/>
      <c r="C10" s="4" t="s">
        <v>132</v>
      </c>
    </row>
    <row r="11" spans="2:3" x14ac:dyDescent="0.2">
      <c r="B11" s="8"/>
      <c r="C11" s="4" t="s">
        <v>134</v>
      </c>
    </row>
    <row r="12" spans="2:3" x14ac:dyDescent="0.2">
      <c r="B12" s="8"/>
    </row>
    <row r="13" spans="2:3" x14ac:dyDescent="0.2">
      <c r="B13" s="8" t="s">
        <v>14</v>
      </c>
      <c r="C13" s="4" t="s">
        <v>198</v>
      </c>
    </row>
    <row r="14" spans="2:3" x14ac:dyDescent="0.2">
      <c r="B14" s="8"/>
      <c r="C14" s="4" t="s">
        <v>129</v>
      </c>
    </row>
    <row r="15" spans="2:3" x14ac:dyDescent="0.2">
      <c r="C15" s="4" t="s">
        <v>130</v>
      </c>
    </row>
    <row r="16" spans="2:3" x14ac:dyDescent="0.2">
      <c r="C16" s="4" t="s">
        <v>131</v>
      </c>
    </row>
    <row r="17" spans="3:3" x14ac:dyDescent="0.2">
      <c r="C17" s="4" t="s">
        <v>133</v>
      </c>
    </row>
    <row r="18" spans="3:3" x14ac:dyDescent="0.2">
      <c r="C18" s="4" t="s">
        <v>135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16D01-B9C7-B048-8C0B-FEC119C85DC0}">
  <dimension ref="B1:C28"/>
  <sheetViews>
    <sheetView workbookViewId="0">
      <selection activeCell="C25" sqref="C25"/>
    </sheetView>
  </sheetViews>
  <sheetFormatPr baseColWidth="10" defaultColWidth="8.83203125" defaultRowHeight="15" x14ac:dyDescent="0.2"/>
  <cols>
    <col min="2" max="2" width="15.83203125" style="3" customWidth="1"/>
    <col min="3" max="3" width="107.5" style="4" customWidth="1"/>
    <col min="4" max="4" width="8.83203125" customWidth="1"/>
    <col min="5" max="5" width="35.1640625" customWidth="1"/>
  </cols>
  <sheetData>
    <row r="1" spans="2:3" ht="19" x14ac:dyDescent="0.2">
      <c r="C1" s="9"/>
    </row>
    <row r="2" spans="2:3" ht="16" x14ac:dyDescent="0.2">
      <c r="B2" s="8" t="s">
        <v>13</v>
      </c>
      <c r="C2" s="33" t="s">
        <v>199</v>
      </c>
    </row>
    <row r="3" spans="2:3" x14ac:dyDescent="0.2">
      <c r="B3"/>
    </row>
    <row r="4" spans="2:3" x14ac:dyDescent="0.2">
      <c r="B4" s="8" t="s">
        <v>10</v>
      </c>
      <c r="C4" s="4">
        <v>1</v>
      </c>
    </row>
    <row r="5" spans="2:3" ht="16" x14ac:dyDescent="0.2">
      <c r="B5" s="8" t="s">
        <v>11</v>
      </c>
      <c r="C5" s="34" t="s">
        <v>82</v>
      </c>
    </row>
    <row r="6" spans="2:3" ht="16" x14ac:dyDescent="0.2">
      <c r="B6" s="8" t="s">
        <v>5</v>
      </c>
      <c r="C6" s="5" t="s">
        <v>200</v>
      </c>
    </row>
    <row r="7" spans="2:3" x14ac:dyDescent="0.2">
      <c r="B7" s="8"/>
      <c r="C7" s="5"/>
    </row>
    <row r="8" spans="2:3" x14ac:dyDescent="0.2">
      <c r="B8" s="8"/>
      <c r="C8" s="5"/>
    </row>
    <row r="9" spans="2:3" x14ac:dyDescent="0.2">
      <c r="B9" s="8"/>
      <c r="C9" s="5"/>
    </row>
    <row r="10" spans="2:3" ht="32" x14ac:dyDescent="0.2">
      <c r="B10" s="8" t="s">
        <v>14</v>
      </c>
      <c r="C10" s="5" t="s">
        <v>201</v>
      </c>
    </row>
    <row r="11" spans="2:3" x14ac:dyDescent="0.2">
      <c r="B11" s="8"/>
      <c r="C11" s="5"/>
    </row>
    <row r="12" spans="2:3" x14ac:dyDescent="0.2">
      <c r="B12" s="8"/>
      <c r="C12" s="6"/>
    </row>
    <row r="13" spans="2:3" x14ac:dyDescent="0.2">
      <c r="B13" s="8"/>
      <c r="C13" s="6"/>
    </row>
    <row r="14" spans="2:3" x14ac:dyDescent="0.2">
      <c r="B14" s="8"/>
      <c r="C14" s="7"/>
    </row>
    <row r="15" spans="2:3" x14ac:dyDescent="0.2">
      <c r="B15" s="8" t="s">
        <v>12</v>
      </c>
    </row>
    <row r="17" spans="2:3" x14ac:dyDescent="0.2">
      <c r="B17"/>
      <c r="C17"/>
    </row>
    <row r="18" spans="2:3" x14ac:dyDescent="0.2">
      <c r="B18"/>
      <c r="C18"/>
    </row>
    <row r="19" spans="2:3" x14ac:dyDescent="0.2">
      <c r="B19"/>
      <c r="C19"/>
    </row>
    <row r="20" spans="2:3" x14ac:dyDescent="0.2">
      <c r="B20"/>
      <c r="C20"/>
    </row>
    <row r="21" spans="2:3" x14ac:dyDescent="0.2">
      <c r="B21"/>
      <c r="C21"/>
    </row>
    <row r="22" spans="2:3" x14ac:dyDescent="0.2">
      <c r="B22"/>
      <c r="C22"/>
    </row>
    <row r="23" spans="2:3" x14ac:dyDescent="0.2">
      <c r="B23"/>
      <c r="C23"/>
    </row>
    <row r="24" spans="2:3" x14ac:dyDescent="0.2">
      <c r="B24"/>
      <c r="C24"/>
    </row>
    <row r="25" spans="2:3" x14ac:dyDescent="0.2">
      <c r="B25"/>
      <c r="C25"/>
    </row>
    <row r="26" spans="2:3" x14ac:dyDescent="0.2">
      <c r="B26"/>
      <c r="C26"/>
    </row>
    <row r="27" spans="2:3" x14ac:dyDescent="0.2">
      <c r="B27"/>
      <c r="C27"/>
    </row>
    <row r="28" spans="2:3" x14ac:dyDescent="0.2">
      <c r="B28"/>
      <c r="C28"/>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4439B-7674-9541-B0D6-C401B6E1C120}">
  <dimension ref="B1:C28"/>
  <sheetViews>
    <sheetView workbookViewId="0">
      <selection activeCell="C15" sqref="C15"/>
    </sheetView>
  </sheetViews>
  <sheetFormatPr baseColWidth="10" defaultColWidth="8.83203125" defaultRowHeight="15" x14ac:dyDescent="0.2"/>
  <cols>
    <col min="2" max="2" width="15.83203125" style="3" customWidth="1"/>
    <col min="3" max="3" width="107.5" style="4" customWidth="1"/>
    <col min="4" max="4" width="8.83203125" customWidth="1"/>
    <col min="5" max="5" width="35.1640625" customWidth="1"/>
  </cols>
  <sheetData>
    <row r="1" spans="2:3" ht="19" x14ac:dyDescent="0.2">
      <c r="C1" s="9"/>
    </row>
    <row r="2" spans="2:3" ht="16" x14ac:dyDescent="0.2">
      <c r="B2" s="8" t="s">
        <v>13</v>
      </c>
      <c r="C2" s="34" t="s">
        <v>72</v>
      </c>
    </row>
    <row r="3" spans="2:3" x14ac:dyDescent="0.2">
      <c r="B3"/>
    </row>
    <row r="4" spans="2:3" x14ac:dyDescent="0.2">
      <c r="B4" s="8" t="s">
        <v>10</v>
      </c>
      <c r="C4" s="4">
        <v>1</v>
      </c>
    </row>
    <row r="5" spans="2:3" ht="16" x14ac:dyDescent="0.2">
      <c r="B5" s="8" t="s">
        <v>11</v>
      </c>
      <c r="C5" s="33" t="s">
        <v>21</v>
      </c>
    </row>
    <row r="6" spans="2:3" ht="16" x14ac:dyDescent="0.2">
      <c r="B6" s="8" t="s">
        <v>5</v>
      </c>
      <c r="C6" s="5" t="s">
        <v>202</v>
      </c>
    </row>
    <row r="7" spans="2:3" ht="16" x14ac:dyDescent="0.2">
      <c r="B7" s="8"/>
      <c r="C7" s="5" t="s">
        <v>203</v>
      </c>
    </row>
    <row r="8" spans="2:3" ht="16" x14ac:dyDescent="0.2">
      <c r="B8" s="8"/>
      <c r="C8" s="5" t="s">
        <v>204</v>
      </c>
    </row>
    <row r="9" spans="2:3" x14ac:dyDescent="0.2">
      <c r="B9" s="8"/>
      <c r="C9" s="5"/>
    </row>
    <row r="10" spans="2:3" ht="16" x14ac:dyDescent="0.2">
      <c r="B10" s="8" t="s">
        <v>14</v>
      </c>
      <c r="C10" s="5" t="s">
        <v>139</v>
      </c>
    </row>
    <row r="11" spans="2:3" x14ac:dyDescent="0.2">
      <c r="B11" s="8"/>
      <c r="C11" s="5"/>
    </row>
    <row r="12" spans="2:3" x14ac:dyDescent="0.2">
      <c r="B12" s="8"/>
      <c r="C12" s="6"/>
    </row>
    <row r="13" spans="2:3" x14ac:dyDescent="0.2">
      <c r="B13" s="8"/>
      <c r="C13" s="6"/>
    </row>
    <row r="14" spans="2:3" x14ac:dyDescent="0.2">
      <c r="B14" s="8"/>
      <c r="C14" s="7"/>
    </row>
    <row r="15" spans="2:3" x14ac:dyDescent="0.2">
      <c r="B15" s="8" t="s">
        <v>12</v>
      </c>
    </row>
    <row r="17" spans="2:3" x14ac:dyDescent="0.2">
      <c r="B17"/>
      <c r="C17"/>
    </row>
    <row r="18" spans="2:3" x14ac:dyDescent="0.2">
      <c r="B18"/>
      <c r="C18"/>
    </row>
    <row r="19" spans="2:3" x14ac:dyDescent="0.2">
      <c r="B19"/>
      <c r="C19"/>
    </row>
    <row r="20" spans="2:3" x14ac:dyDescent="0.2">
      <c r="B20"/>
      <c r="C20"/>
    </row>
    <row r="21" spans="2:3" x14ac:dyDescent="0.2">
      <c r="B21"/>
      <c r="C21"/>
    </row>
    <row r="22" spans="2:3" x14ac:dyDescent="0.2">
      <c r="B22"/>
      <c r="C22"/>
    </row>
    <row r="23" spans="2:3" x14ac:dyDescent="0.2">
      <c r="B23"/>
      <c r="C23"/>
    </row>
    <row r="24" spans="2:3" x14ac:dyDescent="0.2">
      <c r="B24"/>
      <c r="C24"/>
    </row>
    <row r="25" spans="2:3" x14ac:dyDescent="0.2">
      <c r="B25"/>
      <c r="C25"/>
    </row>
    <row r="26" spans="2:3" x14ac:dyDescent="0.2">
      <c r="B26"/>
      <c r="C26"/>
    </row>
    <row r="27" spans="2:3" x14ac:dyDescent="0.2">
      <c r="B27"/>
      <c r="C27"/>
    </row>
    <row r="28" spans="2:3" x14ac:dyDescent="0.2">
      <c r="B28"/>
      <c r="C2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DB49-133C-4F40-BEA3-ECA48488659B}">
  <dimension ref="B2:C22"/>
  <sheetViews>
    <sheetView workbookViewId="0">
      <selection activeCell="C47" sqref="C47"/>
    </sheetView>
  </sheetViews>
  <sheetFormatPr baseColWidth="10" defaultColWidth="8.83203125" defaultRowHeight="15" x14ac:dyDescent="0.2"/>
  <cols>
    <col min="2" max="2" width="15.83203125" style="3" customWidth="1"/>
    <col min="3" max="3" width="47.1640625" style="4" customWidth="1"/>
    <col min="4" max="4" width="8.83203125" customWidth="1"/>
    <col min="5" max="5" width="35.1640625" customWidth="1"/>
  </cols>
  <sheetData>
    <row r="2" spans="2:3" x14ac:dyDescent="0.2">
      <c r="B2" s="8" t="s">
        <v>13</v>
      </c>
      <c r="C2" s="4" t="s">
        <v>20</v>
      </c>
    </row>
    <row r="3" spans="2:3" x14ac:dyDescent="0.2">
      <c r="B3"/>
    </row>
    <row r="4" spans="2:3" x14ac:dyDescent="0.2">
      <c r="B4" s="8" t="s">
        <v>10</v>
      </c>
      <c r="C4" s="4">
        <v>1</v>
      </c>
    </row>
    <row r="5" spans="2:3" ht="16" x14ac:dyDescent="0.2">
      <c r="B5" s="8" t="s">
        <v>11</v>
      </c>
      <c r="C5" s="1" t="s">
        <v>140</v>
      </c>
    </row>
    <row r="6" spans="2:3" ht="16" x14ac:dyDescent="0.2">
      <c r="B6" s="8" t="s">
        <v>5</v>
      </c>
      <c r="C6" s="5" t="s">
        <v>141</v>
      </c>
    </row>
    <row r="7" spans="2:3" ht="16" x14ac:dyDescent="0.2">
      <c r="B7" s="8"/>
      <c r="C7" s="5" t="s">
        <v>142</v>
      </c>
    </row>
    <row r="8" spans="2:3" ht="16" x14ac:dyDescent="0.2">
      <c r="B8" s="8"/>
      <c r="C8" s="5" t="s">
        <v>143</v>
      </c>
    </row>
    <row r="9" spans="2:3" ht="16" x14ac:dyDescent="0.2">
      <c r="B9" s="8"/>
      <c r="C9" s="5" t="s">
        <v>144</v>
      </c>
    </row>
    <row r="10" spans="2:3" ht="16" x14ac:dyDescent="0.2">
      <c r="B10" s="8"/>
      <c r="C10" s="5" t="s">
        <v>145</v>
      </c>
    </row>
    <row r="11" spans="2:3" ht="38.25" customHeight="1" x14ac:dyDescent="0.2">
      <c r="B11" s="8" t="s">
        <v>14</v>
      </c>
      <c r="C11" s="5" t="s">
        <v>146</v>
      </c>
    </row>
    <row r="12" spans="2:3" x14ac:dyDescent="0.2">
      <c r="B12" s="8" t="s">
        <v>12</v>
      </c>
    </row>
    <row r="14" spans="2:3" x14ac:dyDescent="0.2">
      <c r="B14" s="8" t="s">
        <v>10</v>
      </c>
      <c r="C14" s="4">
        <v>2</v>
      </c>
    </row>
    <row r="15" spans="2:3" ht="16" x14ac:dyDescent="0.2">
      <c r="B15" s="8" t="s">
        <v>11</v>
      </c>
      <c r="C15" s="1" t="s">
        <v>147</v>
      </c>
    </row>
    <row r="16" spans="2:3" ht="16" x14ac:dyDescent="0.2">
      <c r="B16" s="8" t="s">
        <v>5</v>
      </c>
      <c r="C16" s="5" t="s">
        <v>141</v>
      </c>
    </row>
    <row r="17" spans="2:3" ht="16" x14ac:dyDescent="0.2">
      <c r="B17" s="8"/>
      <c r="C17" s="5" t="s">
        <v>142</v>
      </c>
    </row>
    <row r="18" spans="2:3" ht="16" x14ac:dyDescent="0.2">
      <c r="B18" s="8"/>
      <c r="C18" s="5" t="s">
        <v>143</v>
      </c>
    </row>
    <row r="19" spans="2:3" ht="16" x14ac:dyDescent="0.2">
      <c r="B19" s="8"/>
      <c r="C19" s="5" t="s">
        <v>148</v>
      </c>
    </row>
    <row r="20" spans="2:3" ht="16" x14ac:dyDescent="0.2">
      <c r="B20" s="8"/>
      <c r="C20" s="5" t="s">
        <v>145</v>
      </c>
    </row>
    <row r="21" spans="2:3" ht="16" x14ac:dyDescent="0.2">
      <c r="B21" s="8" t="s">
        <v>14</v>
      </c>
      <c r="C21" s="5" t="s">
        <v>149</v>
      </c>
    </row>
    <row r="22" spans="2:3" x14ac:dyDescent="0.2">
      <c r="B22" s="8"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EB2B6-0A78-B047-A81A-0CF9F83D6FBB}">
  <dimension ref="A1:B32"/>
  <sheetViews>
    <sheetView topLeftCell="A6" workbookViewId="0">
      <selection activeCell="E21" sqref="E21"/>
    </sheetView>
  </sheetViews>
  <sheetFormatPr baseColWidth="10" defaultColWidth="8.83203125" defaultRowHeight="15" x14ac:dyDescent="0.2"/>
  <cols>
    <col min="1" max="1" width="20" customWidth="1"/>
    <col min="2" max="2" width="80" customWidth="1"/>
  </cols>
  <sheetData>
    <row r="1" spans="1:2" x14ac:dyDescent="0.2">
      <c r="A1" s="30"/>
      <c r="B1" s="31"/>
    </row>
    <row r="2" spans="1:2" ht="19" x14ac:dyDescent="0.25">
      <c r="A2" s="27" t="s">
        <v>13</v>
      </c>
      <c r="B2" t="s">
        <v>164</v>
      </c>
    </row>
    <row r="4" spans="1:2" ht="16" x14ac:dyDescent="0.2">
      <c r="A4" s="28" t="s">
        <v>10</v>
      </c>
      <c r="B4" s="29" t="s">
        <v>165</v>
      </c>
    </row>
    <row r="5" spans="1:2" ht="16" x14ac:dyDescent="0.2">
      <c r="A5" s="28" t="s">
        <v>11</v>
      </c>
      <c r="B5" s="29" t="s">
        <v>166</v>
      </c>
    </row>
    <row r="6" spans="1:2" ht="128" x14ac:dyDescent="0.2">
      <c r="A6" s="28" t="s">
        <v>5</v>
      </c>
      <c r="B6" s="29" t="s">
        <v>167</v>
      </c>
    </row>
    <row r="7" spans="1:2" ht="16" x14ac:dyDescent="0.2">
      <c r="A7" s="28" t="s">
        <v>14</v>
      </c>
      <c r="B7" s="29" t="s">
        <v>168</v>
      </c>
    </row>
    <row r="8" spans="1:2" ht="16" x14ac:dyDescent="0.2">
      <c r="A8" s="28" t="s">
        <v>12</v>
      </c>
      <c r="B8" s="29" t="s">
        <v>169</v>
      </c>
    </row>
    <row r="10" spans="1:2" ht="16" x14ac:dyDescent="0.2">
      <c r="A10" s="28" t="s">
        <v>10</v>
      </c>
      <c r="B10" s="29" t="s">
        <v>170</v>
      </c>
    </row>
    <row r="11" spans="1:2" ht="16" x14ac:dyDescent="0.2">
      <c r="A11" s="28" t="s">
        <v>11</v>
      </c>
      <c r="B11" s="29" t="s">
        <v>171</v>
      </c>
    </row>
    <row r="12" spans="1:2" ht="128" x14ac:dyDescent="0.2">
      <c r="A12" s="28" t="s">
        <v>5</v>
      </c>
      <c r="B12" s="29" t="s">
        <v>172</v>
      </c>
    </row>
    <row r="13" spans="1:2" ht="16" x14ac:dyDescent="0.2">
      <c r="A13" s="28" t="s">
        <v>14</v>
      </c>
      <c r="B13" s="29" t="s">
        <v>173</v>
      </c>
    </row>
    <row r="14" spans="1:2" ht="16" x14ac:dyDescent="0.2">
      <c r="A14" s="28" t="s">
        <v>12</v>
      </c>
      <c r="B14" s="29" t="s">
        <v>174</v>
      </c>
    </row>
    <row r="16" spans="1:2" ht="16" x14ac:dyDescent="0.2">
      <c r="A16" s="28" t="s">
        <v>10</v>
      </c>
      <c r="B16" s="29" t="s">
        <v>175</v>
      </c>
    </row>
    <row r="17" spans="1:2" ht="16" x14ac:dyDescent="0.2">
      <c r="A17" s="28" t="s">
        <v>11</v>
      </c>
      <c r="B17" s="29" t="s">
        <v>176</v>
      </c>
    </row>
    <row r="18" spans="1:2" ht="32" x14ac:dyDescent="0.2">
      <c r="A18" s="28" t="s">
        <v>5</v>
      </c>
      <c r="B18" s="29" t="s">
        <v>177</v>
      </c>
    </row>
    <row r="19" spans="1:2" ht="16" x14ac:dyDescent="0.2">
      <c r="A19" s="28" t="s">
        <v>14</v>
      </c>
      <c r="B19" s="29" t="s">
        <v>178</v>
      </c>
    </row>
    <row r="20" spans="1:2" x14ac:dyDescent="0.2">
      <c r="A20" s="28" t="s">
        <v>12</v>
      </c>
      <c r="B20" s="29"/>
    </row>
    <row r="22" spans="1:2" ht="16" x14ac:dyDescent="0.2">
      <c r="A22" s="28" t="s">
        <v>10</v>
      </c>
      <c r="B22" s="29" t="s">
        <v>179</v>
      </c>
    </row>
    <row r="23" spans="1:2" ht="16" x14ac:dyDescent="0.2">
      <c r="A23" s="28" t="s">
        <v>11</v>
      </c>
      <c r="B23" s="29" t="s">
        <v>180</v>
      </c>
    </row>
    <row r="24" spans="1:2" ht="48" x14ac:dyDescent="0.2">
      <c r="A24" s="28" t="s">
        <v>5</v>
      </c>
      <c r="B24" s="29" t="s">
        <v>181</v>
      </c>
    </row>
    <row r="25" spans="1:2" ht="16" x14ac:dyDescent="0.2">
      <c r="A25" s="28" t="s">
        <v>14</v>
      </c>
      <c r="B25" s="29" t="s">
        <v>182</v>
      </c>
    </row>
    <row r="26" spans="1:2" ht="16" x14ac:dyDescent="0.2">
      <c r="A26" s="28" t="s">
        <v>12</v>
      </c>
      <c r="B26" s="29" t="s">
        <v>183</v>
      </c>
    </row>
    <row r="28" spans="1:2" ht="16" x14ac:dyDescent="0.2">
      <c r="A28" s="28" t="s">
        <v>10</v>
      </c>
      <c r="B28" s="29" t="s">
        <v>184</v>
      </c>
    </row>
    <row r="29" spans="1:2" ht="16" x14ac:dyDescent="0.2">
      <c r="A29" s="28" t="s">
        <v>11</v>
      </c>
      <c r="B29" s="29" t="s">
        <v>185</v>
      </c>
    </row>
    <row r="30" spans="1:2" ht="48" x14ac:dyDescent="0.2">
      <c r="A30" s="28" t="s">
        <v>5</v>
      </c>
      <c r="B30" s="29" t="s">
        <v>186</v>
      </c>
    </row>
    <row r="31" spans="1:2" ht="16" x14ac:dyDescent="0.2">
      <c r="A31" s="28" t="s">
        <v>14</v>
      </c>
      <c r="B31" s="29" t="s">
        <v>187</v>
      </c>
    </row>
    <row r="32" spans="1:2" ht="16" x14ac:dyDescent="0.2">
      <c r="A32" s="28" t="s">
        <v>12</v>
      </c>
      <c r="B32" s="29" t="s">
        <v>188</v>
      </c>
    </row>
  </sheetData>
  <mergeCells count="1">
    <mergeCell ref="A1:B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7CA13-FED0-4B46-BD78-F54FA80A41E4}">
  <dimension ref="B1:C11"/>
  <sheetViews>
    <sheetView zoomScaleNormal="100" workbookViewId="0">
      <selection activeCell="C38" sqref="C38"/>
    </sheetView>
  </sheetViews>
  <sheetFormatPr baseColWidth="10" defaultColWidth="8.83203125" defaultRowHeight="15" x14ac:dyDescent="0.2"/>
  <cols>
    <col min="2" max="2" width="16" bestFit="1" customWidth="1"/>
    <col min="3" max="3" width="44.83203125" customWidth="1"/>
  </cols>
  <sheetData>
    <row r="1" spans="2:3" x14ac:dyDescent="0.2">
      <c r="B1" s="3"/>
      <c r="C1" s="4"/>
    </row>
    <row r="2" spans="2:3" x14ac:dyDescent="0.2">
      <c r="B2" s="8" t="s">
        <v>13</v>
      </c>
      <c r="C2" s="4" t="s">
        <v>88</v>
      </c>
    </row>
    <row r="3" spans="2:3" x14ac:dyDescent="0.2">
      <c r="C3" s="4"/>
    </row>
    <row r="4" spans="2:3" x14ac:dyDescent="0.2">
      <c r="B4" s="8" t="s">
        <v>10</v>
      </c>
      <c r="C4" s="4">
        <v>1</v>
      </c>
    </row>
    <row r="5" spans="2:3" ht="16" x14ac:dyDescent="0.2">
      <c r="B5" s="8" t="s">
        <v>11</v>
      </c>
      <c r="C5" s="1" t="s">
        <v>150</v>
      </c>
    </row>
    <row r="6" spans="2:3" ht="16" x14ac:dyDescent="0.2">
      <c r="B6" s="8" t="s">
        <v>5</v>
      </c>
      <c r="C6" s="5" t="s">
        <v>141</v>
      </c>
    </row>
    <row r="7" spans="2:3" ht="16" x14ac:dyDescent="0.2">
      <c r="B7" s="8"/>
      <c r="C7" s="5" t="s">
        <v>142</v>
      </c>
    </row>
    <row r="8" spans="2:3" ht="16" x14ac:dyDescent="0.2">
      <c r="B8" s="8"/>
      <c r="C8" s="5" t="s">
        <v>151</v>
      </c>
    </row>
    <row r="9" spans="2:3" ht="16" x14ac:dyDescent="0.2">
      <c r="B9" s="8"/>
      <c r="C9" s="5" t="s">
        <v>152</v>
      </c>
    </row>
    <row r="10" spans="2:3" ht="16" x14ac:dyDescent="0.2">
      <c r="B10" s="8" t="s">
        <v>14</v>
      </c>
      <c r="C10" s="5" t="s">
        <v>153</v>
      </c>
    </row>
    <row r="11" spans="2:3" x14ac:dyDescent="0.2">
      <c r="B11" s="8" t="s">
        <v>12</v>
      </c>
      <c r="C11"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EC20-28AB-F942-8485-B35D4F374E4E}">
  <sheetPr>
    <outlinePr summaryBelow="0" summaryRight="0"/>
  </sheetPr>
  <dimension ref="B2:D29"/>
  <sheetViews>
    <sheetView workbookViewId="0"/>
  </sheetViews>
  <sheetFormatPr baseColWidth="10" defaultColWidth="12.6640625" defaultRowHeight="15.75" customHeight="1" x14ac:dyDescent="0.2"/>
  <cols>
    <col min="1" max="16384" width="12.6640625" style="22"/>
  </cols>
  <sheetData>
    <row r="2" spans="2:4" ht="15.75" customHeight="1" x14ac:dyDescent="0.2">
      <c r="B2" s="20"/>
      <c r="C2" s="21"/>
    </row>
    <row r="3" spans="2:4" ht="15.75" customHeight="1" x14ac:dyDescent="0.2">
      <c r="B3" s="23" t="s">
        <v>13</v>
      </c>
      <c r="C3" s="24" t="s">
        <v>75</v>
      </c>
    </row>
    <row r="4" spans="2:4" ht="15" x14ac:dyDescent="0.2">
      <c r="B4" s="25"/>
      <c r="C4" s="24"/>
    </row>
    <row r="5" spans="2:4" ht="15.75" customHeight="1" x14ac:dyDescent="0.2">
      <c r="B5" s="23" t="s">
        <v>10</v>
      </c>
      <c r="C5" s="24">
        <v>1</v>
      </c>
      <c r="D5" s="24"/>
    </row>
    <row r="6" spans="2:4" ht="15.75" customHeight="1" x14ac:dyDescent="0.2">
      <c r="B6" s="23" t="s">
        <v>11</v>
      </c>
      <c r="C6" s="24" t="s">
        <v>154</v>
      </c>
      <c r="D6" s="24"/>
    </row>
    <row r="7" spans="2:4" ht="15" x14ac:dyDescent="0.2">
      <c r="B7" s="23" t="s">
        <v>5</v>
      </c>
      <c r="C7" s="25" t="s">
        <v>155</v>
      </c>
    </row>
    <row r="8" spans="2:4" ht="15" x14ac:dyDescent="0.2">
      <c r="B8" s="23"/>
      <c r="C8" s="25" t="s">
        <v>156</v>
      </c>
      <c r="D8" s="25"/>
    </row>
    <row r="9" spans="2:4" ht="15" x14ac:dyDescent="0.2">
      <c r="B9" s="23"/>
      <c r="C9" s="25"/>
      <c r="D9" s="25"/>
    </row>
    <row r="10" spans="2:4" ht="15" x14ac:dyDescent="0.2">
      <c r="B10" s="23"/>
      <c r="C10" s="24" t="s">
        <v>157</v>
      </c>
      <c r="D10" s="25"/>
    </row>
    <row r="11" spans="2:4" ht="15" x14ac:dyDescent="0.2">
      <c r="B11" s="23" t="s">
        <v>14</v>
      </c>
      <c r="C11" s="25" t="s">
        <v>120</v>
      </c>
      <c r="D11" s="25"/>
    </row>
    <row r="12" spans="2:4" ht="15" x14ac:dyDescent="0.2">
      <c r="B12" s="23"/>
      <c r="C12" s="25" t="s">
        <v>121</v>
      </c>
      <c r="D12" s="25"/>
    </row>
    <row r="13" spans="2:4" ht="15" x14ac:dyDescent="0.2">
      <c r="B13" s="23"/>
      <c r="C13" s="25" t="s">
        <v>122</v>
      </c>
      <c r="D13" s="25"/>
    </row>
    <row r="14" spans="2:4" ht="15" x14ac:dyDescent="0.2">
      <c r="B14" s="23"/>
      <c r="C14" s="26" t="s">
        <v>123</v>
      </c>
      <c r="D14" s="25"/>
    </row>
    <row r="15" spans="2:4" ht="15" x14ac:dyDescent="0.2">
      <c r="B15" s="23"/>
      <c r="C15" s="26"/>
      <c r="D15" s="25"/>
    </row>
    <row r="16" spans="2:4" ht="15" x14ac:dyDescent="0.2">
      <c r="B16" s="23" t="s">
        <v>12</v>
      </c>
      <c r="C16" s="24"/>
      <c r="D16" s="26"/>
    </row>
    <row r="17" spans="2:3" ht="15.75" customHeight="1" x14ac:dyDescent="0.2">
      <c r="B17" s="20"/>
      <c r="C17" s="24"/>
    </row>
    <row r="18" spans="2:3" ht="15.75" customHeight="1" x14ac:dyDescent="0.2">
      <c r="B18" s="23" t="s">
        <v>10</v>
      </c>
      <c r="C18" s="24">
        <v>2</v>
      </c>
    </row>
    <row r="19" spans="2:3" ht="15.75" customHeight="1" x14ac:dyDescent="0.2">
      <c r="B19" s="23" t="s">
        <v>11</v>
      </c>
      <c r="C19" s="24" t="s">
        <v>158</v>
      </c>
    </row>
    <row r="20" spans="2:3" ht="15.75" customHeight="1" x14ac:dyDescent="0.2">
      <c r="B20" s="23" t="s">
        <v>5</v>
      </c>
      <c r="C20" s="24" t="s">
        <v>159</v>
      </c>
    </row>
    <row r="21" spans="2:3" ht="15.75" customHeight="1" x14ac:dyDescent="0.2">
      <c r="B21" s="23"/>
      <c r="C21" s="24" t="s">
        <v>160</v>
      </c>
    </row>
    <row r="22" spans="2:3" ht="15.75" customHeight="1" x14ac:dyDescent="0.2">
      <c r="B22" s="23"/>
      <c r="C22" s="24" t="s">
        <v>161</v>
      </c>
    </row>
    <row r="23" spans="2:3" ht="15.75" customHeight="1" x14ac:dyDescent="0.2">
      <c r="B23" s="23"/>
      <c r="C23" s="24" t="s">
        <v>162</v>
      </c>
    </row>
    <row r="24" spans="2:3" ht="15.75" customHeight="1" x14ac:dyDescent="0.2">
      <c r="B24" s="23" t="s">
        <v>14</v>
      </c>
      <c r="C24" s="24"/>
    </row>
    <row r="25" spans="2:3" ht="15.75" customHeight="1" x14ac:dyDescent="0.2">
      <c r="B25" s="23"/>
      <c r="C25" s="24" t="s">
        <v>163</v>
      </c>
    </row>
    <row r="26" spans="2:3" ht="15.75" customHeight="1" x14ac:dyDescent="0.2">
      <c r="B26" s="23"/>
      <c r="C26" s="24"/>
    </row>
    <row r="27" spans="2:3" ht="15.75" customHeight="1" x14ac:dyDescent="0.2">
      <c r="B27" s="23"/>
      <c r="C27" s="24"/>
    </row>
    <row r="28" spans="2:3" ht="15.75" customHeight="1" x14ac:dyDescent="0.2">
      <c r="B28" s="23"/>
      <c r="C28" s="24"/>
    </row>
    <row r="29" spans="2:3" ht="15.75" customHeight="1" x14ac:dyDescent="0.2">
      <c r="B29" s="23" t="s">
        <v>12</v>
      </c>
      <c r="C29" s="2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11D14-9A8A-F243-915C-9D12602FDC52}">
  <dimension ref="B2:C18"/>
  <sheetViews>
    <sheetView workbookViewId="0">
      <selection activeCell="G36" sqref="G36"/>
    </sheetView>
  </sheetViews>
  <sheetFormatPr baseColWidth="10" defaultColWidth="8.83203125" defaultRowHeight="15" x14ac:dyDescent="0.2"/>
  <cols>
    <col min="2" max="2" width="15.83203125" style="3" customWidth="1"/>
    <col min="3" max="3" width="26.5" style="4" customWidth="1"/>
    <col min="4" max="4" width="8.83203125" customWidth="1"/>
    <col min="5" max="5" width="35.1640625" customWidth="1"/>
  </cols>
  <sheetData>
    <row r="2" spans="2:3" x14ac:dyDescent="0.2">
      <c r="B2" s="8" t="s">
        <v>13</v>
      </c>
      <c r="C2" s="4" t="s">
        <v>33</v>
      </c>
    </row>
    <row r="3" spans="2:3" x14ac:dyDescent="0.2">
      <c r="B3"/>
    </row>
    <row r="4" spans="2:3" x14ac:dyDescent="0.2">
      <c r="B4" s="8" t="s">
        <v>10</v>
      </c>
      <c r="C4" s="4">
        <v>1</v>
      </c>
    </row>
    <row r="5" spans="2:3" ht="64" x14ac:dyDescent="0.2">
      <c r="B5" s="8" t="s">
        <v>11</v>
      </c>
      <c r="C5" s="1" t="s">
        <v>93</v>
      </c>
    </row>
    <row r="6" spans="2:3" ht="32" x14ac:dyDescent="0.2">
      <c r="B6" s="8" t="s">
        <v>5</v>
      </c>
      <c r="C6" s="5" t="s">
        <v>124</v>
      </c>
    </row>
    <row r="7" spans="2:3" ht="48" x14ac:dyDescent="0.2">
      <c r="B7" s="8"/>
      <c r="C7" s="5" t="s">
        <v>125</v>
      </c>
    </row>
    <row r="8" spans="2:3" x14ac:dyDescent="0.2">
      <c r="B8" s="8"/>
      <c r="C8" s="4" t="s">
        <v>126</v>
      </c>
    </row>
    <row r="9" spans="2:3" x14ac:dyDescent="0.2">
      <c r="C9" s="4" t="s">
        <v>127</v>
      </c>
    </row>
    <row r="10" spans="2:3" x14ac:dyDescent="0.2">
      <c r="B10" s="8"/>
      <c r="C10" s="4" t="s">
        <v>132</v>
      </c>
    </row>
    <row r="11" spans="2:3" x14ac:dyDescent="0.2">
      <c r="B11" s="8"/>
      <c r="C11" s="4" t="s">
        <v>134</v>
      </c>
    </row>
    <row r="12" spans="2:3" x14ac:dyDescent="0.2">
      <c r="B12" s="8"/>
    </row>
    <row r="13" spans="2:3" x14ac:dyDescent="0.2">
      <c r="B13" s="8" t="s">
        <v>14</v>
      </c>
      <c r="C13" s="4" t="s">
        <v>128</v>
      </c>
    </row>
    <row r="14" spans="2:3" x14ac:dyDescent="0.2">
      <c r="B14" s="8"/>
      <c r="C14" s="4" t="s">
        <v>129</v>
      </c>
    </row>
    <row r="15" spans="2:3" x14ac:dyDescent="0.2">
      <c r="C15" s="4" t="s">
        <v>130</v>
      </c>
    </row>
    <row r="16" spans="2:3" x14ac:dyDescent="0.2">
      <c r="C16" s="4" t="s">
        <v>131</v>
      </c>
    </row>
    <row r="17" spans="3:3" x14ac:dyDescent="0.2">
      <c r="C17" s="4" t="s">
        <v>133</v>
      </c>
    </row>
    <row r="18" spans="3:3" x14ac:dyDescent="0.2">
      <c r="C18" s="4" t="s">
        <v>135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9ADAD-870E-0641-9B76-3334C4EA69F5}">
  <dimension ref="B1:C33"/>
  <sheetViews>
    <sheetView workbookViewId="0">
      <selection activeCell="C36" sqref="C36"/>
    </sheetView>
  </sheetViews>
  <sheetFormatPr baseColWidth="10" defaultColWidth="8.83203125" defaultRowHeight="15" x14ac:dyDescent="0.2"/>
  <cols>
    <col min="2" max="2" width="15.83203125" style="3" customWidth="1"/>
    <col min="3" max="3" width="107.5" style="4" customWidth="1"/>
    <col min="4" max="4" width="8.83203125" customWidth="1"/>
    <col min="5" max="5" width="35.1640625" customWidth="1"/>
  </cols>
  <sheetData>
    <row r="1" spans="2:3" ht="19" x14ac:dyDescent="0.2">
      <c r="C1" s="9"/>
    </row>
    <row r="2" spans="2:3" ht="16" x14ac:dyDescent="0.2">
      <c r="B2" s="8" t="s">
        <v>13</v>
      </c>
      <c r="C2" s="32" t="s">
        <v>35</v>
      </c>
    </row>
    <row r="3" spans="2:3" x14ac:dyDescent="0.2">
      <c r="B3"/>
    </row>
    <row r="4" spans="2:3" x14ac:dyDescent="0.2">
      <c r="B4" s="8" t="s">
        <v>10</v>
      </c>
      <c r="C4" s="4">
        <v>1</v>
      </c>
    </row>
    <row r="5" spans="2:3" ht="16" x14ac:dyDescent="0.2">
      <c r="B5" s="8" t="s">
        <v>11</v>
      </c>
      <c r="C5" s="32" t="s">
        <v>95</v>
      </c>
    </row>
    <row r="6" spans="2:3" ht="16" x14ac:dyDescent="0.2">
      <c r="B6" s="8" t="s">
        <v>5</v>
      </c>
      <c r="C6" s="5" t="s">
        <v>189</v>
      </c>
    </row>
    <row r="7" spans="2:3" ht="16" x14ac:dyDescent="0.2">
      <c r="B7" s="8"/>
      <c r="C7" s="5" t="s">
        <v>190</v>
      </c>
    </row>
    <row r="8" spans="2:3" x14ac:dyDescent="0.2">
      <c r="B8" s="8"/>
      <c r="C8" s="5"/>
    </row>
    <row r="9" spans="2:3" x14ac:dyDescent="0.2">
      <c r="B9" s="8"/>
      <c r="C9" s="5"/>
    </row>
    <row r="10" spans="2:3" ht="16" x14ac:dyDescent="0.2">
      <c r="B10" s="8" t="s">
        <v>14</v>
      </c>
      <c r="C10" s="5" t="s">
        <v>191</v>
      </c>
    </row>
    <row r="11" spans="2:3" x14ac:dyDescent="0.2">
      <c r="B11" s="8"/>
      <c r="C11" s="5"/>
    </row>
    <row r="12" spans="2:3" x14ac:dyDescent="0.2">
      <c r="B12" s="8"/>
      <c r="C12" s="6"/>
    </row>
    <row r="13" spans="2:3" x14ac:dyDescent="0.2">
      <c r="B13" s="8"/>
      <c r="C13" s="6"/>
    </row>
    <row r="14" spans="2:3" x14ac:dyDescent="0.2">
      <c r="B14" s="8"/>
      <c r="C14" s="7"/>
    </row>
    <row r="15" spans="2:3" x14ac:dyDescent="0.2">
      <c r="B15" s="8" t="s">
        <v>12</v>
      </c>
    </row>
    <row r="17" spans="2:3" x14ac:dyDescent="0.2">
      <c r="B17"/>
      <c r="C17"/>
    </row>
    <row r="18" spans="2:3" x14ac:dyDescent="0.2">
      <c r="B18"/>
      <c r="C18"/>
    </row>
    <row r="19" spans="2:3" ht="19" x14ac:dyDescent="0.2">
      <c r="C19" s="9"/>
    </row>
    <row r="20" spans="2:3" ht="16" x14ac:dyDescent="0.2">
      <c r="B20" s="8" t="s">
        <v>13</v>
      </c>
      <c r="C20" s="32" t="s">
        <v>35</v>
      </c>
    </row>
    <row r="21" spans="2:3" x14ac:dyDescent="0.2">
      <c r="B21"/>
    </row>
    <row r="22" spans="2:3" x14ac:dyDescent="0.2">
      <c r="B22" s="8" t="s">
        <v>10</v>
      </c>
      <c r="C22" s="4">
        <v>2</v>
      </c>
    </row>
    <row r="23" spans="2:3" ht="16" x14ac:dyDescent="0.2">
      <c r="B23" s="8" t="s">
        <v>11</v>
      </c>
      <c r="C23" s="32" t="s">
        <v>95</v>
      </c>
    </row>
    <row r="24" spans="2:3" ht="16" x14ac:dyDescent="0.2">
      <c r="B24" s="8" t="s">
        <v>5</v>
      </c>
      <c r="C24" s="5" t="s">
        <v>192</v>
      </c>
    </row>
    <row r="25" spans="2:3" ht="16" x14ac:dyDescent="0.2">
      <c r="B25" s="8"/>
      <c r="C25" s="5" t="s">
        <v>190</v>
      </c>
    </row>
    <row r="26" spans="2:3" x14ac:dyDescent="0.2">
      <c r="B26" s="8"/>
      <c r="C26" s="5"/>
    </row>
    <row r="27" spans="2:3" x14ac:dyDescent="0.2">
      <c r="B27" s="8"/>
      <c r="C27" s="5"/>
    </row>
    <row r="28" spans="2:3" ht="32" x14ac:dyDescent="0.2">
      <c r="B28" s="8" t="s">
        <v>14</v>
      </c>
      <c r="C28" s="5" t="s">
        <v>193</v>
      </c>
    </row>
    <row r="29" spans="2:3" x14ac:dyDescent="0.2">
      <c r="B29" s="8"/>
      <c r="C29" s="5"/>
    </row>
    <row r="30" spans="2:3" x14ac:dyDescent="0.2">
      <c r="B30" s="8"/>
      <c r="C30" s="6"/>
    </row>
    <row r="31" spans="2:3" x14ac:dyDescent="0.2">
      <c r="B31" s="8"/>
      <c r="C31" s="6"/>
    </row>
    <row r="32" spans="2:3" x14ac:dyDescent="0.2">
      <c r="B32" s="8"/>
      <c r="C32" s="7"/>
    </row>
    <row r="33" spans="2:2" x14ac:dyDescent="0.2">
      <c r="B33" s="8" t="s">
        <v>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8609D-6644-AC4B-8E2F-32A8E50C9A99}">
  <dimension ref="A1:D5"/>
  <sheetViews>
    <sheetView workbookViewId="0">
      <selection activeCell="B2" sqref="B2"/>
    </sheetView>
  </sheetViews>
  <sheetFormatPr baseColWidth="10" defaultColWidth="8.83203125" defaultRowHeight="15" x14ac:dyDescent="0.2"/>
  <cols>
    <col min="1" max="1" width="18" customWidth="1"/>
    <col min="2" max="2" width="45" customWidth="1"/>
    <col min="3" max="4" width="70" customWidth="1"/>
  </cols>
  <sheetData>
    <row r="1" spans="1:4" ht="17" x14ac:dyDescent="0.2">
      <c r="A1" s="36" t="s">
        <v>251</v>
      </c>
      <c r="B1" s="36" t="s">
        <v>252</v>
      </c>
      <c r="C1" s="36" t="s">
        <v>253</v>
      </c>
      <c r="D1" s="36" t="s">
        <v>254</v>
      </c>
    </row>
    <row r="2" spans="1:4" ht="32" x14ac:dyDescent="0.2">
      <c r="A2" s="2">
        <v>1</v>
      </c>
      <c r="B2" s="2" t="s">
        <v>255</v>
      </c>
      <c r="C2" s="2" t="s">
        <v>256</v>
      </c>
      <c r="D2" s="2" t="s">
        <v>257</v>
      </c>
    </row>
    <row r="3" spans="1:4" ht="32" x14ac:dyDescent="0.2">
      <c r="A3" s="2">
        <v>2</v>
      </c>
      <c r="B3" s="2" t="s">
        <v>258</v>
      </c>
      <c r="C3" s="2" t="s">
        <v>259</v>
      </c>
      <c r="D3" s="2" t="s">
        <v>260</v>
      </c>
    </row>
    <row r="4" spans="1:4" ht="32" x14ac:dyDescent="0.2">
      <c r="A4" s="2">
        <v>3</v>
      </c>
      <c r="B4" s="2" t="s">
        <v>261</v>
      </c>
      <c r="C4" s="2" t="s">
        <v>262</v>
      </c>
      <c r="D4" s="2" t="s">
        <v>263</v>
      </c>
    </row>
    <row r="5" spans="1:4" ht="16" x14ac:dyDescent="0.2">
      <c r="A5" s="2">
        <v>4</v>
      </c>
      <c r="B5" s="2" t="s">
        <v>264</v>
      </c>
      <c r="C5" s="2" t="s">
        <v>265</v>
      </c>
      <c r="D5" s="2" t="s">
        <v>266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User Stories</vt:lpstr>
      <vt:lpstr>US-1</vt:lpstr>
      <vt:lpstr>US-2</vt:lpstr>
      <vt:lpstr>US-3</vt:lpstr>
      <vt:lpstr>US-4</vt:lpstr>
      <vt:lpstr>US-5</vt:lpstr>
      <vt:lpstr>US-6</vt:lpstr>
      <vt:lpstr>US-7</vt:lpstr>
      <vt:lpstr>US-8</vt:lpstr>
      <vt:lpstr>US-9</vt:lpstr>
      <vt:lpstr>US-10</vt:lpstr>
      <vt:lpstr>US-11</vt:lpstr>
      <vt:lpstr>US-12</vt:lpstr>
      <vt:lpstr>US-13</vt:lpstr>
      <vt:lpstr>US-14</vt:lpstr>
      <vt:lpstr>US-15</vt:lpstr>
      <vt:lpstr>US-16</vt:lpstr>
      <vt:lpstr>US-19</vt:lpstr>
      <vt:lpstr>US-20</vt:lpstr>
      <vt:lpstr>US-23</vt:lpstr>
      <vt:lpstr>US-24</vt:lpstr>
      <vt:lpstr>US-25</vt:lpstr>
      <vt:lpstr>US-26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 Gibson</dc:creator>
  <cp:lastModifiedBy>Jason M Pearson</cp:lastModifiedBy>
  <dcterms:created xsi:type="dcterms:W3CDTF">2022-08-06T17:29:37Z</dcterms:created>
  <dcterms:modified xsi:type="dcterms:W3CDTF">2025-07-31T03:00:57Z</dcterms:modified>
</cp:coreProperties>
</file>