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FD91CF3B-E793-44B2-8959-CF194FCD2A70}" xr6:coauthVersionLast="47" xr6:coauthVersionMax="47" xr10:uidLastSave="{00000000-0000-0000-0000-000000000000}"/>
  <bookViews>
    <workbookView xWindow="-108" yWindow="-108" windowWidth="23256" windowHeight="12456" tabRatio="840" firstSheet="4" activeTab="9" xr2:uid="{00000000-000D-0000-FFFF-FFFF00000000}"/>
  </bookViews>
  <sheets>
    <sheet name="Record of Change" sheetId="4" state="hidden" r:id="rId1"/>
    <sheet name="Instruction" sheetId="5" state="hidden" r:id="rId2"/>
    <sheet name="Common checklist" sheetId="7" state="hidden" r:id="rId3"/>
    <sheet name="Assignment 1 (2)" sheetId="19" state="hidden" r:id="rId4"/>
    <sheet name="Assignment 1" sheetId="17" r:id="rId5"/>
    <sheet name="Assignment 2" sheetId="18" r:id="rId6"/>
    <sheet name="Assignment 3" sheetId="20" r:id="rId7"/>
    <sheet name="User Story 2" sheetId="9" state="hidden" r:id="rId8"/>
    <sheet name="User Story 3" sheetId="15" state="hidden" r:id="rId9"/>
    <sheet name="Assignment 4" sheetId="22" r:id="rId10"/>
    <sheet name="Assignment 5" sheetId="23" r:id="rId11"/>
    <sheet name="UI Check" sheetId="24" r:id="rId12"/>
    <sheet name="Test report" sheetId="10" r:id="rId13"/>
  </sheets>
  <externalReferences>
    <externalReference r:id="rId14"/>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22" l="1"/>
  <c r="A22" i="23"/>
  <c r="A23" i="23" s="1"/>
  <c r="A81" i="23"/>
  <c r="A82" i="23" s="1"/>
  <c r="A83" i="23" s="1"/>
  <c r="A84" i="23" s="1"/>
  <c r="A85" i="23" s="1"/>
  <c r="A86" i="23" s="1"/>
  <c r="A87" i="23" s="1"/>
  <c r="A88" i="23" s="1"/>
  <c r="A89" i="23" s="1"/>
  <c r="A90" i="23" s="1"/>
  <c r="A91" i="23" s="1"/>
  <c r="A92" i="23" s="1"/>
  <c r="A93" i="23" s="1"/>
  <c r="A94" i="23" s="1"/>
  <c r="A95" i="23" s="1"/>
  <c r="A96" i="23" s="1"/>
  <c r="A97" i="23" s="1"/>
  <c r="A98" i="23" s="1"/>
  <c r="A99" i="23" s="1"/>
  <c r="A100" i="23" s="1"/>
  <c r="D15" i="23"/>
  <c r="C15" i="23"/>
  <c r="B15" i="23"/>
  <c r="D14" i="23"/>
  <c r="C14" i="23"/>
  <c r="B14" i="23"/>
  <c r="D13" i="23"/>
  <c r="C13" i="23"/>
  <c r="B13" i="23"/>
  <c r="D12" i="23"/>
  <c r="C12" i="23"/>
  <c r="B12" i="23"/>
  <c r="D11" i="23"/>
  <c r="C11" i="23"/>
  <c r="B11" i="23"/>
  <c r="D9" i="23"/>
  <c r="C9" i="23"/>
  <c r="B9" i="23"/>
  <c r="A22" i="22"/>
  <c r="A23" i="22" s="1"/>
  <c r="A24" i="22" s="1"/>
  <c r="A25" i="22" s="1"/>
  <c r="A26" i="22" s="1"/>
  <c r="A27" i="22" s="1"/>
  <c r="A28" i="22" s="1"/>
  <c r="D15" i="22"/>
  <c r="C15" i="22"/>
  <c r="B15" i="22"/>
  <c r="D14" i="22"/>
  <c r="C14" i="22"/>
  <c r="B14" i="22"/>
  <c r="D13" i="22"/>
  <c r="C13" i="22"/>
  <c r="B13" i="22"/>
  <c r="D12" i="22"/>
  <c r="C12" i="22"/>
  <c r="B12" i="22"/>
  <c r="D11" i="22"/>
  <c r="C11" i="22"/>
  <c r="B11" i="22"/>
  <c r="D9" i="22"/>
  <c r="C9" i="22"/>
  <c r="B9" i="22"/>
  <c r="A21" i="20"/>
  <c r="A22" i="20" s="1"/>
  <c r="A23" i="20" s="1"/>
  <c r="A24" i="20" s="1"/>
  <c r="A34" i="20"/>
  <c r="A35" i="20" s="1"/>
  <c r="A36" i="20" s="1"/>
  <c r="A37" i="20" s="1"/>
  <c r="A38" i="20" s="1"/>
  <c r="A39" i="20" s="1"/>
  <c r="A94" i="18"/>
  <c r="A95" i="18" s="1"/>
  <c r="D15" i="20"/>
  <c r="C15" i="20"/>
  <c r="B15" i="20"/>
  <c r="D14" i="20"/>
  <c r="C14" i="20"/>
  <c r="B14" i="20"/>
  <c r="D13" i="20"/>
  <c r="C13" i="20"/>
  <c r="B13" i="20"/>
  <c r="D12" i="20"/>
  <c r="C12" i="20"/>
  <c r="B12" i="20"/>
  <c r="D11" i="20"/>
  <c r="C11" i="20"/>
  <c r="B11" i="20"/>
  <c r="D9" i="20"/>
  <c r="C9" i="20"/>
  <c r="B9" i="20"/>
  <c r="A23" i="18"/>
  <c r="D15" i="18"/>
  <c r="C15" i="18"/>
  <c r="B15" i="18"/>
  <c r="D14" i="18"/>
  <c r="C14" i="18"/>
  <c r="B14" i="18"/>
  <c r="D13" i="18"/>
  <c r="C13" i="18"/>
  <c r="B13" i="18"/>
  <c r="D12" i="18"/>
  <c r="C12" i="18"/>
  <c r="B12" i="18"/>
  <c r="D11" i="18"/>
  <c r="C11" i="18"/>
  <c r="B11" i="18"/>
  <c r="D9" i="18"/>
  <c r="C9" i="18"/>
  <c r="B9" i="18"/>
  <c r="C15" i="17"/>
  <c r="D15" i="17"/>
  <c r="B15" i="17"/>
  <c r="A23" i="17"/>
  <c r="A24" i="17" s="1"/>
  <c r="A25" i="17" s="1"/>
  <c r="A26" i="17" s="1"/>
  <c r="A27" i="17" s="1"/>
  <c r="A28" i="17" s="1"/>
  <c r="A29" i="17" s="1"/>
  <c r="A30" i="17" s="1"/>
  <c r="A24" i="23" l="1"/>
  <c r="B10" i="23"/>
  <c r="C10" i="23"/>
  <c r="D10" i="23"/>
  <c r="A29" i="22"/>
  <c r="A30" i="22" s="1"/>
  <c r="D10" i="22"/>
  <c r="B10" i="22"/>
  <c r="C10" i="22"/>
  <c r="A24" i="18"/>
  <c r="A25" i="18" s="1"/>
  <c r="A26" i="18" s="1"/>
  <c r="A27" i="18" s="1"/>
  <c r="A28" i="18" s="1"/>
  <c r="A29" i="18" s="1"/>
  <c r="A30" i="18" s="1"/>
  <c r="A31" i="18" s="1"/>
  <c r="A32" i="18" s="1"/>
  <c r="A33" i="18" s="1"/>
  <c r="A25" i="20"/>
  <c r="A26" i="20" s="1"/>
  <c r="A27" i="20" s="1"/>
  <c r="A28" i="20" s="1"/>
  <c r="A29" i="20" s="1"/>
  <c r="A30" i="20" s="1"/>
  <c r="B10" i="20"/>
  <c r="C10" i="20"/>
  <c r="D10" i="20"/>
  <c r="D10" i="18"/>
  <c r="B10" i="18"/>
  <c r="C10" i="18"/>
  <c r="A31" i="17"/>
  <c r="A33" i="17" s="1"/>
  <c r="A34" i="17" s="1"/>
  <c r="A35" i="17" s="1"/>
  <c r="A36" i="17" s="1"/>
  <c r="A37" i="17" s="1"/>
  <c r="A38" i="17" s="1"/>
  <c r="A39" i="17" s="1"/>
  <c r="A40" i="17" s="1"/>
  <c r="A41" i="17" s="1"/>
  <c r="A42" i="17" s="1"/>
  <c r="A43" i="17" s="1"/>
  <c r="A44" i="17" s="1"/>
  <c r="A45" i="17" s="1"/>
  <c r="A46" i="17" s="1"/>
  <c r="A50" i="17"/>
  <c r="A51" i="17" s="1"/>
  <c r="A52" i="17" s="1"/>
  <c r="A53" i="17" s="1"/>
  <c r="A55" i="17" s="1"/>
  <c r="A56" i="17" s="1"/>
  <c r="A57"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25" i="23" l="1"/>
  <c r="A26" i="23" s="1"/>
  <c r="A31" i="22"/>
  <c r="A32" i="22" s="1"/>
  <c r="A33" i="22" s="1"/>
  <c r="A34" i="18"/>
  <c r="A36" i="18" s="1"/>
  <c r="A37" i="18" s="1"/>
  <c r="A38" i="18" s="1"/>
  <c r="A39" i="18" s="1"/>
  <c r="A40" i="18" s="1"/>
  <c r="A41" i="18" s="1"/>
  <c r="A42" i="18" s="1"/>
  <c r="A44" i="19"/>
  <c r="A45" i="19" s="1"/>
  <c r="A46" i="19" s="1"/>
  <c r="A47" i="19" s="1"/>
  <c r="A48" i="19" s="1"/>
  <c r="A49" i="19" s="1"/>
  <c r="A50" i="19" s="1"/>
  <c r="A51" i="19" s="1"/>
  <c r="A52" i="19" s="1"/>
  <c r="A53" i="19" s="1"/>
  <c r="A54" i="19" s="1"/>
  <c r="A55" i="19" s="1"/>
  <c r="A56" i="19" s="1"/>
  <c r="A31" i="19"/>
  <c r="A32" i="19" s="1"/>
  <c r="A33" i="19" s="1"/>
  <c r="A34" i="19" s="1"/>
  <c r="A35" i="19" s="1"/>
  <c r="A36" i="19" s="1"/>
  <c r="A37" i="19" s="1"/>
  <c r="A38" i="19" s="1"/>
  <c r="A39" i="19" s="1"/>
  <c r="A40" i="19" s="1"/>
  <c r="A41" i="19" s="1"/>
  <c r="A19" i="19"/>
  <c r="D15" i="19"/>
  <c r="C15" i="19"/>
  <c r="B15" i="19"/>
  <c r="D14" i="19"/>
  <c r="C14" i="19"/>
  <c r="B14" i="19"/>
  <c r="D13" i="19"/>
  <c r="C13" i="19"/>
  <c r="B13" i="19"/>
  <c r="D12" i="19"/>
  <c r="C12" i="19"/>
  <c r="B12" i="19"/>
  <c r="D11" i="19"/>
  <c r="C11" i="19"/>
  <c r="B11" i="19"/>
  <c r="D9" i="19"/>
  <c r="C9" i="19"/>
  <c r="B9" i="19"/>
  <c r="A27" i="23" l="1"/>
  <c r="A28" i="23" s="1"/>
  <c r="A29" i="23" s="1"/>
  <c r="A34" i="22"/>
  <c r="A36" i="22" s="1"/>
  <c r="A37" i="22" s="1"/>
  <c r="A38" i="22" s="1"/>
  <c r="A39" i="22" s="1"/>
  <c r="A40" i="22" s="1"/>
  <c r="A41" i="22" s="1"/>
  <c r="A42" i="22" s="1"/>
  <c r="A43" i="22" s="1"/>
  <c r="A44" i="22" s="1"/>
  <c r="A43" i="18"/>
  <c r="A44" i="18" s="1"/>
  <c r="A46" i="18" s="1"/>
  <c r="A47" i="18" s="1"/>
  <c r="A48" i="18" s="1"/>
  <c r="A49" i="18" s="1"/>
  <c r="A50" i="18" s="1"/>
  <c r="A51" i="18" s="1"/>
  <c r="A52" i="18" s="1"/>
  <c r="A53" i="18" s="1"/>
  <c r="A54" i="18" s="1"/>
  <c r="D10" i="19"/>
  <c r="B10" i="19"/>
  <c r="C10" i="19"/>
  <c r="D14" i="17"/>
  <c r="C14" i="17"/>
  <c r="B14" i="17"/>
  <c r="D13" i="17"/>
  <c r="C13" i="17"/>
  <c r="B13" i="17"/>
  <c r="D12" i="17"/>
  <c r="C12" i="17"/>
  <c r="B12" i="17"/>
  <c r="D11" i="17"/>
  <c r="C11" i="17"/>
  <c r="B11" i="17"/>
  <c r="D9" i="17"/>
  <c r="C9" i="17"/>
  <c r="B9" i="17"/>
  <c r="F30" i="10"/>
  <c r="F29" i="10"/>
  <c r="F28" i="10"/>
  <c r="F27" i="10"/>
  <c r="E30" i="10"/>
  <c r="E29" i="10"/>
  <c r="E28" i="10"/>
  <c r="E27" i="10"/>
  <c r="D30" i="10"/>
  <c r="D29" i="10"/>
  <c r="D28" i="10"/>
  <c r="D27" i="10"/>
  <c r="A30" i="23" l="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45" i="22"/>
  <c r="A47" i="22" s="1"/>
  <c r="A48" i="22" s="1"/>
  <c r="A49" i="22" s="1"/>
  <c r="A50" i="22" s="1"/>
  <c r="A51" i="22" s="1"/>
  <c r="A52" i="22" s="1"/>
  <c r="A53" i="22" s="1"/>
  <c r="A54" i="22" s="1"/>
  <c r="A55" i="22" s="1"/>
  <c r="A56" i="22" s="1"/>
  <c r="A57" i="22" s="1"/>
  <c r="A58" i="22" s="1"/>
  <c r="A59" i="22" s="1"/>
  <c r="A61" i="22" s="1"/>
  <c r="A55" i="18"/>
  <c r="A56" i="18" s="1"/>
  <c r="A57" i="18" s="1"/>
  <c r="C10" i="17"/>
  <c r="D10" i="17"/>
  <c r="B10" i="17"/>
  <c r="C30" i="10"/>
  <c r="C29" i="10"/>
  <c r="C28" i="10"/>
  <c r="C27" i="10"/>
  <c r="A62" i="22" l="1"/>
  <c r="A63" i="22" s="1"/>
  <c r="A65" i="22" s="1"/>
  <c r="A58" i="18"/>
  <c r="A59" i="18" s="1"/>
  <c r="A60" i="18" s="1"/>
  <c r="A61" i="18" s="1"/>
  <c r="A63" i="18" s="1"/>
  <c r="A64" i="18"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66" i="22" l="1"/>
  <c r="A67" i="22" s="1"/>
  <c r="A69" i="22" s="1"/>
  <c r="A78" i="22"/>
  <c r="A80" i="22"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70" i="22" l="1"/>
  <c r="A71" i="22" s="1"/>
  <c r="A81" i="22"/>
  <c r="A83" i="22" s="1"/>
  <c r="A84" i="22" s="1"/>
  <c r="A85" i="22" s="1"/>
  <c r="F18" i="10"/>
  <c r="F20" i="10" s="1"/>
  <c r="D21" i="10" s="1"/>
  <c r="G52" i="10" s="1"/>
  <c r="D10" i="9"/>
  <c r="C10" i="9"/>
  <c r="B10" i="9"/>
  <c r="A97" i="18"/>
  <c r="A98" i="18" s="1"/>
  <c r="A99" i="18" s="1"/>
  <c r="A100" i="18" s="1"/>
  <c r="A102" i="18" s="1"/>
  <c r="A103" i="18" s="1"/>
  <c r="A104" i="18" s="1"/>
  <c r="A65" i="18"/>
  <c r="A87" i="22" l="1"/>
  <c r="A88" i="22" s="1"/>
  <c r="A89" i="22" s="1"/>
  <c r="A90" i="22" s="1"/>
  <c r="A91" i="22" s="1"/>
  <c r="A92" i="22" s="1"/>
  <c r="A105" i="18"/>
  <c r="A107" i="18" s="1"/>
  <c r="A108" i="18" s="1"/>
  <c r="A109" i="18" s="1"/>
  <c r="A66" i="18"/>
  <c r="A41" i="20"/>
  <c r="A42" i="20" s="1"/>
  <c r="A94" i="22" l="1"/>
  <c r="A95" i="22" s="1"/>
  <c r="A96" i="22" s="1"/>
  <c r="A97" i="22" s="1"/>
  <c r="A98" i="22" s="1"/>
  <c r="A99" i="22" s="1"/>
  <c r="A101" i="22" s="1"/>
  <c r="A110" i="18"/>
  <c r="A111" i="18" s="1"/>
  <c r="A113" i="18" s="1"/>
  <c r="A114" i="18" s="1"/>
  <c r="A115" i="18" s="1"/>
  <c r="A117" i="18" s="1"/>
  <c r="A118" i="18" s="1"/>
  <c r="A120" i="18" s="1"/>
  <c r="A121" i="18" s="1"/>
  <c r="A123" i="18" s="1"/>
  <c r="A125" i="18" s="1"/>
  <c r="A127" i="18" s="1"/>
  <c r="A129" i="18" s="1"/>
  <c r="A130" i="18" s="1"/>
  <c r="A132" i="18" s="1"/>
  <c r="A133" i="18" s="1"/>
  <c r="A134" i="18" s="1"/>
  <c r="A43" i="20"/>
  <c r="A44" i="20" s="1"/>
  <c r="A67" i="18"/>
  <c r="A68" i="18" s="1"/>
  <c r="A69" i="18" s="1"/>
  <c r="A70" i="18" s="1"/>
  <c r="A72" i="18" s="1"/>
  <c r="A73" i="18" s="1"/>
  <c r="A102" i="22" l="1"/>
  <c r="A104" i="22" s="1"/>
  <c r="A105" i="22" s="1"/>
  <c r="A106" i="22" s="1"/>
  <c r="A45" i="20"/>
  <c r="A74" i="18"/>
  <c r="A76" i="18" s="1"/>
  <c r="A77" i="18" s="1"/>
  <c r="A78" i="18" s="1"/>
  <c r="A79" i="18" s="1"/>
  <c r="A80" i="18" s="1"/>
  <c r="A81" i="18" s="1"/>
  <c r="A82" i="18" s="1"/>
  <c r="A83" i="18" s="1"/>
  <c r="A84" i="18" s="1"/>
  <c r="A85" i="18" s="1"/>
  <c r="A86" i="18" s="1"/>
  <c r="A87" i="18" s="1"/>
  <c r="A88" i="18" s="1"/>
  <c r="A89" i="18" s="1"/>
  <c r="A90" i="18" s="1"/>
  <c r="A107" i="22" l="1"/>
  <c r="A108" i="22" s="1"/>
  <c r="A109" i="22" s="1"/>
  <c r="A110" i="22" s="1"/>
  <c r="A47" i="20"/>
  <c r="A48" i="20" s="1"/>
  <c r="A49" i="20" s="1"/>
  <c r="A50" i="20" s="1"/>
  <c r="A111" i="22" l="1"/>
  <c r="A112" i="22" s="1"/>
  <c r="A51" i="20"/>
  <c r="A53" i="20" s="1"/>
  <c r="A54" i="20" s="1"/>
  <c r="A55" i="20" s="1"/>
  <c r="A56" i="20" s="1"/>
  <c r="A57" i="20" s="1"/>
  <c r="A59" i="20" s="1"/>
  <c r="A60" i="20" s="1"/>
  <c r="A61" i="20" s="1"/>
  <c r="A62" i="20" s="1"/>
  <c r="A63" i="20" s="1"/>
  <c r="A64" i="20" s="1"/>
  <c r="A66" i="20" s="1"/>
  <c r="A67" i="20" s="1"/>
  <c r="A68" i="20" s="1"/>
  <c r="A69" i="20" s="1"/>
  <c r="A70" i="20" s="1"/>
  <c r="A113" i="22" l="1"/>
  <c r="A114" i="22" s="1"/>
  <c r="A115" i="22" s="1"/>
  <c r="A116"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2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Hoan Trinh Thi</author>
  </authors>
  <commentList>
    <comment ref="A1" authorId="0" shapeId="0" xr:uid="{00000000-0006-0000-0B00-000001000000}">
      <text>
        <r>
          <rPr>
            <b/>
            <sz val="9"/>
            <color indexed="81"/>
            <rFont val="Tahoma"/>
            <charset val="1"/>
          </rPr>
          <t>Hoan Trinh Thi:</t>
        </r>
        <r>
          <rPr>
            <sz val="9"/>
            <color indexed="81"/>
            <rFont val="Tahoma"/>
            <charset val="1"/>
          </rPr>
          <t xml:space="preserve">
Need to format the set. 
- Header table
- content
- for icon colum need to add for field and name of icon
- For control colum need add control for all fields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300-000001000000}">
      <text>
        <r>
          <rPr>
            <b/>
            <sz val="8"/>
            <color indexed="8"/>
            <rFont val="Times New Roman"/>
            <family val="1"/>
          </rPr>
          <t xml:space="preserve">Pass
Fail
Untested
N/A
</t>
        </r>
      </text>
    </comment>
    <comment ref="G17" authorId="0" shapeId="0" xr:uid="{00000000-0006-0000-0300-000002000000}">
      <text>
        <r>
          <rPr>
            <b/>
            <sz val="8"/>
            <color indexed="8"/>
            <rFont val="Times New Roman"/>
            <family val="1"/>
          </rPr>
          <t xml:space="preserve">Pass
Fail
Untested
N/A
</t>
        </r>
      </text>
    </comment>
    <comment ref="H17" authorId="0" shapeId="0" xr:uid="{00000000-0006-0000-0300-000003000000}">
      <text>
        <r>
          <rPr>
            <b/>
            <sz val="8"/>
            <color indexed="8"/>
            <rFont val="Times New Roman"/>
            <family val="1"/>
          </rPr>
          <t xml:space="preserve">Pass
Fail
Untested
N/A
</t>
        </r>
      </text>
    </comment>
    <comment ref="F59" authorId="1" shapeId="0" xr:uid="{00000000-0006-0000-0300-000004000000}">
      <text>
        <r>
          <rPr>
            <b/>
            <sz val="9"/>
            <color indexed="81"/>
            <rFont val="Tahoma"/>
            <family val="2"/>
          </rPr>
          <t>Nguyen Dao Thi Binh:</t>
        </r>
        <r>
          <rPr>
            <sz val="9"/>
            <color indexed="81"/>
            <rFont val="Tahoma"/>
            <family val="2"/>
          </rPr>
          <t xml:space="preserve">
Bug ID: 13050</t>
        </r>
      </text>
    </comment>
    <comment ref="F70" authorId="1" shapeId="0" xr:uid="{00000000-0006-0000-0300-000005000000}">
      <text>
        <r>
          <rPr>
            <b/>
            <sz val="9"/>
            <color indexed="81"/>
            <rFont val="Tahoma"/>
            <family val="2"/>
          </rPr>
          <t>Nguyen Dao Thi Binh:</t>
        </r>
        <r>
          <rPr>
            <sz val="9"/>
            <color indexed="81"/>
            <rFont val="Tahoma"/>
            <family val="2"/>
          </rPr>
          <t xml:space="preserve">
Bug ID: 13057</t>
        </r>
      </text>
    </comment>
    <comment ref="F71" authorId="1" shapeId="0" xr:uid="{00000000-0006-0000-0300-000006000000}">
      <text>
        <r>
          <rPr>
            <b/>
            <sz val="9"/>
            <color indexed="81"/>
            <rFont val="Tahoma"/>
            <family val="2"/>
          </rPr>
          <t>Nguyen Dao Thi Binh:</t>
        </r>
        <r>
          <rPr>
            <sz val="9"/>
            <color indexed="81"/>
            <rFont val="Tahoma"/>
            <family val="2"/>
          </rPr>
          <t xml:space="preserve">
Bug ID: 13057</t>
        </r>
      </text>
    </comment>
    <comment ref="F73" authorId="1" shapeId="0" xr:uid="{00000000-0006-0000-0300-000007000000}">
      <text>
        <r>
          <rPr>
            <b/>
            <sz val="9"/>
            <color indexed="81"/>
            <rFont val="Tahoma"/>
            <family val="2"/>
          </rPr>
          <t>Nguyen Dao Thi Binh:</t>
        </r>
        <r>
          <rPr>
            <sz val="9"/>
            <color indexed="81"/>
            <rFont val="Tahoma"/>
            <family val="2"/>
          </rPr>
          <t xml:space="preserve">
Bug ID: 13057</t>
        </r>
      </text>
    </comment>
    <comment ref="F86" authorId="1" shapeId="0" xr:uid="{00000000-0006-0000-0300-000008000000}">
      <text>
        <r>
          <rPr>
            <b/>
            <sz val="9"/>
            <color indexed="81"/>
            <rFont val="Tahoma"/>
            <family val="2"/>
          </rPr>
          <t>Nguyen Dao Thi Binh:</t>
        </r>
        <r>
          <rPr>
            <sz val="9"/>
            <color indexed="81"/>
            <rFont val="Tahoma"/>
            <family val="2"/>
          </rPr>
          <t xml:space="preserve">
Bug ID: 13051</t>
        </r>
      </text>
    </comment>
    <comment ref="G86" authorId="1" shapeId="0" xr:uid="{00000000-0006-0000-0300-000009000000}">
      <text>
        <r>
          <rPr>
            <b/>
            <sz val="9"/>
            <color indexed="81"/>
            <rFont val="Tahoma"/>
            <family val="2"/>
          </rPr>
          <t>Nguyen Dao Thi Binh:</t>
        </r>
        <r>
          <rPr>
            <sz val="9"/>
            <color indexed="81"/>
            <rFont val="Tahoma"/>
            <family val="2"/>
          </rPr>
          <t xml:space="preserve">
Bug ID: 13051</t>
        </r>
      </text>
    </comment>
    <comment ref="F87" authorId="1" shapeId="0" xr:uid="{00000000-0006-0000-0300-00000A000000}">
      <text>
        <r>
          <rPr>
            <b/>
            <sz val="9"/>
            <color indexed="81"/>
            <rFont val="Tahoma"/>
            <family val="2"/>
          </rPr>
          <t>Nguyen Dao Thi Binh:</t>
        </r>
        <r>
          <rPr>
            <sz val="9"/>
            <color indexed="81"/>
            <rFont val="Tahoma"/>
            <family val="2"/>
          </rPr>
          <t xml:space="preserve">
Bug ID: 13059</t>
        </r>
      </text>
    </comment>
    <comment ref="G87" authorId="1" shapeId="0" xr:uid="{00000000-0006-0000-0300-00000B000000}">
      <text>
        <r>
          <rPr>
            <b/>
            <sz val="9"/>
            <color indexed="81"/>
            <rFont val="Tahoma"/>
            <family val="2"/>
          </rPr>
          <t>Nguyen Dao Thi Binh:</t>
        </r>
        <r>
          <rPr>
            <sz val="9"/>
            <color indexed="81"/>
            <rFont val="Tahoma"/>
            <family val="2"/>
          </rPr>
          <t xml:space="preserve">
Bug ID: 13059</t>
        </r>
      </text>
    </comment>
    <comment ref="F92" authorId="1" shapeId="0" xr:uid="{00000000-0006-0000-0300-00000C000000}">
      <text>
        <r>
          <rPr>
            <b/>
            <sz val="9"/>
            <color indexed="81"/>
            <rFont val="Tahoma"/>
            <family val="2"/>
          </rPr>
          <t>Nguyen Dao Thi Binh:</t>
        </r>
        <r>
          <rPr>
            <sz val="9"/>
            <color indexed="81"/>
            <rFont val="Tahoma"/>
            <family val="2"/>
          </rPr>
          <t xml:space="preserve">
Bug ID: 13059</t>
        </r>
      </text>
    </comment>
    <comment ref="G92" authorId="1" shapeId="0" xr:uid="{00000000-0006-0000-0300-00000D000000}">
      <text>
        <r>
          <rPr>
            <b/>
            <sz val="9"/>
            <color indexed="81"/>
            <rFont val="Tahoma"/>
            <family val="2"/>
          </rPr>
          <t>Nguyen Dao Thi Binh:</t>
        </r>
        <r>
          <rPr>
            <sz val="9"/>
            <color indexed="81"/>
            <rFont val="Tahoma"/>
            <family val="2"/>
          </rPr>
          <t xml:space="preserve">
Bug ID: 13059</t>
        </r>
      </text>
    </comment>
    <comment ref="F95" authorId="1" shapeId="0" xr:uid="{00000000-0006-0000-0300-00000E000000}">
      <text>
        <r>
          <rPr>
            <b/>
            <sz val="9"/>
            <color indexed="81"/>
            <rFont val="Tahoma"/>
            <family val="2"/>
          </rPr>
          <t>Nguyen Dao Thi Binh:</t>
        </r>
        <r>
          <rPr>
            <sz val="9"/>
            <color indexed="81"/>
            <rFont val="Tahoma"/>
            <family val="2"/>
          </rPr>
          <t xml:space="preserve">
Bug ID: 13051</t>
        </r>
      </text>
    </comment>
    <comment ref="F110" authorId="1" shapeId="0" xr:uid="{00000000-0006-0000-0300-00000F000000}">
      <text>
        <r>
          <rPr>
            <b/>
            <sz val="9"/>
            <color indexed="81"/>
            <rFont val="Tahoma"/>
            <family val="2"/>
          </rPr>
          <t>Nguyen Dao Thi Binh:</t>
        </r>
        <r>
          <rPr>
            <sz val="9"/>
            <color indexed="81"/>
            <rFont val="Tahoma"/>
            <family val="2"/>
          </rPr>
          <t xml:space="preserve">
Bug ID: 13159</t>
        </r>
      </text>
    </comment>
    <comment ref="F112" authorId="1" shapeId="0" xr:uid="{00000000-0006-0000-0300-00001000000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7" authorId="1" shapeId="0" xr:uid="{00000000-0006-0000-0400-000004000000}">
      <text>
        <r>
          <rPr>
            <b/>
            <sz val="9"/>
            <color indexed="81"/>
            <rFont val="Tahoma"/>
            <family val="2"/>
          </rPr>
          <t>Nguyen Dao Thi Binh:</t>
        </r>
        <r>
          <rPr>
            <sz val="9"/>
            <color indexed="81"/>
            <rFont val="Tahoma"/>
            <family val="2"/>
          </rPr>
          <t xml:space="preserve">
Bug ID: 13050</t>
        </r>
      </text>
    </comment>
    <comment ref="F78" authorId="1" shapeId="0" xr:uid="{00000000-0006-0000-0400-000005000000}">
      <text>
        <r>
          <rPr>
            <b/>
            <sz val="9"/>
            <color indexed="81"/>
            <rFont val="Tahoma"/>
            <family val="2"/>
          </rPr>
          <t>Nguyen Dao Thi Binh:</t>
        </r>
        <r>
          <rPr>
            <sz val="9"/>
            <color indexed="81"/>
            <rFont val="Tahoma"/>
            <family val="2"/>
          </rPr>
          <t xml:space="preserve">
Bug ID: 13057</t>
        </r>
      </text>
    </comment>
    <comment ref="F79" authorId="1" shapeId="0" xr:uid="{00000000-0006-0000-0400-000006000000}">
      <text>
        <r>
          <rPr>
            <b/>
            <sz val="9"/>
            <color indexed="81"/>
            <rFont val="Tahoma"/>
            <family val="2"/>
          </rPr>
          <t>Nguyen Dao Thi Binh:</t>
        </r>
        <r>
          <rPr>
            <sz val="9"/>
            <color indexed="81"/>
            <rFont val="Tahoma"/>
            <family val="2"/>
          </rPr>
          <t xml:space="preserve">
Bug ID: 13057</t>
        </r>
      </text>
    </comment>
    <comment ref="F81" authorId="1" shapeId="0" xr:uid="{00000000-0006-0000-0400-000007000000}">
      <text>
        <r>
          <rPr>
            <b/>
            <sz val="9"/>
            <color indexed="81"/>
            <rFont val="Tahoma"/>
            <family val="2"/>
          </rPr>
          <t>Nguyen Dao Thi Binh:</t>
        </r>
        <r>
          <rPr>
            <sz val="9"/>
            <color indexed="81"/>
            <rFont val="Tahoma"/>
            <family val="2"/>
          </rPr>
          <t xml:space="preserve">
Bug ID: 13057</t>
        </r>
      </text>
    </comment>
    <comment ref="F94" authorId="1" shapeId="0" xr:uid="{00000000-0006-0000-0400-000008000000}">
      <text>
        <r>
          <rPr>
            <b/>
            <sz val="9"/>
            <color indexed="81"/>
            <rFont val="Tahoma"/>
            <family val="2"/>
          </rPr>
          <t>Nguyen Dao Thi Binh:</t>
        </r>
        <r>
          <rPr>
            <sz val="9"/>
            <color indexed="81"/>
            <rFont val="Tahoma"/>
            <family val="2"/>
          </rPr>
          <t xml:space="preserve">
Bug ID: 13051</t>
        </r>
      </text>
    </comment>
    <comment ref="G94" authorId="1" shapeId="0" xr:uid="{00000000-0006-0000-0400-000009000000}">
      <text>
        <r>
          <rPr>
            <b/>
            <sz val="9"/>
            <color indexed="81"/>
            <rFont val="Tahoma"/>
            <family val="2"/>
          </rPr>
          <t>Nguyen Dao Thi Binh:</t>
        </r>
        <r>
          <rPr>
            <sz val="9"/>
            <color indexed="81"/>
            <rFont val="Tahoma"/>
            <family val="2"/>
          </rPr>
          <t xml:space="preserve">
Bug ID: 13051</t>
        </r>
      </text>
    </comment>
    <comment ref="F95" authorId="1" shapeId="0" xr:uid="{00000000-0006-0000-0400-00000A000000}">
      <text>
        <r>
          <rPr>
            <b/>
            <sz val="9"/>
            <color indexed="81"/>
            <rFont val="Tahoma"/>
            <family val="2"/>
          </rPr>
          <t>Nguyen Dao Thi Binh:</t>
        </r>
        <r>
          <rPr>
            <sz val="9"/>
            <color indexed="81"/>
            <rFont val="Tahoma"/>
            <family val="2"/>
          </rPr>
          <t xml:space="preserve">
Bug ID: 13059</t>
        </r>
      </text>
    </comment>
    <comment ref="G95" authorId="1" shapeId="0" xr:uid="{00000000-0006-0000-0400-00000B000000}">
      <text>
        <r>
          <rPr>
            <b/>
            <sz val="9"/>
            <color indexed="81"/>
            <rFont val="Tahoma"/>
            <family val="2"/>
          </rPr>
          <t>Nguyen Dao Thi Binh:</t>
        </r>
        <r>
          <rPr>
            <sz val="9"/>
            <color indexed="81"/>
            <rFont val="Tahoma"/>
            <family val="2"/>
          </rPr>
          <t xml:space="preserve">
Bug ID: 13059</t>
        </r>
      </text>
    </comment>
    <comment ref="F100" authorId="1" shapeId="0" xr:uid="{00000000-0006-0000-0400-00000C000000}">
      <text>
        <r>
          <rPr>
            <b/>
            <sz val="9"/>
            <color indexed="81"/>
            <rFont val="Tahoma"/>
            <family val="2"/>
          </rPr>
          <t>Nguyen Dao Thi Binh:</t>
        </r>
        <r>
          <rPr>
            <sz val="9"/>
            <color indexed="81"/>
            <rFont val="Tahoma"/>
            <family val="2"/>
          </rPr>
          <t xml:space="preserve">
Bug ID: 13059</t>
        </r>
      </text>
    </comment>
    <comment ref="G100" authorId="1" shapeId="0" xr:uid="{00000000-0006-0000-0400-00000D000000}">
      <text>
        <r>
          <rPr>
            <b/>
            <sz val="9"/>
            <color indexed="81"/>
            <rFont val="Tahoma"/>
            <family val="2"/>
          </rPr>
          <t>Nguyen Dao Thi Binh:</t>
        </r>
        <r>
          <rPr>
            <sz val="9"/>
            <color indexed="81"/>
            <rFont val="Tahoma"/>
            <family val="2"/>
          </rPr>
          <t xml:space="preserve">
Bug ID: 13059</t>
        </r>
      </text>
    </comment>
    <comment ref="F103" authorId="1" shapeId="0" xr:uid="{00000000-0006-0000-0400-00000E000000}">
      <text>
        <r>
          <rPr>
            <b/>
            <sz val="9"/>
            <color indexed="81"/>
            <rFont val="Tahoma"/>
            <family val="2"/>
          </rPr>
          <t>Nguyen Dao Thi Binh:</t>
        </r>
        <r>
          <rPr>
            <sz val="9"/>
            <color indexed="81"/>
            <rFont val="Tahoma"/>
            <family val="2"/>
          </rPr>
          <t xml:space="preserve">
Bug ID: 13051</t>
        </r>
      </text>
    </comment>
    <comment ref="F118" authorId="1" shapeId="0" xr:uid="{00000000-0006-0000-0400-00000F000000}">
      <text>
        <r>
          <rPr>
            <b/>
            <sz val="9"/>
            <color indexed="81"/>
            <rFont val="Tahoma"/>
            <family val="2"/>
          </rPr>
          <t>Nguyen Dao Thi Binh:</t>
        </r>
        <r>
          <rPr>
            <sz val="9"/>
            <color indexed="81"/>
            <rFont val="Tahoma"/>
            <family val="2"/>
          </rPr>
          <t xml:space="preserve">
Bug ID: 13159</t>
        </r>
      </text>
    </comment>
    <comment ref="F120"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43" authorId="1" shapeId="0" xr:uid="{00000000-0006-0000-0500-000004000000}">
      <text>
        <r>
          <rPr>
            <b/>
            <sz val="9"/>
            <color indexed="81"/>
            <rFont val="Tahoma"/>
            <family val="2"/>
          </rPr>
          <t>Nguyen Dao Thi Binh:</t>
        </r>
        <r>
          <rPr>
            <sz val="9"/>
            <color indexed="81"/>
            <rFont val="Tahoma"/>
            <family val="2"/>
          </rPr>
          <t xml:space="preserve">
Bug ID: 13059</t>
        </r>
      </text>
    </comment>
    <comment ref="G43" authorId="1" shapeId="0" xr:uid="{00000000-0006-0000-0500-000005000000}">
      <text>
        <r>
          <rPr>
            <b/>
            <sz val="9"/>
            <color indexed="81"/>
            <rFont val="Tahoma"/>
            <family val="2"/>
          </rPr>
          <t>Nguyen Dao Thi Binh:</t>
        </r>
        <r>
          <rPr>
            <sz val="9"/>
            <color indexed="81"/>
            <rFont val="Tahoma"/>
            <family val="2"/>
          </rPr>
          <t xml:space="preserve">
Bug ID: 13059</t>
        </r>
      </text>
    </comment>
    <comment ref="F83" authorId="1" shapeId="0" xr:uid="{00000000-0006-0000-0500-000006000000}">
      <text>
        <r>
          <rPr>
            <b/>
            <sz val="9"/>
            <color indexed="81"/>
            <rFont val="Tahoma"/>
            <family val="2"/>
          </rPr>
          <t>Nguyen Dao Thi Binh:</t>
        </r>
        <r>
          <rPr>
            <sz val="9"/>
            <color indexed="81"/>
            <rFont val="Tahoma"/>
            <family val="2"/>
          </rPr>
          <t xml:space="preserve">
Bug ID: 13050</t>
        </r>
      </text>
    </comment>
    <comment ref="F98" authorId="1" shapeId="0" xr:uid="{00000000-0006-0000-0500-000007000000}">
      <text>
        <r>
          <rPr>
            <b/>
            <sz val="9"/>
            <color indexed="81"/>
            <rFont val="Tahoma"/>
            <family val="2"/>
          </rPr>
          <t>Nguyen Dao Thi Binh:</t>
        </r>
        <r>
          <rPr>
            <sz val="9"/>
            <color indexed="81"/>
            <rFont val="Tahoma"/>
            <family val="2"/>
          </rPr>
          <t xml:space="preserve">
Bug ID: 13051</t>
        </r>
      </text>
    </comment>
    <comment ref="G98" authorId="1" shapeId="0" xr:uid="{00000000-0006-0000-0500-000008000000}">
      <text>
        <r>
          <rPr>
            <b/>
            <sz val="9"/>
            <color indexed="81"/>
            <rFont val="Tahoma"/>
            <family val="2"/>
          </rPr>
          <t>Nguyen Dao Thi Binh:</t>
        </r>
        <r>
          <rPr>
            <sz val="9"/>
            <color indexed="81"/>
            <rFont val="Tahoma"/>
            <family val="2"/>
          </rPr>
          <t xml:space="preserve">
Bug ID: 13051</t>
        </r>
      </text>
    </comment>
    <comment ref="F99" authorId="1" shapeId="0" xr:uid="{00000000-0006-0000-0500-000009000000}">
      <text>
        <r>
          <rPr>
            <b/>
            <sz val="9"/>
            <color indexed="81"/>
            <rFont val="Tahoma"/>
            <family val="2"/>
          </rPr>
          <t>Nguyen Dao Thi Binh:</t>
        </r>
        <r>
          <rPr>
            <sz val="9"/>
            <color indexed="81"/>
            <rFont val="Tahoma"/>
            <family val="2"/>
          </rPr>
          <t xml:space="preserve">
Bug ID: 13059</t>
        </r>
      </text>
    </comment>
    <comment ref="G99" authorId="1" shapeId="0" xr:uid="{00000000-0006-0000-0500-00000A000000}">
      <text>
        <r>
          <rPr>
            <b/>
            <sz val="9"/>
            <color indexed="81"/>
            <rFont val="Tahoma"/>
            <family val="2"/>
          </rPr>
          <t>Nguyen Dao Thi Binh:</t>
        </r>
        <r>
          <rPr>
            <sz val="9"/>
            <color indexed="81"/>
            <rFont val="Tahoma"/>
            <family val="2"/>
          </rPr>
          <t xml:space="preserve">
Bug ID: 13059</t>
        </r>
      </text>
    </comment>
    <comment ref="F120" authorId="1" shapeId="0" xr:uid="{00000000-0006-0000-0500-00000B000000}">
      <text>
        <r>
          <rPr>
            <b/>
            <sz val="9"/>
            <color indexed="81"/>
            <rFont val="Tahoma"/>
            <family val="2"/>
          </rPr>
          <t>Nguyen Dao Thi Binh:</t>
        </r>
        <r>
          <rPr>
            <sz val="9"/>
            <color indexed="81"/>
            <rFont val="Tahoma"/>
            <family val="2"/>
          </rPr>
          <t xml:space="preserve">
Bug ID: 13057</t>
        </r>
      </text>
    </comment>
    <comment ref="F121" authorId="1" shapeId="0" xr:uid="{00000000-0006-0000-0500-00000C000000}">
      <text>
        <r>
          <rPr>
            <b/>
            <sz val="9"/>
            <color indexed="81"/>
            <rFont val="Tahoma"/>
            <family val="2"/>
          </rPr>
          <t>Nguyen Dao Thi Binh:</t>
        </r>
        <r>
          <rPr>
            <sz val="9"/>
            <color indexed="81"/>
            <rFont val="Tahoma"/>
            <family val="2"/>
          </rPr>
          <t xml:space="preserve">
Bug ID: 13057</t>
        </r>
      </text>
    </comment>
    <comment ref="F123" authorId="1" shapeId="0" xr:uid="{00000000-0006-0000-0500-00000D000000}">
      <text>
        <r>
          <rPr>
            <b/>
            <sz val="9"/>
            <color indexed="81"/>
            <rFont val="Tahoma"/>
            <family val="2"/>
          </rPr>
          <t>Nguyen Dao Thi Binh:</t>
        </r>
        <r>
          <rPr>
            <sz val="9"/>
            <color indexed="81"/>
            <rFont val="Tahoma"/>
            <family val="2"/>
          </rPr>
          <t xml:space="preserve">
Bug ID: 13057</t>
        </r>
      </text>
    </comment>
    <comment ref="F136" authorId="1" shapeId="0" xr:uid="{00000000-0006-0000-0500-00000E000000}">
      <text>
        <r>
          <rPr>
            <b/>
            <sz val="9"/>
            <color indexed="81"/>
            <rFont val="Tahoma"/>
            <family val="2"/>
          </rPr>
          <t>Nguyen Dao Thi Binh:</t>
        </r>
        <r>
          <rPr>
            <sz val="9"/>
            <color indexed="81"/>
            <rFont val="Tahoma"/>
            <family val="2"/>
          </rPr>
          <t xml:space="preserve">
Bug ID: 13059</t>
        </r>
      </text>
    </comment>
    <comment ref="G136" authorId="1" shapeId="0" xr:uid="{00000000-0006-0000-0500-00000F000000}">
      <text>
        <r>
          <rPr>
            <b/>
            <sz val="9"/>
            <color indexed="81"/>
            <rFont val="Tahoma"/>
            <family val="2"/>
          </rPr>
          <t>Nguyen Dao Thi Binh:</t>
        </r>
        <r>
          <rPr>
            <sz val="9"/>
            <color indexed="81"/>
            <rFont val="Tahoma"/>
            <family val="2"/>
          </rPr>
          <t xml:space="preserve">
Bug ID: 13059</t>
        </r>
      </text>
    </comment>
    <comment ref="F139" authorId="1" shapeId="0" xr:uid="{00000000-0006-0000-0500-000010000000}">
      <text>
        <r>
          <rPr>
            <b/>
            <sz val="9"/>
            <color indexed="81"/>
            <rFont val="Tahoma"/>
            <family val="2"/>
          </rPr>
          <t>Nguyen Dao Thi Binh:</t>
        </r>
        <r>
          <rPr>
            <sz val="9"/>
            <color indexed="81"/>
            <rFont val="Tahoma"/>
            <family val="2"/>
          </rPr>
          <t xml:space="preserve">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81" authorId="1" shapeId="0" xr:uid="{00000000-0006-0000-0600-000004000000}">
      <text>
        <r>
          <rPr>
            <b/>
            <sz val="9"/>
            <color indexed="81"/>
            <rFont val="Tahoma"/>
            <family val="2"/>
          </rPr>
          <t>Nguyen Dao Thi Binh:</t>
        </r>
        <r>
          <rPr>
            <sz val="9"/>
            <color indexed="81"/>
            <rFont val="Tahoma"/>
            <family val="2"/>
          </rPr>
          <t xml:space="preserve">
Bug ID: 13050</t>
        </r>
      </text>
    </comment>
    <comment ref="F92" authorId="1" shapeId="0" xr:uid="{00000000-0006-0000-0600-000005000000}">
      <text>
        <r>
          <rPr>
            <b/>
            <sz val="9"/>
            <color indexed="81"/>
            <rFont val="Tahoma"/>
            <family val="2"/>
          </rPr>
          <t>Nguyen Dao Thi Binh:</t>
        </r>
        <r>
          <rPr>
            <sz val="9"/>
            <color indexed="81"/>
            <rFont val="Tahoma"/>
            <family val="2"/>
          </rPr>
          <t xml:space="preserve">
Bug ID: 13057</t>
        </r>
      </text>
    </comment>
    <comment ref="F93" authorId="1" shapeId="0" xr:uid="{00000000-0006-0000-0600-000006000000}">
      <text>
        <r>
          <rPr>
            <b/>
            <sz val="9"/>
            <color indexed="81"/>
            <rFont val="Tahoma"/>
            <family val="2"/>
          </rPr>
          <t>Nguyen Dao Thi Binh:</t>
        </r>
        <r>
          <rPr>
            <sz val="9"/>
            <color indexed="81"/>
            <rFont val="Tahoma"/>
            <family val="2"/>
          </rPr>
          <t xml:space="preserve">
Bug ID: 13057</t>
        </r>
      </text>
    </comment>
    <comment ref="F95" authorId="1" shapeId="0" xr:uid="{00000000-0006-0000-0600-000007000000}">
      <text>
        <r>
          <rPr>
            <b/>
            <sz val="9"/>
            <color indexed="81"/>
            <rFont val="Tahoma"/>
            <family val="2"/>
          </rPr>
          <t>Nguyen Dao Thi Binh:</t>
        </r>
        <r>
          <rPr>
            <sz val="9"/>
            <color indexed="81"/>
            <rFont val="Tahoma"/>
            <family val="2"/>
          </rPr>
          <t xml:space="preserve">
Bug ID: 13057</t>
        </r>
      </text>
    </comment>
    <comment ref="F108" authorId="1" shapeId="0" xr:uid="{00000000-0006-0000-0600-000008000000}">
      <text>
        <r>
          <rPr>
            <b/>
            <sz val="9"/>
            <color indexed="81"/>
            <rFont val="Tahoma"/>
            <family val="2"/>
          </rPr>
          <t>Nguyen Dao Thi Binh:</t>
        </r>
        <r>
          <rPr>
            <sz val="9"/>
            <color indexed="81"/>
            <rFont val="Tahoma"/>
            <family val="2"/>
          </rPr>
          <t xml:space="preserve">
Bug ID: 13051</t>
        </r>
      </text>
    </comment>
    <comment ref="G108" authorId="1" shapeId="0" xr:uid="{00000000-0006-0000-0600-000009000000}">
      <text>
        <r>
          <rPr>
            <b/>
            <sz val="9"/>
            <color indexed="81"/>
            <rFont val="Tahoma"/>
            <family val="2"/>
          </rPr>
          <t>Nguyen Dao Thi Binh:</t>
        </r>
        <r>
          <rPr>
            <sz val="9"/>
            <color indexed="81"/>
            <rFont val="Tahoma"/>
            <family val="2"/>
          </rPr>
          <t xml:space="preserve">
Bug ID: 13051</t>
        </r>
      </text>
    </comment>
    <comment ref="F109" authorId="1" shapeId="0" xr:uid="{00000000-0006-0000-0600-00000A000000}">
      <text>
        <r>
          <rPr>
            <b/>
            <sz val="9"/>
            <color indexed="81"/>
            <rFont val="Tahoma"/>
            <family val="2"/>
          </rPr>
          <t>Nguyen Dao Thi Binh:</t>
        </r>
        <r>
          <rPr>
            <sz val="9"/>
            <color indexed="81"/>
            <rFont val="Tahoma"/>
            <family val="2"/>
          </rPr>
          <t xml:space="preserve">
Bug ID: 13059</t>
        </r>
      </text>
    </comment>
    <comment ref="G109" authorId="1" shapeId="0" xr:uid="{00000000-0006-0000-0600-00000B000000}">
      <text>
        <r>
          <rPr>
            <b/>
            <sz val="9"/>
            <color indexed="81"/>
            <rFont val="Tahoma"/>
            <family val="2"/>
          </rPr>
          <t>Nguyen Dao Thi Binh:</t>
        </r>
        <r>
          <rPr>
            <sz val="9"/>
            <color indexed="81"/>
            <rFont val="Tahoma"/>
            <family val="2"/>
          </rPr>
          <t xml:space="preserve">
Bug ID: 13059</t>
        </r>
      </text>
    </comment>
    <comment ref="F114" authorId="1" shapeId="0" xr:uid="{00000000-0006-0000-0600-00000C000000}">
      <text>
        <r>
          <rPr>
            <b/>
            <sz val="9"/>
            <color indexed="81"/>
            <rFont val="Tahoma"/>
            <family val="2"/>
          </rPr>
          <t>Nguyen Dao Thi Binh:</t>
        </r>
        <r>
          <rPr>
            <sz val="9"/>
            <color indexed="81"/>
            <rFont val="Tahoma"/>
            <family val="2"/>
          </rPr>
          <t xml:space="preserve">
Bug ID: 13059</t>
        </r>
      </text>
    </comment>
    <comment ref="G114" authorId="1" shapeId="0" xr:uid="{00000000-0006-0000-0600-00000D000000}">
      <text>
        <r>
          <rPr>
            <b/>
            <sz val="9"/>
            <color indexed="81"/>
            <rFont val="Tahoma"/>
            <family val="2"/>
          </rPr>
          <t>Nguyen Dao Thi Binh:</t>
        </r>
        <r>
          <rPr>
            <sz val="9"/>
            <color indexed="81"/>
            <rFont val="Tahoma"/>
            <family val="2"/>
          </rPr>
          <t xml:space="preserve">
Bug ID: 13059</t>
        </r>
      </text>
    </comment>
    <comment ref="F117" authorId="1" shapeId="0" xr:uid="{00000000-0006-0000-0600-00000E000000}">
      <text>
        <r>
          <rPr>
            <b/>
            <sz val="9"/>
            <color indexed="81"/>
            <rFont val="Tahoma"/>
            <family val="2"/>
          </rPr>
          <t>Nguyen Dao Thi Binh:</t>
        </r>
        <r>
          <rPr>
            <sz val="9"/>
            <color indexed="81"/>
            <rFont val="Tahoma"/>
            <family val="2"/>
          </rPr>
          <t xml:space="preserve">
Bug ID: 13051</t>
        </r>
      </text>
    </comment>
    <comment ref="F132" authorId="1" shapeId="0" xr:uid="{00000000-0006-0000-0600-00000F000000}">
      <text>
        <r>
          <rPr>
            <b/>
            <sz val="9"/>
            <color indexed="81"/>
            <rFont val="Tahoma"/>
            <family val="2"/>
          </rPr>
          <t>Nguyen Dao Thi Binh:</t>
        </r>
        <r>
          <rPr>
            <sz val="9"/>
            <color indexed="81"/>
            <rFont val="Tahoma"/>
            <family val="2"/>
          </rPr>
          <t xml:space="preserve">
Bug ID: 13159</t>
        </r>
      </text>
    </comment>
    <comment ref="F13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 ref="F31" authorId="1" shapeId="0" xr:uid="{00000000-0006-0000-0800-000004000000}">
      <text>
        <r>
          <rPr>
            <b/>
            <sz val="9"/>
            <color indexed="81"/>
            <rFont val="Tahoma"/>
            <family val="2"/>
          </rPr>
          <t>Nguyen Dao Thi Binh:</t>
        </r>
        <r>
          <rPr>
            <sz val="9"/>
            <color indexed="81"/>
            <rFont val="Tahoma"/>
            <family val="2"/>
          </rPr>
          <t xml:space="preserve">
Bug ID: 13050</t>
        </r>
      </text>
    </comment>
    <comment ref="F42" authorId="1" shapeId="0" xr:uid="{00000000-0006-0000-0800-000005000000}">
      <text>
        <r>
          <rPr>
            <b/>
            <sz val="9"/>
            <color indexed="81"/>
            <rFont val="Tahoma"/>
            <family val="2"/>
          </rPr>
          <t>Nguyen Dao Thi Binh:</t>
        </r>
        <r>
          <rPr>
            <sz val="9"/>
            <color indexed="81"/>
            <rFont val="Tahoma"/>
            <family val="2"/>
          </rPr>
          <t xml:space="preserve">
Bug ID: 13057</t>
        </r>
      </text>
    </comment>
    <comment ref="F43" authorId="1" shapeId="0" xr:uid="{00000000-0006-0000-0800-000006000000}">
      <text>
        <r>
          <rPr>
            <b/>
            <sz val="9"/>
            <color indexed="81"/>
            <rFont val="Tahoma"/>
            <family val="2"/>
          </rPr>
          <t>Nguyen Dao Thi Binh:</t>
        </r>
        <r>
          <rPr>
            <sz val="9"/>
            <color indexed="81"/>
            <rFont val="Tahoma"/>
            <family val="2"/>
          </rPr>
          <t xml:space="preserve">
Bug ID: 13057</t>
        </r>
      </text>
    </comment>
    <comment ref="F45" authorId="1" shapeId="0" xr:uid="{00000000-0006-0000-0800-000007000000}">
      <text>
        <r>
          <rPr>
            <b/>
            <sz val="9"/>
            <color indexed="81"/>
            <rFont val="Tahoma"/>
            <family val="2"/>
          </rPr>
          <t>Nguyen Dao Thi Binh:</t>
        </r>
        <r>
          <rPr>
            <sz val="9"/>
            <color indexed="81"/>
            <rFont val="Tahoma"/>
            <family val="2"/>
          </rPr>
          <t xml:space="preserve">
Bug ID: 13057</t>
        </r>
      </text>
    </comment>
    <comment ref="F58" authorId="1" shapeId="0" xr:uid="{00000000-0006-0000-0800-000008000000}">
      <text>
        <r>
          <rPr>
            <b/>
            <sz val="9"/>
            <color indexed="81"/>
            <rFont val="Tahoma"/>
            <family val="2"/>
          </rPr>
          <t>Nguyen Dao Thi Binh:</t>
        </r>
        <r>
          <rPr>
            <sz val="9"/>
            <color indexed="81"/>
            <rFont val="Tahoma"/>
            <family val="2"/>
          </rPr>
          <t xml:space="preserve">
Bug ID: 13051</t>
        </r>
      </text>
    </comment>
    <comment ref="G58" authorId="1" shapeId="0" xr:uid="{00000000-0006-0000-0800-000009000000}">
      <text>
        <r>
          <rPr>
            <b/>
            <sz val="9"/>
            <color indexed="81"/>
            <rFont val="Tahoma"/>
            <family val="2"/>
          </rPr>
          <t>Nguyen Dao Thi Binh:</t>
        </r>
        <r>
          <rPr>
            <sz val="9"/>
            <color indexed="81"/>
            <rFont val="Tahoma"/>
            <family val="2"/>
          </rPr>
          <t xml:space="preserve">
Bug ID: 13051</t>
        </r>
      </text>
    </comment>
    <comment ref="F59" authorId="1" shapeId="0" xr:uid="{00000000-0006-0000-0800-00000A000000}">
      <text>
        <r>
          <rPr>
            <b/>
            <sz val="9"/>
            <color indexed="81"/>
            <rFont val="Tahoma"/>
            <family val="2"/>
          </rPr>
          <t>Nguyen Dao Thi Binh:</t>
        </r>
        <r>
          <rPr>
            <sz val="9"/>
            <color indexed="81"/>
            <rFont val="Tahoma"/>
            <family val="2"/>
          </rPr>
          <t xml:space="preserve">
Bug ID: 13059</t>
        </r>
      </text>
    </comment>
    <comment ref="G59" authorId="1" shapeId="0" xr:uid="{00000000-0006-0000-0800-00000B000000}">
      <text>
        <r>
          <rPr>
            <b/>
            <sz val="9"/>
            <color indexed="81"/>
            <rFont val="Tahoma"/>
            <family val="2"/>
          </rPr>
          <t>Nguyen Dao Thi Binh:</t>
        </r>
        <r>
          <rPr>
            <sz val="9"/>
            <color indexed="81"/>
            <rFont val="Tahoma"/>
            <family val="2"/>
          </rPr>
          <t xml:space="preserve">
Bug ID: 13059</t>
        </r>
      </text>
    </comment>
    <comment ref="F64" authorId="1" shapeId="0" xr:uid="{00000000-0006-0000-0800-00000C000000}">
      <text>
        <r>
          <rPr>
            <b/>
            <sz val="9"/>
            <color indexed="81"/>
            <rFont val="Tahoma"/>
            <family val="2"/>
          </rPr>
          <t>Nguyen Dao Thi Binh:</t>
        </r>
        <r>
          <rPr>
            <sz val="9"/>
            <color indexed="81"/>
            <rFont val="Tahoma"/>
            <family val="2"/>
          </rPr>
          <t xml:space="preserve">
Bug ID: 13059</t>
        </r>
      </text>
    </comment>
    <comment ref="G64" authorId="1" shapeId="0" xr:uid="{00000000-0006-0000-0800-00000D000000}">
      <text>
        <r>
          <rPr>
            <b/>
            <sz val="9"/>
            <color indexed="81"/>
            <rFont val="Tahoma"/>
            <family val="2"/>
          </rPr>
          <t>Nguyen Dao Thi Binh:</t>
        </r>
        <r>
          <rPr>
            <sz val="9"/>
            <color indexed="81"/>
            <rFont val="Tahoma"/>
            <family val="2"/>
          </rPr>
          <t xml:space="preserve">
Bug ID: 13059</t>
        </r>
      </text>
    </comment>
    <comment ref="F67" authorId="1" shapeId="0" xr:uid="{00000000-0006-0000-0800-00000E000000}">
      <text>
        <r>
          <rPr>
            <b/>
            <sz val="9"/>
            <color indexed="81"/>
            <rFont val="Tahoma"/>
            <family val="2"/>
          </rPr>
          <t>Nguyen Dao Thi Binh:</t>
        </r>
        <r>
          <rPr>
            <sz val="9"/>
            <color indexed="81"/>
            <rFont val="Tahoma"/>
            <family val="2"/>
          </rPr>
          <t xml:space="preserve">
Bug ID: 13051</t>
        </r>
      </text>
    </comment>
    <comment ref="F82" authorId="1" shapeId="0" xr:uid="{00000000-0006-0000-0800-00000F000000}">
      <text>
        <r>
          <rPr>
            <b/>
            <sz val="9"/>
            <color indexed="81"/>
            <rFont val="Tahoma"/>
            <family val="2"/>
          </rPr>
          <t>Nguyen Dao Thi Binh:</t>
        </r>
        <r>
          <rPr>
            <sz val="9"/>
            <color indexed="81"/>
            <rFont val="Tahoma"/>
            <family val="2"/>
          </rPr>
          <t xml:space="preserve">
Bug ID: 13159</t>
        </r>
      </text>
    </comment>
    <comment ref="F84" authorId="1" shapeId="0" xr:uid="{00000000-0006-0000-0800-000010000000}">
      <text>
        <r>
          <rPr>
            <b/>
            <sz val="9"/>
            <color indexed="81"/>
            <rFont val="Tahoma"/>
            <family val="2"/>
          </rPr>
          <t>Nguyen Dao Thi Binh:</t>
        </r>
        <r>
          <rPr>
            <sz val="9"/>
            <color indexed="81"/>
            <rFont val="Tahoma"/>
            <family val="2"/>
          </rPr>
          <t xml:space="preserve">
Bug ID: 13159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900-000001000000}">
      <text>
        <r>
          <rPr>
            <b/>
            <sz val="8"/>
            <color indexed="8"/>
            <rFont val="Times New Roman"/>
            <family val="1"/>
          </rPr>
          <t xml:space="preserve">Pass
Fail
Untested
N/A
</t>
        </r>
      </text>
    </comment>
    <comment ref="G17" authorId="0" shapeId="0" xr:uid="{00000000-0006-0000-0900-000002000000}">
      <text>
        <r>
          <rPr>
            <b/>
            <sz val="8"/>
            <color indexed="8"/>
            <rFont val="Times New Roman"/>
            <family val="1"/>
          </rPr>
          <t xml:space="preserve">Pass
Fail
Untested
N/A
</t>
        </r>
      </text>
    </comment>
    <comment ref="H17" authorId="0" shapeId="0" xr:uid="{00000000-0006-0000-0900-000003000000}">
      <text>
        <r>
          <rPr>
            <b/>
            <sz val="8"/>
            <color indexed="8"/>
            <rFont val="Times New Roman"/>
            <family val="1"/>
          </rPr>
          <t xml:space="preserve">Pass
Fail
Untested
N/A
</t>
        </r>
      </text>
    </comment>
    <comment ref="F28" authorId="1" shapeId="0" xr:uid="{00000000-0006-0000-0900-000004000000}">
      <text>
        <r>
          <rPr>
            <b/>
            <sz val="9"/>
            <color indexed="81"/>
            <rFont val="Tahoma"/>
            <family val="2"/>
          </rPr>
          <t>Nguyen Dao Thi Binh:</t>
        </r>
        <r>
          <rPr>
            <sz val="9"/>
            <color indexed="81"/>
            <rFont val="Tahoma"/>
            <family val="2"/>
          </rPr>
          <t xml:space="preserve">
Bug ID: 13050</t>
        </r>
      </text>
    </comment>
    <comment ref="F29" authorId="1" shapeId="0" xr:uid="{00000000-0006-0000-0900-000005000000}">
      <text>
        <r>
          <rPr>
            <b/>
            <sz val="9"/>
            <color indexed="81"/>
            <rFont val="Tahoma"/>
            <family val="2"/>
          </rPr>
          <t>Nguyen Dao Thi Binh:</t>
        </r>
        <r>
          <rPr>
            <sz val="9"/>
            <color indexed="81"/>
            <rFont val="Tahoma"/>
            <family val="2"/>
          </rPr>
          <t xml:space="preserve">
Bug ID: 13050</t>
        </r>
      </text>
    </comment>
    <comment ref="F53" authorId="1" shapeId="0" xr:uid="{00000000-0006-0000-0900-000009000000}">
      <text>
        <r>
          <rPr>
            <b/>
            <sz val="9"/>
            <color indexed="81"/>
            <rFont val="Tahoma"/>
            <family val="2"/>
          </rPr>
          <t>Nguyen Dao Thi Binh:</t>
        </r>
        <r>
          <rPr>
            <sz val="9"/>
            <color indexed="81"/>
            <rFont val="Tahoma"/>
            <family val="2"/>
          </rPr>
          <t xml:space="preserve">
Bug ID: 13059</t>
        </r>
      </text>
    </comment>
    <comment ref="G53" authorId="1" shapeId="0" xr:uid="{00000000-0006-0000-0900-00000A000000}">
      <text>
        <r>
          <rPr>
            <b/>
            <sz val="9"/>
            <color indexed="81"/>
            <rFont val="Tahoma"/>
            <family val="2"/>
          </rPr>
          <t>Nguyen Dao Thi Binh:</t>
        </r>
        <r>
          <rPr>
            <sz val="9"/>
            <color indexed="81"/>
            <rFont val="Tahoma"/>
            <family val="2"/>
          </rPr>
          <t xml:space="preserve">
Bug ID: 13059</t>
        </r>
      </text>
    </comment>
    <comment ref="F54" authorId="1" shapeId="0" xr:uid="{00000000-0006-0000-0900-00000B000000}">
      <text>
        <r>
          <rPr>
            <b/>
            <sz val="9"/>
            <color indexed="81"/>
            <rFont val="Tahoma"/>
            <family val="2"/>
          </rPr>
          <t>Nguyen Dao Thi Binh:</t>
        </r>
        <r>
          <rPr>
            <sz val="9"/>
            <color indexed="81"/>
            <rFont val="Tahoma"/>
            <family val="2"/>
          </rPr>
          <t xml:space="preserve">
Bug ID: 13059</t>
        </r>
      </text>
    </comment>
    <comment ref="G54" authorId="1" shapeId="0" xr:uid="{00000000-0006-0000-0900-00000C000000}">
      <text>
        <r>
          <rPr>
            <b/>
            <sz val="9"/>
            <color indexed="81"/>
            <rFont val="Tahoma"/>
            <family val="2"/>
          </rPr>
          <t>Nguyen Dao Thi Binh:</t>
        </r>
        <r>
          <rPr>
            <sz val="9"/>
            <color indexed="81"/>
            <rFont val="Tahoma"/>
            <family val="2"/>
          </rPr>
          <t xml:space="preserve">
Bug ID: 13059</t>
        </r>
      </text>
    </comment>
    <comment ref="F83" authorId="1" shapeId="0" xr:uid="{00000000-0006-0000-0900-00000F000000}">
      <text>
        <r>
          <rPr>
            <b/>
            <sz val="9"/>
            <color indexed="81"/>
            <rFont val="Tahoma"/>
            <family val="2"/>
          </rPr>
          <t>Nguyen Dao Thi Binh:</t>
        </r>
        <r>
          <rPr>
            <sz val="9"/>
            <color indexed="81"/>
            <rFont val="Tahoma"/>
            <family val="2"/>
          </rPr>
          <t xml:space="preserve">
Bug ID: 13050</t>
        </r>
      </text>
    </comment>
    <comment ref="F96" authorId="1" shapeId="0" xr:uid="{00000000-0006-0000-0900-000010000000}">
      <text>
        <r>
          <rPr>
            <b/>
            <sz val="9"/>
            <color indexed="81"/>
            <rFont val="Tahoma"/>
            <family val="2"/>
          </rPr>
          <t>Nguyen Dao Thi Binh:</t>
        </r>
        <r>
          <rPr>
            <sz val="9"/>
            <color indexed="81"/>
            <rFont val="Tahoma"/>
            <family val="2"/>
          </rPr>
          <t xml:space="preserve">
Bug ID: 13059</t>
        </r>
      </text>
    </comment>
    <comment ref="G96" authorId="1" shapeId="0" xr:uid="{00000000-0006-0000-0900-000011000000}">
      <text>
        <r>
          <rPr>
            <b/>
            <sz val="9"/>
            <color indexed="81"/>
            <rFont val="Tahoma"/>
            <family val="2"/>
          </rPr>
          <t>Nguyen Dao Thi Binh:</t>
        </r>
        <r>
          <rPr>
            <sz val="9"/>
            <color indexed="81"/>
            <rFont val="Tahoma"/>
            <family val="2"/>
          </rPr>
          <t xml:space="preserve">
Bug ID: 13059</t>
        </r>
      </text>
    </comment>
    <comment ref="F104" authorId="1" shapeId="0" xr:uid="{00000000-0006-0000-0900-000013000000}">
      <text>
        <r>
          <rPr>
            <b/>
            <sz val="9"/>
            <color indexed="81"/>
            <rFont val="Tahoma"/>
            <family val="2"/>
          </rPr>
          <t>Nguyen Dao Thi Binh:</t>
        </r>
        <r>
          <rPr>
            <sz val="9"/>
            <color indexed="81"/>
            <rFont val="Tahoma"/>
            <family val="2"/>
          </rPr>
          <t xml:space="preserve">
Bug ID: 13051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G17" authorId="0" shapeId="0" xr:uid="{00000000-0006-0000-0A00-000001000000}">
      <text>
        <r>
          <rPr>
            <b/>
            <sz val="8"/>
            <color indexed="8"/>
            <rFont val="Times New Roman"/>
            <family val="1"/>
          </rPr>
          <t xml:space="preserve">Pass
Fail
Untested
N/A
</t>
        </r>
      </text>
    </comment>
    <comment ref="H17" authorId="0" shapeId="0" xr:uid="{00000000-0006-0000-0A00-000002000000}">
      <text>
        <r>
          <rPr>
            <b/>
            <sz val="8"/>
            <color indexed="8"/>
            <rFont val="Times New Roman"/>
            <family val="1"/>
          </rPr>
          <t xml:space="preserve">Pass
Fail
Untested
N/A
</t>
        </r>
      </text>
    </comment>
    <comment ref="I17" authorId="0" shapeId="0" xr:uid="{00000000-0006-0000-0A00-000003000000}">
      <text>
        <r>
          <rPr>
            <b/>
            <sz val="8"/>
            <color indexed="8"/>
            <rFont val="Times New Roman"/>
            <family val="1"/>
          </rPr>
          <t xml:space="preserve">Pass
Fail
Untested
N/A
</t>
        </r>
      </text>
    </comment>
    <comment ref="G33" authorId="1" shapeId="0" xr:uid="{00000000-0006-0000-0A00-000006000000}">
      <text>
        <r>
          <rPr>
            <b/>
            <sz val="9"/>
            <color indexed="81"/>
            <rFont val="Tahoma"/>
            <family val="2"/>
          </rPr>
          <t>Nguyen Dao Thi Binh:</t>
        </r>
        <r>
          <rPr>
            <sz val="9"/>
            <color indexed="81"/>
            <rFont val="Tahoma"/>
            <family val="2"/>
          </rPr>
          <t xml:space="preserve">
Bug ID: 13050</t>
        </r>
      </text>
    </comment>
    <comment ref="G34" authorId="1" shapeId="0" xr:uid="{00000000-0006-0000-0A00-000007000000}">
      <text>
        <r>
          <rPr>
            <b/>
            <sz val="9"/>
            <color indexed="81"/>
            <rFont val="Tahoma"/>
            <family val="2"/>
          </rPr>
          <t>Nguyen Dao Thi Binh:</t>
        </r>
        <r>
          <rPr>
            <sz val="9"/>
            <color indexed="81"/>
            <rFont val="Tahoma"/>
            <family val="2"/>
          </rPr>
          <t xml:space="preserve">
Bug ID: 13050</t>
        </r>
      </text>
    </comment>
    <comment ref="G62" authorId="1" shapeId="0" xr:uid="{00000000-0006-0000-0A00-000008000000}">
      <text>
        <r>
          <rPr>
            <b/>
            <sz val="9"/>
            <color indexed="81"/>
            <rFont val="Tahoma"/>
            <family val="2"/>
          </rPr>
          <t>Nguyen Dao Thi Binh:</t>
        </r>
        <r>
          <rPr>
            <sz val="9"/>
            <color indexed="81"/>
            <rFont val="Tahoma"/>
            <family val="2"/>
          </rPr>
          <t xml:space="preserve">
Bug ID: 13059</t>
        </r>
      </text>
    </comment>
    <comment ref="H62" authorId="1" shapeId="0" xr:uid="{00000000-0006-0000-0A00-000009000000}">
      <text>
        <r>
          <rPr>
            <b/>
            <sz val="9"/>
            <color indexed="81"/>
            <rFont val="Tahoma"/>
            <family val="2"/>
          </rPr>
          <t>Nguyen Dao Thi Binh:</t>
        </r>
        <r>
          <rPr>
            <sz val="9"/>
            <color indexed="81"/>
            <rFont val="Tahoma"/>
            <family val="2"/>
          </rPr>
          <t xml:space="preserve">
Bug ID: 13059</t>
        </r>
      </text>
    </comment>
    <comment ref="G63" authorId="1" shapeId="0" xr:uid="{00000000-0006-0000-0A00-00000A000000}">
      <text>
        <r>
          <rPr>
            <b/>
            <sz val="9"/>
            <color indexed="81"/>
            <rFont val="Tahoma"/>
            <family val="2"/>
          </rPr>
          <t>Nguyen Dao Thi Binh:</t>
        </r>
        <r>
          <rPr>
            <sz val="9"/>
            <color indexed="81"/>
            <rFont val="Tahoma"/>
            <family val="2"/>
          </rPr>
          <t xml:space="preserve">
Bug ID: 13059</t>
        </r>
      </text>
    </comment>
    <comment ref="H63" authorId="1" shapeId="0" xr:uid="{00000000-0006-0000-0A00-00000B000000}">
      <text>
        <r>
          <rPr>
            <b/>
            <sz val="9"/>
            <color indexed="81"/>
            <rFont val="Tahoma"/>
            <family val="2"/>
          </rPr>
          <t>Nguyen Dao Thi Binh:</t>
        </r>
        <r>
          <rPr>
            <sz val="9"/>
            <color indexed="81"/>
            <rFont val="Tahoma"/>
            <family val="2"/>
          </rPr>
          <t xml:space="preserve">
Bug ID: 13059</t>
        </r>
      </text>
    </comment>
    <comment ref="G86" authorId="1" shapeId="0" xr:uid="{00000000-0006-0000-0A00-00000C000000}">
      <text>
        <r>
          <rPr>
            <b/>
            <sz val="9"/>
            <color indexed="81"/>
            <rFont val="Tahoma"/>
            <family val="2"/>
          </rPr>
          <t>Nguyen Dao Thi Binh:</t>
        </r>
        <r>
          <rPr>
            <sz val="9"/>
            <color indexed="81"/>
            <rFont val="Tahoma"/>
            <family val="2"/>
          </rPr>
          <t xml:space="preserve">
Bug ID: 13050</t>
        </r>
      </text>
    </comment>
    <comment ref="G93" authorId="1" shapeId="0" xr:uid="{00000000-0006-0000-0A00-00000D000000}">
      <text>
        <r>
          <rPr>
            <b/>
            <sz val="9"/>
            <color indexed="81"/>
            <rFont val="Tahoma"/>
            <family val="2"/>
          </rPr>
          <t>Nguyen Dao Thi Binh:</t>
        </r>
        <r>
          <rPr>
            <sz val="9"/>
            <color indexed="81"/>
            <rFont val="Tahoma"/>
            <family val="2"/>
          </rPr>
          <t xml:space="preserve">
Bug ID: 13059</t>
        </r>
      </text>
    </comment>
    <comment ref="H93" authorId="1" shapeId="0" xr:uid="{00000000-0006-0000-0A00-00000E000000}">
      <text>
        <r>
          <rPr>
            <b/>
            <sz val="9"/>
            <color indexed="81"/>
            <rFont val="Tahoma"/>
            <family val="2"/>
          </rPr>
          <t>Nguyen Dao Thi Binh:</t>
        </r>
        <r>
          <rPr>
            <sz val="9"/>
            <color indexed="81"/>
            <rFont val="Tahoma"/>
            <family val="2"/>
          </rPr>
          <t xml:space="preserve">
Bug ID: 13059</t>
        </r>
      </text>
    </comment>
    <comment ref="G98" authorId="1" shapeId="0" xr:uid="{00000000-0006-0000-0A00-00000F000000}">
      <text>
        <r>
          <rPr>
            <b/>
            <sz val="9"/>
            <color indexed="81"/>
            <rFont val="Tahoma"/>
            <family val="2"/>
          </rPr>
          <t>Nguyen Dao Thi Binh:</t>
        </r>
        <r>
          <rPr>
            <sz val="9"/>
            <color indexed="81"/>
            <rFont val="Tahoma"/>
            <family val="2"/>
          </rPr>
          <t xml:space="preserve">
Bug ID: 13051</t>
        </r>
      </text>
    </comment>
  </commentList>
</comments>
</file>

<file path=xl/sharedStrings.xml><?xml version="1.0" encoding="utf-8"?>
<sst xmlns="http://schemas.openxmlformats.org/spreadsheetml/2006/main" count="2251" uniqueCount="1215">
  <si>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</si>
  <si>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</si>
  <si>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</si>
  <si>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</si>
  <si>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</si>
  <si>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</si>
  <si>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</si>
  <si>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</si>
  <si>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</si>
  <si>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</si>
  <si>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</si>
  <si>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</si>
  <si>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</si>
  <si>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</si>
  <si>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</si>
  <si>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</si>
  <si>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</si>
  <si>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</si>
  <si>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</si>
  <si>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</si>
  <si>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</si>
  <si>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</si>
  <si>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</si>
  <si>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</si>
  <si>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</si>
  <si>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</si>
  <si>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</si>
  <si>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</si>
  <si>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</si>
  <si>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</si>
  <si>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</si>
  <si>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</si>
  <si>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</si>
  <si>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</si>
  <si>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</si>
  <si>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</si>
  <si>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</si>
  <si>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</si>
  <si>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</si>
  <si>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</si>
  <si>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</si>
  <si>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</si>
  <si>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</si>
  <si>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</si>
  <si>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</si>
  <si>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</si>
  <si>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</si>
  <si>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</si>
  <si>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</si>
  <si>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</si>
  <si>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</si>
  <si>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</si>
  <si>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</si>
  <si>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</si>
  <si>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</si>
  <si>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</si>
  <si>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No.</t>
  </si>
  <si>
    <t>Description</t>
  </si>
  <si>
    <t>Sprint 1</t>
  </si>
  <si>
    <t>User Story 1</t>
  </si>
  <si>
    <t>User Story 2</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</si>
  <si>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</si>
  <si>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</si>
  <si>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</si>
  <si>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</si>
  <si>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</si>
  <si>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</si>
  <si>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</si>
  <si>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</si>
  <si>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</si>
  <si>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</si>
  <si>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</si>
  <si>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</si>
  <si>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</si>
  <si>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</si>
  <si>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</si>
  <si>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</si>
  <si>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</si>
  <si>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</si>
  <si>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</si>
  <si>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</si>
  <si>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</si>
  <si>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</si>
  <si>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</si>
  <si>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</si>
  <si>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</si>
  <si>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</si>
  <si>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</si>
  <si>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</si>
  <si>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</si>
  <si>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</si>
  <si>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</si>
  <si>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</si>
  <si>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</si>
  <si>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</si>
  <si>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</si>
  <si>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</si>
  <si>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</si>
  <si>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</si>
  <si>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</si>
  <si>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</si>
  <si>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</si>
  <si>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</si>
  <si>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</si>
  <si>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</si>
  <si>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</si>
  <si>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</si>
  <si>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</si>
  <si>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</si>
  <si>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</si>
  <si>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</si>
  <si>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</si>
  <si>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</si>
  <si>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</si>
  <si>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</si>
  <si>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</si>
  <si>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</si>
  <si>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</si>
  <si>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</si>
  <si>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</si>
  <si>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</si>
  <si>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</si>
  <si>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</si>
  <si>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</si>
  <si>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</si>
  <si>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</si>
  <si>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</si>
  <si>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</si>
  <si>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</si>
  <si>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</si>
  <si>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</si>
  <si>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</si>
  <si>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</si>
  <si>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</si>
  <si>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</si>
  <si>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</si>
  <si>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</si>
  <si>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</si>
  <si>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</si>
  <si>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</si>
  <si>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</si>
  <si>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</si>
  <si>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</si>
  <si>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</si>
  <si>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</si>
  <si>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</si>
  <si>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</si>
  <si>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</si>
  <si>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</si>
  <si>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</si>
  <si>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</si>
  <si>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</si>
  <si>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</si>
  <si>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</si>
  <si>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</si>
  <si>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</si>
  <si>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</si>
  <si>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</si>
  <si>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</si>
  <si>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</si>
  <si>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</si>
  <si>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</si>
  <si>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</si>
  <si>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</si>
  <si>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</si>
  <si>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</si>
  <si>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</si>
  <si>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</si>
  <si>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</si>
  <si>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</si>
  <si>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</si>
  <si>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</si>
  <si>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</si>
  <si>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</si>
  <si>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</si>
  <si>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</si>
  <si>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</si>
  <si>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</si>
  <si>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</si>
  <si>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</si>
  <si>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</si>
  <si>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</si>
  <si>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</si>
  <si>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</si>
  <si>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</si>
  <si>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</si>
  <si>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</si>
  <si>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</si>
  <si>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</si>
  <si>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</si>
  <si>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</si>
  <si>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</si>
  <si>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</si>
  <si>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</si>
  <si>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</si>
  <si>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</si>
  <si>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</si>
  <si>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</si>
  <si>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</si>
  <si>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</si>
  <si>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</si>
  <si>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</si>
  <si>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</si>
  <si>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</si>
  <si>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</si>
  <si>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</si>
  <si>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</si>
  <si>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</si>
  <si>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</si>
  <si>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</si>
  <si>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</si>
  <si>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</si>
  <si>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</si>
  <si>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</si>
  <si>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</si>
  <si>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</si>
  <si>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</si>
  <si>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</si>
  <si>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</si>
  <si>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</si>
  <si>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</si>
  <si>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</si>
  <si>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</si>
  <si>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</si>
  <si>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</si>
  <si>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</si>
  <si>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</si>
  <si>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</si>
  <si>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</si>
  <si>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</si>
  <si>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</si>
  <si>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</si>
  <si>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</si>
  <si>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</si>
  <si>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</si>
  <si>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</si>
  <si>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</si>
  <si>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</si>
  <si>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</si>
  <si>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</si>
  <si>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</si>
  <si>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</si>
  <si>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</si>
  <si>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</si>
  <si>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</si>
  <si>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</si>
  <si>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</si>
  <si>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</si>
  <si>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</si>
  <si>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</si>
  <si>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</si>
  <si>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</si>
  <si>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</si>
  <si>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</si>
  <si>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</si>
  <si>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</si>
  <si>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</si>
  <si>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</si>
  <si>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</si>
  <si>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</si>
  <si>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</si>
  <si>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</si>
  <si>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</si>
  <si>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</si>
  <si>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</si>
  <si>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</si>
  <si>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</si>
  <si>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</si>
  <si>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</si>
  <si>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</si>
  <si>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</si>
  <si>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</si>
  <si>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</si>
  <si>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</si>
  <si>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</si>
  <si>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</si>
  <si>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</si>
  <si>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</si>
  <si>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</si>
  <si>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</si>
  <si>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</si>
  <si>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</si>
  <si>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</si>
  <si>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</si>
  <si>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</si>
  <si>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</si>
  <si>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</si>
  <si>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</si>
  <si>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</si>
  <si>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</si>
  <si>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</si>
  <si>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</si>
  <si>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</si>
  <si>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</si>
  <si>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</si>
  <si>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</si>
  <si>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</si>
  <si>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</si>
  <si>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</si>
  <si>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</si>
  <si>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</si>
  <si>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</si>
  <si>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</si>
  <si>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</si>
  <si>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</si>
  <si>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</si>
  <si>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</si>
  <si>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</si>
  <si>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</si>
  <si>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</si>
  <si>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</si>
  <si>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</si>
  <si>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</si>
  <si>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</si>
  <si>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</si>
  <si>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</si>
  <si>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</si>
  <si>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</si>
  <si>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</si>
  <si>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</si>
  <si>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</si>
  <si>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</si>
  <si>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</si>
  <si>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</si>
  <si>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</si>
  <si>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</si>
  <si>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</si>
  <si>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</si>
  <si>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</si>
  <si>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</si>
  <si>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</si>
  <si>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</si>
  <si>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</si>
  <si>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</si>
  <si>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</si>
  <si>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</si>
  <si>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</si>
  <si>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</si>
  <si>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</si>
  <si>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</si>
  <si>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</si>
  <si>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</si>
  <si>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</si>
  <si>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</si>
  <si>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</si>
  <si>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</si>
  <si>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</si>
  <si>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</si>
  <si>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</si>
  <si>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</si>
  <si>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</si>
  <si>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</si>
  <si>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</si>
  <si>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</si>
  <si>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</si>
  <si>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</si>
  <si>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</si>
  <si>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</si>
  <si>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</si>
  <si>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</si>
  <si>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</si>
  <si>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</si>
  <si>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</si>
  <si>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</si>
  <si>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</si>
  <si>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</si>
  <si>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</si>
  <si>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</si>
  <si>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</si>
  <si>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</si>
  <si>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</si>
  <si>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</si>
  <si>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</si>
  <si>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</si>
  <si>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</si>
  <si>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</si>
  <si>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</si>
  <si>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</si>
  <si>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</si>
  <si>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</si>
  <si>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</si>
  <si>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</si>
  <si>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</si>
  <si>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</si>
  <si>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</si>
  <si>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</si>
  <si>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</si>
  <si>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</si>
  <si>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</si>
  <si>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</si>
  <si>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</si>
  <si>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</si>
  <si>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</si>
  <si>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</si>
  <si>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</si>
  <si>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</si>
  <si>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</si>
  <si>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</si>
  <si>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</si>
  <si>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</si>
  <si>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</si>
  <si>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</si>
  <si>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</si>
  <si>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</si>
  <si>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</si>
  <si>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</si>
  <si>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</si>
  <si>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</si>
  <si>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</si>
  <si>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photos</t>
  </si>
  <si>
    <t>Verify if discounted price is rounded to nearest integer when decimal number &lt;5</t>
  </si>
  <si>
    <t>Verify if discounted price is rounded to nearest integer when decimal number =5</t>
  </si>
  <si>
    <t>Verify if discounted price is rounded to nearest integer when decimal number &gt;5</t>
  </si>
  <si>
    <t>Check the photo list when there are no uploaded photo</t>
  </si>
  <si>
    <t>Check the photo list when there are 5 uploaded photos</t>
  </si>
  <si>
    <t>Check the photo list when there is 1 uploaded photo</t>
  </si>
  <si>
    <t>Verify that when you click the last photo, button next will be disable</t>
  </si>
  <si>
    <t>Verify that when you click the first photo, button previous will be disable</t>
  </si>
  <si>
    <t>Display price - Original price</t>
  </si>
  <si>
    <t>Display price - Discounted price</t>
  </si>
  <si>
    <t>Verify that discounted price use comma as decimal separator when value = 1,000</t>
  </si>
  <si>
    <t>Verify that discounted price use comma as decimal separator when value = 999,999</t>
  </si>
  <si>
    <t>Verify that discounted price use comma as decimal separator when value = 1,000,000</t>
  </si>
  <si>
    <t>Verify that discounted price use comma as decimal separator when value = 999,999,999</t>
  </si>
  <si>
    <t>Verify that discounted price use comma as decimal separator when value = 1,000,000,000</t>
  </si>
  <si>
    <t>Check the big photo frame when there are no uploaded photo</t>
  </si>
  <si>
    <t>Verify that when there are more than 1 uploaded photos, the first one is display on the big photo frame</t>
  </si>
  <si>
    <t>Verify that when there are no uploaded photo, both buttons previous and next will be disable</t>
  </si>
  <si>
    <t>Verify that when there is 1 uploaded photo, both buttons previous and next will be disable</t>
  </si>
  <si>
    <t>Verify that original price has no comma when value 0&lt;x&lt;999</t>
  </si>
  <si>
    <t>Verify that discounted price has no comma when value 0&lt;x&lt;999</t>
  </si>
  <si>
    <t>Verify that original price use comma as decimal separator when value = 1,000</t>
  </si>
  <si>
    <t>Verify that original price use comma as decimal separator when value 1,000&lt;x&lt;999,999</t>
  </si>
  <si>
    <t>Verify that original price use comma as decimal separator when value = 999,999</t>
  </si>
  <si>
    <t>Verify that original price use comma as decimal separator when value = 1,000,000</t>
  </si>
  <si>
    <t>Verify that original price use comma as decimal separator when value 1,000,000&lt;x&lt; 999,999,999</t>
  </si>
  <si>
    <t>Verify that original price use comma as decimal separator when value = 999,999,999</t>
  </si>
  <si>
    <t>Verify that original price use comma as decimal separator when value = 1,000,000,000</t>
  </si>
  <si>
    <t>Verify that discounted price use comma as decimal separator when value = 999</t>
  </si>
  <si>
    <t>Verify that discounted price use comma as decimal separator when value 1,000&lt;x&lt;999,999</t>
  </si>
  <si>
    <t>Verify that discounted price use comma as decimal separator when value 1,000,000&lt;x&lt; 999,999,999</t>
  </si>
  <si>
    <t>Check discounted price when there are no decimal number</t>
  </si>
  <si>
    <t>Check the photo list when there are more than 5 uploaded photos</t>
  </si>
  <si>
    <t>Check the photo list when there are more than 1 photo and less than 5 uploaded photos</t>
  </si>
  <si>
    <t>Verify that when you choose a thumbnail photo, big photo frame will be replace</t>
  </si>
  <si>
    <t>Verify that when you click the second photo onwards, button previous will be enable</t>
  </si>
  <si>
    <t>Pre-condition: There is a product that does not contain any photo in photo list
1. Select product from pre-condition
2. Check display photo list</t>
  </si>
  <si>
    <t>Verify that no photo display on the photo list and photo big frame</t>
  </si>
  <si>
    <t>Verify that when you click the first photo to the last photo -1, both buttons next will be enable</t>
  </si>
  <si>
    <t>clickable</t>
  </si>
  <si>
    <t>data type nhập special character</t>
  </si>
  <si>
    <t>all Space - space đầu cuối</t>
  </si>
  <si>
    <t>exist data</t>
  </si>
  <si>
    <t>Pre-condition: There is a product with original price 0&lt;x&lt;999
1. Select product from pre-condition
2. View original price</t>
  </si>
  <si>
    <t>Pre-condition: There is a product with original price = 999
1. Select product from pre-condition
2. View original price</t>
  </si>
  <si>
    <t>Pre-condition: There is a product with original price = 1,000
1. Select product from pre-condition
2. View original price</t>
  </si>
  <si>
    <t>Pre-condition: There is a product with original price 1,000&lt;x&lt;999,999
1. Select product from pre-condition
2. View original price</t>
  </si>
  <si>
    <t>Pre-condition: There is a product with original price = 999,999
1. Select product from pre-condition
2. View original price</t>
  </si>
  <si>
    <t>Pre-condition: There is a product with original price = 1,000,000
1. Select product from pre-condition
2. View original price</t>
  </si>
  <si>
    <t>Pre-condition: There is a product with original price 1,000,000&lt;x&lt;999,999,999
1. Select product from pre-condition
2. View original price</t>
  </si>
  <si>
    <t>Pre-condition: There is a product with original price = 999,999,999
1. Select product from pre-condition
2. View original price</t>
  </si>
  <si>
    <t>Pre-condition: There is a product with original price = 1,000,000,000
1. Select product from pre-condition
2. View original price</t>
  </si>
  <si>
    <t>Pre-condition: There is a product with discounted price 0&lt;x&lt;999
1. Select product from pre-condition
2. View discounted price</t>
  </si>
  <si>
    <t>Pre-condition: There is a product with discounted price = 999
1. Select product from pre-condition
2. View discounted price</t>
  </si>
  <si>
    <t>Pre-condition: There is a product with discounted price = 1,000
1. Select product from pre-condition
2. View discounted price</t>
  </si>
  <si>
    <t>Pre-condition: There is a product with discounted price 1,000&lt;x&lt;999,999
1. Select product from pre-condition
2. View discounted price</t>
  </si>
  <si>
    <t>Pre-condition: There is a product with discounted price = 999,999
1. Select product from pre-condition
2. View discounted price</t>
  </si>
  <si>
    <t>Pre-condition: There is a product with discounted price = 1,000,000
1. Select product from pre-condition
2. View discounted price</t>
  </si>
  <si>
    <t>Pre-condition: There is a product with discounted price 1,000,000&lt;x&lt;999,999,999
1. Select product from pre-condition
2. View discounted price</t>
  </si>
  <si>
    <t>Pre-condition: There is a product with discounted price = 999,999,999
1. Select product from pre-condition
2. View discounted price</t>
  </si>
  <si>
    <t>Pre-condition: There is a product with discounted price = 1,000,000,000
1. Select product from pre-condition
2. View discounted price</t>
  </si>
  <si>
    <t>UI, Validation (phonenumber), Function</t>
  </si>
  <si>
    <t>Original price contains no comma</t>
  </si>
  <si>
    <t>Verify that original price has no comma when value = 999</t>
  </si>
  <si>
    <t>usesr Story 1</t>
  </si>
  <si>
    <t>Original price contains 1 comma as decimal separator to separate group of thousand</t>
  </si>
  <si>
    <t>Original price contains 2 commas as decimal separator to separate groups of thousands and millions</t>
  </si>
  <si>
    <t>Original price contains 3 commas as decimal separator to separate groups of thousands, millions and billions</t>
  </si>
  <si>
    <t>Verify that discounted price has no comma when value = 999</t>
  </si>
  <si>
    <t>Discounted price contains no comma</t>
  </si>
  <si>
    <t>Discounted price contains 1 comma as decimal separator to separate group of thousand</t>
  </si>
  <si>
    <t>Discounted price contains 2 commas as decimal separator to separate groups of thousands and millions</t>
  </si>
  <si>
    <t>Discounted price contains 3 commas as decimal separator to separate groups of thousands, millions and billions</t>
  </si>
  <si>
    <t>Pre-condition: There is a product that does not contains any photo in photo list
1. Select product from pre-condition
2. Check display photo list</t>
  </si>
  <si>
    <t>Pre-condition: There is a product that contains 1 photo in photo list
1. Select product from pre-condition
2. Check display photo list</t>
  </si>
  <si>
    <t>Pre-condition: There is a product that contains more than 1 photo and less than 5 photos in photo list
1. Select product from pre-condition
2. Check display photo list</t>
  </si>
  <si>
    <t>Pre-condition: There is a product that contains 5 photos in photo list
1. Select product from pre-condition
2. Check display photo list</t>
  </si>
  <si>
    <t>Pre-condition: There is a product that contains more than 5 photos in photo list
1. Select product from pre-condition
2. Check display photo list</t>
  </si>
  <si>
    <t xml:space="preserve">Pre-condition: There is a product that does not contains any photo in photo list
1. Select product from pre-condition
2. Check the big photo frame </t>
  </si>
  <si>
    <t>Pre-condition: There is a product that contains more than 1 photo in photo list
1. Select product from pre-condition
2. Choose a photo from the photo list
3. Check the big photo frame</t>
  </si>
  <si>
    <t>Verify that the first photo of photo list is displayed on the big photo frame</t>
  </si>
  <si>
    <t>Verify that all of 5 photos are displayed on the photo list</t>
  </si>
  <si>
    <t>Verify that there is no photo displayed on the photo list</t>
  </si>
  <si>
    <t>Verify that there is only 1 photo on the list</t>
  </si>
  <si>
    <t>Verify that all of the photo are displayed on the photo list</t>
  </si>
  <si>
    <t>Verify that first 5 photos are displayed on the photo list</t>
  </si>
  <si>
    <t>Verify that there is no photo displayed on the big photo frame</t>
  </si>
  <si>
    <t>Verify that big photo frame display the photo which you choose from the photo list</t>
  </si>
  <si>
    <t>Verify that the button Next is disable</t>
  </si>
  <si>
    <t>Verify that the button Next is enable</t>
  </si>
  <si>
    <t>Button Next is clickable</t>
  </si>
  <si>
    <t>Verify that the button Previous is disable</t>
  </si>
  <si>
    <t>Verify that the button Previous is enable</t>
  </si>
  <si>
    <t>Verify that both button Next and Previous are disable</t>
  </si>
  <si>
    <t>Button Previous is clickable</t>
  </si>
  <si>
    <t>Pre-condition: There is a product with no decimal number
1. Select product from pre-condition
2. View discounted price</t>
  </si>
  <si>
    <t>Pre-condition: There is a product with decimal number &lt;5
1. Select product from pre-condition
2. View discounted price</t>
  </si>
  <si>
    <t>Pre-condition: There is a product with decimal number = 5
1. Select product from pre-condition
2. View discounted price</t>
  </si>
  <si>
    <t>Pre-condition: There is a product with decimal number &gt;5
1. Select product from pre-condition
2. View discounted price</t>
  </si>
  <si>
    <t>Discounted price is rounded up to the nearest integer</t>
  </si>
  <si>
    <t>Discounted price is rounded down to the nearest integer</t>
  </si>
  <si>
    <t>Verify that the currency of original price displayed as 'đ'</t>
  </si>
  <si>
    <t>1. Select a product from product list
2. View original price</t>
  </si>
  <si>
    <t>Verify that the currency of discounted price displayed as 'đ'</t>
  </si>
  <si>
    <t>1. Select a product from product list
2. View discounted price</t>
  </si>
  <si>
    <t>Pre-condition: There is a product contains more than 1 photo
1. Select product from the pre-condition
2. Click the last photo on the photo list
3. Check the button Next</t>
  </si>
  <si>
    <t>Pre-condition: There is a product contains more than 1 photo
1. Select product from the pre-condition
2. Click a photo on the photo list (except the last photo)
3. Check the button Next</t>
  </si>
  <si>
    <t>Pre-condition: There is a product contains more than 5 photos
1. Select product from the pre-condition
2. Check the button Next</t>
  </si>
  <si>
    <t>Pre-condition: There is a product contains more than 1 photo
1. Select product from the pre-condition
2. Click the first photo on the photo list
3. Check the button Previous</t>
  </si>
  <si>
    <t>Pre-condition: There is a product contains more than 1 photo
1. Select product from the pre-condition
2. Click the second photo on the photo list
3. Check the button Previous</t>
  </si>
  <si>
    <t>Pre-condition: There is a product not contains any photo
1. Select product from the pre-condition
2. Check the button Next and Previous</t>
  </si>
  <si>
    <t>Pre-condition: There is a product contains 1 photo
1. Select product from the pre-condition
2. Check the button Next and Previous</t>
  </si>
  <si>
    <t>Pre-condition: There is a product contains more than 5 photos
1. Select product from the pre-condition
2. Check the button Previous</t>
  </si>
  <si>
    <t>1. UI</t>
  </si>
  <si>
    <t>Check UI as designed</t>
  </si>
  <si>
    <t>2. Display price</t>
  </si>
  <si>
    <t>2.1 Original price</t>
  </si>
  <si>
    <t>2.2 Discounted price</t>
  </si>
  <si>
    <t>3. Display photos</t>
  </si>
  <si>
    <t>3.1 Photo list</t>
  </si>
  <si>
    <t>3.2 Big photo frame</t>
  </si>
  <si>
    <t>The currency is displayed as 'đ' on the left beside the original price</t>
  </si>
  <si>
    <t>The currency is displayed as 'đ' on the left beside the discounted price</t>
  </si>
  <si>
    <t>Verify if discounted price is rounded down to nearest integer when decimal number &lt;5</t>
  </si>
  <si>
    <t>Verify if discounted price is rounded down to nearest integer when decimal number =5</t>
  </si>
  <si>
    <t>Verify if discounted price is rounded down to nearest integer when decimal number &gt;5</t>
  </si>
  <si>
    <t>Discounted price is keep the same</t>
  </si>
  <si>
    <t>Verify that original price has comma as decimal separator when value = 1,000</t>
  </si>
  <si>
    <t>Verify that original price has comma as decimal separator when value 1,000&lt;x&lt;999,999</t>
  </si>
  <si>
    <t>Verify that original price has comma as decimal separator when value = 999,999</t>
  </si>
  <si>
    <t>Verify that original price has comma as decimal separator when value = 1,000,000</t>
  </si>
  <si>
    <t>Verify that original price has comma as decimal separator when value 1,000,000&lt;x&lt; 999,999,999</t>
  </si>
  <si>
    <t>Verify that original price has comma as decimal separator when value = 999,999,999</t>
  </si>
  <si>
    <t>Verify that original price has comma as decimal separator when value = 1,000,000,000</t>
  </si>
  <si>
    <t>Verify that discounted price has comma as decimal separator when value = 1,000</t>
  </si>
  <si>
    <t>Verify that discounted price has comma as decimal separator when value 1,000&lt;x&lt;999,999</t>
  </si>
  <si>
    <t>Verify that discounted price has comma as decimal separator when value = 999,999</t>
  </si>
  <si>
    <t>Verify that discounted price has comma as decimal separator when value = 1,000,000</t>
  </si>
  <si>
    <t>Verify that discounted price has comma as decimal separator when value 1,000,000&lt;x&lt; 999,999,999</t>
  </si>
  <si>
    <t>Verify that discounted price has comma as decimal separator when value = 999,999,999</t>
  </si>
  <si>
    <t>Verify that discounted price has comma as decimal separator when value = 1,000,000,000</t>
  </si>
  <si>
    <t>Follow UI design</t>
  </si>
  <si>
    <t>1. Check UI</t>
  </si>
  <si>
    <t>2.2 SMS Verification Code</t>
  </si>
  <si>
    <t>2.1 Phone Number</t>
  </si>
  <si>
    <t>Verify SMS Verification Code field by entering a valid 6 numbers-code</t>
  </si>
  <si>
    <t>Verify that the SMS Verification Slidebar is slideable</t>
  </si>
  <si>
    <t>Verify the Birthday field by not choosing anything</t>
  </si>
  <si>
    <t>Verify the Gender field by not choosing anything</t>
  </si>
  <si>
    <t>Verify that Checkbox is checkable</t>
  </si>
  <si>
    <t>2.3 Password</t>
  </si>
  <si>
    <t>2.4 Birthday</t>
  </si>
  <si>
    <t>2.5 Gender</t>
  </si>
  <si>
    <t>2.6 Full name</t>
  </si>
  <si>
    <t>2. Validation</t>
  </si>
  <si>
    <t>3. Function</t>
  </si>
  <si>
    <t>3.1 Phone Number</t>
  </si>
  <si>
    <t>3.2 SMS Verification Code</t>
  </si>
  <si>
    <t>3.3 Password</t>
  </si>
  <si>
    <t>3.4 Birthday</t>
  </si>
  <si>
    <t>3.7 Checkbox</t>
  </si>
  <si>
    <t>3.8 Sign up with Email</t>
  </si>
  <si>
    <t>3.9 Sign up with Facebook</t>
  </si>
  <si>
    <t>3.10 Sign up with Google</t>
  </si>
  <si>
    <t>3.11 Hyperlink</t>
  </si>
  <si>
    <t>3.12 Button Sign Up</t>
  </si>
  <si>
    <t>3.5 Gender</t>
  </si>
  <si>
    <t>3.6 Full name</t>
  </si>
  <si>
    <t>3.3 Next and Previous Button</t>
  </si>
  <si>
    <t>Verify that when you click the first photo, Previous button will be disable</t>
  </si>
  <si>
    <t>Verify that when you click the second photo onwards, Previous button will be enable</t>
  </si>
  <si>
    <t>Verify that when there are more than 5 photo, Previous button will be clickable</t>
  </si>
  <si>
    <t>Verify that when you click the last photo, Next button will be disable</t>
  </si>
  <si>
    <t>Verify that when you click the first photo to the second last photo, Next button will be enable</t>
  </si>
  <si>
    <t>Verify that when there are more than 5 photo, Next button will be clickable</t>
  </si>
  <si>
    <t>Verify that when there are no uploaded photo, both Next and Previous buttons will be disable</t>
  </si>
  <si>
    <t>Verify that when there is 1 uploaded photo, both Next and Previous buttons will be disable</t>
  </si>
  <si>
    <t>Verify that user can search for product by entering Product Name</t>
  </si>
  <si>
    <t>Verify that user can search for product by entering Category Name</t>
  </si>
  <si>
    <t>Verify that user can search for product by entering Brand Name</t>
  </si>
  <si>
    <t>Verify that user can search for product by entering Supplier Name</t>
  </si>
  <si>
    <t>Verify that when user click on ‘Facebook’ button, new pop-up will be displayed to confirm if user is ready to continue login with Facebook</t>
  </si>
  <si>
    <t>Verify that when user click on hyperlink 'Terms of Use', a new window will be opened to display the Term of Use</t>
  </si>
  <si>
    <t>Verify that when user click on hyperlink 'Privacy Policy', a new window will be opened to display the Privacy Policy</t>
  </si>
  <si>
    <t xml:space="preserve">Verify that when search criteria is not match, page will display message “Search No Result” </t>
  </si>
  <si>
    <t>3.1 Searching</t>
  </si>
  <si>
    <t>Verify that when user clicks the first Result page, Previous button will be disable</t>
  </si>
  <si>
    <t>Verify that when user clicks the last Result page, Next button will be disable</t>
  </si>
  <si>
    <t>Verify that when user clicks the second Result page onwards, Previous button will be enable</t>
  </si>
  <si>
    <t>Verify that when user clicks the first Result page to the second last Result page, Next button will be enable</t>
  </si>
  <si>
    <t>Verify that when there are no search result, both Next and Previous buttons will be disable</t>
  </si>
  <si>
    <t>Verify that when there is 1 search result, both Next and Previous buttons will be disable</t>
  </si>
  <si>
    <t>3.4 Sorting</t>
  </si>
  <si>
    <t>Verify that when there are more than 1 search result, product can be sorted by ‘Price low to high’</t>
  </si>
  <si>
    <t>Verify that when there are more than 1 search result, product can be sorted by ‘Price high to low’</t>
  </si>
  <si>
    <t>Verify that when there are more than 1 Result page, page number is clickable</t>
  </si>
  <si>
    <t>Verify that Password will be encrypted when start typing</t>
  </si>
  <si>
    <t>Verify that Day dropdown list is scrollable</t>
  </si>
  <si>
    <t>Verify that Month dropdown list is scrollable</t>
  </si>
  <si>
    <t>Verify that Year dropdown list is scrollable</t>
  </si>
  <si>
    <t>Verify that Gender dropdown list is sort by A-Z</t>
  </si>
  <si>
    <t>Verify that Full name field's initial data is blank with placeholder</t>
  </si>
  <si>
    <t>Verify that system will display error message when enter more than 1 number and less than 10 numbers in Phone Number field</t>
  </si>
  <si>
    <t>Verify that system will display error message when enter more than 10 numbers in Phone Number field</t>
  </si>
  <si>
    <t>Verify that system will display error message when enter a blank space in between numbers</t>
  </si>
  <si>
    <t>Verify that system will display error message when enter only blank spaces</t>
  </si>
  <si>
    <t>Verify that system will display error message when enter special characters</t>
  </si>
  <si>
    <t>Verify that system will display error message when enter characters</t>
  </si>
  <si>
    <t>Verify that system will display error message when keep the field blank</t>
  </si>
  <si>
    <t>Verify that system will display error message when enter a more than 6 numbers-code</t>
  </si>
  <si>
    <t>Verify that user cannot input character in this field</t>
  </si>
  <si>
    <t>Verify that system will display error message when enter expired code</t>
  </si>
  <si>
    <t>Verify that system will display error message when enter incorrect code</t>
  </si>
  <si>
    <t>Verify that user can copy and paste data in this field</t>
  </si>
  <si>
    <t>Verify system will display error message when choose a day in the future</t>
  </si>
  <si>
    <t>Verify that when enter all mandatory fields with valid data and choose Sign Up, user will successfully sign up</t>
  </si>
  <si>
    <t>Verify that when enter all mandatory fields also not mandatory fields with valid data and choose Sign Up, user will successfully sign up</t>
  </si>
  <si>
    <t>Verify that when enter all mandatory fields with invalid data and choose Sign Up, user will not be able to sign up</t>
  </si>
  <si>
    <t>Verify that when user starts typing, text in placeholder will disapear</t>
  </si>
  <si>
    <t>Verify that when user starts typing, placeholder will disapear</t>
  </si>
  <si>
    <t>Verify that when user starts typing in Full Name field, text in placeholder will disapear</t>
  </si>
  <si>
    <t>Verify that system will display error message when enter a more than 1 and less than 6 numbers-code</t>
  </si>
  <si>
    <t>Verify that SMS Verification Code field displays only placeholder, initial data is blank</t>
  </si>
  <si>
    <t>Verify that Phone Number field displays only placeholder, initial data is blank</t>
  </si>
  <si>
    <t>Verify that Password field displays only placeholder, initial data is blank</t>
  </si>
  <si>
    <t>Verify that Birthday field is not editable</t>
  </si>
  <si>
    <t>Verify that Gender field is not editable</t>
  </si>
  <si>
    <t>Verify that Birthday field displays only placeholder, initial data is blank</t>
  </si>
  <si>
    <t>Verify that Gender field displays only placeholder, initial data is blank</t>
  </si>
  <si>
    <t>Verify that Birthday field is choosable</t>
  </si>
  <si>
    <t>Verify that Gender field is choosable</t>
  </si>
  <si>
    <t>Verify that system will display error message when keep Phone Number field blank</t>
  </si>
  <si>
    <t>Verify that Searchbox field displays only placeholder, initial data is blank</t>
  </si>
  <si>
    <t>Verify that user can use 1 keyword to search</t>
  </si>
  <si>
    <t>Verify that user can use more than 1 keywords to search</t>
  </si>
  <si>
    <t>Verify that system will display error message when user enter data into only one of three Birthday fields</t>
  </si>
  <si>
    <t>Verify when user deletes keyword, Search Suggestions will disapear</t>
  </si>
  <si>
    <t>Verify that the results won't change when user changes the order of keywords</t>
  </si>
  <si>
    <t>Verify that Search History will not record keyword that user have typed but didn't enter</t>
  </si>
  <si>
    <t>Verify that Search History is sorted by Lastest</t>
  </si>
  <si>
    <t>Verify that when user click Clear button, all search history will be deleted</t>
  </si>
  <si>
    <t>Verify that when user enters keyword with blank space at the end, system will auto trim and the result won't change</t>
  </si>
  <si>
    <t>Verify that when there are more than 1 result and less than 10 result, all results will be display in 1 page</t>
  </si>
  <si>
    <t>Verify that when there is 1 result, result will be display in 1 page</t>
  </si>
  <si>
    <t>Verify that when there are more than 10 results, Pagination will display more than one page and each page will display maximum 10 results</t>
  </si>
  <si>
    <t>Verify that Sort By dropdown list is not editable</t>
  </si>
  <si>
    <t>Verify that system will display Search No Result message when enter SQL Injection</t>
  </si>
  <si>
    <t>Verify that system will display Search No Result message when enter Javascript</t>
  </si>
  <si>
    <t>Verify that system will display Search No Result message when enter HTML</t>
  </si>
  <si>
    <t>Verify that when user enters nothing but choose search, homepage will be reloaded</t>
  </si>
  <si>
    <t>Verify that when user enters only blank spaces, system will display Search No Result message</t>
  </si>
  <si>
    <t>3.2 Search Suggestion</t>
  </si>
  <si>
    <t>3.3 Search History</t>
  </si>
  <si>
    <t>3.4 Pagination</t>
  </si>
  <si>
    <t>3.5 Next and Previous Button</t>
  </si>
  <si>
    <t>Verify that system will display error message when enter a password without numeric</t>
  </si>
  <si>
    <t>Verify that system will display error message when enter a password without alphabetic characters</t>
  </si>
  <si>
    <t>Verify that system will display error message when enter a password with numeric, alphabetic characters and special characters</t>
  </si>
  <si>
    <t>Verify when user enter blank space at the begin of password, system will automatically trim the inputted text</t>
  </si>
  <si>
    <t>Verify when user enter blank space at the end of password, system will automatically trim the inputted text</t>
  </si>
  <si>
    <t>Verify when user enter blank space at the begin of fullname, system will automatically trim the inputted text</t>
  </si>
  <si>
    <t>Verify when user enter blank space at the end of fullname, system will automatically trim the inputted text</t>
  </si>
  <si>
    <t>Verify the Fullname field by entering name without numeric</t>
  </si>
  <si>
    <t>Verify the Fullname field by entering name without alphabetic characters</t>
  </si>
  <si>
    <t>Verify that system will display error message when enter a fullname with numeric, alphabetic characters and special characters</t>
  </si>
  <si>
    <t>Verify that when search criteria is not match, Search Suggestion will not be shown</t>
  </si>
  <si>
    <t>1. Go to Sign Up page
2.View Phone Number field</t>
  </si>
  <si>
    <t xml:space="preserve">1. Go to Sign Up page
2. Enter Phone Number field with numbers and a blank space in between
3. View the error message
</t>
  </si>
  <si>
    <t xml:space="preserve">1. Go to Sign Up page
2. Keep Phone Number field blank
3. Slide the SMS Verification Code Slidebar
</t>
  </si>
  <si>
    <t xml:space="preserve">1. Go to Sign Up page
2. Enter Phone Number field with blank spaces
3. View the error message
</t>
  </si>
  <si>
    <t xml:space="preserve">1. Go to Sign Up page
2. Enter Phone Number field with special characters
3. View the error message
</t>
  </si>
  <si>
    <t xml:space="preserve">1. Go to Sign Up page
2. Enter Phone Number field with characters
3. View the error message
</t>
  </si>
  <si>
    <t>1. Go to Sign Up page
2. Enter a valid Phone Number
3. Slide the SMS Verification Code Slidebar
4. View the SMS Verification Code field</t>
  </si>
  <si>
    <t>SMS Verification Code field displays only place holder with text '6 Digits'</t>
  </si>
  <si>
    <t>System displays error message 'Please enter SMS Verification Code '</t>
  </si>
  <si>
    <t>1. Go to Sign Up page
2. Enter a valid Phone Number
3. Slide the SMS Verification Code Slidebar
4. Enter all other fields with valid data
5. Keep the SMS Verification Code field empty
6. Choose Sign Up</t>
  </si>
  <si>
    <t>System displays message 'Please enter 6 digits'</t>
  </si>
  <si>
    <t>1. Go to Sign Up page
2. Enter a valid Phone Number
3. Slide the SMS Verification Code Slidebar
4. Enter characters</t>
  </si>
  <si>
    <t>Unable to type characters into this field</t>
  </si>
  <si>
    <t>System displays error message 'Please enter correct SMS Verification Code'</t>
  </si>
  <si>
    <t>1. Go to Sign Up page
2.View Password field</t>
  </si>
  <si>
    <t>1. Go to Sign Up page
2. Enter a valid Phone Number
3. Slide the SMS Verification Code Slidebar
4. Enter a 6 numbers-code
5. Enter all other fields with valid data
6. Choose Sign Up</t>
  </si>
  <si>
    <t>Password field displays only place holder with text 'Minimum 6 characters with a number and a letter'</t>
  </si>
  <si>
    <t>System displays error message 'Please enter Password value'</t>
  </si>
  <si>
    <t>Verify the Password field by entering a more than 6 and less than 50 numbers and letters-password</t>
  </si>
  <si>
    <t>Verify that system will display error message when enter a less than 6 numbers and letters-password</t>
  </si>
  <si>
    <t>Verify that system will display error message when enter a more than 50 numbers and letters-password</t>
  </si>
  <si>
    <t>Verify the Password field by entering a 6 numbers and letters-password</t>
  </si>
  <si>
    <t>Verify the Password field by entering a 50 numbers and letters-password</t>
  </si>
  <si>
    <t>1. Go to Sign Up page
2. Enter a more than 6 and less than 50 numbers and letters-password
3. Enter all other fields with valid data
4. Choose Sign Up</t>
  </si>
  <si>
    <t>1. Go to Sign Up page
2. Enter a less than 6 numbers and letters-password
3. View error message</t>
  </si>
  <si>
    <t>1. Go to Sign Up page
2. Enter a more than 50 numbers and letters-password
3. View error message</t>
  </si>
  <si>
    <t>1. Go to Sign Up page
2. Enter a 6 numbers and letters-password
3. Enter all other fields with valid data
4. Choose Sign Up</t>
  </si>
  <si>
    <t>1. Go to Sign Up page
2. Enter a 50 numbers and letters-password
3. Enter all other fields with valid data
4. Choose Sign Up</t>
  </si>
  <si>
    <t>1. Go to Sign Up page
2. Enter a password with letters only
3. View error message</t>
  </si>
  <si>
    <t>System displays message 'Password should contain alphabetic and numeric characters'</t>
  </si>
  <si>
    <t>1. Go to Sign Up page
2. Enter a password with numbers only
3. View error message</t>
  </si>
  <si>
    <t>1. Go to Sign Up page
2. Enter a password with numeric, alphabetic characters and special characters
3. View error message</t>
  </si>
  <si>
    <t>1. Go to Sign Up page
2. Enter a password with special characters
3. View error message</t>
  </si>
  <si>
    <t>1. Go to Sign Up page
2. Enter a password with blank spaces only
3. View error message</t>
  </si>
  <si>
    <t>Verify that system will display error message when blank space in between</t>
  </si>
  <si>
    <t>1. Go to Sign Up page
2. Enter a password with a blank space in between
3. Enter all other field with valid data
4. Choose Sign Up</t>
  </si>
  <si>
    <t>1. Go to Sign Up page
2.View Birthday field</t>
  </si>
  <si>
    <t>Birthday field displays only place holder with text 'Month' 'Day' 'Year'</t>
  </si>
  <si>
    <t>System displays error message 'Wrong birthday format'</t>
  </si>
  <si>
    <t>1. Go to Sign Up page
2. Keep Birthday field empty
3. Enter all other fields with valid data
4. Choose Sign Up</t>
  </si>
  <si>
    <t>1. Go to Sign Up page
2. Choose a day in the future
3. View error message</t>
  </si>
  <si>
    <t>1. Go to Sign Up page
2. Enter data into only one of three Birthday fields
3. Enter all other fields with valid data
4. Choose Sign Up</t>
  </si>
  <si>
    <t>1. Go to Sign Up page
2. Keep Gender field empty
3. Enter all other fields with valid data
4. Choose Sign Up</t>
  </si>
  <si>
    <t>1. Go to Sign Up page
2.View Gender field</t>
  </si>
  <si>
    <t>Gender field displays only place holder with text 'Gender'</t>
  </si>
  <si>
    <t>1. Go to Sign Up page
2.View Full name field</t>
  </si>
  <si>
    <t>Full name field displays only place holder with text 'First Last'</t>
  </si>
  <si>
    <t>1. Go to Sign Up page
2. Enter all other fields with valid data
3. Keep the Password field empty
4. Choose Sign Up</t>
  </si>
  <si>
    <t>System displays error message 'Please enter Full Name'</t>
  </si>
  <si>
    <t>1. Go to Sign Up page
2. Enter all other fields with valid data
3. Keep the Full name field empty
4. Choose Sign Up</t>
  </si>
  <si>
    <t>Verify the Full name field by entering more than 6 and less than 50 numbers or/and letters</t>
  </si>
  <si>
    <t>Verify that system will display error message when enter less than 6 numbers or/and letters</t>
  </si>
  <si>
    <t>Verify that system will display error message when enter more than 50 numbers or/and letters</t>
  </si>
  <si>
    <t>Verify the Full name field by entering 6 numbers or/and letters</t>
  </si>
  <si>
    <t>Verify the Full name field by entering 50 numbers or/and letters</t>
  </si>
  <si>
    <t>1. Go to Sign Up page
2. Enter Full name field with more than 6 and less than 50 numbers or/and letters
3. Enter all other fields with valid data
4. Choose Sign Up</t>
  </si>
  <si>
    <t>1. Go to Sign Up page
2. Enter Full name field with 6 numbers or/and letters
3. Enter all other fields with valid data
4. Choose Sign Up</t>
  </si>
  <si>
    <t>1. Go to Sign Up page
2. Enter Full name field with 50 numbers or/and letters
3. Enter all other fields with valid data
4. Choose Sign Up</t>
  </si>
  <si>
    <t>1. Go to Sign Up page
2. Enter Full name field with less than 6 numbers or/and letters
3. Enter all other fields with valid data
4. Choose Sign Up</t>
  </si>
  <si>
    <t>1. Go to Sign Up page
2. Enter Full name field with more than 50 numbers or/and letters
3. Enter all other fields with valid data
4. Choose Sign Up</t>
  </si>
  <si>
    <t>System displays message 'The name length should be 6 - 50 characters'</t>
  </si>
  <si>
    <t xml:space="preserve">1. Go to Sign Up page
2. Enter Full name field with a blank space at the begin
3. Enter all other fields with valid data
4. Choose Sign Up
</t>
  </si>
  <si>
    <t xml:space="preserve">1. Go to Sign Up page
2. Enter Full name field with a blank space at the end
3. Enter all other fields with valid data
4. Choose Sign Up
</t>
  </si>
  <si>
    <t>1. Go to Sign Up page
2. Enter Fullname field with letters only
3. Enter all other fields with valid data
4. Choose Sign Up</t>
  </si>
  <si>
    <t>1. Go to Sign Up page
2. Enter Fullname field with numbers only
3. Enter all other fields with valid data
4. Choose Sign Up</t>
  </si>
  <si>
    <t>1. Go to Sign Up page
2. Enter Fullname field with numbers, letters and special characters
3. Enter all other fields with valid data
4. Choose Sign Up</t>
  </si>
  <si>
    <t>1. Go to Sign Up page
2. Enter Fullname field with special characters
3. Enter all other fields with valid data
4. Choose Sign Up</t>
  </si>
  <si>
    <t>1. Go to Sign Up page
2. Enter Fullname field with blank spaces
3. Enter all other fields with valid data
4. Choose Sign Up</t>
  </si>
  <si>
    <t>1. Go to Sign Up page
2. Click on 'Sign up with Email' button</t>
  </si>
  <si>
    <t>Verify that when user click on ‘Sign up with Email’ button, system will shows the page to create new account with Email address</t>
  </si>
  <si>
    <t>System shows the page to create new account with Email</t>
  </si>
  <si>
    <t>1. Go to Sign Up page
2. Click on 'Sign up with Facebook' button</t>
  </si>
  <si>
    <t>Verify that when user click on ‘Google’ button, new pop-up will be displayed to login with Google account</t>
  </si>
  <si>
    <t>1. Go to Sign Up page
2. Click on 'Sign up with Google' button</t>
  </si>
  <si>
    <t>1. Go to Sign Up page
2. Enter all mandatory fields with invalid data
3. Choose Sign Up</t>
  </si>
  <si>
    <t>User is unable to sign up</t>
  </si>
  <si>
    <t>1. Go to Sign Up page
2. Click on hyperlink 'Term of Use'</t>
  </si>
  <si>
    <t>1. Go to Sign Up page
2. Click on hyperlink 'Privacy Policy'</t>
  </si>
  <si>
    <t>1. Go to Sign Up page
2. View Checkbox</t>
  </si>
  <si>
    <t>Verify that Checkbox's default data is checked</t>
  </si>
  <si>
    <t xml:space="preserve">Default data is checked </t>
  </si>
  <si>
    <t>1. Go to Sign Up page
2. Click on Checkbox</t>
  </si>
  <si>
    <t>Text in placeholder disapear</t>
  </si>
  <si>
    <t>Verify that when click on X icon in Full Name field, all data will be deleted</t>
  </si>
  <si>
    <t>1. Go to Sign Up page
2. Type in Full name field
3. Click on X icon</t>
  </si>
  <si>
    <t>1. Go to Sign Up page
2. Type in Full name field</t>
  </si>
  <si>
    <t>Verify that when click on X icon, all data will be deleted</t>
  </si>
  <si>
    <t>Verify that when click on X icon in Password field, all data will be deleted</t>
  </si>
  <si>
    <t>1. Go to Sign Up page
2. Type in Phone Number field
3. Click on X icon</t>
  </si>
  <si>
    <t>1. Go to Sign Up page
2. Type in Password field
3. Click on X icon</t>
  </si>
  <si>
    <t>1. X icon appeared when start typing
2. All typed data is deleted</t>
  </si>
  <si>
    <t>Phone Number field displays only place holder with text 'Please enter your Phone Number'</t>
  </si>
  <si>
    <t>Verify the Phone Number field by entering a valid 10-digit Phone Number</t>
  </si>
  <si>
    <t xml:space="preserve">1. Go to Sign Up page
2. Enter Phone Number field with 10-digit Phone Number
3. Slide the SMS Verification Code Slidebar
</t>
  </si>
  <si>
    <t>System displays error message 'The length of Phone Number should be 10 characters.'</t>
  </si>
  <si>
    <t>System displays error message 'Please enter a valid Phone Number'</t>
  </si>
  <si>
    <t>Verify that when enter a valid Phone Number and slide SMS Verification Code Slidebar, a verification code will be sent to that number</t>
  </si>
  <si>
    <t>Verify the SMS Slidebar will change to SMS Verification Code field after input a valid Phone Number and slide</t>
  </si>
  <si>
    <t>Verify that system will display error message when enter an existen phone number</t>
  </si>
  <si>
    <t>1. Go to Sign Up page
2. Enter an already existen phone number
3. Slide the SMS Verification Code slidebar to get the SMS Code
4. Enter all field with valid data
5. Choose Sign Up</t>
  </si>
  <si>
    <t>System displays error message 'Phone number is existed. Please enter new phone number'</t>
  </si>
  <si>
    <t>1. Go to Sign Up page
2. Type in Phone Number field</t>
  </si>
  <si>
    <t>1. Go to Sign Up page
2. Click on Gender dropdown list</t>
  </si>
  <si>
    <t>Gender dropdown list contains Male and Female</t>
  </si>
  <si>
    <t>1. Go to Sign Up page
2. Enter data into Gender field</t>
  </si>
  <si>
    <t>Unable to type in this field</t>
  </si>
  <si>
    <t>1. Go to Sign Up page
2. Click on Gender dropdown list
3. Choose a data</t>
  </si>
  <si>
    <t>User can choose Male or Female</t>
  </si>
  <si>
    <t>User can check or uncheck Checkbox</t>
  </si>
  <si>
    <t>Gender dropdown list is sorted by A-Z</t>
  </si>
  <si>
    <t>1. Go to Sign Up page
2. Enter data into Birthday field</t>
  </si>
  <si>
    <t>1. Go to Sign Up page
2. Click on Birth dropdown list
3. Choose a data</t>
  </si>
  <si>
    <t>User can choose data in this field</t>
  </si>
  <si>
    <t>1. Go to Sign Up page
2. Choose Day dropdown list
3. Scroll the list</t>
  </si>
  <si>
    <t>1. Go to Sign Up page
2. Choose Month dropdown list
3. Scroll the list</t>
  </si>
  <si>
    <t>1. Go to Sign Up page
2. Choose Year dropdown list
3. Scroll the list</t>
  </si>
  <si>
    <t>User can scroll up or down to choose data</t>
  </si>
  <si>
    <t>1. Go to Sign Up page
2. Enter a valid phone number into Phone Number field
3. Slide the SMS Verification Code slidebar</t>
  </si>
  <si>
    <t>User receives SMS Code via the provided phone number</t>
  </si>
  <si>
    <t>User can slide the SMS Verification Slidebar forward and backward</t>
  </si>
  <si>
    <t>1. Go to Sign Up page
2. Slide the SMS Verification Code slidebar</t>
  </si>
  <si>
    <t>SMS Verfication Code Slidebar is changed to SMS Verification Code text box to input SMS Code</t>
  </si>
  <si>
    <t>1. Go to Sign Up page
2. Enter a valid phone number into Phone Number field
3. Slide the SMS Verification Code slidebar
4. Type code in SMS Verification Code field</t>
  </si>
  <si>
    <t>1. Successfully sign up
2. System displays message 'New account is created successfully
3. User can login with recently created user</t>
  </si>
  <si>
    <t>1. System automatically trims the space at the begin
2. Send SMS Verification Code to the inputted Phone Number</t>
  </si>
  <si>
    <t>System displays error message 'The length of Password should be 6-50 characters'</t>
  </si>
  <si>
    <t>1. System automatically trims the space at the begin
2. Successfully sign up
3. System displays message 'New account is created successfully
4. User can login with recently created user</t>
  </si>
  <si>
    <t>1. System automatically trims the space at the end
2. Successfully sign up
3. System displays message 'New account is created successfully
4. User can login with recently created user</t>
  </si>
  <si>
    <t>1. Go to Sign Up page
2. Type in Password field</t>
  </si>
  <si>
    <t>1. Go to Sign Up page
2. Type in Password field
3. Click on Eye icon</t>
  </si>
  <si>
    <t>Password is encrypted</t>
  </si>
  <si>
    <t xml:space="preserve">1. Go to Sign Up page
2. Enter Password field with a blank space at the begin
3. Enter all other fields with valid data
4. Choose Sign Up
</t>
  </si>
  <si>
    <t xml:space="preserve">1. Go to Sign Up page
2. Enter Password field with a blank space at the end
3. Enter all other fields with valid data
4. Choose Sign Up
</t>
  </si>
  <si>
    <t>Page displays message 'Search no result'</t>
  </si>
  <si>
    <t>Pre-condition: There is a keyword that not match any product
1. Enter keyword from Pre-condition into Seachbox
2. Click search</t>
  </si>
  <si>
    <t>1. Enter SQL Injection into Searchbox
2. Click search</t>
  </si>
  <si>
    <t>1. Enter Javascript into Searchbox
2. Click search</t>
  </si>
  <si>
    <t>1. Enter HTML into Searchbox
2. Click search</t>
  </si>
  <si>
    <t>Search result is the same when change order of keywords</t>
  </si>
  <si>
    <t>1. Enter keyword with a blank space at the begin
2. Click search</t>
  </si>
  <si>
    <t>System automatically trims the inputted data to search</t>
  </si>
  <si>
    <t>Verify that when user enter keyword with blank space at the beginn, system will automatically trim the inputted data</t>
  </si>
  <si>
    <t>1. Enter keyword with a blank space at the end
2. Click search</t>
  </si>
  <si>
    <t>1. Enter only blank spaces into Searchbox
2. Click search</t>
  </si>
  <si>
    <t>1. Keep the Searchbox blank
2. Click search</t>
  </si>
  <si>
    <t>Homepage is reloaded</t>
  </si>
  <si>
    <t>1. View Searchbox</t>
  </si>
  <si>
    <t>Searchbox displays only placeholder with text 'Search in Lazada'</t>
  </si>
  <si>
    <t>1. Enter a Brand Name
2. Click search</t>
  </si>
  <si>
    <t>1. Enter a Supplier Name
2. Click search</t>
  </si>
  <si>
    <t>Result page display results with related product that match the keyword user entered</t>
  </si>
  <si>
    <t>1. Enter a keyword
2. Click search</t>
  </si>
  <si>
    <t>1. Enter more than one keywords
2. Click search</t>
  </si>
  <si>
    <t>Verify that user can select Search Suggestion to search</t>
  </si>
  <si>
    <t>Verify that user can select Search History to search</t>
  </si>
  <si>
    <t>Verify that the Password field will be encrypted/shown when click on Eye icon</t>
  </si>
  <si>
    <t>Password is encrypted/shown when click on Eye icon</t>
  </si>
  <si>
    <t>Verify that system will display error message when enter numbers, characters and special characters</t>
  </si>
  <si>
    <t>1. Month dropdown list contains 12 months from January to December
2. Month dropdown list is sorted by ascending order</t>
  </si>
  <si>
    <t>1. Year dropdown list contains year from 1900 forward
2. Year dropdown list is sorted by descending order</t>
  </si>
  <si>
    <t>Verify that Gender dropdown list displays correctly</t>
  </si>
  <si>
    <t>Verify that the Year dropdown list display correctly</t>
  </si>
  <si>
    <t>Verify that the Month dropdown list displays correctly</t>
  </si>
  <si>
    <t xml:space="preserve">Verify that the Day dropdown list displays correctly </t>
  </si>
  <si>
    <t>Verify that when user clear browsing data, all search history will be deleted</t>
  </si>
  <si>
    <t>Verify that when user enter 1 keyword in Search Box, related Search Suggestions will be shown in a list</t>
  </si>
  <si>
    <t>Verify that when user enter more than 1 keywords in Search Box, related Search Suggestions will be shown in a list</t>
  </si>
  <si>
    <t>1. Enter 1 keyword in to Searchbox
2. View Search Suggestions</t>
  </si>
  <si>
    <t>1. Enter more than 1 keywords in to Searchbox
2. View Search Suggestions</t>
  </si>
  <si>
    <t>Pre-condition: There is a keyword that not match any product
1. Enter keyword from Pre-condition into Seachbox
2. View Search Suggestion</t>
  </si>
  <si>
    <t>Verify that when choose an invalid date, system will display error message</t>
  </si>
  <si>
    <t>Searchbox</t>
  </si>
  <si>
    <t>Vũ Thu Giang</t>
  </si>
  <si>
    <t>Work same as UI design</t>
  </si>
  <si>
    <t>No Search Suggestion is displayed</t>
  </si>
  <si>
    <t xml:space="preserve">1. Enter keyword in to Searchbox
2. Delete keyword
</t>
  </si>
  <si>
    <t>Search Suggestion is displayed with related keywords</t>
  </si>
  <si>
    <t>Search Suggestion is deleted when user delete keyword</t>
  </si>
  <si>
    <t>Result page display results with related product that match the suggestions user selected</t>
  </si>
  <si>
    <t>Search History do not record the deleted keyword</t>
  </si>
  <si>
    <t xml:space="preserve">1. Enter keyword in to Searchbox but not search
2. Delete keyword
</t>
  </si>
  <si>
    <t>Verify that when there is only 1 result, Sort By dropdown list will be disable</t>
  </si>
  <si>
    <t>Verify that default data of Sort By dropdown list is 'Price low to high'</t>
  </si>
  <si>
    <t>Results are sorted by 'Price low to high' order</t>
  </si>
  <si>
    <t>Pre-condition: There are more than 1 Search History
1. Click on Searchbox
2. View Search History</t>
  </si>
  <si>
    <t xml:space="preserve">1. Enter keyword in to Searchbox
2. Select one of the suggestions
</t>
  </si>
  <si>
    <t>Pre-condition: There are more than 1 Search History
1. Click on Searchbox
2. Select one of the Search History</t>
  </si>
  <si>
    <t>Result page display results with related product that match the search history user selected</t>
  </si>
  <si>
    <t>Pre-condition: There are more than 1 Search History
1. Click on Searchbox
2. Click on Clear button</t>
  </si>
  <si>
    <t>All search history is cleared</t>
  </si>
  <si>
    <t>Pre-condition: There are more than 1 Search History
1. Go to Setting of Browser
2. Choose Privacy and security
3. Choose Clear data in Clear browsing data</t>
  </si>
  <si>
    <t>1. A list of Search History is displayed
2. Search History is sorted by lastest order</t>
  </si>
  <si>
    <t>Pre-condition: There is a keyword that not match any product
1. Enter keyword from Pre-condition into Seachbox
2. View Pagination</t>
  </si>
  <si>
    <t>Verify that when Result page has no result, system will not show Pagination</t>
  </si>
  <si>
    <t>1. System displays message 'Search no result'
2. No Pagination is displayed</t>
  </si>
  <si>
    <t>Pre-condition: There is a keyword that has more than 1 result and less than 10 results
1. Enter keyword from Pre-condition into Searchbox
2. View Pagination</t>
  </si>
  <si>
    <t>All results are display in 1 page</t>
  </si>
  <si>
    <t>Result is display in 1 page</t>
  </si>
  <si>
    <t>Pre-condition: There is a keyword that has more than 10 results
1. Enter keyword from Pre-condition into Searchbox
2. View Pagination</t>
  </si>
  <si>
    <t xml:space="preserve">1. Paginition seperates result into pages
2. Each page contains maximum 10 results </t>
  </si>
  <si>
    <t>Pre-condition: There is a keyword that has more than 10 results
1. Enter keyword from Pre-condition into Searchbox
2. Click on page number</t>
  </si>
  <si>
    <t>Search results are sorted by 'Price low to high'</t>
  </si>
  <si>
    <t>Results are sorted by 'Price high to low' order</t>
  </si>
  <si>
    <t>Pre-condition: There is a keyword that has only 1 result
1. Enter keyword from Pre-condition into Searchbox
2. View Pagination</t>
  </si>
  <si>
    <t>Pre-condition: There is a keyword that has only 1 result
1. Enter keyword from Pre-condition into Searchbox
2. Click on Sortby dropdown list</t>
  </si>
  <si>
    <t>Sort By dropdown list is disable</t>
  </si>
  <si>
    <t>Pre-condition: There is keyword that has more than one result
1. Search with keyword from pre-condition
2. Click on Sort By dropdown list
3. Choose 'Price high to low'</t>
  </si>
  <si>
    <t>Pre-condition: There is keyword that has more than one result
1. Search with keyword from pre-condition
2. Click on Sort By dropdown list
3. Choose 'Price low to high'</t>
  </si>
  <si>
    <t>Pre-condition: There is a keyword that has more than one result
1. Search with keyword from pre-condition
2. View Search result</t>
  </si>
  <si>
    <t>Pre-condition: There is a keyword that has more than one result
1. Search with keyword from pre-condition
2. Click on Sort By dropdown list
3. Enter data in to this field</t>
  </si>
  <si>
    <t>Previous button is disable</t>
  </si>
  <si>
    <t>Next button is disable</t>
  </si>
  <si>
    <t>Previous button is enable</t>
  </si>
  <si>
    <t>Next button is enable</t>
  </si>
  <si>
    <t>Pre-condition: There is a keyword that not match any product
1. Enter keyword from Pre-condition into Seachbox
2. Check the  Next and Previous button</t>
  </si>
  <si>
    <t>Pre-condition: There is a keyword that has more than one page of search result
1. Search with keyword from pre-condition
2. Choose the first page to the second last page
3. Check the Next button</t>
  </si>
  <si>
    <t>Pre-condition: There is a keyword that has more than one page of search result
1. Search with keyword from pre-condition
2. Choose the second page onwards
3. Check the Previous button</t>
  </si>
  <si>
    <t>Pre-condition: There is a keyword that has more than one page of search result
1. Search with keyword from pre-condition
2. Choose last Result page
3. Check the Next button</t>
  </si>
  <si>
    <t>Pre-condition: There is a keyword that has more than one page of search result
1. Search with keyword from pre-condition
2. Choose first Result page
3. Check the Previous button</t>
  </si>
  <si>
    <t>Pre-condition: There is a keyword that has 1 page result
1. Enter keyword from Pre-condition into Seachbox
2. Check the  Next and Previous button</t>
  </si>
  <si>
    <t>Both Previous and Next button are disable</t>
  </si>
  <si>
    <t>User can click on page number to go that search page</t>
  </si>
  <si>
    <t>Verify that the SMS Verification Code field is displayed after input a valid Phone Number and slide</t>
  </si>
  <si>
    <t>1. Go to Sign Up page
2. Enter a valid Phone number
3. Slide the SMS Verification Code slidebar</t>
  </si>
  <si>
    <t>1. Go to Sign Up page
2. Choose a month in 'Month' dropdown list
3. Click on 'Day' dropdown list
4. View the list</t>
  </si>
  <si>
    <t>1. Go to Sign Up page
2. Click on 'Month' dropdown list
3. View the list</t>
  </si>
  <si>
    <t>1. Go to Sign Up page
2. Click on 'Year' dropdown list
3. View the list</t>
  </si>
  <si>
    <t>1. Day dropdown list contains 31 days in month
2. Day dropdown list is sorted by ascending order</t>
  </si>
  <si>
    <t>1. Go to Sign Up page
2. Enter data in Phone Number field
3. Copy data
4. Delete data
5. Paste data</t>
  </si>
  <si>
    <t>User is able to copy and paste data in this field</t>
  </si>
  <si>
    <t>SMS Verification Code text box is displaysed to input SMS Code</t>
  </si>
  <si>
    <t>Systems displays error message 'Name should not contain special characters'</t>
  </si>
  <si>
    <t>1. X icon is displaysed when start typing
2. All typed data is deleted</t>
  </si>
  <si>
    <t>New pop-up will be displaysed to confirm if user is ready to continue login with Facebook</t>
  </si>
  <si>
    <t>New pop-up will be displaysed to login with Google account</t>
  </si>
  <si>
    <t>New window is opened to displays the Term of Use</t>
  </si>
  <si>
    <t>New window is opened to displays the Privacy Policy</t>
  </si>
  <si>
    <t xml:space="preserve">1. Go to Sign Up page
2. Enter Phone Number field with more than 1 number and less than 10 numbers
</t>
  </si>
  <si>
    <t xml:space="preserve">1. Go to Sign Up page
2. Enter Phone Number field with more than 10 numbers
</t>
  </si>
  <si>
    <t>System will displays message 'Please enter Phone Number' under Phone Number field</t>
  </si>
  <si>
    <t>1. Go to Sign Up page
2. Enter a valid Phone Number
3. Slide the SMS Verification Code Slidebar
4. Enter a more than 1 and less than 6 numbers-code
5. Enter all mandatory fields with valid data
5. Click Sign Up</t>
  </si>
  <si>
    <t>1. Go to Sign Up page
2. Enter a valid Phone Number
3. Slide the SMS Verification Code Slidebar
4. Enter a more than 6 numbers-code
5. Enter all mandatory fields with valid data
5. Choose Sign Up</t>
  </si>
  <si>
    <t>1. Go to Sign Up page
2. Enter a valid Phone Number
3. Slide the SMS Verification Code Slidebar
4. Enter incorrect code
5. Enter all mandatory fields with valid data
6. Choose Sign Up</t>
  </si>
  <si>
    <t>1. Go to Sign Up page
2. Enter a valid Phone Number
3. Slide the SMS Verification Code Slidebar
4. Enter expired code
5. Enter all mandatory fields with valid data 
6. Choose Sign Up</t>
  </si>
  <si>
    <t>System displays error message 'Please enter 6 digits'</t>
  </si>
  <si>
    <t>1. Go to Sign Up page
2. Enter all mandatory fields with valid data
3. Choose Sign Up
4. Login with recently created account</t>
  </si>
  <si>
    <t>Verify that system will automatically trim space when enter a valid phone number with a blank space at the end</t>
  </si>
  <si>
    <t>Verify that system will automatically trim space when enter a valid with a blank space at the begin</t>
  </si>
  <si>
    <t xml:space="preserve">1. Go to Sign Up page
2. Enter Phone Number field with a valid phone number and a blank space at the begin
3. Slide the SMS Verification Code
</t>
  </si>
  <si>
    <t xml:space="preserve">1. Go to Sign Up page
2. Enter Phone Number field with a valid phone number and a blank space at the end
3. Slide the SMS Verification Code Slidebar
</t>
  </si>
  <si>
    <t>1. Go to Sign Up page
2. Enter all mandatory and not mandatory fields with valid data
3. Choose Sign Up
4. Login with recently created account</t>
  </si>
  <si>
    <t>1. Go to Sign Up page
2. Choose an invalid date: 29Feb16, 31Apr1995
3. View error message</t>
  </si>
  <si>
    <t>1. No error message is displayed
2. Slidebar change to SMS Verification Code field
3. SMS Verification Code send to inputted Phone Number</t>
  </si>
  <si>
    <t>1. Enter a keyword of a product name (eg: ...)
2. Click on Search button</t>
  </si>
  <si>
    <t>Result page display all product that match the keyword user entered</t>
  </si>
  <si>
    <t>1. Enter a keyword of a category name
2. Click search</t>
  </si>
  <si>
    <t>Result page display all results with related product that match one of the keyword user entered</t>
  </si>
  <si>
    <t>1. Enter more than one keyword in to Searchbox (eg: key1,key2,key3,...)
2. Click search
3. Enter same keywords as 1. but change the order (eg: ket3,key1,key2,...)
4. Click search</t>
  </si>
  <si>
    <t>2.1 Full name</t>
  </si>
  <si>
    <t>2.2 Phone Number</t>
  </si>
  <si>
    <t>2.3 Address</t>
  </si>
  <si>
    <t>Verify when user enter blank space at the begin of address, system will automatically trim the inputted text</t>
  </si>
  <si>
    <t>Verify when user enter blank space at the end of address, system will automatically trim the inputted text</t>
  </si>
  <si>
    <t>2.4 Province</t>
  </si>
  <si>
    <t xml:space="preserve">Verify that the Province dropdown list displays correctly </t>
  </si>
  <si>
    <t>Verify the Province field by not choosing anything</t>
  </si>
  <si>
    <t>2.5 District</t>
  </si>
  <si>
    <t xml:space="preserve">Verify that the District dropdown list displays correctly </t>
  </si>
  <si>
    <t>Verify the District field by not choosing anything</t>
  </si>
  <si>
    <t>2.6 Ward</t>
  </si>
  <si>
    <t xml:space="preserve">Verify that the Ward dropdown list displays correctly </t>
  </si>
  <si>
    <t>Verify the Ward field by not choosing anything</t>
  </si>
  <si>
    <t>3.1 Full name</t>
  </si>
  <si>
    <t>3.2 Phone Number</t>
  </si>
  <si>
    <t>3.3 Address</t>
  </si>
  <si>
    <t>Verify that when user starts typing in Address field, text in placeholder will disapear</t>
  </si>
  <si>
    <t>Verify that when click on X icon in Address field, all data will be deleted</t>
  </si>
  <si>
    <t>3.4 Province</t>
  </si>
  <si>
    <t>Verify that Province dropdown list is scrollable</t>
  </si>
  <si>
    <t>Verify that Province field is not editable</t>
  </si>
  <si>
    <t>3.5 District</t>
  </si>
  <si>
    <t>3.5 Ward</t>
  </si>
  <si>
    <t>3.6 Label Button</t>
  </si>
  <si>
    <t>3.7 Add New Address Function</t>
  </si>
  <si>
    <t>Verify that District dropdown list is scrollable</t>
  </si>
  <si>
    <t>Verify that District field is not editable</t>
  </si>
  <si>
    <t>Verify that Ward dropdown list is scrollable</t>
  </si>
  <si>
    <t>Verify that Ward field is not editable</t>
  </si>
  <si>
    <t>Verify that value of dropdown will be depended on District value</t>
  </si>
  <si>
    <t>2. Delete Address Function</t>
  </si>
  <si>
    <t>Verify that when click on Delete icon a confirmation pop-up will be displayed</t>
  </si>
  <si>
    <t>Verify that data in confirmation pop-up is displayed correctly</t>
  </si>
  <si>
    <t>Verify that when user has 1 address, it will be displayed as default address</t>
  </si>
  <si>
    <t>Verify that system will display error message when user tries to delete default address</t>
  </si>
  <si>
    <t>Verify that when user has more than 1 addresses, user can change default address</t>
  </si>
  <si>
    <t>Fullname</t>
  </si>
  <si>
    <t>First last</t>
  </si>
  <si>
    <t>expect =&gt; xem lại màn hình hiển thị lastest address, database hiển thị</t>
  </si>
  <si>
    <t>Verify that when enter all mandatory fields with invalid data and click on Save, user will not able to save new address</t>
  </si>
  <si>
    <t>Field name</t>
  </si>
  <si>
    <t>Data type</t>
  </si>
  <si>
    <t>Initial</t>
  </si>
  <si>
    <t>Control type</t>
  </si>
  <si>
    <t>Icon</t>
  </si>
  <si>
    <t>Comment</t>
  </si>
  <si>
    <t>Alphanumeric</t>
  </si>
  <si>
    <t>Verify the Full name field by entering 2 alphanumeric characters</t>
  </si>
  <si>
    <t>Verify the Full name field by entering 50 alphanumeric characters</t>
  </si>
  <si>
    <t>Verify that system will display error message when enter &lt; 2 alphanumeric characters</t>
  </si>
  <si>
    <t>Verify the Full name field by entering 2&lt; x &lt;50 alphanumeric characters</t>
  </si>
  <si>
    <t>Verify that system will display error message when enter &gt; 50 alphanumeric characters</t>
  </si>
  <si>
    <t>Verify that system will display error message when enter 1&lt;x&lt;10 numbers in  Phone Number field</t>
  </si>
  <si>
    <t>Verify that system will display error message when enter &gt; 10 numbers in Phone Number field</t>
  </si>
  <si>
    <t>Verify that system will display error message when enter a fullname with alphanumeric characters and special characters</t>
  </si>
  <si>
    <t>Verify that system will display error message when enter alphanumeric characters and special characters</t>
  </si>
  <si>
    <t>Verify that values can be selected by clicking on the alphabet from the keyboard.</t>
  </si>
  <si>
    <t>Verify that there are no blank value shown in the dropdown list</t>
  </si>
  <si>
    <t>Verify that when user changes data in District field, Ward fields will display initial data</t>
  </si>
  <si>
    <t>Verify that when user changes data in Province field, both District and Ward field will display initial data</t>
  </si>
  <si>
    <t>Phone Number</t>
  </si>
  <si>
    <t>Numeric</t>
  </si>
  <si>
    <t>Blank</t>
  </si>
  <si>
    <t>Placeholder</t>
  </si>
  <si>
    <t>Please enter your phone number</t>
  </si>
  <si>
    <t>Address</t>
  </si>
  <si>
    <t>Please enter your address</t>
  </si>
  <si>
    <t>Province</t>
  </si>
  <si>
    <t>Dropdown list</t>
  </si>
  <si>
    <t>Please choose your province</t>
  </si>
  <si>
    <t>District</t>
  </si>
  <si>
    <t>Please choose your district</t>
  </si>
  <si>
    <t>Please choose your ward</t>
  </si>
  <si>
    <t>Ward</t>
  </si>
  <si>
    <t>Verify that Ward field is disable when user didn't choose data in District field</t>
  </si>
  <si>
    <t>Verify that District field is disable when user didn't choose data in Province field</t>
  </si>
  <si>
    <t>Verify that value of dropdown list will be depended on Province value</t>
  </si>
  <si>
    <t>Verify that system will display error message when enter SQL Injection or HTML</t>
  </si>
  <si>
    <t>Verify the Address field by entering 5&lt; x &lt;350 alphanumeric characters</t>
  </si>
  <si>
    <t>Verify the Address field by entering 5 alphanumeric characters</t>
  </si>
  <si>
    <t>Verify the Address field by entering 350 alphanumeric characters</t>
  </si>
  <si>
    <t>Verify that system will display error message when enter &lt; 5 alphanumeric characters</t>
  </si>
  <si>
    <t>Verify that system will display error message when enter &gt; 350 alphanumeric characters</t>
  </si>
  <si>
    <t>Verify that when user continously click on Save button, only one record will be saved in Address Book</t>
  </si>
  <si>
    <t>Verify that when user continously click on Save button, only one record will be saved in DB</t>
  </si>
  <si>
    <t>Verify that when user has more than 1 addresses, addresses will be sorted by Lastest</t>
  </si>
  <si>
    <t>Verify that when click on Delete button in confirmation pop-up, address will be deleted in Adress Book</t>
  </si>
  <si>
    <t>Verify that when click on Delete button in confirmation pop-up, address will be deleted in DB</t>
  </si>
  <si>
    <t>Verify that when user has not saved the inputed data and reload the page, all inputed data will be cleared</t>
  </si>
  <si>
    <t>1. Go to Address Book
2. Click on Add New Address
3. Keep the Full name field blank
4. Enter all fields with valid data
5. Choose Save</t>
  </si>
  <si>
    <t>1. Go to Address Book
2. Click on Add New Address
3. Enter Full name field with 2&lt;x&lt;50 alphanumeric characters
4. Enter all fields with valid data
5. Choose Save</t>
  </si>
  <si>
    <t>1. Go to Address Book
2. Click on Add New Address
3. Enter Full name field with 2 alphanumeric characters
4. Enter all fields with valid data
5. Choose Save</t>
  </si>
  <si>
    <t>1. Go to Address Book
2. Click on Add New Address
3. Enter Full name field with 50 alphanumeric characters
4. Enter all fields with valid data
5. Choose Save</t>
  </si>
  <si>
    <t>'thu giang no1'</t>
  </si>
  <si>
    <t>'t1'</t>
  </si>
  <si>
    <t>'thugiangthugiangthugiangthugiangthugiangthugiang01'</t>
  </si>
  <si>
    <t>'t'</t>
  </si>
  <si>
    <t>'thugiangthugiangthugiangthugiangthugiangthugiang0123'</t>
  </si>
  <si>
    <t>1. Go to Address Book
2. Click on Add New Address
3. Enter Full name field with a blank space at the begin
4. Enter all fields with valid data
5. Choose Save</t>
  </si>
  <si>
    <t>' thugiangno1'</t>
  </si>
  <si>
    <t>1. Go to Address Book
2. Click on Add New Address
3. Enter Full name field with a blank space at the end
4. Enter all fields with valid data
5. Choose Save</t>
  </si>
  <si>
    <t>'thugiangno1 '</t>
  </si>
  <si>
    <t>'thugi@ngno1 '</t>
  </si>
  <si>
    <t>1. Go to Address Book
2. Click on Add New Address
3. Enter Full name field with alphanumeric and special characters</t>
  </si>
  <si>
    <t>1. Go to Address Book
2. Click on Add New Address
3. Enter Full name field with special characters</t>
  </si>
  <si>
    <t>'!@#$%'</t>
  </si>
  <si>
    <t>1. Go to Address Book
2. Click on Add New Address
3. Enter Full name field with blank spaces</t>
  </si>
  <si>
    <t>1. Go to Address Book
2. Click on Add New Address
3. Enter data in Full name field
4. Copy data
5. Delete data
6. Paste data</t>
  </si>
  <si>
    <t>1. Go to Address Book
2. Click on Add New Address
3. Enter Full name field with SQL Injection
4. Enter Full name field with HTML</t>
  </si>
  <si>
    <t>1. Go to Address Book
2. Click on Add New Address
3. Keep the Phone Number field blank
4. Enter all fields with valid data
5. Choose Save</t>
  </si>
  <si>
    <t>1. Go to Address Book
2. Click on Add New Address
3. Enter Phone Number field with a valid 10-digit Phone Number
4. Enter all fields with valid data
5. Choose Save</t>
  </si>
  <si>
    <t>'0349477095'</t>
  </si>
  <si>
    <t>'01'</t>
  </si>
  <si>
    <t>'12345678910'</t>
  </si>
  <si>
    <t>Verify that user cannot input blank space into Phone Number field</t>
  </si>
  <si>
    <t>1. Go to Address Book
2. Click on Add New Address
3. Enter Phone Number with a blank space</t>
  </si>
  <si>
    <t>Verify that user cannot input alphabetic characters into Phone Number field</t>
  </si>
  <si>
    <t>Verify that user cannot input special characters into Phone Number field</t>
  </si>
  <si>
    <t>1. Go to Address Book
2. Click on Add New Address
3. Enter Phone Number with alphabetic characters</t>
  </si>
  <si>
    <t>1. Go to Address Book
2. Click on Add New Address
3. Enter Phone Number with special characters</t>
  </si>
  <si>
    <t>1. Go to Address Book
2. Click on Add New Address
3. Paste alphabetic characters into Phone Number field</t>
  </si>
  <si>
    <t>1. Go to Address Book
2. Click on Add New Address
3. Enter data in Phone Number field
4. Copy data
5. Delete data
6. Paste data</t>
  </si>
  <si>
    <t>Verify that user cannot input SQL Injection or HTML into Phone Number field</t>
  </si>
  <si>
    <t>Verify that user cannot paste alphabetic characters into Phone Number field</t>
  </si>
  <si>
    <t>Verify that user can copy and paste numbers into Phone Number field</t>
  </si>
  <si>
    <t>1. Go to Address Book
2. Click on Add New Address
3. Enter Phone Number field with SQL Injection
4. Enter Phone Number field with HTML</t>
  </si>
  <si>
    <t>1. Go to Address Book
2. Click on Add New Address
3. Keep the Adress field blank
4. Enter all fields with valid data
5. Choose Save</t>
  </si>
  <si>
    <t>1. Go to Address Book
2. Click on Add New Address
3. Enter Adress field with a blank space at the begin
4. Enter all fields with valid data
5. Choose Save</t>
  </si>
  <si>
    <t>1. Go to Address Book
2. Click on Add New Address
3. Enter Adress field with a blank space at the end
4. Enter all fields with valid data
5. Choose Save</t>
  </si>
  <si>
    <t>1. Go to Address Book
2. Click on Add New Address
3. Enter Adress field with alphanumeric and special characters</t>
  </si>
  <si>
    <t>1. Go to Address Book
2. Click on Add New Address
3. Enter Adress field with special characters</t>
  </si>
  <si>
    <t>1. Go to Address Book
2. Click on Add New Address
3. Enter Adress field with blank spaces</t>
  </si>
  <si>
    <t>1. Go to Address Book
2. Click on Add New Address
3. Enter data in Adress field
4. Copy data
5. Delete data
6. Paste data</t>
  </si>
  <si>
    <t>1. Go to Address Book
2. Click on Add New Address
3. Enter Adress field with SQL Injection
4. Enter Adress field with HTML</t>
  </si>
  <si>
    <t>1. Go to Address Book
2. Click on Add New Address
3. Enter Adress field with 5&lt;x&lt;350 alphanumeric characters
4. Enter all fields with valid data
5. Choose Save</t>
  </si>
  <si>
    <t>1. Go to Address Book
2. Click on Add New Address
3. Enter Adress field with 5 alphanumeric characters
4. Enter all fields with valid data
5. Choose Save</t>
  </si>
  <si>
    <t>1. Go to Address Book
2. Click on Add New Address
3. Enter Adress field with 350 alphanumeric characters
4. Enter all fields with valid data
5. Choose Save</t>
  </si>
  <si>
    <t>1. Go to Address Book
2. Click on Add New Address
3. Enter Adress field with &lt;5 alphanumeric characters
4. Enter all fields with valid data
5. Choose Save</t>
  </si>
  <si>
    <t>1. Go to Address Book
2. Click on Add New Address
3. Enter Adress field with &gt;350 alphanumeric characters
4. Enter all fields with valid data
5. Choose Save</t>
  </si>
  <si>
    <t>'abc15'</t>
  </si>
  <si>
    <t>'t01'</t>
  </si>
  <si>
    <t>1. Go to Address Book
2. Click on Add New Address
3. Click on Province dropdown list</t>
  </si>
  <si>
    <t>1. Go to Address Book
2. Click on Add New Address
3. Keep the Province field blank
4. Enter all fields with valid data
5. Choose Save</t>
  </si>
  <si>
    <t>1. Go to Address Book
2. Click on Add New Address
3. Select value in Province dropdown list
4. Click on District dropdown list</t>
  </si>
  <si>
    <t>1. Go to Address Book
2. Click on Add New Address
3. Select value in Province dropdown list
4. Keep the District dropdown list blank
5. Enter all field with valid data
6. Choose Save</t>
  </si>
  <si>
    <t>1. Go to Address Book
2. Click on Add New Address
3. Enter data in Full name field</t>
  </si>
  <si>
    <t>1. Go to Address Book
2. Click on Add New Address
3. Enter data in Phone Number field</t>
  </si>
  <si>
    <t>1. Go to Address Book
2. Click on Add New Address
3. Click on Province dropdown list
4. Scroll the list</t>
  </si>
  <si>
    <t>1. Go to Address Book
2. Click on Add New Address
3. Click on Province dropdown list
4. Press one letter from the keyboard</t>
  </si>
  <si>
    <t>1. Go to Address Book
2. Click on Add New Address
3. Click on Province dropdown list
4. Enter data into Province field</t>
  </si>
  <si>
    <t>1. Go to Address Book
2. Click on Add New Address
3. Select value in Province dropdown list
4. Click on District dropdown list
5. Enter data into District field</t>
  </si>
  <si>
    <t>1. Go to Address Book
2. Click on Add New Address
3. Select value in Province and District dropdown list
4. Keep Ward dropdown list blank
5. Enter all field with valid data
6. Choose Save</t>
  </si>
  <si>
    <t>1. Go to Address Book
2. Click on Add New Address
3. Select value in Province and District dropdown list
4. Click on Ward dropdown list</t>
  </si>
  <si>
    <t>1. Go to Address Book
2. Click on Add New Address
3. Click on District dropdown list</t>
  </si>
  <si>
    <t>1. Go to Address Book
2. Click on Add New Address
3. Select value in Province dropdown list
4. Click on District dropdown list
5. Press one letter from the keyboard</t>
  </si>
  <si>
    <t>1. Go to Address Book
2. Click on Add New Address
3. Select value in Province and District dropdown list
4. Click on Ward dropdown list
5. Enter data into Ward field</t>
  </si>
  <si>
    <t>1. Go to Address Book
2. Click on Add New Address
3. Select value in Province dropdown list
4. Click on District dropdown list
5. Scroll the list</t>
  </si>
  <si>
    <t>1. Go to Address Book
2. Click on Add New Address
3. Select value in Province and District dropdown list
4. Click on Ward dropdown list
5. Scroll the list</t>
  </si>
  <si>
    <t>1. Go to Address Book
2. Click on Add New Address
3. Select value in Province dropdown list
4. Change value in Province dropdown list</t>
  </si>
  <si>
    <t>1. Go to Address Book
2. Click on Add New Address
3. Select value in Province and District dropdown list
4. Click on Ward dropdown list
5. Press one letter from the keyboard</t>
  </si>
  <si>
    <t>1. Go to Address Book
2. Click on Add New Address
3. Select value in Province dropdown list
4. Click on Ward dropdown list</t>
  </si>
  <si>
    <t>1. Go to Address Book
2. Click on Add New Address
3. Select value in Province and District dropdown list
4. Change value in District dropdown list
5. Click on Ward dropdown list</t>
  </si>
  <si>
    <t>1. Go to Address Book
2. Click on Add New Address
3. Select a Label button</t>
  </si>
  <si>
    <t>Verify that when user choose a Label button, it will be highlighted</t>
  </si>
  <si>
    <t>Verify that when user changes to other Label, recently selected Label will be un-highlighted</t>
  </si>
  <si>
    <t>1. Go to Address Book
2. Click on Add New Address
3. Select a Label button
4. Select the other Label button</t>
  </si>
  <si>
    <t>1. Go to Address Book
2. Click on Add New Address
3. Enter all fields with valid data
4. Click continously on Save</t>
  </si>
  <si>
    <t>1. Go to Address Book
2. Click on Add New Address
3. Enter all mandatory fields with invalid data
4. Choose Save</t>
  </si>
  <si>
    <t>Unable to add new address</t>
  </si>
  <si>
    <t>1. Go to Address Book
2. Click on Add New Address
3. Enter all mandatory fields with valid data
4. Choose Cancel</t>
  </si>
  <si>
    <t>Pre-condition: There are more than 1 address in Address Book
1. Go to Address Book</t>
  </si>
  <si>
    <t>1. Go to Address Book
2. Click on Add New Address
3. Enter all mandatory fields with valid data
4. Reload the page</t>
  </si>
  <si>
    <t xml:space="preserve">Verify that when click on Cancel, all inputed data will not be saved </t>
  </si>
  <si>
    <t>3. A confirmation pop-up is displayed to confirm if user want to delete this address</t>
  </si>
  <si>
    <t>4. Address Book no longer displays the recently deleted address</t>
  </si>
  <si>
    <t>1. Go to Address Book
2. Click on Edit button of the address from pre-condition
3. Click on Delete button</t>
  </si>
  <si>
    <t>1. Go to Address Book
2. Click on Edit button of the address from pre-condition
3. Click on Delete button
4. Click on Cancel button in confirmation pop-up</t>
  </si>
  <si>
    <t>1. Go to Address Book
2. Click on Edit button of the address from pre-condition
3. Click on Delete button
4. Click on X icon in confirmation pop-up</t>
  </si>
  <si>
    <t xml:space="preserve">1. Go to Address Book
2. Click on Edit button of the address from pre-condition
3. Click on Delete button
4. Click on Delete button in confirmation pop-up
</t>
  </si>
  <si>
    <t>Verify that when user change default address to normal address, user will be able to delete that address</t>
  </si>
  <si>
    <t>1. Go to Address Book
2. Click on Edit button of the address from pre-condition
3. Click on Delete button
4. Click on Delete button in confirmation pop-up</t>
  </si>
  <si>
    <t>Pre-condition</t>
  </si>
  <si>
    <t>There is at least 1 address in Address Book that is not default address</t>
  </si>
  <si>
    <t>Verify that when user change normal address to default address, system will display error message when user tries to delete default address</t>
  </si>
  <si>
    <t xml:space="preserve">1. Go to Address Book
2. Click on Edit button of the address from pre-condition
3. Click on Delete button
4. Click on Delete button in confirmation pop-up
5. Run query in SQL:...
</t>
  </si>
  <si>
    <t xml:space="preserve">2. 
- All entered data is not saved
- No new address is added
</t>
  </si>
  <si>
    <t>1. Go to Address Book
2. Click on Add New Address
3. Enter all fields with valid data
4. Click continously on Save
5. Run query in SQL:...</t>
  </si>
  <si>
    <t>1. Go to Address Book
2. Click on Add New Address
3. Select value in Province dropdown list
4. Click on District dropdown list
5. Run query in SQL:...</t>
  </si>
  <si>
    <t>Home</t>
  </si>
  <si>
    <t>Office</t>
  </si>
  <si>
    <t>Textbox</t>
  </si>
  <si>
    <t>5. System displays error message :"Please enter your Full name"</t>
  </si>
  <si>
    <t>5. 
- New address is added successfully
- New address is displayed on the of Address Book
- DB displays recently added address</t>
  </si>
  <si>
    <t>1. Go to Address Book
2. Click on Add New Address
3. Enter Full name field with &lt;2 alphanumeric characters</t>
  </si>
  <si>
    <t>3. System displays error message :"The name length should be 2-50 characters"</t>
  </si>
  <si>
    <t>1. Go to Address Book
2. Click on Add New Address
3. Enter Full name field with &gt;50 alphanumeric characters</t>
  </si>
  <si>
    <t>3. System automatically trims the blank space at the begin of Full name field
5.
- New address can be added successfully
- New address is displayed on the of Address Book
- DB displays recently added address</t>
  </si>
  <si>
    <t>3. System automatically trims the blank space at the end of Full name field
5.
- New address can be added successfully
- New address is displayed on the of Address Book
- DB displays recently added address</t>
  </si>
  <si>
    <t>3. System displays error message:"Name should not contain special characters"</t>
  </si>
  <si>
    <t>4. User is able to copy data in this field
6. User is able to paste data in this field</t>
  </si>
  <si>
    <t>3. System displays error message:"Name should not contain special characters"
4. System displays error message:"Name should not contain special characters"</t>
  </si>
  <si>
    <t>5. System displays error message :"Please enter your Phone Number"</t>
  </si>
  <si>
    <t>1. Go to Address Book
2. Click on Add New Address
3. Enter Phone Number field with 1&lt;x&lt;10 numbers</t>
  </si>
  <si>
    <t>3. System displays error message :"The length of phone number should be 10 characters"</t>
  </si>
  <si>
    <t>1. Go to Address Book
2. Click on Add New Address
3. Enter Phone Number field with &gt;10 numbers</t>
  </si>
  <si>
    <t>3. User is unable to input blank space in this field</t>
  </si>
  <si>
    <t>3. User is unable to input alphabetic characters in this field</t>
  </si>
  <si>
    <t>3. User is unable to paste alphabetic characters into this field</t>
  </si>
  <si>
    <t>3. User is unable to input special characters in this field</t>
  </si>
  <si>
    <t>3. System automatically trims the blank space at the begin of Address field
5.
- New address can be added successfully
- New address is displayed on the of Address Book
- DB displays recently added address</t>
  </si>
  <si>
    <t>3. System automatically trims the blank space at the end of Address field
5.
- New address can be added successfully
- New address is displayed on the of Address Book
- DB displays recently added address</t>
  </si>
  <si>
    <t>5. System displays error message :"Please enter your address"</t>
  </si>
  <si>
    <t>3. System displays error message :"The address length should be 5-350 characters"</t>
  </si>
  <si>
    <t>3. System displays error message: "Address should not contain special characters"</t>
  </si>
  <si>
    <t>3. System displays error message: "Address should not contain special characters"
4. System displays error message: "Address should not contain special characters"</t>
  </si>
  <si>
    <t>5. System displays error message :"Please select your Province"</t>
  </si>
  <si>
    <t>3. There are no blank value shown in the dropdown list</t>
  </si>
  <si>
    <t>6. System displays error message :"Please select your District"</t>
  </si>
  <si>
    <t>4. There are no blank value shown in the dropdown list</t>
  </si>
  <si>
    <t>6. System displays error message :"Please select your Ward"</t>
  </si>
  <si>
    <t>3. Text in Placeholder disapear when start typing</t>
  </si>
  <si>
    <t>3. 
- X icon is displaysed when start typing
- All typed data is deleted</t>
  </si>
  <si>
    <t>4. User can scroll up or down to choose data</t>
  </si>
  <si>
    <t>4. Unable to type in this field</t>
  </si>
  <si>
    <t>4. Dropdown list brings you to the first items that start with that letter</t>
  </si>
  <si>
    <t>5. User can scroll up or down to choose data</t>
  </si>
  <si>
    <t>5. Unable to type in this field</t>
  </si>
  <si>
    <t>5. Dropdown list brings you to the first items that start with that letter</t>
  </si>
  <si>
    <t>1. Go to Address Book
2. Click on Add New Address
3. Click on Province dropdown list
4. Run query in SQL:...</t>
  </si>
  <si>
    <t>3.
- Province dropdown list is sorted by Ascending
- Province dropdown list displays value correctly according to bussiness
4. DB displays value correctly according to bussiness</t>
  </si>
  <si>
    <t>4.
- District dropdown list is sorted by Ascending
- District dropdown list displays value correctly according to bussiness
5. DB displays value correctly according to bussiness</t>
  </si>
  <si>
    <t>1. Go to Address Book
2. Click on Add New Address
3. Select value in Province, District dropdown list
4. Click on Ward dropdown list
5. Run query in SQL:...</t>
  </si>
  <si>
    <t>4.
- Ward dropdown list is sorted by Ascending
- Ward dropdown list displays value correctly according to bussiness
5. DB displays value correctly according to bussiness</t>
  </si>
  <si>
    <t>3. District dropdown list is disable</t>
  </si>
  <si>
    <t>4. District dropdown list display values correctly accrording to each Province value
5. DB displays value correctly</t>
  </si>
  <si>
    <t>5. District and Ward field display initial data after changed of Province field</t>
  </si>
  <si>
    <t>4. Ward dropdown list is disable</t>
  </si>
  <si>
    <t>1. Go to Address Book
2. Click on Add New Address
3. Select value in Province and District dropdown list
4. Click on Ward dropdown list
5. Run query in SQL:...</t>
  </si>
  <si>
    <t>5. Ward field display initial data after changed of Province field</t>
  </si>
  <si>
    <t>3. Selected Label button is highlighted</t>
  </si>
  <si>
    <t>4. 
- New address is added successfully
- New address is displayed on the of Address Book
- DB displays recently added address</t>
  </si>
  <si>
    <t>1. Go to Address Book
2. Click on Add New Address
3. Enter all mandatory fields with valid data
4. Choose Save
5. Run query in SQL:...</t>
  </si>
  <si>
    <t>Verify that when enter all mandatory fields with valid data, new address can be added successfully</t>
  </si>
  <si>
    <t>Verify that when enter all mandatory fields with valid data and choose Home label, new address can be added successfully</t>
  </si>
  <si>
    <t>Verify that when enter all mandatory fields with valid data and choose Office label, new address can be added successfully</t>
  </si>
  <si>
    <t>1. Go to Address Book
2. Click on Add New Address
3. Enter mandatory fields with valid data
4. Choose Home label
5. Choose Save
6. Run query in SQL:...</t>
  </si>
  <si>
    <t>1. Go to Address Book
2. Click on Add New Address
3. Enter mandatory fields with valid data
4. Choose Office label
5. Choose Save
6. Run query in SQL:...</t>
  </si>
  <si>
    <t>5. 
- New address is added successfully with Home label
- New address is displayed on the of Address Book
6. DB displays recently added address</t>
  </si>
  <si>
    <t>5. 
- New address is added successfully with Office label
- New address is displayed on the of Address Book
6. DB displays recently added address</t>
  </si>
  <si>
    <t>4. 
- New address is added successfully
- Address book displays only 1 record of recently added address on the top</t>
  </si>
  <si>
    <t>4. New address is added successfully
5. SQL displays only 1 record of recently added address</t>
  </si>
  <si>
    <t>4. 
- Page is reloaded
- All inputted data is cleared</t>
  </si>
  <si>
    <t>Pre-condition: There is only 1 address in Address Book
1. Go to Address Book</t>
  </si>
  <si>
    <t>1. 
- Address Book displays only 1 address
- Address is displayed with Default address label</t>
  </si>
  <si>
    <t>Pre-condition: There are more than 1 address in Address Book
1. Go to Address Book
2. Click on hyper link 'Make default shipping address' or 'Make default billing address'
3. Choose the other than default address
4. Choose Save</t>
  </si>
  <si>
    <t>2. System displays radio button to choose default address
4. Default address is changed to selected address</t>
  </si>
  <si>
    <t>3. Selected Label button is highlighted
4.
- Label from 3. is un-highlighted
- Selected Label button is highlighted</t>
  </si>
  <si>
    <t>5. DB no longer displays the recently deleted address</t>
  </si>
  <si>
    <t>4. System displays error message :"You cannot delete your default address"</t>
  </si>
  <si>
    <t>7. System displays error message :"You cannot delete your default address"</t>
  </si>
  <si>
    <t>There is a default address in Address Book</t>
  </si>
  <si>
    <t>Verify that when click on Cancel button in confirmation pop-up, address will not be deleted in Address Book</t>
  </si>
  <si>
    <t xml:space="preserve">4. 
- Confirmation pop-up is closed 
- Address Book still displays the address
</t>
  </si>
  <si>
    <t>Verify that when click on Cancel button in confirmation pop-up, address will not be deleted in DB</t>
  </si>
  <si>
    <t>1. Go to Address Book
2. Click on Edit button of the address from pre-condition
3. Click on Delete button
4. Click on Cancel button in confirmation pop-up
5. Run query in SQL:...</t>
  </si>
  <si>
    <t>Verify that when click on X icon in confirmation pop-up, address will not be deleted in DB</t>
  </si>
  <si>
    <t xml:space="preserve">4. Confirmation pop-up is closed 
5. DB still displays the address
</t>
  </si>
  <si>
    <t>1. Go to Address Book
2. Click on Edit button of the address from pre-condition
3. Click on Delete button
4. Click on X icon in confirmation pop-up
5. Run query in SQL:...</t>
  </si>
  <si>
    <t>Verify that when click on X icon in confirmation pop-up, all data will not be deleted in Address Book</t>
  </si>
  <si>
    <t>3. 
- Confirmation pop-up is displayed
- Data in confirmation pop-up displays all value of address correctly (Eg: Fullname, Phonenumber and full address)</t>
  </si>
  <si>
    <t>1. Go to Address Book
2. Click on Edit button of the address from pre-condition
3. Press Esc from keyboard
5. Run query in SQL:...</t>
  </si>
  <si>
    <t>1. Go to Address Book
2. Click on Edit button of the address from pre-condition
3. Click on Delete button
4. Press Esc button from keyboard</t>
  </si>
  <si>
    <t>Verify that when press Esc button from keyboard, address will not be deleted in Address Book</t>
  </si>
  <si>
    <t>Verify that when press Esc button from keyboard, address will not be deleted in DB</t>
  </si>
  <si>
    <t>1. Go to Address Book
2. Click on hyper link 'Make default shipping address' and 'Make default billing address'
3. Change address from pre-condition to normal address
4. Choose Save
5. Choose Edit the normal address
6. Click on Delete button
7. Click on Delete button in confirmation pop-up
8. Run query in SQL:...</t>
  </si>
  <si>
    <t>There is at least 1 address in Address Book that is not default address
1. Go to Address Book
2. Click on hyper link 'Make default shipping address' and 'Make default billing address'
3. Change address from pre-condition to default address
4. Choose Save
5. Choose Edit the default address
6 Click on Delete button
7. Click on Delete button in confirmation pop-up</t>
  </si>
  <si>
    <t>7. Address book no longer displays the recently deleted address
8. DB no longer displays recently deleted address</t>
  </si>
  <si>
    <t xml:space="preserve">1. Addresses in Address Book are sorted by Lastest
</t>
  </si>
  <si>
    <t>Label icon</t>
  </si>
  <si>
    <t>Alphabetic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</si>
</sst>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0">
    <font>
      <sz val="11"/>
      <color theme="1"/>
      <name val="Calibri"/>
      <family val="2"/>
      <scheme val="minor"/>
    </font>
    <font>
      <sz val="10"/>
      <name val="Arial"/>
      <family val="2"/>
    </font>
    <font>
      <b/>
      <sz val="10"/>
      <color rgb="FFFFFFFF"/>
      <name val="Arial"/>
      <family val="2"/>
    </font>
    <font>
      <b/>
      <sz val="10"/>
      <color theme="0"/>
      <name val="Arial"/>
      <family val="2"/>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0"/>
      <name val="Cambria"/>
      <family val="2"/>
      <scheme val="major"/>
    </font>
    <font>
      <sz val="11"/>
      <name val="Cambria"/>
      <family val="2"/>
      <scheme val="major"/>
    </font>
    <font>
      <b/>
      <sz val="11"/>
      <name val="Cambria"/>
      <family val="2"/>
      <scheme val="major"/>
    </font>
    <font>
      <sz val="11"/>
      <color theme="1"/>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18"/>
      <name val="Arial"/>
      <family val="2"/>
    </font>
    <font>
      <sz val="9"/>
      <color indexed="81"/>
      <name val="Tahoma"/>
      <charset val="1"/>
    </font>
    <font>
      <b/>
      <sz val="9"/>
      <color indexed="81"/>
      <name val="Tahoma"/>
      <charset val="1"/>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26"/>
      </patternFill>
    </fill>
    <fill>
      <patternFill patternType="solid">
        <fgColor theme="0"/>
        <bgColor indexed="41"/>
      </patternFill>
    </fill>
    <fill>
      <patternFill patternType="solid">
        <fgColor theme="2" tint="0.39997558519241921"/>
        <bgColor indexed="41"/>
      </patternFill>
    </fill>
    <fill>
      <patternFill patternType="solid">
        <fgColor theme="2" tint="0.39997558519241921"/>
        <bgColor indexed="26"/>
      </patternFill>
    </fill>
    <fill>
      <patternFill patternType="solid">
        <fgColor theme="2" tint="0.39997558519241921"/>
        <bgColor indexed="64"/>
      </patternFill>
    </fill>
    <fill>
      <patternFill patternType="solid">
        <fgColor theme="4" tint="-9.9978637043366805E-2"/>
        <bgColor indexed="64"/>
      </patternFill>
    </fill>
  </fills>
  <borders count="4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rgb="FFBFBFBF"/>
      </left>
      <right style="thin">
        <color theme="0" tint="-0.14999847407452621"/>
      </right>
      <top style="thin">
        <color rgb="FFBFBFBF"/>
      </top>
      <bottom style="thin">
        <color rgb="FFBFBFBF"/>
      </bottom>
      <diagonal/>
    </border>
    <border>
      <left/>
      <right/>
      <top style="thin">
        <color theme="0" tint="-0.14999847407452621"/>
      </top>
      <bottom style="thin">
        <color theme="0" tint="-0.14999847407452621"/>
      </bottom>
      <diagonal/>
    </border>
    <border>
      <left style="thin">
        <color rgb="FFBFBFBF"/>
      </left>
      <right/>
      <top style="thin">
        <color theme="0" tint="-0.14999847407452621"/>
      </top>
      <bottom style="thin">
        <color rgb="FFBFBFBF"/>
      </bottom>
      <diagonal/>
    </border>
    <border>
      <left style="thin">
        <color rgb="FFBFBFBF"/>
      </left>
      <right style="thin">
        <color theme="0" tint="-0.14999847407452621"/>
      </right>
      <top/>
      <bottom style="thin">
        <color theme="1" tint="0.749992370372631"/>
      </bottom>
      <diagonal/>
    </border>
    <border>
      <left style="thin">
        <color rgb="FFBFBFBF"/>
      </left>
      <right style="thin">
        <color theme="0" tint="-0.14999847407452621"/>
      </right>
      <top style="thin">
        <color rgb="FFBFBFBF"/>
      </top>
      <bottom style="thin">
        <color theme="1" tint="0.749992370372631"/>
      </bottom>
      <diagonal/>
    </border>
    <border>
      <left style="thin">
        <color rgb="FFBFBFBF"/>
      </left>
      <right style="thin">
        <color theme="1" tint="0.749992370372631"/>
      </right>
      <top style="thin">
        <color theme="1" tint="0.749992370372631"/>
      </top>
      <bottom style="thin">
        <color theme="1" tint="0.749992370372631"/>
      </bottom>
      <diagonal/>
    </border>
    <border>
      <left style="thin">
        <color theme="1" tint="0.749992370372631"/>
      </left>
      <right style="thin">
        <color rgb="FFBFBFBF"/>
      </right>
      <top style="thin">
        <color theme="1" tint="0.749992370372631"/>
      </top>
      <bottom style="thin">
        <color rgb="FFBFBFBF"/>
      </bottom>
      <diagonal/>
    </border>
    <border>
      <left style="thin">
        <color theme="1" tint="0.749992370372631"/>
      </left>
      <right/>
      <top style="thin">
        <color rgb="FFBFBFBF"/>
      </top>
      <bottom/>
      <diagonal/>
    </border>
    <border>
      <left style="thin">
        <color theme="1" tint="0.749992370372631"/>
      </left>
      <right/>
      <top style="thin">
        <color rgb="FFBFBFBF"/>
      </top>
      <bottom style="thin">
        <color rgb="FFBFBFBF"/>
      </bottom>
      <diagonal/>
    </border>
    <border>
      <left style="thin">
        <color theme="1" tint="0.749992370372631"/>
      </left>
      <right style="thin">
        <color rgb="FFBFBFBF"/>
      </right>
      <top style="thin">
        <color rgb="FFBFBFBF"/>
      </top>
      <bottom style="thin">
        <color rgb="FFBFBFBF"/>
      </bottom>
      <diagonal/>
    </border>
    <border>
      <left style="thin">
        <color theme="1" tint="0.749992370372631"/>
      </left>
      <right style="thin">
        <color theme="1" tint="0.749992370372631"/>
      </right>
      <top style="thin">
        <color rgb="FFBFBFBF"/>
      </top>
      <bottom style="thin">
        <color rgb="FFBFBFBF"/>
      </bottom>
      <diagonal/>
    </border>
    <border>
      <left style="thin">
        <color theme="1" tint="0.749992370372631"/>
      </left>
      <right/>
      <top/>
      <bottom/>
      <diagonal/>
    </border>
    <border>
      <left style="thin">
        <color theme="1" tint="0.749992370372631"/>
      </left>
      <right/>
      <top/>
      <bottom style="thin">
        <color theme="1" tint="0.749992370372631"/>
      </bottom>
      <diagonal/>
    </border>
    <border>
      <left/>
      <right style="thin">
        <color theme="1" tint="0.749992370372631"/>
      </right>
      <top style="thin">
        <color theme="1" tint="0.749992370372631"/>
      </top>
      <bottom style="thin">
        <color theme="1" tint="0.749992370372631"/>
      </bottom>
      <diagonal/>
    </border>
    <border>
      <left/>
      <right/>
      <top/>
      <bottom style="thin">
        <color theme="1" tint="0.749992370372631"/>
      </bottom>
      <diagonal/>
    </border>
    <border>
      <left style="thin">
        <color theme="1" tint="0.749992370372631"/>
      </left>
      <right style="thin">
        <color theme="1" tint="0.749992370372631"/>
      </right>
      <top style="thin">
        <color theme="1" tint="0.749992370372631"/>
      </top>
      <bottom style="thin">
        <color theme="1" tint="0.749992370372631"/>
      </bottom>
      <diagonal/>
    </border>
    <border>
      <left style="thin">
        <color theme="1" tint="0.749992370372631"/>
      </left>
      <right/>
      <top style="thin">
        <color theme="1" tint="0.749992370372631"/>
      </top>
      <bottom style="thin">
        <color theme="1" tint="0.749992370372631"/>
      </bottom>
      <diagonal/>
    </border>
    <border>
      <left style="thin">
        <color rgb="FFBFBFBF"/>
      </left>
      <right style="thin">
        <color rgb="FFBFBFBF"/>
      </right>
      <top style="thin">
        <color rgb="FFBFBFBF"/>
      </top>
      <bottom style="thin">
        <color theme="1" tint="0.749992370372631"/>
      </bottom>
      <diagonal/>
    </border>
    <border>
      <left style="thin">
        <color rgb="FFBFBFBF"/>
      </left>
      <right/>
      <top style="thin">
        <color rgb="FFBFBFBF"/>
      </top>
      <bottom style="thin">
        <color theme="1" tint="0.749992370372631"/>
      </bottom>
      <diagonal/>
    </border>
  </borders>
  <cellStyleXfs count="26">
    <xf numFmtId="0" fontId="0" fillId="0" borderId="0"/>
    <xf numFmtId="0" fontId="1" fillId="0" borderId="0"/>
    <xf numFmtId="0" fontId="1" fillId="4" borderId="2">
      <alignment vertical="center" wrapText="1"/>
    </xf>
    <xf numFmtId="0" fontId="1" fillId="0" borderId="0"/>
    <xf numFmtId="0" fontId="7" fillId="0" borderId="0"/>
    <xf numFmtId="0" fontId="1" fillId="0" borderId="0"/>
    <xf numFmtId="166" fontId="33" fillId="0" borderId="0"/>
    <xf numFmtId="166" fontId="1" fillId="0" borderId="0"/>
    <xf numFmtId="166" fontId="7" fillId="0" borderId="0"/>
    <xf numFmtId="166" fontId="1" fillId="14" borderId="0"/>
    <xf numFmtId="166" fontId="1" fillId="14" borderId="0"/>
    <xf numFmtId="166" fontId="1" fillId="0" borderId="0">
      <alignment horizontal="left" vertical="top" wrapText="1" indent="2"/>
    </xf>
    <xf numFmtId="166" fontId="18" fillId="0" borderId="21" applyFont="0"/>
    <xf numFmtId="2" fontId="45" fillId="0" borderId="0">
      <alignment horizontal="center" vertical="center" wrapText="1"/>
    </xf>
    <xf numFmtId="166" fontId="18" fillId="15" borderId="21">
      <alignment horizontal="left" vertical="center"/>
    </xf>
    <xf numFmtId="166" fontId="18" fillId="16" borderId="21" applyAlignment="0">
      <alignment horizontal="center" vertical="center"/>
    </xf>
    <xf numFmtId="166" fontId="44" fillId="0" borderId="0">
      <alignment horizontal="left"/>
    </xf>
    <xf numFmtId="166" fontId="1" fillId="0" borderId="0"/>
    <xf numFmtId="166" fontId="46" fillId="4" borderId="0">
      <alignment horizontal="center" vertical="center" wrapText="1"/>
    </xf>
    <xf numFmtId="166" fontId="44" fillId="0" borderId="0">
      <alignment vertical="center"/>
    </xf>
    <xf numFmtId="166" fontId="44" fillId="0" borderId="0">
      <alignment vertical="center"/>
    </xf>
    <xf numFmtId="9" fontId="7" fillId="0" borderId="0" applyFont="0" applyFill="0" applyBorder="0" applyAlignment="0" applyProtection="0"/>
    <xf numFmtId="166" fontId="47" fillId="17" borderId="2">
      <alignment horizontal="center" vertical="center" wrapText="1"/>
    </xf>
    <xf numFmtId="166" fontId="44" fillId="18" borderId="2">
      <alignment horizontal="center" vertical="center" wrapText="1"/>
    </xf>
    <xf numFmtId="166" fontId="48" fillId="0" borderId="0"/>
    <xf numFmtId="166" fontId="49" fillId="0" borderId="0" applyNumberFormat="0" applyFill="0" applyBorder="0" applyAlignment="0" applyProtection="0"/>
  </cellStyleXfs>
  <cellXfs count="418">
    <xf numFmtId="0" fontId="0" fillId="0" borderId="0" xfId="0"/>
    <xf numFmtId="0" fontId="1" fillId="0" borderId="0" xfId="0" applyFont="1"/>
    <xf numFmtId="0" fontId="1" fillId="0" borderId="0" xfId="1"/>
    <xf numFmtId="0" fontId="1" fillId="0" borderId="0" xfId="1" applyAlignment="1">
      <alignment horizontal="left"/>
    </xf>
    <xf numFmtId="0" fontId="10" fillId="0" borderId="0" xfId="1" applyFont="1"/>
    <xf numFmtId="0" fontId="8" fillId="6" borderId="1" xfId="4" applyFont="1" applyFill="1" applyBorder="1" applyAlignment="1">
      <alignment horizontal="left" vertical="top" wrapText="1"/>
    </xf>
    <xf numFmtId="0" fontId="1" fillId="0" borderId="1" xfId="0" applyFont="1" applyBorder="1" applyAlignment="1">
      <alignment horizontal="left" vertical="top" wrapText="1"/>
    </xf>
    <xf numFmtId="0" fontId="11" fillId="0" borderId="0" xfId="1" applyFont="1" applyAlignment="1">
      <alignment horizontal="left"/>
    </xf>
    <xf numFmtId="0" fontId="11" fillId="0" borderId="0" xfId="1" applyFont="1"/>
    <xf numFmtId="0" fontId="14" fillId="0" borderId="0" xfId="0" applyFont="1"/>
    <xf numFmtId="0" fontId="11" fillId="3" borderId="0" xfId="1" applyFont="1" applyFill="1"/>
    <xf numFmtId="0" fontId="4" fillId="0" borderId="0" xfId="0" applyFont="1" applyAlignment="1">
      <alignment horizontal="left" vertical="center"/>
    </xf>
    <xf numFmtId="0" fontId="1" fillId="0" borderId="0" xfId="5" applyAlignment="1">
      <alignment vertical="center" wrapText="1"/>
    </xf>
    <xf numFmtId="0" fontId="15" fillId="0" borderId="0" xfId="5" applyFont="1" applyAlignment="1">
      <alignment vertical="top"/>
    </xf>
    <xf numFmtId="0" fontId="16" fillId="0" borderId="0" xfId="5" applyFont="1" applyAlignment="1">
      <alignment vertical="top"/>
    </xf>
    <xf numFmtId="0" fontId="16" fillId="0" borderId="0" xfId="5" applyFont="1" applyAlignment="1">
      <alignment horizontal="left" vertical="top" wrapText="1"/>
    </xf>
    <xf numFmtId="0" fontId="1" fillId="0" borderId="0" xfId="5" applyAlignment="1">
      <alignment vertical="top" wrapText="1"/>
    </xf>
    <xf numFmtId="0" fontId="18" fillId="0" borderId="0" xfId="5" applyFont="1" applyAlignment="1">
      <alignment horizontal="left" vertical="center" wrapText="1"/>
    </xf>
    <xf numFmtId="0" fontId="20" fillId="0" borderId="0" xfId="5" applyFont="1" applyAlignment="1">
      <alignment vertical="center" wrapText="1"/>
    </xf>
    <xf numFmtId="0" fontId="20" fillId="0" borderId="0" xfId="5" applyFont="1" applyAlignment="1">
      <alignment horizontal="left" vertical="top" wrapText="1"/>
    </xf>
    <xf numFmtId="0" fontId="1" fillId="0" borderId="0" xfId="5" applyAlignment="1">
      <alignment horizontal="left" vertical="top" wrapText="1"/>
    </xf>
    <xf numFmtId="0" fontId="6" fillId="0" borderId="0" xfId="5" applyFont="1" applyAlignment="1">
      <alignment vertical="center" wrapText="1"/>
    </xf>
    <xf numFmtId="0" fontId="4" fillId="0" borderId="0" xfId="0" applyFont="1" applyAlignment="1">
      <alignment vertical="center"/>
    </xf>
    <xf numFmtId="0" fontId="1" fillId="0" borderId="6" xfId="5" applyBorder="1" applyAlignment="1">
      <alignment horizontal="left" vertical="top" wrapText="1"/>
    </xf>
    <xf numFmtId="0" fontId="19" fillId="0" borderId="6" xfId="5" applyFont="1" applyBorder="1" applyAlignment="1">
      <alignment horizontal="left" vertical="top" wrapText="1"/>
    </xf>
    <xf numFmtId="0" fontId="23" fillId="0" borderId="0" xfId="1" applyFont="1"/>
    <xf numFmtId="0" fontId="19" fillId="0" borderId="0" xfId="0" applyFont="1"/>
    <xf numFmtId="0" fontId="26" fillId="0" borderId="0" xfId="4" applyFont="1" applyAlignment="1">
      <alignment wrapText="1"/>
    </xf>
    <xf numFmtId="0" fontId="1" fillId="0" borderId="0" xfId="0" applyFont="1" applyAlignment="1">
      <alignment wrapText="1"/>
    </xf>
    <xf numFmtId="0" fontId="26" fillId="0" borderId="0" xfId="4" applyFont="1" applyAlignment="1">
      <alignment horizontal="left" wrapText="1"/>
    </xf>
    <xf numFmtId="0" fontId="27" fillId="0" borderId="0" xfId="0" applyFont="1"/>
    <xf numFmtId="0" fontId="18" fillId="0" borderId="0" xfId="0" applyFont="1"/>
    <xf numFmtId="0" fontId="19" fillId="6" borderId="0" xfId="0" applyFont="1" applyFill="1"/>
    <xf numFmtId="0" fontId="19" fillId="6" borderId="0" xfId="0" applyFont="1" applyFill="1" applyAlignment="1">
      <alignment vertical="top"/>
    </xf>
    <xf numFmtId="0" fontId="1" fillId="6" borderId="0" xfId="0" applyFont="1" applyFill="1"/>
    <xf numFmtId="0" fontId="5" fillId="0" borderId="0" xfId="0" applyFont="1" applyAlignment="1">
      <alignment horizontal="left" vertical="center"/>
    </xf>
    <xf numFmtId="0" fontId="29" fillId="0" borderId="0" xfId="0" applyFont="1"/>
    <xf numFmtId="0" fontId="29" fillId="3" borderId="0" xfId="0" applyFont="1" applyFill="1"/>
    <xf numFmtId="0" fontId="19" fillId="6" borderId="6" xfId="0" applyFont="1" applyFill="1" applyBorder="1"/>
    <xf numFmtId="0" fontId="19" fillId="6" borderId="6" xfId="0" applyFont="1" applyFill="1" applyBorder="1" applyAlignment="1">
      <alignment horizontal="center" wrapText="1"/>
    </xf>
    <xf numFmtId="0" fontId="1" fillId="6" borderId="6" xfId="4"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19" fillId="6" borderId="6" xfId="0" applyFont="1" applyFill="1" applyBorder="1" applyAlignment="1">
      <alignment vertical="top" wrapText="1"/>
    </xf>
    <xf numFmtId="0" fontId="19" fillId="6" borderId="9" xfId="0" applyFont="1" applyFill="1" applyBorder="1" applyAlignment="1">
      <alignment horizontal="center" wrapText="1"/>
    </xf>
    <xf numFmtId="0" fontId="19"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19" fillId="6" borderId="0" xfId="0" applyFont="1" applyFill="1" applyAlignment="1">
      <alignment horizontal="center" wrapText="1"/>
    </xf>
    <xf numFmtId="0" fontId="30" fillId="10" borderId="6" xfId="4" applyFont="1" applyFill="1" applyBorder="1" applyAlignment="1">
      <alignment horizontal="center" vertical="top" wrapText="1"/>
    </xf>
    <xf numFmtId="0" fontId="3" fillId="11" borderId="6" xfId="4" applyFont="1" applyFill="1" applyBorder="1" applyAlignment="1">
      <alignment horizontal="left" vertical="center"/>
    </xf>
    <xf numFmtId="0" fontId="30" fillId="11" borderId="6" xfId="4" applyFont="1" applyFill="1" applyBorder="1" applyAlignment="1">
      <alignment horizontal="left" vertical="center"/>
    </xf>
    <xf numFmtId="0" fontId="30" fillId="10" borderId="6" xfId="0" applyFont="1" applyFill="1" applyBorder="1"/>
    <xf numFmtId="0" fontId="31" fillId="0" borderId="0" xfId="1" applyFont="1"/>
    <xf numFmtId="0" fontId="12" fillId="0" borderId="0" xfId="1" applyFont="1" applyAlignment="1">
      <alignment horizontal="right"/>
    </xf>
    <xf numFmtId="0" fontId="3" fillId="10" borderId="6" xfId="4"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19" fillId="6" borderId="6" xfId="0" applyFont="1" applyFill="1" applyBorder="1" applyAlignment="1">
      <alignment horizontal="left"/>
    </xf>
    <xf numFmtId="0" fontId="30" fillId="10" borderId="6" xfId="0" applyFont="1" applyFill="1" applyBorder="1" applyAlignment="1">
      <alignment horizontal="left"/>
    </xf>
    <xf numFmtId="0" fontId="1" fillId="6" borderId="0" xfId="0" applyFont="1" applyFill="1" applyAlignment="1">
      <alignment horizontal="left"/>
    </xf>
    <xf numFmtId="0" fontId="29" fillId="0" borderId="0" xfId="6" applyNumberFormat="1" applyFont="1" applyAlignment="1">
      <alignment horizontal="center" vertical="top"/>
    </xf>
    <xf numFmtId="166" fontId="29" fillId="0" borderId="0" xfId="6" applyFont="1" applyAlignment="1">
      <alignment vertical="top"/>
    </xf>
    <xf numFmtId="0" fontId="31" fillId="3" borderId="0" xfId="7" applyNumberFormat="1" applyFont="1" applyFill="1" applyAlignment="1">
      <alignment horizontal="right" vertical="top"/>
    </xf>
    <xf numFmtId="0" fontId="29" fillId="0" borderId="0" xfId="6" applyNumberFormat="1" applyFont="1" applyAlignment="1">
      <alignment vertical="top"/>
    </xf>
    <xf numFmtId="0" fontId="1" fillId="0" borderId="0" xfId="6" applyNumberFormat="1" applyFont="1" applyAlignment="1">
      <alignment horizontal="center" vertical="top"/>
    </xf>
    <xf numFmtId="166" fontId="1" fillId="0" borderId="0" xfId="6" applyFont="1" applyAlignment="1">
      <alignment vertical="top"/>
    </xf>
    <xf numFmtId="0" fontId="1" fillId="0" borderId="0" xfId="6" applyNumberFormat="1" applyFont="1" applyAlignment="1">
      <alignment horizontal="right" vertical="top"/>
    </xf>
    <xf numFmtId="0" fontId="1" fillId="0" borderId="0" xfId="6" applyNumberFormat="1" applyFont="1" applyAlignment="1">
      <alignment vertical="top"/>
    </xf>
    <xf numFmtId="0" fontId="5" fillId="0" borderId="0" xfId="6" applyNumberFormat="1" applyFont="1" applyAlignment="1">
      <alignment vertical="top"/>
    </xf>
    <xf numFmtId="166" fontId="29" fillId="0" borderId="0" xfId="6" applyFont="1" applyAlignment="1">
      <alignment vertical="top" wrapText="1"/>
    </xf>
    <xf numFmtId="0" fontId="29" fillId="0" borderId="0" xfId="6" applyNumberFormat="1" applyFont="1" applyAlignment="1">
      <alignment vertical="top" wrapText="1"/>
    </xf>
    <xf numFmtId="166" fontId="33" fillId="0" borderId="0" xfId="6" applyAlignment="1">
      <alignment vertical="top"/>
    </xf>
    <xf numFmtId="166" fontId="33" fillId="0" borderId="0" xfId="6" applyAlignment="1">
      <alignment vertical="top" wrapText="1"/>
    </xf>
    <xf numFmtId="0" fontId="33" fillId="0" borderId="0" xfId="6" applyNumberFormat="1" applyAlignment="1">
      <alignment vertical="top"/>
    </xf>
    <xf numFmtId="0" fontId="33" fillId="0" borderId="0" xfId="6" applyNumberFormat="1" applyAlignment="1">
      <alignment vertical="top" wrapText="1"/>
    </xf>
    <xf numFmtId="166" fontId="37" fillId="3" borderId="0" xfId="6" applyFont="1" applyFill="1" applyAlignment="1">
      <alignment vertical="top" wrapText="1"/>
    </xf>
    <xf numFmtId="0" fontId="37" fillId="3" borderId="0" xfId="6" applyNumberFormat="1" applyFont="1" applyFill="1" applyAlignment="1">
      <alignment vertical="top" wrapText="1"/>
    </xf>
    <xf numFmtId="166" fontId="38" fillId="0" borderId="0" xfId="6" applyFont="1" applyAlignment="1">
      <alignment vertical="top"/>
    </xf>
    <xf numFmtId="166" fontId="39" fillId="0" borderId="0" xfId="6" applyFont="1" applyAlignment="1">
      <alignment vertical="top"/>
    </xf>
    <xf numFmtId="0" fontId="39" fillId="0" borderId="0" xfId="6" applyNumberFormat="1" applyFont="1" applyAlignment="1">
      <alignment vertical="top"/>
    </xf>
    <xf numFmtId="0" fontId="3" fillId="2" borderId="6" xfId="6" applyNumberFormat="1" applyFont="1" applyFill="1" applyBorder="1" applyAlignment="1">
      <alignment horizontal="center" vertical="center" wrapText="1"/>
    </xf>
    <xf numFmtId="0" fontId="1" fillId="6" borderId="6" xfId="8" applyNumberFormat="1" applyFont="1" applyFill="1" applyBorder="1" applyAlignment="1">
      <alignment horizontal="left" vertical="top"/>
    </xf>
    <xf numFmtId="166" fontId="40" fillId="0" borderId="6" xfId="6" applyFont="1" applyBorder="1" applyAlignment="1">
      <alignment horizontal="left" vertical="top" wrapText="1"/>
    </xf>
    <xf numFmtId="166" fontId="40" fillId="0" borderId="11" xfId="6" applyFont="1" applyBorder="1" applyAlignment="1">
      <alignment horizontal="left" vertical="top" wrapText="1"/>
    </xf>
    <xf numFmtId="166" fontId="41" fillId="0" borderId="0" xfId="6" applyFont="1" applyAlignment="1">
      <alignment vertical="top"/>
    </xf>
    <xf numFmtId="0" fontId="40" fillId="0" borderId="6" xfId="6" applyNumberFormat="1" applyFont="1" applyBorder="1" applyAlignment="1">
      <alignment horizontal="center" vertical="top" wrapText="1"/>
    </xf>
    <xf numFmtId="166" fontId="42" fillId="0" borderId="0" xfId="6" applyFont="1" applyAlignment="1">
      <alignment vertical="center"/>
    </xf>
    <xf numFmtId="0" fontId="1" fillId="6" borderId="0" xfId="8" applyNumberFormat="1" applyFont="1" applyFill="1" applyAlignment="1">
      <alignment horizontal="left" vertical="top"/>
    </xf>
    <xf numFmtId="166" fontId="40" fillId="0" borderId="0" xfId="6" applyFont="1" applyAlignment="1">
      <alignment horizontal="left" vertical="top" wrapText="1"/>
    </xf>
    <xf numFmtId="0" fontId="40" fillId="0" borderId="0" xfId="6" applyNumberFormat="1" applyFont="1" applyAlignment="1">
      <alignment horizontal="center" vertical="top" wrapText="1"/>
    </xf>
    <xf numFmtId="0" fontId="43" fillId="0" borderId="6" xfId="6" applyNumberFormat="1" applyFont="1" applyBorder="1" applyAlignment="1">
      <alignment horizontal="left" vertical="top" wrapText="1"/>
    </xf>
    <xf numFmtId="166" fontId="43" fillId="0" borderId="0" xfId="6" applyFont="1" applyAlignment="1">
      <alignment horizontal="left" vertical="top" wrapText="1"/>
    </xf>
    <xf numFmtId="166" fontId="43" fillId="0" borderId="0" xfId="6" applyFont="1" applyAlignment="1">
      <alignment horizontal="justify" vertical="top" wrapText="1"/>
    </xf>
    <xf numFmtId="0" fontId="29" fillId="0" borderId="0" xfId="6" applyNumberFormat="1" applyFont="1" applyAlignment="1">
      <alignment horizontal="left" vertical="top"/>
    </xf>
    <xf numFmtId="166" fontId="29" fillId="0" borderId="0" xfId="6" applyFont="1" applyAlignment="1">
      <alignment horizontal="left" vertical="top"/>
    </xf>
    <xf numFmtId="0" fontId="39" fillId="13" borderId="6" xfId="6" applyNumberFormat="1" applyFont="1" applyFill="1" applyBorder="1" applyAlignment="1">
      <alignment horizontal="center" vertical="top" wrapText="1"/>
    </xf>
    <xf numFmtId="0" fontId="43" fillId="13" borderId="6" xfId="6" applyNumberFormat="1" applyFont="1" applyFill="1" applyBorder="1" applyAlignment="1">
      <alignment horizontal="center" vertical="top" wrapText="1"/>
    </xf>
    <xf numFmtId="0" fontId="1" fillId="6" borderId="6" xfId="8" applyNumberFormat="1" applyFont="1" applyFill="1" applyBorder="1" applyAlignment="1">
      <alignment horizontal="center" vertical="top"/>
    </xf>
    <xf numFmtId="165" fontId="44" fillId="0" borderId="0" xfId="7" applyNumberFormat="1" applyFont="1" applyAlignment="1">
      <alignment horizontal="left" vertical="top"/>
    </xf>
    <xf numFmtId="165" fontId="1" fillId="0" borderId="0" xfId="7" applyNumberFormat="1" applyAlignment="1">
      <alignment vertical="top"/>
    </xf>
    <xf numFmtId="10" fontId="50" fillId="0" borderId="0" xfId="6" applyNumberFormat="1" applyFont="1" applyAlignment="1">
      <alignment horizontal="center" vertical="top" wrapText="1"/>
    </xf>
    <xf numFmtId="0" fontId="51" fillId="0" borderId="0" xfId="6" applyNumberFormat="1" applyFont="1" applyAlignment="1">
      <alignment horizontal="center" vertical="top" wrapText="1"/>
    </xf>
    <xf numFmtId="0" fontId="52" fillId="6" borderId="6" xfId="8" applyNumberFormat="1" applyFont="1" applyFill="1" applyBorder="1" applyAlignment="1">
      <alignment horizontal="left" vertical="top"/>
    </xf>
    <xf numFmtId="166" fontId="53" fillId="0" borderId="6" xfId="6" applyFont="1" applyBorder="1" applyAlignment="1">
      <alignment horizontal="left" vertical="top" wrapText="1"/>
    </xf>
    <xf numFmtId="166" fontId="53" fillId="0" borderId="11" xfId="6" applyFont="1" applyBorder="1" applyAlignment="1">
      <alignment horizontal="left" vertical="top" wrapText="1"/>
    </xf>
    <xf numFmtId="0" fontId="54" fillId="0" borderId="0" xfId="6" applyNumberFormat="1" applyFont="1" applyAlignment="1">
      <alignment vertical="top"/>
    </xf>
    <xf numFmtId="166" fontId="54" fillId="0" borderId="0" xfId="6" applyFont="1" applyAlignment="1">
      <alignment vertical="top"/>
    </xf>
    <xf numFmtId="0" fontId="53" fillId="0" borderId="6" xfId="6" applyNumberFormat="1" applyFont="1" applyBorder="1" applyAlignment="1">
      <alignment horizontal="center" vertical="top" wrapText="1"/>
    </xf>
    <xf numFmtId="0" fontId="55" fillId="13" borderId="6" xfId="6" applyNumberFormat="1" applyFont="1" applyFill="1" applyBorder="1" applyAlignment="1">
      <alignment horizontal="center" vertical="top" wrapText="1"/>
    </xf>
    <xf numFmtId="0" fontId="38" fillId="13" borderId="6" xfId="6" applyNumberFormat="1" applyFont="1" applyFill="1" applyBorder="1" applyAlignment="1">
      <alignment horizontal="center" vertical="top" wrapText="1"/>
    </xf>
    <xf numFmtId="10" fontId="1" fillId="6" borderId="6" xfId="8" applyNumberFormat="1" applyFont="1" applyFill="1" applyBorder="1" applyAlignment="1">
      <alignment horizontal="center" vertical="top"/>
    </xf>
    <xf numFmtId="0" fontId="1" fillId="0" borderId="6" xfId="7"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7" applyBorder="1" applyAlignment="1">
      <alignment horizontal="left" vertical="top" wrapText="1"/>
    </xf>
    <xf numFmtId="0" fontId="3" fillId="19" borderId="4" xfId="0" applyFont="1" applyFill="1" applyBorder="1" applyAlignment="1">
      <alignment vertical="top"/>
    </xf>
    <xf numFmtId="0" fontId="17" fillId="20" borderId="6" xfId="5" applyFont="1" applyFill="1" applyBorder="1" applyAlignment="1">
      <alignment horizontal="center" vertical="center" wrapText="1"/>
    </xf>
    <xf numFmtId="0" fontId="25" fillId="20" borderId="6" xfId="4" applyFont="1" applyFill="1" applyBorder="1" applyAlignment="1">
      <alignment horizontal="left" vertical="center" wrapText="1"/>
    </xf>
    <xf numFmtId="0" fontId="3" fillId="19" borderId="6" xfId="4" applyFont="1" applyFill="1" applyBorder="1" applyAlignment="1">
      <alignment horizontal="left" vertical="top" wrapText="1"/>
    </xf>
    <xf numFmtId="0" fontId="25" fillId="19" borderId="6" xfId="4" applyFont="1" applyFill="1" applyBorder="1" applyAlignment="1">
      <alignment horizontal="left" vertical="center" wrapText="1"/>
    </xf>
    <xf numFmtId="0" fontId="3" fillId="21" borderId="6" xfId="4" applyFont="1" applyFill="1" applyBorder="1" applyAlignment="1">
      <alignment horizontal="left" vertical="center" wrapText="1"/>
    </xf>
    <xf numFmtId="0" fontId="3" fillId="21" borderId="6" xfId="4" applyFont="1" applyFill="1" applyBorder="1" applyAlignment="1">
      <alignment horizontal="center" vertical="center" wrapText="1"/>
    </xf>
    <xf numFmtId="0" fontId="3" fillId="21" borderId="11" xfId="4" applyFont="1" applyFill="1" applyBorder="1" applyAlignment="1">
      <alignment horizontal="center" vertical="center" wrapText="1"/>
    </xf>
    <xf numFmtId="0" fontId="11" fillId="0" borderId="0" xfId="1" applyFont="1" applyAlignment="1">
      <alignment horizontal="left" vertical="top" wrapText="1"/>
    </xf>
    <xf numFmtId="166" fontId="49" fillId="0" borderId="0" xfId="25" applyFill="1" applyBorder="1" applyAlignment="1">
      <alignment horizontal="left" vertical="top" wrapText="1"/>
    </xf>
    <xf numFmtId="0" fontId="1" fillId="3" borderId="0" xfId="1" applyFill="1"/>
    <xf numFmtId="0" fontId="1" fillId="22"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1" fillId="0" borderId="0" xfId="1" applyFont="1" applyAlignment="1">
      <alignment horizontal="center" vertical="center"/>
    </xf>
    <xf numFmtId="0" fontId="24" fillId="0" borderId="0" xfId="1" applyFont="1" applyAlignment="1">
      <alignment horizontal="right" vertical="center"/>
    </xf>
    <xf numFmtId="0" fontId="24" fillId="0" borderId="0" xfId="1" applyFont="1" applyAlignment="1">
      <alignment horizontal="left" vertical="center"/>
    </xf>
    <xf numFmtId="0" fontId="31" fillId="0" borderId="0" xfId="1" applyFont="1" applyAlignment="1">
      <alignment horizontal="left" vertical="top"/>
    </xf>
    <xf numFmtId="0" fontId="4" fillId="0" borderId="0" xfId="0" applyFont="1" applyAlignment="1">
      <alignment horizontal="right" vertical="center"/>
    </xf>
    <xf numFmtId="0" fontId="4" fillId="0" borderId="0" xfId="0" applyFont="1" applyAlignment="1">
      <alignment horizontal="center" vertical="center"/>
    </xf>
    <xf numFmtId="166" fontId="36" fillId="0" borderId="0" xfId="6" applyFont="1" applyAlignment="1">
      <alignment horizontal="right" vertical="top"/>
    </xf>
    <xf numFmtId="166" fontId="23" fillId="3" borderId="0" xfId="6" applyFont="1" applyFill="1" applyAlignment="1">
      <alignment horizontal="left" vertical="top" wrapText="1"/>
    </xf>
    <xf numFmtId="166" fontId="3" fillId="2" borderId="11" xfId="6" applyFont="1" applyFill="1" applyBorder="1" applyAlignment="1">
      <alignment horizontal="center" vertical="center" wrapText="1"/>
    </xf>
    <xf numFmtId="166" fontId="3" fillId="2" borderId="6" xfId="6" applyFont="1" applyFill="1" applyBorder="1" applyAlignment="1">
      <alignment horizontal="center" vertical="center" wrapText="1"/>
    </xf>
    <xf numFmtId="166" fontId="38" fillId="0" borderId="6" xfId="6" applyFont="1" applyBorder="1" applyAlignment="1">
      <alignment horizontal="left" vertical="top" wrapText="1"/>
    </xf>
    <xf numFmtId="0" fontId="1" fillId="0" borderId="18" xfId="7"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7" applyBorder="1" applyAlignment="1">
      <alignment horizontal="left" vertical="top" wrapText="1"/>
    </xf>
    <xf numFmtId="0" fontId="1" fillId="6" borderId="16" xfId="4"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30" fillId="10" borderId="15" xfId="0" applyFont="1" applyFill="1" applyBorder="1" applyAlignment="1"/>
    <xf numFmtId="0" fontId="30" fillId="10" borderId="16" xfId="0" applyFont="1" applyFill="1" applyBorder="1" applyAlignment="1"/>
    <xf numFmtId="0" fontId="30" fillId="10" borderId="11" xfId="0" applyFont="1" applyFill="1" applyBorder="1" applyAlignment="1"/>
    <xf numFmtId="0" fontId="30" fillId="10" borderId="6" xfId="0" applyFont="1" applyFill="1" applyBorder="1" applyAlignment="1"/>
    <xf numFmtId="3" fontId="19" fillId="6" borderId="6" xfId="0" applyNumberFormat="1" applyFont="1" applyFill="1" applyBorder="1"/>
    <xf numFmtId="3" fontId="19" fillId="6" borderId="6" xfId="0" applyNumberFormat="1" applyFont="1" applyFill="1" applyBorder="1" applyAlignment="1">
      <alignment horizontal="center" wrapText="1"/>
    </xf>
    <xf numFmtId="0" fontId="1" fillId="9" borderId="6" xfId="4" applyFont="1" applyFill="1" applyBorder="1" applyAlignment="1">
      <alignment horizontal="left" vertical="top" wrapText="1"/>
    </xf>
    <xf numFmtId="0" fontId="1" fillId="3" borderId="6" xfId="0" applyFont="1" applyFill="1" applyBorder="1" applyAlignment="1">
      <alignment horizontal="left"/>
    </xf>
    <xf numFmtId="0" fontId="1" fillId="9" borderId="16" xfId="4" applyFont="1" applyFill="1" applyBorder="1" applyAlignment="1">
      <alignment horizontal="left" vertical="top" wrapText="1"/>
    </xf>
    <xf numFmtId="0" fontId="1" fillId="23" borderId="6" xfId="4" applyFont="1" applyFill="1" applyBorder="1" applyAlignment="1">
      <alignment horizontal="left" vertical="top" wrapText="1"/>
    </xf>
    <xf numFmtId="0" fontId="30" fillId="9" borderId="6" xfId="0" applyFont="1" applyFill="1" applyBorder="1"/>
    <xf numFmtId="0" fontId="30" fillId="9" borderId="6" xfId="4" applyFont="1" applyFill="1" applyBorder="1" applyAlignment="1">
      <alignment horizontal="center" vertical="top" wrapText="1"/>
    </xf>
    <xf numFmtId="0" fontId="44" fillId="25" borderId="6" xfId="4" applyFont="1" applyFill="1" applyBorder="1" applyAlignment="1">
      <alignment horizontal="left" vertical="center"/>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44" fillId="25" borderId="11" xfId="4" applyFont="1" applyFill="1" applyBorder="1" applyAlignment="1">
      <alignment horizontal="left" vertical="center"/>
    </xf>
    <xf numFmtId="0" fontId="1" fillId="25" borderId="6" xfId="4" applyFont="1" applyFill="1" applyBorder="1" applyAlignment="1">
      <alignment horizontal="left" vertical="center"/>
    </xf>
    <xf numFmtId="0" fontId="1" fillId="26" borderId="0" xfId="0" applyFont="1" applyFill="1"/>
    <xf numFmtId="0" fontId="30" fillId="26" borderId="15" xfId="0" applyFont="1" applyFill="1" applyBorder="1" applyAlignment="1"/>
    <xf numFmtId="0" fontId="30" fillId="26" borderId="16" xfId="0" applyFont="1" applyFill="1" applyBorder="1" applyAlignment="1"/>
    <xf numFmtId="0" fontId="30" fillId="26" borderId="11" xfId="0" applyFont="1" applyFill="1" applyBorder="1" applyAlignment="1"/>
    <xf numFmtId="0" fontId="30" fillId="26" borderId="6" xfId="0" applyFont="1" applyFill="1" applyBorder="1" applyAlignment="1"/>
    <xf numFmtId="0" fontId="44" fillId="26" borderId="16" xfId="0" applyFont="1" applyFill="1" applyBorder="1" applyAlignment="1">
      <alignment horizontal="left"/>
    </xf>
    <xf numFmtId="0" fontId="30" fillId="26" borderId="0" xfId="0" applyFont="1" applyFill="1" applyBorder="1" applyAlignment="1"/>
    <xf numFmtId="0" fontId="1" fillId="26" borderId="6" xfId="4"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1" fillId="27" borderId="6" xfId="0" applyFont="1" applyFill="1" applyBorder="1"/>
    <xf numFmtId="0" fontId="29" fillId="27" borderId="0" xfId="0" applyFont="1" applyFill="1"/>
    <xf numFmtId="0" fontId="44" fillId="26" borderId="16" xfId="4" applyFont="1" applyFill="1" applyBorder="1" applyAlignment="1">
      <alignment horizontal="left" vertical="top" wrapText="1"/>
    </xf>
    <xf numFmtId="3" fontId="1" fillId="6" borderId="6" xfId="0" quotePrefix="1" applyNumberFormat="1" applyFont="1" applyFill="1" applyBorder="1" applyAlignment="1">
      <alignment horizontal="left" vertical="top" wrapText="1"/>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1" fillId="9" borderId="15" xfId="4"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1" fillId="0" borderId="16" xfId="0" applyFont="1" applyBorder="1"/>
    <xf numFmtId="0" fontId="3" fillId="24" borderId="6" xfId="4" applyFont="1" applyFill="1" applyBorder="1" applyAlignment="1">
      <alignment horizontal="left" vertical="center"/>
    </xf>
    <xf numFmtId="0" fontId="44" fillId="24" borderId="15" xfId="4" applyFont="1" applyFill="1" applyBorder="1" applyAlignment="1">
      <alignment horizontal="left" vertical="center"/>
    </xf>
    <xf numFmtId="0" fontId="44" fillId="24" borderId="16" xfId="4" applyFont="1" applyFill="1" applyBorder="1" applyAlignment="1">
      <alignment horizontal="left" vertical="center"/>
    </xf>
    <xf numFmtId="0" fontId="44" fillId="24" borderId="11" xfId="4" applyFont="1" applyFill="1" applyBorder="1" applyAlignment="1">
      <alignment horizontal="left" vertical="center"/>
    </xf>
    <xf numFmtId="0" fontId="30" fillId="24" borderId="6" xfId="4" applyFont="1" applyFill="1" applyBorder="1" applyAlignment="1">
      <alignment horizontal="left" vertical="center"/>
    </xf>
    <xf numFmtId="0" fontId="19" fillId="9" borderId="0" xfId="0" applyFont="1" applyFill="1"/>
    <xf numFmtId="0" fontId="3" fillId="24" borderId="15" xfId="4" applyFont="1" applyFill="1" applyBorder="1" applyAlignment="1">
      <alignment vertical="center"/>
    </xf>
    <xf numFmtId="0" fontId="3" fillId="24" borderId="16" xfId="4" applyFont="1" applyFill="1" applyBorder="1" applyAlignment="1">
      <alignment vertical="center"/>
    </xf>
    <xf numFmtId="0" fontId="3" fillId="24" borderId="11" xfId="4" applyFont="1" applyFill="1" applyBorder="1" applyAlignment="1">
      <alignment vertical="center"/>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44" fillId="24" borderId="11" xfId="4" applyFont="1" applyFill="1" applyBorder="1" applyAlignment="1">
      <alignment vertical="center"/>
    </xf>
    <xf numFmtId="0" fontId="30" fillId="9" borderId="16" xfId="0" applyFont="1" applyFill="1" applyBorder="1"/>
    <xf numFmtId="0" fontId="1" fillId="9" borderId="11" xfId="0" quotePrefix="1" applyFont="1" applyFill="1" applyBorder="1" applyAlignment="1">
      <alignment horizontal="left" vertical="top" wrapText="1"/>
    </xf>
    <xf numFmtId="0" fontId="30" fillId="9" borderId="0" xfId="0" applyFont="1" applyFill="1" applyBorder="1"/>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44" fillId="25" borderId="15" xfId="4" applyFont="1" applyFill="1" applyBorder="1" applyAlignment="1">
      <alignment horizontal="left" vertical="center"/>
    </xf>
    <xf numFmtId="0" fontId="1" fillId="26" borderId="16" xfId="4" applyFont="1" applyFill="1" applyBorder="1" applyAlignment="1">
      <alignment horizontal="left" vertical="top" wrapText="1"/>
    </xf>
    <xf numFmtId="0" fontId="1" fillId="26" borderId="11" xfId="0" quotePrefix="1" applyFont="1" applyFill="1" applyBorder="1" applyAlignment="1">
      <alignment horizontal="left" vertical="top" wrapText="1"/>
    </xf>
    <xf numFmtId="0" fontId="1" fillId="26" borderId="0" xfId="4" applyFont="1" applyFill="1" applyBorder="1" applyAlignment="1">
      <alignment horizontal="left" vertical="top" wrapText="1"/>
    </xf>
    <xf numFmtId="0" fontId="44" fillId="26" borderId="0" xfId="4" applyFont="1" applyFill="1" applyBorder="1" applyAlignment="1">
      <alignment horizontal="left" vertical="top" wrapText="1"/>
    </xf>
    <xf numFmtId="0" fontId="1" fillId="26" borderId="0" xfId="0" quotePrefix="1" applyFont="1" applyFill="1" applyBorder="1" applyAlignment="1">
      <alignment horizontal="left" vertical="top" wrapText="1"/>
    </xf>
    <xf numFmtId="0" fontId="1" fillId="27" borderId="0" xfId="0" applyFont="1" applyFill="1" applyBorder="1"/>
    <xf numFmtId="0" fontId="1" fillId="0" borderId="6" xfId="4" applyFont="1" applyFill="1" applyBorder="1" applyAlignment="1">
      <alignment horizontal="left" vertical="top" wrapText="1"/>
    </xf>
    <xf numFmtId="0" fontId="1" fillId="0" borderId="16" xfId="4" applyFont="1" applyFill="1" applyBorder="1" applyAlignment="1">
      <alignment horizontal="left" vertical="top" wrapText="1"/>
    </xf>
    <xf numFmtId="0" fontId="1" fillId="9" borderId="8" xfId="4" applyFont="1" applyFill="1" applyBorder="1" applyAlignment="1">
      <alignment horizontal="left" vertical="top" wrapText="1"/>
    </xf>
    <xf numFmtId="0" fontId="0" fillId="0" borderId="0" xfId="0" applyFill="1"/>
    <xf numFmtId="0" fontId="44" fillId="26" borderId="13" xfId="4" applyFont="1" applyFill="1" applyBorder="1" applyAlignment="1">
      <alignment horizontal="left" vertical="top" wrapText="1"/>
    </xf>
    <xf numFmtId="0" fontId="44" fillId="26" borderId="17" xfId="4" applyFont="1" applyFill="1" applyBorder="1" applyAlignment="1">
      <alignment horizontal="left" vertical="top" wrapText="1"/>
    </xf>
    <xf numFmtId="0" fontId="1" fillId="9" borderId="28" xfId="4" applyFont="1" applyFill="1" applyBorder="1" applyAlignment="1">
      <alignment horizontal="left" vertical="top" wrapText="1"/>
    </xf>
    <xf numFmtId="0" fontId="1" fillId="9" borderId="0" xfId="4" applyFont="1" applyFill="1" applyBorder="1" applyAlignment="1">
      <alignment horizontal="left" vertical="top" wrapText="1"/>
    </xf>
    <xf numFmtId="0" fontId="3" fillId="24" borderId="11" xfId="4" applyFont="1" applyFill="1" applyBorder="1" applyAlignment="1">
      <alignment horizontal="left" vertical="center"/>
    </xf>
    <xf numFmtId="0" fontId="44" fillId="24" borderId="28" xfId="4" applyFont="1" applyFill="1" applyBorder="1" applyAlignment="1">
      <alignment horizontal="left" vertical="center"/>
    </xf>
    <xf numFmtId="0" fontId="1" fillId="6" borderId="7" xfId="4" applyFont="1" applyFill="1" applyBorder="1" applyAlignment="1">
      <alignment horizontal="left" vertical="top" wrapText="1"/>
    </xf>
    <xf numFmtId="0" fontId="1" fillId="9" borderId="7" xfId="0" quotePrefix="1" applyFont="1" applyFill="1" applyBorder="1" applyAlignment="1">
      <alignment horizontal="left" vertical="top" wrapText="1"/>
    </xf>
    <xf numFmtId="0" fontId="1" fillId="0" borderId="28" xfId="4" applyFont="1" applyFill="1" applyBorder="1" applyAlignment="1">
      <alignment horizontal="left" vertical="top" wrapText="1"/>
    </xf>
    <xf numFmtId="0" fontId="1" fillId="0" borderId="28" xfId="0" quotePrefix="1"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28" xfId="0" applyFont="1" applyFill="1" applyBorder="1"/>
    <xf numFmtId="0" fontId="1" fillId="6" borderId="29" xfId="0" applyFont="1" applyFill="1" applyBorder="1"/>
    <xf numFmtId="0" fontId="1" fillId="6" borderId="18" xfId="4" applyFont="1" applyFill="1" applyBorder="1" applyAlignment="1">
      <alignment horizontal="left" vertical="top" wrapText="1"/>
    </xf>
    <xf numFmtId="0" fontId="1" fillId="0" borderId="18" xfId="0" applyFont="1" applyBorder="1"/>
    <xf numFmtId="0" fontId="1" fillId="6" borderId="7" xfId="0" quotePrefix="1" applyFont="1" applyFill="1" applyBorder="1" applyAlignment="1">
      <alignment horizontal="left" vertical="top" wrapText="1"/>
    </xf>
    <xf numFmtId="0" fontId="1" fillId="0" borderId="7" xfId="0" applyFont="1" applyBorder="1"/>
    <xf numFmtId="0" fontId="1" fillId="6" borderId="28" xfId="4" applyFont="1" applyFill="1" applyBorder="1" applyAlignment="1">
      <alignment horizontal="left" vertical="top" wrapText="1"/>
    </xf>
    <xf numFmtId="0" fontId="1" fillId="0" borderId="28" xfId="0" applyFont="1" applyBorder="1"/>
    <xf numFmtId="0" fontId="1" fillId="0" borderId="6" xfId="0" quotePrefix="1" applyFont="1" applyFill="1" applyBorder="1" applyAlignment="1">
      <alignment horizontal="left" vertical="top" wrapText="1"/>
    </xf>
    <xf numFmtId="0" fontId="29" fillId="0" borderId="0" xfId="0" applyFont="1" applyFill="1"/>
    <xf numFmtId="0" fontId="1" fillId="9" borderId="13" xfId="4" applyFont="1" applyFill="1" applyBorder="1" applyAlignment="1">
      <alignment horizontal="left" vertical="top" wrapText="1"/>
    </xf>
    <xf numFmtId="0" fontId="1" fillId="9" borderId="7" xfId="4" applyFont="1" applyFill="1" applyBorder="1" applyAlignment="1">
      <alignment horizontal="left" vertical="top" wrapText="1"/>
    </xf>
    <xf numFmtId="0" fontId="44" fillId="0" borderId="28" xfId="4" applyFont="1" applyFill="1" applyBorder="1" applyAlignment="1">
      <alignment horizontal="left" vertical="top" wrapText="1"/>
    </xf>
    <xf numFmtId="0" fontId="1" fillId="0" borderId="28" xfId="0" applyFont="1" applyFill="1" applyBorder="1"/>
    <xf numFmtId="0" fontId="29" fillId="0" borderId="28" xfId="0" applyFont="1" applyFill="1" applyBorder="1"/>
    <xf numFmtId="0" fontId="1" fillId="0" borderId="0" xfId="0" applyFont="1" applyFill="1" applyAlignment="1">
      <alignment horizontal="left"/>
    </xf>
    <xf numFmtId="0" fontId="1" fillId="0" borderId="0" xfId="0" applyFont="1" applyFill="1"/>
    <xf numFmtId="0" fontId="1" fillId="0" borderId="6" xfId="0" applyFont="1" applyFill="1" applyBorder="1" applyAlignment="1">
      <alignment horizontal="left" vertical="top"/>
    </xf>
    <xf numFmtId="0" fontId="1" fillId="0" borderId="6" xfId="0" applyFont="1" applyFill="1" applyBorder="1" applyAlignment="1">
      <alignment horizontal="left" vertical="top" wrapText="1"/>
    </xf>
    <xf numFmtId="0" fontId="30" fillId="0" borderId="6" xfId="0" applyFont="1" applyFill="1" applyBorder="1"/>
    <xf numFmtId="0" fontId="30" fillId="0" borderId="6" xfId="4" applyFont="1" applyFill="1" applyBorder="1" applyAlignment="1">
      <alignment horizontal="center" vertical="top" wrapText="1"/>
    </xf>
    <xf numFmtId="0" fontId="19" fillId="0" borderId="0" xfId="0" applyFont="1" applyFill="1"/>
    <xf numFmtId="0" fontId="44" fillId="25" borderId="0" xfId="4" applyFont="1" applyFill="1" applyBorder="1" applyAlignment="1">
      <alignment horizontal="left" vertical="center"/>
    </xf>
    <xf numFmtId="0" fontId="1" fillId="6" borderId="0" xfId="4" applyFont="1" applyFill="1" applyBorder="1" applyAlignment="1">
      <alignment horizontal="left" vertical="top" wrapText="1"/>
    </xf>
    <xf numFmtId="0" fontId="1" fillId="0" borderId="0" xfId="0" applyFont="1" applyBorder="1"/>
    <xf numFmtId="0" fontId="1" fillId="0" borderId="18" xfId="4" applyFont="1" applyFill="1" applyBorder="1" applyAlignment="1">
      <alignment horizontal="left" vertical="top" wrapText="1"/>
    </xf>
    <xf numFmtId="0" fontId="1" fillId="0" borderId="31" xfId="4" applyFont="1" applyFill="1" applyBorder="1" applyAlignment="1">
      <alignment horizontal="left" vertical="top" wrapText="1"/>
    </xf>
    <xf numFmtId="0" fontId="1" fillId="9" borderId="30" xfId="4" applyFont="1" applyFill="1" applyBorder="1" applyAlignment="1">
      <alignment horizontal="left" vertical="top" wrapText="1"/>
    </xf>
    <xf numFmtId="0" fontId="1" fillId="9" borderId="32" xfId="4" applyFont="1" applyFill="1" applyBorder="1" applyAlignment="1">
      <alignment horizontal="left" vertical="top" wrapText="1"/>
    </xf>
    <xf numFmtId="0" fontId="1" fillId="0" borderId="0" xfId="0" applyFont="1" applyFill="1" applyAlignment="1">
      <alignment wrapText="1"/>
    </xf>
    <xf numFmtId="0" fontId="1" fillId="6" borderId="34" xfId="0" applyFont="1" applyFill="1" applyBorder="1" applyAlignment="1">
      <alignment wrapText="1"/>
    </xf>
    <xf numFmtId="0" fontId="1" fillId="6" borderId="33" xfId="0" applyFont="1" applyFill="1" applyBorder="1" applyAlignment="1">
      <alignment vertical="top" wrapText="1"/>
    </xf>
    <xf numFmtId="0" fontId="1" fillId="6" borderId="0" xfId="0" applyFont="1" applyFill="1" applyBorder="1" applyAlignment="1">
      <alignment vertical="top" wrapText="1"/>
    </xf>
    <xf numFmtId="0" fontId="3" fillId="11" borderId="15" xfId="4" applyFont="1" applyFill="1" applyBorder="1" applyAlignment="1">
      <alignment horizontal="left" vertical="center"/>
    </xf>
    <xf numFmtId="0" fontId="44" fillId="11" borderId="0" xfId="4" applyFont="1" applyFill="1" applyBorder="1" applyAlignment="1">
      <alignment horizontal="left" vertical="center"/>
    </xf>
    <xf numFmtId="0" fontId="3" fillId="11" borderId="11" xfId="4" applyFont="1" applyFill="1" applyBorder="1" applyAlignment="1">
      <alignment horizontal="left" vertical="center"/>
    </xf>
    <xf numFmtId="0" fontId="50" fillId="6" borderId="6" xfId="4" applyFont="1" applyFill="1" applyBorder="1" applyAlignment="1">
      <alignment horizontal="left" vertical="top" wrapText="1"/>
    </xf>
    <xf numFmtId="0" fontId="1" fillId="24" borderId="11" xfId="4" applyFont="1" applyFill="1" applyBorder="1" applyAlignment="1">
      <alignment vertical="top" wrapText="1"/>
    </xf>
    <xf numFmtId="0" fontId="39" fillId="0" borderId="0" xfId="0" applyFont="1" applyAlignment="1">
      <alignment horizontal="left" vertical="top" wrapText="1"/>
    </xf>
    <xf numFmtId="0" fontId="39" fillId="0" borderId="35" xfId="0" applyFont="1" applyBorder="1" applyAlignment="1">
      <alignment horizontal="left" vertical="top" wrapText="1"/>
    </xf>
    <xf numFmtId="0" fontId="0" fillId="0" borderId="37" xfId="0" applyBorder="1"/>
    <xf numFmtId="0" fontId="1" fillId="9" borderId="36" xfId="0" quotePrefix="1" applyFont="1" applyFill="1" applyBorder="1" applyAlignment="1">
      <alignment horizontal="left" vertical="top" wrapText="1"/>
    </xf>
    <xf numFmtId="0" fontId="39" fillId="24" borderId="15" xfId="4" applyFont="1" applyFill="1" applyBorder="1" applyAlignment="1">
      <alignment horizontal="left" vertical="center"/>
    </xf>
    <xf numFmtId="0" fontId="39" fillId="9" borderId="6" xfId="0" applyFont="1" applyFill="1" applyBorder="1" applyAlignment="1">
      <alignment vertical="top"/>
    </xf>
    <xf numFmtId="0" fontId="39" fillId="0" borderId="0" xfId="0" applyFont="1" applyAlignment="1">
      <alignment horizontal="left" wrapText="1"/>
    </xf>
    <xf numFmtId="0" fontId="3" fillId="10" borderId="6" xfId="4" applyFont="1" applyFill="1" applyBorder="1" applyAlignment="1">
      <alignment horizontal="center" vertical="top" wrapText="1"/>
    </xf>
    <xf numFmtId="3" fontId="19" fillId="6" borderId="6" xfId="0" applyNumberFormat="1" applyFont="1" applyFill="1" applyBorder="1" applyAlignment="1">
      <alignment horizontal="center" vertical="top" wrapText="1"/>
    </xf>
    <xf numFmtId="0" fontId="3" fillId="21" borderId="6" xfId="4" applyFont="1" applyFill="1" applyBorder="1" applyAlignment="1">
      <alignment horizontal="center" vertical="top" wrapText="1"/>
    </xf>
    <xf numFmtId="0" fontId="44" fillId="25" borderId="11" xfId="4" applyFont="1" applyFill="1" applyBorder="1" applyAlignment="1">
      <alignment horizontal="left" vertical="top"/>
    </xf>
    <xf numFmtId="0" fontId="39" fillId="0" borderId="0" xfId="0" applyFont="1" applyAlignment="1">
      <alignment horizontal="left" vertical="top"/>
    </xf>
    <xf numFmtId="0" fontId="1" fillId="6" borderId="0" xfId="0" applyFont="1" applyFill="1" applyAlignment="1">
      <alignment vertical="top"/>
    </xf>
    <xf numFmtId="0" fontId="39" fillId="0" borderId="38" xfId="0" applyFont="1" applyBorder="1" applyAlignment="1">
      <alignment horizontal="left" wrapText="1"/>
    </xf>
    <xf numFmtId="0" fontId="39" fillId="0" borderId="39" xfId="0" applyFont="1" applyBorder="1" applyAlignment="1">
      <alignment horizontal="left" vertical="top" wrapText="1"/>
    </xf>
    <xf numFmtId="0" fontId="39" fillId="0" borderId="40" xfId="0" applyFont="1" applyBorder="1" applyAlignment="1">
      <alignment horizontal="left" wrapText="1"/>
    </xf>
    <xf numFmtId="0" fontId="0" fillId="0" borderId="38" xfId="0" applyBorder="1"/>
    <xf numFmtId="0" fontId="19" fillId="6" borderId="41" xfId="0" applyFont="1" applyFill="1" applyBorder="1" applyAlignment="1">
      <alignment vertical="top"/>
    </xf>
    <xf numFmtId="0" fontId="0" fillId="0" borderId="42" xfId="0" applyBorder="1"/>
    <xf numFmtId="0" fontId="19" fillId="6" borderId="43" xfId="0" applyFont="1" applyFill="1" applyBorder="1" applyAlignment="1">
      <alignment vertical="top"/>
    </xf>
    <xf numFmtId="0" fontId="0" fillId="0" borderId="44" xfId="0" applyBorder="1"/>
    <xf numFmtId="0" fontId="19" fillId="6" borderId="45" xfId="0" applyFont="1" applyFill="1" applyBorder="1" applyAlignment="1">
      <alignment vertical="top"/>
    </xf>
    <xf numFmtId="0" fontId="19" fillId="6" borderId="46" xfId="0" applyFont="1" applyFill="1" applyBorder="1" applyAlignment="1">
      <alignment vertical="top"/>
    </xf>
    <xf numFmtId="0" fontId="44" fillId="24" borderId="28" xfId="4" applyFont="1" applyFill="1" applyBorder="1" applyAlignment="1">
      <alignment horizontal="left" vertical="center" wrapText="1"/>
    </xf>
    <xf numFmtId="0" fontId="44" fillId="11" borderId="0" xfId="4" applyFont="1" applyFill="1" applyBorder="1" applyAlignment="1">
      <alignment horizontal="left" vertical="center" wrapText="1"/>
    </xf>
    <xf numFmtId="0" fontId="44" fillId="25" borderId="28" xfId="4" applyFont="1" applyFill="1" applyBorder="1" applyAlignment="1">
      <alignment horizontal="left" vertical="center" wrapText="1"/>
    </xf>
    <xf numFmtId="0" fontId="44" fillId="25" borderId="14" xfId="4" applyFont="1" applyFill="1" applyBorder="1" applyAlignment="1">
      <alignment horizontal="left" vertical="center" wrapText="1"/>
    </xf>
    <xf numFmtId="0" fontId="44" fillId="25" borderId="28" xfId="4" applyFont="1" applyFill="1" applyBorder="1" applyAlignment="1">
      <alignment horizontal="left" vertical="top" wrapText="1"/>
    </xf>
    <xf numFmtId="0" fontId="44" fillId="25" borderId="14" xfId="4" applyFont="1" applyFill="1" applyBorder="1" applyAlignment="1">
      <alignment horizontal="left" vertical="top" wrapText="1"/>
    </xf>
    <xf numFmtId="0" fontId="1" fillId="6" borderId="28" xfId="0" applyFont="1" applyFill="1" applyBorder="1" applyAlignment="1">
      <alignment horizontal="left" vertical="top" wrapText="1"/>
    </xf>
    <xf numFmtId="0" fontId="1" fillId="6" borderId="29" xfId="0" applyFont="1" applyFill="1" applyBorder="1" applyAlignment="1">
      <alignment horizontal="left" vertical="top" wrapText="1"/>
    </xf>
    <xf numFmtId="0" fontId="1" fillId="0" borderId="0" xfId="0" applyFont="1" applyFill="1" applyAlignment="1">
      <alignment horizontal="left" vertical="top" wrapText="1"/>
    </xf>
    <xf numFmtId="0" fontId="1" fillId="6" borderId="0" xfId="0" applyFont="1" applyFill="1" applyAlignment="1">
      <alignment wrapText="1"/>
    </xf>
    <xf numFmtId="0" fontId="39" fillId="0" borderId="37" xfId="0" applyFont="1" applyBorder="1" applyAlignment="1">
      <alignment horizontal="left" vertical="top" wrapText="1"/>
    </xf>
    <xf numFmtId="0" fontId="44" fillId="10" borderId="6" xfId="4" applyFont="1" applyFill="1" applyBorder="1" applyAlignment="1">
      <alignment horizontal="center" vertical="center" wrapText="1"/>
    </xf>
    <xf numFmtId="3" fontId="1" fillId="6" borderId="6" xfId="0" applyNumberFormat="1" applyFont="1" applyFill="1" applyBorder="1" applyAlignment="1">
      <alignment wrapText="1"/>
    </xf>
    <xf numFmtId="3" fontId="1" fillId="6" borderId="6" xfId="0" applyNumberFormat="1" applyFont="1" applyFill="1" applyBorder="1" applyAlignment="1">
      <alignment horizontal="center" wrapText="1"/>
    </xf>
    <xf numFmtId="0" fontId="44" fillId="21" borderId="6" xfId="4" applyFont="1" applyFill="1" applyBorder="1" applyAlignment="1">
      <alignment horizontal="center" vertical="center" wrapText="1"/>
    </xf>
    <xf numFmtId="0" fontId="1" fillId="0" borderId="0" xfId="0" applyFont="1" applyAlignment="1">
      <alignment horizontal="left" vertical="top" wrapText="1"/>
    </xf>
    <xf numFmtId="0" fontId="44" fillId="24" borderId="16" xfId="4" applyFont="1" applyFill="1" applyBorder="1" applyAlignment="1">
      <alignment vertical="center" wrapText="1"/>
    </xf>
    <xf numFmtId="0" fontId="44" fillId="24" borderId="11" xfId="4" applyFont="1" applyFill="1" applyBorder="1" applyAlignment="1">
      <alignment vertical="center" wrapText="1"/>
    </xf>
    <xf numFmtId="0" fontId="1" fillId="0" borderId="0" xfId="0" applyFont="1" applyFill="1" applyAlignment="1">
      <alignment vertical="top" wrapText="1"/>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1" fillId="0" borderId="0" xfId="4" applyFont="1" applyFill="1" applyBorder="1" applyAlignment="1">
      <alignment horizontal="left" vertical="top" wrapText="1"/>
    </xf>
    <xf numFmtId="0" fontId="1" fillId="3" borderId="16" xfId="4" applyFont="1" applyFill="1" applyBorder="1" applyAlignment="1">
      <alignment horizontal="left" vertical="top" wrapText="1"/>
    </xf>
    <xf numFmtId="0" fontId="1" fillId="9" borderId="6" xfId="0" quotePrefix="1" applyFont="1" applyFill="1" applyBorder="1" applyAlignment="1">
      <alignment vertical="top"/>
    </xf>
    <xf numFmtId="0" fontId="1" fillId="0" borderId="6" xfId="0" applyFont="1" applyBorder="1" applyAlignment="1">
      <alignment vertical="top"/>
    </xf>
    <xf numFmtId="0" fontId="4" fillId="0" borderId="0" xfId="0" applyFont="1" applyAlignment="1">
      <alignment horizontal="right" vertical="center"/>
    </xf>
    <xf numFmtId="0" fontId="56" fillId="8" borderId="0" xfId="0" applyFont="1" applyFill="1" applyAlignment="1">
      <alignment horizontal="center" vertical="center"/>
    </xf>
    <xf numFmtId="0" fontId="5" fillId="0" borderId="0" xfId="0" applyFont="1" applyAlignment="1">
      <alignment horizontal="right" vertical="center"/>
    </xf>
    <xf numFmtId="0" fontId="44" fillId="11" borderId="9" xfId="4" applyFont="1" applyFill="1" applyBorder="1" applyAlignment="1">
      <alignment horizontal="left" vertical="center"/>
    </xf>
    <xf numFmtId="0" fontId="44" fillId="11" borderId="14" xfId="4" applyFont="1" applyFill="1" applyBorder="1" applyAlignment="1">
      <alignment horizontal="left" vertical="center"/>
    </xf>
    <xf numFmtId="0" fontId="1" fillId="9" borderId="47" xfId="0" applyFont="1" applyFill="1" applyBorder="1" applyAlignment="1">
      <alignment horizontal="left" vertical="top" wrapText="1"/>
    </xf>
    <xf numFmtId="0" fontId="0" fillId="0" borderId="48" xfId="0" applyBorder="1"/>
    <xf numFmtId="0" fontId="1" fillId="0" borderId="0" xfId="4" applyFont="1" applyBorder="1" applyAlignment="1">
      <alignment horizontal="left" vertical="top" wrapText="1"/>
    </xf>
    <xf numFmtId="165" fontId="1" fillId="0" borderId="0" xfId="4" applyNumberFormat="1" applyFont="1" applyBorder="1" applyAlignment="1">
      <alignment horizontal="left" vertical="top" wrapText="1"/>
    </xf>
    <xf numFmtId="0" fontId="3" fillId="10" borderId="0" xfId="4" applyFont="1" applyFill="1" applyBorder="1" applyAlignment="1">
      <alignment horizontal="center" vertical="top" wrapText="1"/>
    </xf>
    <xf numFmtId="0" fontId="1" fillId="5" borderId="0" xfId="0" applyFont="1" applyFill="1" applyBorder="1" applyAlignment="1">
      <alignment horizontal="center" vertical="top" wrapText="1"/>
    </xf>
    <xf numFmtId="0" fontId="1" fillId="0" borderId="0" xfId="0" applyFont="1" applyBorder="1" applyAlignment="1">
      <alignment horizontal="center" vertical="top" wrapText="1"/>
    </xf>
    <xf numFmtId="3" fontId="19" fillId="6" borderId="9" xfId="0" applyNumberFormat="1" applyFont="1" applyFill="1" applyBorder="1" applyAlignment="1">
      <alignment horizontal="center" vertical="top" wrapText="1"/>
    </xf>
    <xf numFmtId="0" fontId="44" fillId="24" borderId="0" xfId="4" applyFont="1" applyFill="1" applyBorder="1" applyAlignment="1">
      <alignment horizontal="left" vertical="center" wrapText="1"/>
    </xf>
    <xf numFmtId="0" fontId="1" fillId="9" borderId="0" xfId="0" quotePrefix="1" applyFont="1" applyFill="1" applyBorder="1" applyAlignment="1">
      <alignment horizontal="left" vertical="top" wrapText="1"/>
    </xf>
    <xf numFmtId="0" fontId="0" fillId="28" borderId="2" xfId="0" applyFill="1" applyBorder="1"/>
    <xf numFmtId="0" fontId="2" fillId="20" borderId="22" xfId="1" applyFont="1" applyFill="1" applyBorder="1" applyAlignment="1">
      <alignment horizontal="left" vertical="top" wrapText="1"/>
    </xf>
    <xf numFmtId="0" fontId="2" fillId="20"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1" fillId="0" borderId="1" xfId="1" applyFont="1" applyBorder="1" applyAlignment="1">
      <alignment horizontal="left" vertical="top" wrapText="1"/>
    </xf>
    <xf numFmtId="0" fontId="11"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1" fillId="0" borderId="0" xfId="1" applyFont="1" applyAlignment="1">
      <alignment horizontal="center" vertical="center"/>
    </xf>
    <xf numFmtId="0" fontId="24" fillId="0" borderId="0" xfId="1" applyFont="1" applyAlignment="1">
      <alignment horizontal="right" vertical="center"/>
    </xf>
    <xf numFmtId="0" fontId="56" fillId="8" borderId="0" xfId="1" applyFont="1" applyFill="1" applyAlignment="1">
      <alignment horizontal="center"/>
    </xf>
    <xf numFmtId="0" fontId="24" fillId="0" borderId="0" xfId="1" applyFont="1" applyAlignment="1">
      <alignment horizontal="left" vertical="center"/>
    </xf>
    <xf numFmtId="0" fontId="1" fillId="6" borderId="4" xfId="4" applyFont="1" applyFill="1" applyBorder="1" applyAlignment="1">
      <alignment horizontal="left" vertical="top" wrapText="1"/>
    </xf>
    <xf numFmtId="0" fontId="1" fillId="6" borderId="5" xfId="4" applyFont="1" applyFill="1" applyBorder="1" applyAlignment="1">
      <alignment horizontal="left" vertical="top" wrapText="1"/>
    </xf>
    <xf numFmtId="0" fontId="1" fillId="6" borderId="3" xfId="4" applyFont="1" applyFill="1" applyBorder="1" applyAlignment="1">
      <alignment horizontal="left" vertical="top" wrapText="1"/>
    </xf>
    <xf numFmtId="0" fontId="31" fillId="0" borderId="0" xfId="1" applyFont="1" applyAlignment="1">
      <alignment horizontal="left" vertical="top" wrapText="1"/>
    </xf>
    <xf numFmtId="0" fontId="31" fillId="0" borderId="0" xfId="1" applyFont="1" applyAlignment="1">
      <alignment horizontal="left" vertical="top"/>
    </xf>
    <xf numFmtId="0" fontId="32" fillId="0" borderId="0" xfId="5" applyFont="1" applyAlignment="1">
      <alignment horizontal="left" vertical="top" wrapText="1"/>
    </xf>
    <xf numFmtId="0" fontId="31" fillId="0" borderId="0" xfId="5" applyFont="1" applyAlignment="1">
      <alignment horizontal="left" vertical="top" wrapText="1"/>
    </xf>
    <xf numFmtId="0" fontId="56" fillId="8" borderId="0" xfId="0" applyFont="1" applyFill="1" applyAlignment="1">
      <alignment horizontal="center"/>
    </xf>
    <xf numFmtId="0" fontId="1" fillId="0" borderId="6" xfId="4" quotePrefix="1" applyFont="1" applyBorder="1" applyAlignment="1">
      <alignment horizontal="left" vertical="top" wrapText="1"/>
    </xf>
    <xf numFmtId="0" fontId="1" fillId="0" borderId="6" xfId="4" applyFont="1" applyBorder="1" applyAlignment="1">
      <alignment horizontal="left" vertical="top" wrapText="1"/>
    </xf>
    <xf numFmtId="0" fontId="4" fillId="0" borderId="0" xfId="0" applyFont="1" applyAlignment="1">
      <alignment horizontal="right" vertical="center"/>
    </xf>
    <xf numFmtId="0" fontId="56" fillId="8"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11" borderId="15" xfId="4" applyFont="1" applyFill="1" applyBorder="1" applyAlignment="1">
      <alignment horizontal="center" vertical="center"/>
    </xf>
    <xf numFmtId="0" fontId="3" fillId="11" borderId="16" xfId="4" applyFont="1" applyFill="1" applyBorder="1" applyAlignment="1">
      <alignment horizontal="center" vertical="center"/>
    </xf>
    <xf numFmtId="0" fontId="3" fillId="11" borderId="11" xfId="4" applyFont="1" applyFill="1" applyBorder="1" applyAlignment="1">
      <alignment horizontal="center" vertical="center"/>
    </xf>
    <xf numFmtId="165" fontId="1" fillId="0" borderId="6" xfId="4" applyNumberFormat="1" applyFont="1" applyBorder="1" applyAlignment="1">
      <alignment horizontal="left" vertical="top" wrapText="1"/>
    </xf>
    <xf numFmtId="0" fontId="3" fillId="19" borderId="7" xfId="0" applyFont="1" applyFill="1" applyBorder="1" applyAlignment="1">
      <alignment horizontal="center" wrapText="1"/>
    </xf>
    <xf numFmtId="0" fontId="44" fillId="11" borderId="15" xfId="4" applyFont="1" applyFill="1" applyBorder="1" applyAlignment="1">
      <alignment horizontal="left" vertical="center"/>
    </xf>
    <xf numFmtId="0" fontId="44" fillId="11" borderId="16" xfId="4" applyFont="1" applyFill="1" applyBorder="1" applyAlignment="1">
      <alignment horizontal="left" vertical="center"/>
    </xf>
    <xf numFmtId="0" fontId="44" fillId="11" borderId="11" xfId="4" applyFont="1" applyFill="1" applyBorder="1" applyAlignment="1">
      <alignment horizontal="left" vertical="center"/>
    </xf>
    <xf numFmtId="0" fontId="44" fillId="10" borderId="16" xfId="0" applyFont="1" applyFill="1" applyBorder="1" applyAlignment="1">
      <alignment horizontal="left"/>
    </xf>
    <xf numFmtId="0" fontId="3" fillId="24" borderId="15" xfId="4" applyFont="1" applyFill="1" applyBorder="1" applyAlignment="1">
      <alignment horizontal="center" vertical="center"/>
    </xf>
    <xf numFmtId="0" fontId="3" fillId="24" borderId="16" xfId="4" applyFont="1" applyFill="1" applyBorder="1" applyAlignment="1">
      <alignment horizontal="center" vertical="center"/>
    </xf>
    <xf numFmtId="0" fontId="3" fillId="24" borderId="11" xfId="4" applyFont="1" applyFill="1" applyBorder="1" applyAlignment="1">
      <alignment horizontal="center" vertical="center"/>
    </xf>
    <xf numFmtId="0" fontId="44" fillId="25" borderId="15" xfId="4" applyFont="1" applyFill="1" applyBorder="1" applyAlignment="1">
      <alignment horizontal="left" vertical="center"/>
    </xf>
    <xf numFmtId="0" fontId="44" fillId="25" borderId="16" xfId="4" applyFont="1" applyFill="1" applyBorder="1" applyAlignment="1">
      <alignment horizontal="left" vertical="center"/>
    </xf>
    <xf numFmtId="0" fontId="44" fillId="25" borderId="11" xfId="4" applyFont="1" applyFill="1" applyBorder="1" applyAlignment="1">
      <alignment horizontal="left" vertical="center"/>
    </xf>
    <xf numFmtId="0" fontId="44" fillId="11" borderId="10" xfId="4" applyFont="1" applyFill="1" applyBorder="1" applyAlignment="1">
      <alignment horizontal="left" vertical="center"/>
    </xf>
    <xf numFmtId="0" fontId="44" fillId="11" borderId="17" xfId="4" applyFont="1" applyFill="1" applyBorder="1" applyAlignment="1">
      <alignment horizontal="left" vertical="center"/>
    </xf>
    <xf numFmtId="0" fontId="44" fillId="11" borderId="9" xfId="4" applyFont="1" applyFill="1" applyBorder="1" applyAlignment="1">
      <alignment horizontal="left" vertical="center"/>
    </xf>
    <xf numFmtId="0" fontId="44" fillId="11" borderId="12" xfId="4" applyFont="1" applyFill="1" applyBorder="1" applyAlignment="1">
      <alignment horizontal="left" vertical="center"/>
    </xf>
    <xf numFmtId="0" fontId="44" fillId="11" borderId="13" xfId="4" applyFont="1" applyFill="1" applyBorder="1" applyAlignment="1">
      <alignment horizontal="left" vertical="center"/>
    </xf>
    <xf numFmtId="0" fontId="44" fillId="11" borderId="14" xfId="4" applyFont="1" applyFill="1" applyBorder="1" applyAlignment="1">
      <alignment horizontal="left" vertical="center"/>
    </xf>
    <xf numFmtId="0" fontId="3" fillId="0" borderId="15" xfId="4" applyFont="1" applyFill="1" applyBorder="1" applyAlignment="1">
      <alignment horizontal="center" vertical="center"/>
    </xf>
    <xf numFmtId="0" fontId="3" fillId="0" borderId="16" xfId="4" applyFont="1" applyFill="1" applyBorder="1" applyAlignment="1">
      <alignment horizontal="center" vertical="center"/>
    </xf>
    <xf numFmtId="0" fontId="3" fillId="0" borderId="11" xfId="4" applyFont="1" applyFill="1" applyBorder="1" applyAlignment="1">
      <alignment horizontal="center" vertical="center"/>
    </xf>
    <xf numFmtId="0" fontId="57" fillId="0" borderId="0" xfId="0" applyFont="1" applyAlignment="1">
      <alignment horizontal="right" vertical="center" wrapText="1"/>
    </xf>
    <xf numFmtId="0" fontId="5"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9" borderId="18" xfId="0" quotePrefix="1"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3" fillId="2" borderId="12" xfId="6" applyNumberFormat="1" applyFont="1" applyFill="1" applyBorder="1" applyAlignment="1">
      <alignment horizontal="center" vertical="center" wrapText="1"/>
    </xf>
    <xf numFmtId="0" fontId="3" fillId="2" borderId="10" xfId="6" applyNumberFormat="1" applyFont="1" applyFill="1" applyBorder="1" applyAlignment="1">
      <alignment horizontal="center" vertical="center" wrapText="1"/>
    </xf>
    <xf numFmtId="166" fontId="23" fillId="3" borderId="0" xfId="6" applyFont="1" applyFill="1" applyAlignment="1">
      <alignment horizontal="left" vertical="top" wrapText="1"/>
    </xf>
    <xf numFmtId="0" fontId="3" fillId="2" borderId="14" xfId="6" applyNumberFormat="1" applyFont="1" applyFill="1" applyBorder="1" applyAlignment="1">
      <alignment horizontal="center" vertical="center" wrapText="1"/>
    </xf>
    <xf numFmtId="0" fontId="3" fillId="2" borderId="19" xfId="6" applyNumberFormat="1" applyFont="1" applyFill="1" applyBorder="1" applyAlignment="1">
      <alignment horizontal="center" vertical="center" wrapText="1"/>
    </xf>
    <xf numFmtId="166" fontId="3" fillId="2" borderId="18" xfId="6" applyFont="1" applyFill="1" applyBorder="1" applyAlignment="1">
      <alignment horizontal="center" vertical="center" wrapText="1"/>
    </xf>
    <xf numFmtId="166" fontId="3" fillId="2" borderId="20" xfId="6" applyFont="1" applyFill="1" applyBorder="1" applyAlignment="1">
      <alignment horizontal="center" vertical="center" wrapText="1"/>
    </xf>
    <xf numFmtId="166" fontId="3" fillId="2" borderId="15" xfId="6" applyFont="1" applyFill="1" applyBorder="1" applyAlignment="1">
      <alignment horizontal="center" vertical="center" wrapText="1"/>
    </xf>
    <xf numFmtId="166" fontId="3" fillId="2" borderId="16" xfId="6" applyFont="1" applyFill="1" applyBorder="1" applyAlignment="1">
      <alignment horizontal="center" vertical="center" wrapText="1"/>
    </xf>
    <xf numFmtId="166" fontId="3" fillId="2" borderId="11" xfId="6" applyFont="1" applyFill="1" applyBorder="1" applyAlignment="1">
      <alignment horizontal="center" vertical="center" wrapText="1"/>
    </xf>
    <xf numFmtId="0" fontId="3" fillId="2" borderId="18" xfId="6" applyNumberFormat="1" applyFont="1" applyFill="1" applyBorder="1" applyAlignment="1">
      <alignment horizontal="center" vertical="center" wrapText="1"/>
    </xf>
    <xf numFmtId="0" fontId="3" fillId="2" borderId="7" xfId="6" applyNumberFormat="1" applyFont="1" applyFill="1" applyBorder="1" applyAlignment="1">
      <alignment horizontal="center" vertical="center" wrapText="1"/>
    </xf>
    <xf numFmtId="166" fontId="38" fillId="0" borderId="6" xfId="6" applyFont="1" applyBorder="1" applyAlignment="1">
      <alignment horizontal="left" vertical="top" wrapText="1"/>
    </xf>
    <xf numFmtId="0" fontId="40" fillId="0" borderId="15" xfId="6" applyNumberFormat="1" applyFont="1" applyBorder="1" applyAlignment="1">
      <alignment horizontal="left" vertical="top" wrapText="1"/>
    </xf>
    <xf numFmtId="0" fontId="40" fillId="0" borderId="11" xfId="6" applyNumberFormat="1" applyFont="1" applyBorder="1" applyAlignment="1">
      <alignment horizontal="left" vertical="top" wrapText="1"/>
    </xf>
    <xf numFmtId="166" fontId="3" fillId="2" borderId="6" xfId="6" applyFont="1" applyFill="1" applyBorder="1" applyAlignment="1">
      <alignment horizontal="center" vertical="center" wrapText="1"/>
    </xf>
    <xf numFmtId="0" fontId="53" fillId="0" borderId="15" xfId="6" applyNumberFormat="1" applyFont="1" applyBorder="1" applyAlignment="1">
      <alignment horizontal="left" vertical="top" wrapText="1"/>
    </xf>
    <xf numFmtId="0" fontId="53" fillId="0" borderId="11" xfId="6" applyNumberFormat="1" applyFont="1" applyBorder="1" applyAlignment="1">
      <alignment horizontal="left" vertical="top" wrapText="1"/>
    </xf>
    <xf numFmtId="166" fontId="35" fillId="12" borderId="0" xfId="6" applyFont="1" applyFill="1" applyAlignment="1">
      <alignment horizontal="center" vertical="top"/>
    </xf>
    <xf numFmtId="166" fontId="36" fillId="0" borderId="0" xfId="6" applyFont="1" applyAlignment="1">
      <alignment horizontal="left" vertical="top"/>
    </xf>
    <xf numFmtId="166" fontId="36" fillId="0" borderId="0" xfId="6" applyFont="1" applyAlignment="1">
      <alignment horizontal="right" vertical="top"/>
    </xf>
    <xf numFmtId="166" fontId="3" fillId="2" borderId="8" xfId="6" applyFont="1" applyFill="1" applyBorder="1" applyAlignment="1">
      <alignment horizontal="center" vertical="center" wrapText="1"/>
    </xf>
    <xf numFmtId="166" fontId="3" fillId="2" borderId="0" xfId="6" applyFont="1" applyFill="1" applyAlignment="1">
      <alignment horizontal="center" vertical="center" wrapText="1"/>
    </xf>
    <xf numFmtId="0" fontId="1" fillId="9" borderId="18" xfId="0" quotePrefix="1" applyFont="1" applyFill="1" applyBorder="1" applyAlignment="1">
      <alignment horizontal="left" vertical="top" wrapText="1"/>
    </xf>
    <xf numFmtId="0" fontId="1" fillId="9" borderId="20" xfId="0" quotePrefix="1" applyFont="1" applyFill="1" applyBorder="1" applyAlignment="1">
      <alignment horizontal="left" vertical="center" wrapText="1"/>
    </xf>
  </cellXfs>
  <cellStyles count="26">
    <cellStyle name="background" xfId="9" xr:uid="{00000000-0005-0000-0000-000000000000}"/>
    <cellStyle name="background 2" xfId="10" xr:uid="{00000000-0005-0000-0000-000001000000}"/>
    <cellStyle name="body_tyext" xfId="11" xr:uid="{00000000-0005-0000-0000-000002000000}"/>
    <cellStyle name="cell" xfId="12" xr:uid="{00000000-0005-0000-0000-000003000000}"/>
    <cellStyle name="document title" xfId="13" xr:uid="{00000000-0005-0000-0000-000004000000}"/>
    <cellStyle name="group" xfId="14" xr:uid="{00000000-0005-0000-0000-000005000000}"/>
    <cellStyle name="Header" xfId="15" xr:uid="{00000000-0005-0000-0000-000006000000}"/>
    <cellStyle name="Heading" xfId="16" xr:uid="{00000000-0005-0000-0000-000007000000}"/>
    <cellStyle name="Hyperlink 2" xfId="25" xr:uid="{00000000-0005-0000-0000-000008000000}"/>
    <cellStyle name="Normal" xfId="0" builtinId="0"/>
    <cellStyle name="Normal 2" xfId="1" xr:uid="{00000000-0005-0000-0000-00000A000000}"/>
    <cellStyle name="Normal 2 2" xfId="3" xr:uid="{00000000-0005-0000-0000-00000B000000}"/>
    <cellStyle name="Normal 2 3" xfId="7" xr:uid="{00000000-0005-0000-0000-00000C000000}"/>
    <cellStyle name="Normal 3" xfId="6" xr:uid="{00000000-0005-0000-0000-00000D000000}"/>
    <cellStyle name="Normal 4" xfId="8" xr:uid="{00000000-0005-0000-0000-00000E000000}"/>
    <cellStyle name="Normal 6" xfId="17" xr:uid="{00000000-0005-0000-0000-00000F000000}"/>
    <cellStyle name="Normal_GUI - Checklist" xfId="5" xr:uid="{00000000-0005-0000-0000-000010000000}"/>
    <cellStyle name="Normal_Sheet1" xfId="4" xr:uid="{00000000-0005-0000-0000-000011000000}"/>
    <cellStyle name="page title" xfId="18" xr:uid="{00000000-0005-0000-0000-000012000000}"/>
    <cellStyle name="Paragrap title" xfId="19" xr:uid="{00000000-0005-0000-0000-000013000000}"/>
    <cellStyle name="Paragrap title 2" xfId="20" xr:uid="{00000000-0005-0000-0000-000014000000}"/>
    <cellStyle name="Percent 2" xfId="21" xr:uid="{00000000-0005-0000-0000-000015000000}"/>
    <cellStyle name="Table header" xfId="22" xr:uid="{00000000-0005-0000-0000-000016000000}"/>
    <cellStyle name="Table header 2" xfId="23" xr:uid="{00000000-0005-0000-0000-000017000000}"/>
    <cellStyle name="table_cell" xfId="2" xr:uid="{00000000-0005-0000-0000-000018000000}"/>
    <cellStyle name="標準_040802 債権ＤＢ" xfId="24" xr:uid="{00000000-0005-0000-0000-000019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8" workbookViewId="0">
      <selection activeCell="A13" sqref="A13:F13"/>
    </sheetView>
  </sheetViews>
  <sheetFormatPr defaultColWidth="0" defaultRowHeight="13.8" zeroHeight="1"/>
  <cols>
    <col min="1" max="1" width="12" style="9" customWidth="1"/>
    <col min="2" max="2" width="17" style="9" customWidth="1"/>
    <col min="3" max="3" width="16.5546875" style="9" customWidth="1"/>
    <col min="4" max="4" width="31.44140625" style="9" customWidth="1"/>
    <col min="5" max="5" width="34.44140625" style="9" customWidth="1"/>
    <col min="6" max="6" width="12.33203125" style="9" customWidth="1"/>
    <col min="7" max="16384" width="0" style="9" hidden="1"/>
  </cols>
  <sheetData>
    <row r="1" spans="1:6">
      <c r="A1" s="7"/>
      <c r="B1" s="8"/>
      <c r="C1" s="8"/>
      <c r="D1" s="8"/>
      <c r="E1" s="59" t="s">
        <v>0</v>
      </c>
      <c r="F1" s="8"/>
    </row>
    <row r="2" spans="1:6" ht="21">
      <c r="A2" s="25" t="s">
        <v>1</v>
      </c>
      <c r="B2" s="10"/>
      <c r="C2" s="10"/>
      <c r="D2" s="10"/>
      <c r="E2" s="10"/>
      <c r="F2" s="10"/>
    </row>
    <row r="3" spans="1:6">
      <c r="A3" s="10"/>
      <c r="B3" s="10"/>
      <c r="C3" s="10"/>
      <c r="D3" s="10"/>
      <c r="E3" s="10"/>
      <c r="F3" s="10"/>
    </row>
    <row r="4" spans="1:6" ht="15" customHeight="1">
      <c r="A4" s="334" t="s">
        <v>2</v>
      </c>
      <c r="B4" s="335"/>
      <c r="C4" s="335"/>
      <c r="D4" s="335"/>
      <c r="E4" s="336"/>
      <c r="F4" s="10"/>
    </row>
    <row r="5" spans="1:6">
      <c r="A5" s="337" t="s">
        <v>3</v>
      </c>
      <c r="B5" s="337"/>
      <c r="C5" s="338" t="s">
        <v>4</v>
      </c>
      <c r="D5" s="338"/>
      <c r="E5" s="338"/>
      <c r="F5" s="10"/>
    </row>
    <row r="6" spans="1:6" ht="29.25" customHeight="1">
      <c r="A6" s="339" t="s">
        <v>5</v>
      </c>
      <c r="B6" s="340"/>
      <c r="C6" s="333" t="s">
        <v>6</v>
      </c>
      <c r="D6" s="333"/>
      <c r="E6" s="333"/>
      <c r="F6" s="10"/>
    </row>
    <row r="7" spans="1:6" ht="29.25" customHeight="1">
      <c r="A7" s="129"/>
      <c r="B7" s="129"/>
      <c r="C7" s="130"/>
      <c r="D7" s="130"/>
      <c r="E7" s="130"/>
      <c r="F7" s="10"/>
    </row>
    <row r="8" spans="1:6" s="131" customFormat="1" ht="29.25" customHeight="1">
      <c r="A8" s="331" t="s">
        <v>7</v>
      </c>
      <c r="B8" s="332"/>
      <c r="C8" s="332"/>
      <c r="D8" s="332"/>
      <c r="E8" s="332"/>
      <c r="F8" s="332"/>
    </row>
    <row r="9" spans="1:6" s="131" customFormat="1" ht="15" customHeight="1">
      <c r="A9" s="132" t="s">
        <v>8</v>
      </c>
      <c r="B9" s="132" t="s">
        <v>9</v>
      </c>
      <c r="C9" s="132" t="s">
        <v>10</v>
      </c>
      <c r="D9" s="132" t="s">
        <v>11</v>
      </c>
      <c r="E9" s="132" t="s">
        <v>12</v>
      </c>
      <c r="F9" s="132" t="s">
        <v>13</v>
      </c>
    </row>
    <row r="10" spans="1:6" s="131" customFormat="1" ht="39.6">
      <c r="A10" s="117" t="s">
        <v>14</v>
      </c>
      <c r="B10" s="118" t="s">
        <v>15</v>
      </c>
      <c r="C10" s="119" t="s">
        <v>16</v>
      </c>
      <c r="D10" s="134" t="s">
        <v>17</v>
      </c>
      <c r="E10" s="120" t="s">
        <v>18</v>
      </c>
      <c r="F10" s="133" t="s">
        <v>19</v>
      </c>
    </row>
    <row r="11" spans="1:6" s="131" customFormat="1" ht="26.4">
      <c r="A11" s="117">
        <v>1.3</v>
      </c>
      <c r="B11" s="118">
        <v>43082</v>
      </c>
      <c r="C11" s="119" t="s">
        <v>16</v>
      </c>
      <c r="D11" s="134" t="s">
        <v>20</v>
      </c>
      <c r="E11" s="120" t="s">
        <v>18</v>
      </c>
      <c r="F11" s="133" t="s">
        <v>19</v>
      </c>
    </row>
    <row r="12" spans="1:6" s="131" customFormat="1" ht="105.6">
      <c r="A12" s="146">
        <v>1.4</v>
      </c>
      <c r="B12" s="147" t="s">
        <v>21</v>
      </c>
      <c r="C12" s="148" t="s">
        <v>16</v>
      </c>
      <c r="D12" s="149" t="s">
        <v>22</v>
      </c>
      <c r="E12" s="150" t="s">
        <v>18</v>
      </c>
      <c r="F12" s="133" t="s">
        <v>19</v>
      </c>
    </row>
    <row r="13" spans="1:6" s="131" customFormat="1" ht="30" customHeight="1">
      <c r="A13" s="333" t="s">
        <v>23</v>
      </c>
      <c r="B13" s="333"/>
      <c r="C13" s="333"/>
      <c r="D13" s="333"/>
      <c r="E13" s="333"/>
      <c r="F13" s="333"/>
    </row>
    <row r="14" spans="1:6">
      <c r="A14" s="10"/>
      <c r="B14" s="10"/>
      <c r="C14" s="10"/>
      <c r="D14" s="10"/>
      <c r="E14" s="10"/>
      <c r="F14" s="10"/>
    </row>
    <row r="15" spans="1:6">
      <c r="A15" s="10"/>
      <c r="B15" s="10"/>
      <c r="C15" s="10"/>
      <c r="D15" s="10"/>
      <c r="E15" s="10"/>
      <c r="F15" s="10"/>
    </row>
    <row r="16" spans="1:6">
      <c r="A16" s="10"/>
      <c r="B16" s="10"/>
      <c r="C16" s="10"/>
      <c r="D16" s="10"/>
      <c r="E16" s="10"/>
      <c r="F16" s="10"/>
    </row>
    <row r="17" spans="1:6">
      <c r="A17" s="10"/>
      <c r="B17" s="10"/>
      <c r="C17" s="10"/>
      <c r="D17" s="10"/>
      <c r="E17" s="10"/>
      <c r="F17" s="10"/>
    </row>
    <row r="18" spans="1:6">
      <c r="A18" s="10"/>
      <c r="B18" s="10"/>
      <c r="C18" s="10"/>
      <c r="D18" s="10"/>
      <c r="E18" s="10"/>
      <c r="F18" s="10"/>
    </row>
    <row r="19" spans="1:6">
      <c r="A19" s="10"/>
      <c r="B19" s="10"/>
      <c r="C19" s="10"/>
      <c r="D19" s="10"/>
      <c r="E19" s="10"/>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118"/>
  <sheetViews>
    <sheetView tabSelected="1" zoomScale="110" zoomScaleNormal="110" workbookViewId="0">
      <selection activeCell="C23" sqref="C23"/>
    </sheetView>
  </sheetViews>
  <sheetFormatPr defaultColWidth="9.109375" defaultRowHeight="13.2" outlineLevelRow="1"/>
  <cols>
    <col min="1" max="1" width="11.33203125" style="65" customWidth="1"/>
    <col min="2" max="2" width="39.44140625" style="34" customWidth="1"/>
    <col min="3" max="3" width="35.109375" style="34" customWidth="1"/>
    <col min="4" max="4" width="35.109375" style="277" customWidth="1"/>
    <col min="5" max="5" width="32.109375" style="34" customWidth="1"/>
    <col min="6" max="8" width="9.6640625" style="34" hidden="1" customWidth="1"/>
    <col min="9" max="9" width="17.6640625" style="34" customWidth="1"/>
    <col min="10" max="13" width="0" style="34" hidden="1" customWidth="1"/>
    <col min="14" max="16384" width="9.109375" style="34"/>
  </cols>
  <sheetData>
    <row r="1" spans="1:20" s="1" customFormat="1" ht="13.8">
      <c r="A1" s="358"/>
      <c r="B1" s="358"/>
      <c r="C1" s="358"/>
      <c r="D1" s="358"/>
      <c r="E1" s="22"/>
      <c r="F1" s="22"/>
      <c r="G1" s="22"/>
      <c r="H1" s="22"/>
      <c r="I1" s="22"/>
    </row>
    <row r="2" spans="1:20" s="1" customFormat="1" ht="31.5" customHeight="1">
      <c r="A2" s="359" t="s">
        <v>61</v>
      </c>
      <c r="B2" s="359"/>
      <c r="C2" s="359"/>
      <c r="D2" s="359"/>
      <c r="E2" s="360"/>
      <c r="F2" s="11"/>
      <c r="G2" s="11"/>
      <c r="H2" s="11"/>
      <c r="I2" s="11"/>
    </row>
    <row r="3" spans="1:20" s="1" customFormat="1" ht="31.5" hidden="1" customHeight="1">
      <c r="A3" s="35"/>
      <c r="C3" s="361"/>
      <c r="D3" s="361"/>
      <c r="E3" s="360"/>
      <c r="F3" s="11"/>
      <c r="G3" s="11"/>
      <c r="H3" s="11"/>
      <c r="I3" s="11"/>
    </row>
    <row r="4" spans="1:20" s="26" customFormat="1" ht="16.5" hidden="1" customHeight="1">
      <c r="A4" s="123" t="s">
        <v>474</v>
      </c>
      <c r="B4" s="357"/>
      <c r="C4" s="357"/>
      <c r="D4" s="357"/>
      <c r="E4" s="27"/>
      <c r="F4" s="27"/>
      <c r="G4" s="27"/>
      <c r="H4" s="28"/>
      <c r="I4" s="28"/>
      <c r="T4" s="26" t="s">
        <v>84</v>
      </c>
    </row>
    <row r="5" spans="1:20" s="26" customFormat="1" ht="144.75" hidden="1" customHeight="1">
      <c r="A5" s="123" t="s">
        <v>57</v>
      </c>
      <c r="B5" s="356"/>
      <c r="C5" s="357"/>
      <c r="D5" s="357"/>
      <c r="E5" s="27"/>
      <c r="F5" s="27"/>
      <c r="G5" s="27"/>
      <c r="H5" s="28"/>
      <c r="I5" s="28"/>
      <c r="T5" s="26" t="s">
        <v>86</v>
      </c>
    </row>
    <row r="6" spans="1:20" s="26" customFormat="1" ht="26.4" hidden="1">
      <c r="A6" s="123" t="s">
        <v>87</v>
      </c>
      <c r="B6" s="356"/>
      <c r="C6" s="357"/>
      <c r="D6" s="357"/>
      <c r="E6" s="27"/>
      <c r="F6" s="27"/>
      <c r="G6" s="27"/>
      <c r="H6" s="28"/>
      <c r="I6" s="28"/>
    </row>
    <row r="7" spans="1:20" s="26" customFormat="1" hidden="1">
      <c r="A7" s="123" t="s">
        <v>89</v>
      </c>
      <c r="B7" s="357"/>
      <c r="C7" s="357"/>
      <c r="D7" s="357"/>
      <c r="E7" s="27"/>
      <c r="F7" s="27"/>
      <c r="G7" s="27"/>
      <c r="H7" s="29"/>
      <c r="I7" s="28"/>
      <c r="T7" s="30"/>
    </row>
    <row r="8" spans="1:20" s="31" customFormat="1" hidden="1">
      <c r="A8" s="123" t="s">
        <v>91</v>
      </c>
      <c r="B8" s="365"/>
      <c r="C8" s="365"/>
      <c r="D8" s="365"/>
      <c r="E8" s="27"/>
    </row>
    <row r="9" spans="1:20" s="31" customFormat="1" hidden="1">
      <c r="A9" s="124" t="s">
        <v>92</v>
      </c>
      <c r="B9" s="60" t="str">
        <f>F17</f>
        <v>Internal Build 03112011</v>
      </c>
      <c r="C9" s="60" t="str">
        <f>G17</f>
        <v>Internal build 14112011</v>
      </c>
      <c r="D9" s="272" t="str">
        <f>H17</f>
        <v>External build 16112011</v>
      </c>
    </row>
    <row r="10" spans="1:20" s="31" customFormat="1" hidden="1">
      <c r="A10" s="125" t="s">
        <v>93</v>
      </c>
      <c r="B10" s="61">
        <f>SUM(B11:B14)</f>
        <v>0</v>
      </c>
      <c r="C10" s="61">
        <f>SUM(C11:C14)</f>
        <v>0</v>
      </c>
      <c r="D10" s="61">
        <f>SUM(D11:D14)</f>
        <v>0</v>
      </c>
    </row>
    <row r="11" spans="1:20" s="31" customFormat="1">
      <c r="A11" s="125" t="s">
        <v>41</v>
      </c>
      <c r="B11" s="62">
        <f>COUNTIF($F$20:$F$49657,"*Passed")</f>
        <v>0</v>
      </c>
      <c r="C11" s="62">
        <f>COUNTIF($G$20:$G$49657,"*Passed")</f>
        <v>0</v>
      </c>
      <c r="D11" s="62">
        <f>COUNTIF($H$20:$H$49657,"*Passed")</f>
        <v>0</v>
      </c>
    </row>
    <row r="12" spans="1:20" s="31" customFormat="1" collapsed="1">
      <c r="A12" s="125" t="s">
        <v>43</v>
      </c>
      <c r="B12" s="62">
        <f>COUNTIF($F$20:$F$49377,"*Failed*")</f>
        <v>0</v>
      </c>
      <c r="C12" s="62">
        <f>COUNTIF($G$20:$G$49377,"*Failed*")</f>
        <v>0</v>
      </c>
      <c r="D12" s="62">
        <f>COUNTIF($H$20:$H$49377,"*Failed*")</f>
        <v>0</v>
      </c>
    </row>
    <row r="13" spans="1:20" s="31" customFormat="1" collapsed="1">
      <c r="A13" s="125" t="s">
        <v>45</v>
      </c>
      <c r="B13" s="62">
        <f>COUNTIF($F$20:$F$49377,"*Not Run*")</f>
        <v>0</v>
      </c>
      <c r="C13" s="62">
        <f>COUNTIF($G$20:$G$49377,"*Not Run*")</f>
        <v>0</v>
      </c>
      <c r="D13" s="62">
        <f>COUNTIF($H$20:$H$49377,"*Not Run*")</f>
        <v>0</v>
      </c>
      <c r="E13" s="1"/>
      <c r="F13" s="1"/>
      <c r="G13" s="1"/>
      <c r="H13" s="1"/>
      <c r="I13" s="1"/>
    </row>
    <row r="14" spans="1:20" s="31" customFormat="1" collapsed="1">
      <c r="A14" s="125" t="s">
        <v>94</v>
      </c>
      <c r="B14" s="62">
        <f>COUNTIF($F$20:$F$49377,"*NA*")</f>
        <v>0</v>
      </c>
      <c r="C14" s="62">
        <f>COUNTIF($G$20:$G$49377,"*NA*")</f>
        <v>0</v>
      </c>
      <c r="D14" s="62">
        <f>COUNTIF($H$20:$H$49377,"*NA*")</f>
        <v>0</v>
      </c>
      <c r="E14" s="1"/>
      <c r="F14" s="1"/>
      <c r="G14" s="1"/>
      <c r="H14" s="1"/>
      <c r="I14" s="1"/>
    </row>
    <row r="15" spans="1:20" s="31" customFormat="1" ht="39.6" hidden="1" collapsed="1">
      <c r="A15" s="125" t="s">
        <v>95</v>
      </c>
      <c r="B15" s="62">
        <f>COUNTIF($F$20:$F$49377,"*Passed in previous build*")</f>
        <v>0</v>
      </c>
      <c r="C15" s="62">
        <f>COUNTIF($G$20:$G$49377,"*Passed in previous build*")</f>
        <v>0</v>
      </c>
      <c r="D15" s="62">
        <f>COUNTIF($H$20:$H$49377,"*Passed in previous build*")</f>
        <v>0</v>
      </c>
      <c r="E15" s="1"/>
      <c r="F15" s="1"/>
      <c r="G15" s="1"/>
      <c r="H15" s="1"/>
      <c r="I15" s="1"/>
    </row>
    <row r="16" spans="1:20" s="32" customFormat="1" ht="15" hidden="1" customHeight="1">
      <c r="A16" s="63">
        <v>0</v>
      </c>
      <c r="B16" s="38"/>
      <c r="C16" s="157"/>
      <c r="D16" s="273"/>
      <c r="E16" s="44"/>
      <c r="F16" s="366" t="s">
        <v>92</v>
      </c>
      <c r="G16" s="366"/>
      <c r="H16" s="366"/>
      <c r="I16" s="45"/>
    </row>
    <row r="17" spans="1:36" s="32" customFormat="1" ht="39.6">
      <c r="A17" s="126" t="s">
        <v>96</v>
      </c>
      <c r="B17" s="127" t="s">
        <v>97</v>
      </c>
      <c r="C17" s="127" t="s">
        <v>98</v>
      </c>
      <c r="D17" s="274" t="s">
        <v>99</v>
      </c>
      <c r="E17" s="127" t="s">
        <v>100</v>
      </c>
      <c r="F17" s="127" t="s">
        <v>101</v>
      </c>
      <c r="G17" s="127" t="s">
        <v>102</v>
      </c>
      <c r="H17" s="127" t="s">
        <v>103</v>
      </c>
      <c r="I17" s="127" t="s">
        <v>104</v>
      </c>
    </row>
    <row r="18" spans="1:36" s="32" customFormat="1">
      <c r="A18" s="55"/>
      <c r="B18" s="380" t="s">
        <v>552</v>
      </c>
      <c r="C18" s="381"/>
      <c r="D18" s="382"/>
      <c r="E18" s="55"/>
      <c r="F18" s="56"/>
      <c r="G18" s="56"/>
      <c r="H18" s="56"/>
      <c r="I18" s="55"/>
      <c r="N18" s="55"/>
      <c r="O18" s="55"/>
      <c r="P18" s="55"/>
      <c r="Q18" s="55"/>
      <c r="R18" s="55"/>
      <c r="S18" s="55"/>
      <c r="T18" s="55"/>
      <c r="U18" s="55"/>
      <c r="V18" s="55"/>
      <c r="W18" s="55"/>
      <c r="X18" s="55"/>
      <c r="Y18" s="55"/>
      <c r="Z18" s="55"/>
      <c r="AA18" s="55"/>
      <c r="AB18" s="55"/>
      <c r="AC18" s="55"/>
      <c r="AD18" s="55"/>
      <c r="AE18" s="55"/>
      <c r="AF18" s="55"/>
      <c r="AG18" s="55"/>
      <c r="AH18" s="55"/>
      <c r="AI18" s="55"/>
      <c r="AJ18" s="55"/>
    </row>
    <row r="19" spans="1:36" s="193" customFormat="1" ht="15.75" hidden="1" customHeight="1">
      <c r="A19" s="269">
        <v>1</v>
      </c>
      <c r="B19" s="221" t="s">
        <v>524</v>
      </c>
      <c r="C19" s="288" t="s">
        <v>551</v>
      </c>
      <c r="D19" s="288" t="s">
        <v>849</v>
      </c>
      <c r="E19" s="220"/>
      <c r="F19" s="192"/>
      <c r="G19" s="192"/>
      <c r="H19" s="192"/>
      <c r="I19" s="188"/>
      <c r="N19" s="55"/>
      <c r="O19" s="55"/>
      <c r="P19" s="55"/>
      <c r="Q19" s="55"/>
      <c r="R19" s="55"/>
      <c r="S19" s="55"/>
      <c r="T19" s="55"/>
      <c r="U19" s="55"/>
      <c r="V19" s="55"/>
      <c r="W19" s="55"/>
      <c r="X19" s="55"/>
      <c r="Y19" s="55"/>
      <c r="Z19" s="55"/>
      <c r="AA19" s="55"/>
      <c r="AB19" s="55"/>
      <c r="AC19" s="55"/>
      <c r="AD19" s="55"/>
      <c r="AE19" s="55"/>
      <c r="AF19" s="55"/>
      <c r="AG19" s="55"/>
      <c r="AH19" s="55"/>
      <c r="AI19" s="55"/>
      <c r="AJ19" s="55"/>
    </row>
    <row r="20" spans="1:36" s="32" customFormat="1" ht="15.75" customHeight="1" collapsed="1">
      <c r="A20" s="55"/>
      <c r="B20" s="377" t="s">
        <v>564</v>
      </c>
      <c r="C20" s="378"/>
      <c r="D20" s="379"/>
      <c r="E20" s="55"/>
      <c r="F20" s="56"/>
      <c r="G20" s="56"/>
      <c r="H20" s="56"/>
      <c r="I20" s="55"/>
      <c r="N20" s="55"/>
      <c r="O20" s="55"/>
      <c r="P20" s="55"/>
      <c r="Q20" s="55"/>
      <c r="R20" s="55"/>
      <c r="S20" s="55"/>
      <c r="T20" s="55"/>
      <c r="U20" s="55"/>
      <c r="V20" s="55"/>
      <c r="W20" s="55"/>
      <c r="X20" s="55"/>
      <c r="Y20" s="55"/>
      <c r="Z20" s="55"/>
      <c r="AA20" s="55"/>
      <c r="AB20" s="55"/>
      <c r="AC20" s="55"/>
      <c r="AD20" s="55"/>
      <c r="AE20" s="55"/>
      <c r="AF20" s="55"/>
      <c r="AG20" s="55"/>
      <c r="AH20" s="55"/>
      <c r="AI20" s="55"/>
      <c r="AJ20" s="55"/>
    </row>
    <row r="21" spans="1:36" s="180" customFormat="1" ht="13.8">
      <c r="A21" s="178"/>
      <c r="B21" s="181" t="s">
        <v>934</v>
      </c>
      <c r="C21" s="177"/>
      <c r="D21" s="178"/>
      <c r="E21" s="178"/>
      <c r="F21" s="177"/>
      <c r="G21" s="177"/>
      <c r="H21" s="177"/>
      <c r="I21" s="179"/>
    </row>
    <row r="22" spans="1:36" s="36" customFormat="1" ht="66" outlineLevel="1">
      <c r="A22" s="159">
        <f t="shared" ref="A22:A71" ca="1" si="0">IF(OFFSET(A22,-1,0) ="",OFFSET(A22,-2,0)+1,OFFSET(A22,-1,0)+1 )</f>
        <v>1</v>
      </c>
      <c r="B22" s="159" t="s">
        <v>618</v>
      </c>
      <c r="C22" s="40" t="s">
        <v>1024</v>
      </c>
      <c r="D22" s="201" t="s">
        <v>1126</v>
      </c>
      <c r="E22" s="42"/>
      <c r="F22" s="40"/>
      <c r="G22" s="40"/>
      <c r="H22" s="40"/>
      <c r="I22" s="49"/>
    </row>
    <row r="23" spans="1:36" s="36" customFormat="1" ht="79.2" outlineLevel="1">
      <c r="A23" s="159">
        <f t="shared" ca="1" si="0"/>
        <v>2</v>
      </c>
      <c r="B23" s="159" t="s">
        <v>985</v>
      </c>
      <c r="C23" s="40" t="s">
        <v>1025</v>
      </c>
      <c r="D23" s="201" t="s">
        <v>1127</v>
      </c>
      <c r="E23" s="42" t="s">
        <v>1028</v>
      </c>
      <c r="F23" s="40"/>
      <c r="G23" s="40"/>
      <c r="H23" s="40"/>
      <c r="I23" s="49"/>
    </row>
    <row r="24" spans="1:36" s="36" customFormat="1" ht="79.2" outlineLevel="1">
      <c r="A24" s="159">
        <f t="shared" ca="1" si="0"/>
        <v>3</v>
      </c>
      <c r="B24" s="159" t="s">
        <v>982</v>
      </c>
      <c r="C24" s="40" t="s">
        <v>1026</v>
      </c>
      <c r="D24" s="201" t="s">
        <v>1127</v>
      </c>
      <c r="E24" s="42" t="s">
        <v>1029</v>
      </c>
      <c r="F24" s="40"/>
      <c r="G24" s="40"/>
      <c r="H24" s="40"/>
      <c r="I24" s="49"/>
    </row>
    <row r="25" spans="1:36" s="36" customFormat="1" ht="79.2" outlineLevel="1">
      <c r="A25" s="159">
        <f t="shared" ca="1" si="0"/>
        <v>4</v>
      </c>
      <c r="B25" s="159" t="s">
        <v>983</v>
      </c>
      <c r="C25" s="40" t="s">
        <v>1027</v>
      </c>
      <c r="D25" s="201" t="s">
        <v>1127</v>
      </c>
      <c r="E25" s="42" t="s">
        <v>1030</v>
      </c>
      <c r="F25" s="40"/>
      <c r="G25" s="40"/>
      <c r="H25" s="40"/>
      <c r="I25" s="49"/>
    </row>
    <row r="26" spans="1:36" s="37" customFormat="1" ht="52.8" outlineLevel="1">
      <c r="A26" s="159">
        <f t="shared" ca="1" si="0"/>
        <v>5</v>
      </c>
      <c r="B26" s="159" t="s">
        <v>984</v>
      </c>
      <c r="C26" s="40" t="s">
        <v>1128</v>
      </c>
      <c r="D26" s="42" t="s">
        <v>1129</v>
      </c>
      <c r="E26" s="313" t="s">
        <v>1031</v>
      </c>
      <c r="F26" s="164"/>
      <c r="G26" s="164"/>
      <c r="H26" s="164"/>
      <c r="I26" s="163"/>
    </row>
    <row r="27" spans="1:36" s="37" customFormat="1" ht="52.8" outlineLevel="1">
      <c r="A27" s="159">
        <f t="shared" ca="1" si="0"/>
        <v>6</v>
      </c>
      <c r="B27" s="159" t="s">
        <v>986</v>
      </c>
      <c r="C27" s="40" t="s">
        <v>1130</v>
      </c>
      <c r="D27" s="42" t="s">
        <v>1129</v>
      </c>
      <c r="E27" s="42" t="s">
        <v>1032</v>
      </c>
      <c r="F27" s="159"/>
      <c r="G27" s="159"/>
      <c r="H27" s="159"/>
      <c r="I27" s="51"/>
    </row>
    <row r="28" spans="1:36" s="37" customFormat="1" ht="105.6" outlineLevel="1">
      <c r="A28" s="159">
        <f t="shared" ca="1" si="0"/>
        <v>7</v>
      </c>
      <c r="B28" s="159" t="s">
        <v>670</v>
      </c>
      <c r="C28" s="40" t="s">
        <v>1033</v>
      </c>
      <c r="D28" s="41" t="s">
        <v>1131</v>
      </c>
      <c r="E28" s="41" t="s">
        <v>1034</v>
      </c>
      <c r="F28" s="159"/>
      <c r="G28" s="159"/>
      <c r="H28" s="159"/>
      <c r="I28" s="51"/>
    </row>
    <row r="29" spans="1:36" s="37" customFormat="1" ht="105.6" outlineLevel="1">
      <c r="A29" s="159">
        <f t="shared" ca="1" si="0"/>
        <v>8</v>
      </c>
      <c r="B29" s="159" t="s">
        <v>671</v>
      </c>
      <c r="C29" s="40" t="s">
        <v>1035</v>
      </c>
      <c r="D29" s="41" t="s">
        <v>1132</v>
      </c>
      <c r="E29" s="41" t="s">
        <v>1036</v>
      </c>
      <c r="F29" s="159"/>
      <c r="G29" s="159"/>
      <c r="H29" s="159"/>
      <c r="I29" s="51"/>
    </row>
    <row r="30" spans="1:36" s="36" customFormat="1" ht="52.8" outlineLevel="1">
      <c r="A30" s="159">
        <f t="shared" ca="1" si="0"/>
        <v>9</v>
      </c>
      <c r="B30" s="159" t="s">
        <v>989</v>
      </c>
      <c r="C30" s="40" t="s">
        <v>1038</v>
      </c>
      <c r="D30" s="201" t="s">
        <v>1133</v>
      </c>
      <c r="E30" s="41" t="s">
        <v>1037</v>
      </c>
      <c r="F30" s="40"/>
      <c r="G30" s="40"/>
      <c r="H30" s="40"/>
      <c r="I30" s="314"/>
    </row>
    <row r="31" spans="1:36" s="36" customFormat="1" ht="52.8" outlineLevel="1">
      <c r="A31" s="159">
        <f t="shared" ca="1" si="0"/>
        <v>10</v>
      </c>
      <c r="B31" s="159" t="s">
        <v>616</v>
      </c>
      <c r="C31" s="40" t="s">
        <v>1039</v>
      </c>
      <c r="D31" s="201" t="s">
        <v>1133</v>
      </c>
      <c r="E31" s="42" t="s">
        <v>1040</v>
      </c>
      <c r="F31" s="40"/>
      <c r="G31" s="40"/>
      <c r="H31" s="40"/>
      <c r="I31" s="314"/>
    </row>
    <row r="32" spans="1:36" s="37" customFormat="1" ht="39.6" outlineLevel="1">
      <c r="A32" s="159">
        <f t="shared" ca="1" si="0"/>
        <v>11</v>
      </c>
      <c r="B32" s="185" t="s">
        <v>615</v>
      </c>
      <c r="C32" s="40" t="s">
        <v>1041</v>
      </c>
      <c r="D32" s="42" t="s">
        <v>1129</v>
      </c>
      <c r="E32" s="270"/>
      <c r="F32" s="164"/>
      <c r="G32" s="164"/>
      <c r="H32" s="164"/>
      <c r="I32" s="314"/>
    </row>
    <row r="33" spans="1:9" s="37" customFormat="1" ht="79.2" outlineLevel="1">
      <c r="A33" s="159">
        <f t="shared" ca="1" si="0"/>
        <v>12</v>
      </c>
      <c r="B33" s="159" t="s">
        <v>623</v>
      </c>
      <c r="C33" s="40" t="s">
        <v>1042</v>
      </c>
      <c r="D33" s="41" t="s">
        <v>1134</v>
      </c>
      <c r="E33" s="41"/>
      <c r="F33" s="159"/>
      <c r="G33" s="159"/>
      <c r="H33" s="159"/>
      <c r="I33" s="51"/>
    </row>
    <row r="34" spans="1:9" s="37" customFormat="1" ht="66" outlineLevel="1">
      <c r="A34" s="159">
        <f t="shared" ca="1" si="0"/>
        <v>13</v>
      </c>
      <c r="B34" s="185" t="s">
        <v>1012</v>
      </c>
      <c r="C34" s="40" t="s">
        <v>1043</v>
      </c>
      <c r="D34" s="201" t="s">
        <v>1135</v>
      </c>
      <c r="E34" s="41"/>
      <c r="F34" s="159"/>
      <c r="G34" s="159"/>
      <c r="H34" s="159"/>
      <c r="I34" s="51"/>
    </row>
    <row r="35" spans="1:9" s="170" customFormat="1" ht="15.75" customHeight="1">
      <c r="A35" s="165"/>
      <c r="B35" s="307" t="s">
        <v>935</v>
      </c>
      <c r="C35" s="308"/>
      <c r="D35" s="275"/>
      <c r="E35" s="165"/>
      <c r="F35" s="169"/>
      <c r="G35" s="169"/>
      <c r="H35" s="169"/>
      <c r="I35" s="165"/>
    </row>
    <row r="36" spans="1:9" s="33" customFormat="1" ht="66" outlineLevel="1">
      <c r="A36" s="159">
        <f t="shared" ca="1" si="0"/>
        <v>14</v>
      </c>
      <c r="B36" s="185" t="s">
        <v>641</v>
      </c>
      <c r="C36" s="40" t="s">
        <v>1044</v>
      </c>
      <c r="D36" s="201" t="s">
        <v>1136</v>
      </c>
      <c r="E36" s="42"/>
      <c r="F36" s="40"/>
      <c r="G36" s="40"/>
      <c r="H36" s="40"/>
      <c r="I36" s="43"/>
    </row>
    <row r="37" spans="1:9" s="33" customFormat="1" ht="79.2" outlineLevel="1">
      <c r="A37" s="159">
        <f t="shared" ca="1" si="0"/>
        <v>15</v>
      </c>
      <c r="B37" s="159" t="s">
        <v>768</v>
      </c>
      <c r="C37" s="40" t="s">
        <v>1045</v>
      </c>
      <c r="D37" s="201" t="s">
        <v>1127</v>
      </c>
      <c r="E37" s="42" t="s">
        <v>1046</v>
      </c>
      <c r="F37" s="40"/>
      <c r="G37" s="40"/>
      <c r="H37" s="40"/>
      <c r="I37" s="43"/>
    </row>
    <row r="38" spans="1:9" s="33" customFormat="1" ht="52.8" outlineLevel="1">
      <c r="A38" s="159">
        <f t="shared" ca="1" si="0"/>
        <v>16</v>
      </c>
      <c r="B38" s="159" t="s">
        <v>987</v>
      </c>
      <c r="C38" s="40" t="s">
        <v>1137</v>
      </c>
      <c r="D38" s="201" t="s">
        <v>1138</v>
      </c>
      <c r="E38" s="42" t="s">
        <v>1047</v>
      </c>
      <c r="F38" s="40"/>
      <c r="G38" s="40"/>
      <c r="H38" s="40"/>
      <c r="I38" s="43"/>
    </row>
    <row r="39" spans="1:9" s="33" customFormat="1" ht="52.8" outlineLevel="1">
      <c r="A39" s="159">
        <f t="shared" ca="1" si="0"/>
        <v>17</v>
      </c>
      <c r="B39" s="159" t="s">
        <v>988</v>
      </c>
      <c r="C39" s="40" t="s">
        <v>1139</v>
      </c>
      <c r="D39" s="201" t="s">
        <v>1138</v>
      </c>
      <c r="E39" s="182" t="s">
        <v>1048</v>
      </c>
      <c r="F39" s="40"/>
      <c r="G39" s="40"/>
      <c r="H39" s="40"/>
      <c r="I39" s="43"/>
    </row>
    <row r="40" spans="1:9" s="33" customFormat="1" ht="52.8" outlineLevel="1">
      <c r="A40" s="159">
        <f t="shared" ca="1" si="0"/>
        <v>18</v>
      </c>
      <c r="B40" s="159" t="s">
        <v>1049</v>
      </c>
      <c r="C40" s="40" t="s">
        <v>1050</v>
      </c>
      <c r="D40" s="41" t="s">
        <v>1140</v>
      </c>
      <c r="E40" s="42"/>
      <c r="F40" s="40"/>
      <c r="G40" s="40"/>
      <c r="H40" s="40"/>
      <c r="I40" s="43"/>
    </row>
    <row r="41" spans="1:9" s="33" customFormat="1" ht="52.8" outlineLevel="1">
      <c r="A41" s="159">
        <f t="shared" ca="1" si="0"/>
        <v>19</v>
      </c>
      <c r="B41" s="159" t="s">
        <v>1051</v>
      </c>
      <c r="C41" s="40" t="s">
        <v>1053</v>
      </c>
      <c r="D41" s="41" t="s">
        <v>1141</v>
      </c>
      <c r="E41" s="42"/>
      <c r="F41" s="40"/>
      <c r="G41" s="40"/>
      <c r="H41" s="40"/>
      <c r="I41" s="43"/>
    </row>
    <row r="42" spans="1:9" s="33" customFormat="1" ht="52.8" outlineLevel="1">
      <c r="A42" s="159">
        <f t="shared" ca="1" si="0"/>
        <v>20</v>
      </c>
      <c r="B42" s="159" t="s">
        <v>1052</v>
      </c>
      <c r="C42" s="40" t="s">
        <v>1054</v>
      </c>
      <c r="D42" s="41" t="s">
        <v>1143</v>
      </c>
      <c r="E42" s="42"/>
      <c r="F42" s="40"/>
      <c r="G42" s="40"/>
      <c r="H42" s="40"/>
      <c r="I42" s="43"/>
    </row>
    <row r="43" spans="1:9" s="33" customFormat="1" ht="52.8" outlineLevel="1">
      <c r="A43" s="159">
        <f t="shared" ca="1" si="0"/>
        <v>21</v>
      </c>
      <c r="B43" s="159" t="s">
        <v>1058</v>
      </c>
      <c r="C43" s="40" t="s">
        <v>1055</v>
      </c>
      <c r="D43" s="41" t="s">
        <v>1142</v>
      </c>
      <c r="E43" s="42"/>
      <c r="F43" s="40"/>
      <c r="G43" s="40"/>
      <c r="H43" s="40"/>
      <c r="I43" s="43"/>
    </row>
    <row r="44" spans="1:9" s="36" customFormat="1" ht="79.2" outlineLevel="1">
      <c r="A44" s="159">
        <f t="shared" ca="1" si="0"/>
        <v>22</v>
      </c>
      <c r="B44" s="159" t="s">
        <v>1059</v>
      </c>
      <c r="C44" s="40" t="s">
        <v>1056</v>
      </c>
      <c r="D44" s="41" t="s">
        <v>1134</v>
      </c>
      <c r="E44" s="42"/>
      <c r="F44" s="40"/>
      <c r="G44" s="40"/>
      <c r="H44" s="40"/>
      <c r="I44" s="49"/>
    </row>
    <row r="45" spans="1:9" s="37" customFormat="1" ht="66" outlineLevel="1">
      <c r="A45" s="159">
        <f t="shared" ca="1" si="0"/>
        <v>23</v>
      </c>
      <c r="B45" s="185" t="s">
        <v>1057</v>
      </c>
      <c r="C45" s="40" t="s">
        <v>1060</v>
      </c>
      <c r="D45" s="201" t="s">
        <v>1135</v>
      </c>
      <c r="E45" s="41"/>
      <c r="F45" s="159"/>
      <c r="G45" s="159"/>
      <c r="H45" s="159"/>
      <c r="I45" s="51"/>
    </row>
    <row r="46" spans="1:9" s="170" customFormat="1" ht="15.75" customHeight="1">
      <c r="A46" s="165"/>
      <c r="B46" s="307" t="s">
        <v>936</v>
      </c>
      <c r="C46" s="308"/>
      <c r="D46" s="275"/>
      <c r="E46" s="165"/>
      <c r="F46" s="169"/>
      <c r="G46" s="169"/>
      <c r="H46" s="169"/>
      <c r="I46" s="165"/>
    </row>
    <row r="47" spans="1:9" s="202" customFormat="1" ht="66" outlineLevel="1">
      <c r="A47" s="159">
        <f t="shared" ca="1" si="0"/>
        <v>24</v>
      </c>
      <c r="B47" s="159" t="s">
        <v>618</v>
      </c>
      <c r="C47" s="40" t="s">
        <v>1061</v>
      </c>
      <c r="D47" s="201" t="s">
        <v>1146</v>
      </c>
      <c r="E47" s="42"/>
      <c r="F47" s="200"/>
      <c r="G47" s="200"/>
      <c r="H47" s="200"/>
      <c r="I47" s="199"/>
    </row>
    <row r="48" spans="1:9" s="36" customFormat="1" ht="79.2" outlineLevel="1">
      <c r="A48" s="159">
        <f t="shared" ca="1" si="0"/>
        <v>25</v>
      </c>
      <c r="B48" s="159" t="s">
        <v>1013</v>
      </c>
      <c r="C48" s="40" t="s">
        <v>1069</v>
      </c>
      <c r="D48" s="201" t="s">
        <v>1127</v>
      </c>
      <c r="E48" s="42" t="s">
        <v>1028</v>
      </c>
      <c r="F48" s="40"/>
      <c r="G48" s="40"/>
      <c r="H48" s="40"/>
      <c r="I48" s="49"/>
    </row>
    <row r="49" spans="1:30" s="36" customFormat="1" ht="79.2" outlineLevel="1">
      <c r="A49" s="159">
        <f t="shared" ca="1" si="0"/>
        <v>26</v>
      </c>
      <c r="B49" s="159" t="s">
        <v>1014</v>
      </c>
      <c r="C49" s="40" t="s">
        <v>1070</v>
      </c>
      <c r="D49" s="201" t="s">
        <v>1127</v>
      </c>
      <c r="E49" s="42" t="s">
        <v>1074</v>
      </c>
      <c r="F49" s="40"/>
      <c r="G49" s="40"/>
      <c r="H49" s="40"/>
      <c r="I49" s="49"/>
    </row>
    <row r="50" spans="1:30" s="36" customFormat="1" ht="79.2" outlineLevel="1">
      <c r="A50" s="159">
        <f t="shared" ca="1" si="0"/>
        <v>27</v>
      </c>
      <c r="B50" s="159" t="s">
        <v>1015</v>
      </c>
      <c r="C50" s="40" t="s">
        <v>1071</v>
      </c>
      <c r="D50" s="201" t="s">
        <v>1127</v>
      </c>
      <c r="E50" s="42"/>
      <c r="F50" s="40"/>
      <c r="G50" s="40"/>
      <c r="H50" s="40"/>
      <c r="I50" s="49"/>
    </row>
    <row r="51" spans="1:30" s="36" customFormat="1" ht="79.2" outlineLevel="1">
      <c r="A51" s="159">
        <f t="shared" ca="1" si="0"/>
        <v>28</v>
      </c>
      <c r="B51" s="159" t="s">
        <v>1016</v>
      </c>
      <c r="C51" s="40" t="s">
        <v>1072</v>
      </c>
      <c r="D51" s="42" t="s">
        <v>1147</v>
      </c>
      <c r="E51" s="313" t="s">
        <v>1075</v>
      </c>
      <c r="F51" s="40"/>
      <c r="G51" s="40"/>
      <c r="H51" s="40"/>
      <c r="I51" s="49"/>
    </row>
    <row r="52" spans="1:30" s="36" customFormat="1" ht="79.2" outlineLevel="1">
      <c r="A52" s="159">
        <f t="shared" ca="1" si="0"/>
        <v>29</v>
      </c>
      <c r="B52" s="159" t="s">
        <v>1017</v>
      </c>
      <c r="C52" s="40" t="s">
        <v>1073</v>
      </c>
      <c r="D52" s="42" t="s">
        <v>1147</v>
      </c>
      <c r="E52" s="42"/>
      <c r="F52" s="40"/>
      <c r="G52" s="40"/>
      <c r="H52" s="40"/>
      <c r="I52" s="49"/>
    </row>
    <row r="53" spans="1:30" s="36" customFormat="1" ht="105.6" outlineLevel="1">
      <c r="A53" s="159">
        <f t="shared" ca="1" si="0"/>
        <v>30</v>
      </c>
      <c r="B53" s="159" t="s">
        <v>937</v>
      </c>
      <c r="C53" s="40" t="s">
        <v>1062</v>
      </c>
      <c r="D53" s="41" t="s">
        <v>1144</v>
      </c>
      <c r="E53" s="41" t="s">
        <v>1034</v>
      </c>
      <c r="F53" s="40"/>
      <c r="G53" s="40"/>
      <c r="H53" s="40"/>
      <c r="I53" s="50"/>
    </row>
    <row r="54" spans="1:30" s="36" customFormat="1" ht="105.6" outlineLevel="1">
      <c r="A54" s="159">
        <f t="shared" ca="1" si="0"/>
        <v>31</v>
      </c>
      <c r="B54" s="159" t="s">
        <v>938</v>
      </c>
      <c r="C54" s="40" t="s">
        <v>1063</v>
      </c>
      <c r="D54" s="41" t="s">
        <v>1145</v>
      </c>
      <c r="E54" s="41" t="s">
        <v>1036</v>
      </c>
      <c r="F54" s="40"/>
      <c r="G54" s="40"/>
      <c r="H54" s="40"/>
      <c r="I54" s="50"/>
    </row>
    <row r="55" spans="1:30" s="36" customFormat="1" ht="52.8" outlineLevel="1">
      <c r="A55" s="159">
        <f t="shared" ca="1" si="0"/>
        <v>32</v>
      </c>
      <c r="B55" s="159" t="s">
        <v>990</v>
      </c>
      <c r="C55" s="40" t="s">
        <v>1064</v>
      </c>
      <c r="D55" s="201" t="s">
        <v>1148</v>
      </c>
      <c r="E55" s="41" t="s">
        <v>1037</v>
      </c>
      <c r="F55" s="40"/>
      <c r="G55" s="40"/>
      <c r="H55" s="40"/>
      <c r="I55" s="49"/>
    </row>
    <row r="56" spans="1:30" s="170" customFormat="1" ht="52.8" outlineLevel="1">
      <c r="A56" s="159">
        <f t="shared" ca="1" si="0"/>
        <v>33</v>
      </c>
      <c r="B56" s="159" t="s">
        <v>616</v>
      </c>
      <c r="C56" s="40" t="s">
        <v>1065</v>
      </c>
      <c r="D56" s="201" t="s">
        <v>1148</v>
      </c>
      <c r="E56" s="42" t="s">
        <v>1040</v>
      </c>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row>
    <row r="57" spans="1:30" s="36" customFormat="1" ht="39.6" outlineLevel="1">
      <c r="A57" s="159">
        <f t="shared" ca="1" si="0"/>
        <v>34</v>
      </c>
      <c r="B57" s="185" t="s">
        <v>615</v>
      </c>
      <c r="C57" s="40" t="s">
        <v>1066</v>
      </c>
      <c r="D57" s="42" t="s">
        <v>1147</v>
      </c>
      <c r="E57" s="270"/>
      <c r="F57" s="40"/>
      <c r="G57" s="40"/>
      <c r="H57" s="40"/>
      <c r="I57" s="49"/>
    </row>
    <row r="58" spans="1:30" s="36" customFormat="1" ht="79.2" outlineLevel="1">
      <c r="A58" s="159">
        <f t="shared" ca="1" si="0"/>
        <v>35</v>
      </c>
      <c r="B58" s="185" t="s">
        <v>623</v>
      </c>
      <c r="C58" s="40" t="s">
        <v>1067</v>
      </c>
      <c r="D58" s="41" t="s">
        <v>1134</v>
      </c>
      <c r="E58" s="41"/>
      <c r="F58" s="40"/>
      <c r="G58" s="40"/>
      <c r="H58" s="40"/>
      <c r="I58" s="49"/>
    </row>
    <row r="59" spans="1:30" s="37" customFormat="1" ht="79.2" outlineLevel="1">
      <c r="A59" s="159">
        <f t="shared" ca="1" si="0"/>
        <v>36</v>
      </c>
      <c r="B59" s="185" t="s">
        <v>1012</v>
      </c>
      <c r="C59" s="40" t="s">
        <v>1068</v>
      </c>
      <c r="D59" s="201" t="s">
        <v>1149</v>
      </c>
      <c r="E59" s="41"/>
      <c r="F59" s="159"/>
      <c r="G59" s="159"/>
      <c r="H59" s="159"/>
      <c r="I59" s="51"/>
    </row>
    <row r="60" spans="1:30" s="170" customFormat="1" ht="15.75" customHeight="1">
      <c r="A60" s="165"/>
      <c r="B60" s="309" t="s">
        <v>939</v>
      </c>
      <c r="C60" s="310"/>
      <c r="D60" s="275"/>
      <c r="E60" s="165"/>
      <c r="F60" s="169"/>
      <c r="G60" s="169"/>
      <c r="H60" s="169"/>
      <c r="I60" s="165"/>
    </row>
    <row r="61" spans="1:30" s="36" customFormat="1" ht="92.4" outlineLevel="1">
      <c r="A61" s="159">
        <f t="shared" ca="1" si="0"/>
        <v>37</v>
      </c>
      <c r="B61" s="159" t="s">
        <v>940</v>
      </c>
      <c r="C61" s="40" t="s">
        <v>1163</v>
      </c>
      <c r="D61" s="41" t="s">
        <v>1164</v>
      </c>
      <c r="E61" s="42"/>
      <c r="F61" s="40"/>
      <c r="G61" s="40"/>
      <c r="H61" s="40"/>
      <c r="I61" s="49"/>
    </row>
    <row r="62" spans="1:30" s="36" customFormat="1" ht="39.6" outlineLevel="1">
      <c r="A62" s="159">
        <f t="shared" ca="1" si="0"/>
        <v>38</v>
      </c>
      <c r="B62" s="185" t="s">
        <v>992</v>
      </c>
      <c r="C62" s="40" t="s">
        <v>1076</v>
      </c>
      <c r="D62" s="41" t="s">
        <v>1151</v>
      </c>
      <c r="E62" s="41"/>
      <c r="F62" s="40"/>
      <c r="G62" s="40"/>
      <c r="H62" s="40"/>
      <c r="I62" s="49"/>
    </row>
    <row r="63" spans="1:30" s="36" customFormat="1" ht="66" outlineLevel="1">
      <c r="A63" s="159">
        <f t="shared" ca="1" si="0"/>
        <v>39</v>
      </c>
      <c r="B63" s="159" t="s">
        <v>941</v>
      </c>
      <c r="C63" s="40" t="s">
        <v>1077</v>
      </c>
      <c r="D63" s="201" t="s">
        <v>1150</v>
      </c>
      <c r="E63" s="42"/>
      <c r="F63" s="40"/>
      <c r="G63" s="40"/>
      <c r="H63" s="40"/>
      <c r="I63" s="49"/>
    </row>
    <row r="64" spans="1:30" s="170" customFormat="1" ht="15.75" customHeight="1">
      <c r="A64" s="165"/>
      <c r="B64" s="309" t="s">
        <v>942</v>
      </c>
      <c r="C64" s="310"/>
      <c r="D64" s="275"/>
      <c r="E64" s="165"/>
      <c r="F64" s="169"/>
      <c r="G64" s="169"/>
      <c r="H64" s="169"/>
      <c r="I64" s="165"/>
    </row>
    <row r="65" spans="1:36" s="36" customFormat="1" ht="92.4" outlineLevel="1">
      <c r="A65" s="159">
        <f t="shared" ca="1" si="0"/>
        <v>40</v>
      </c>
      <c r="B65" s="159" t="s">
        <v>943</v>
      </c>
      <c r="C65" s="40" t="s">
        <v>1122</v>
      </c>
      <c r="D65" s="41" t="s">
        <v>1165</v>
      </c>
      <c r="E65" s="42"/>
      <c r="F65" s="40"/>
      <c r="G65" s="40"/>
      <c r="H65" s="40"/>
      <c r="I65" s="49"/>
    </row>
    <row r="66" spans="1:36" s="36" customFormat="1" ht="52.8" outlineLevel="1">
      <c r="A66" s="159">
        <f t="shared" ca="1" si="0"/>
        <v>41</v>
      </c>
      <c r="B66" s="41" t="s">
        <v>992</v>
      </c>
      <c r="C66" s="40" t="s">
        <v>1078</v>
      </c>
      <c r="D66" s="41" t="s">
        <v>1153</v>
      </c>
      <c r="E66" s="42"/>
      <c r="F66" s="40"/>
      <c r="G66" s="40"/>
      <c r="H66" s="40"/>
      <c r="I66" s="49"/>
    </row>
    <row r="67" spans="1:36" s="36" customFormat="1" ht="79.2" outlineLevel="1">
      <c r="A67" s="159">
        <f t="shared" ca="1" si="0"/>
        <v>42</v>
      </c>
      <c r="B67" s="159" t="s">
        <v>944</v>
      </c>
      <c r="C67" s="40" t="s">
        <v>1079</v>
      </c>
      <c r="D67" s="201" t="s">
        <v>1152</v>
      </c>
      <c r="E67" s="42"/>
      <c r="F67" s="40"/>
      <c r="G67" s="40"/>
      <c r="H67" s="40"/>
      <c r="I67" s="49"/>
    </row>
    <row r="68" spans="1:36" s="170" customFormat="1" ht="15.75" customHeight="1">
      <c r="A68" s="165"/>
      <c r="B68" s="307" t="s">
        <v>945</v>
      </c>
      <c r="C68" s="308"/>
      <c r="D68" s="275"/>
      <c r="E68" s="165"/>
      <c r="F68" s="169"/>
      <c r="G68" s="169"/>
      <c r="H68" s="169"/>
      <c r="I68" s="165"/>
    </row>
    <row r="69" spans="1:36" s="36" customFormat="1" ht="92.4" outlineLevel="1">
      <c r="A69" s="159">
        <f t="shared" ca="1" si="0"/>
        <v>43</v>
      </c>
      <c r="B69" s="159" t="s">
        <v>946</v>
      </c>
      <c r="C69" s="40" t="s">
        <v>1166</v>
      </c>
      <c r="D69" s="41" t="s">
        <v>1167</v>
      </c>
      <c r="E69" s="267"/>
      <c r="F69" s="250"/>
      <c r="G69" s="250"/>
      <c r="H69" s="250"/>
      <c r="I69" s="251"/>
    </row>
    <row r="70" spans="1:36" s="36" customFormat="1" ht="66" outlineLevel="1">
      <c r="A70" s="159">
        <f t="shared" ca="1" si="0"/>
        <v>44</v>
      </c>
      <c r="B70" s="159" t="s">
        <v>992</v>
      </c>
      <c r="C70" s="40" t="s">
        <v>1087</v>
      </c>
      <c r="D70" s="41" t="s">
        <v>1153</v>
      </c>
      <c r="E70" s="42"/>
      <c r="F70" s="40"/>
      <c r="G70" s="40"/>
      <c r="H70" s="40"/>
      <c r="I70" s="49"/>
    </row>
    <row r="71" spans="1:36" customFormat="1" ht="92.4" outlineLevel="1">
      <c r="A71" s="159">
        <f t="shared" ca="1" si="0"/>
        <v>45</v>
      </c>
      <c r="B71" s="159" t="s">
        <v>947</v>
      </c>
      <c r="C71" s="40" t="s">
        <v>1086</v>
      </c>
      <c r="D71" s="201" t="s">
        <v>1154</v>
      </c>
    </row>
    <row r="72" spans="1:36" s="32" customFormat="1" ht="15.75" customHeight="1">
      <c r="A72" s="55"/>
      <c r="B72" s="377" t="s">
        <v>565</v>
      </c>
      <c r="C72" s="378"/>
      <c r="D72" s="379"/>
      <c r="E72" s="55"/>
      <c r="F72" s="56"/>
      <c r="G72" s="56"/>
      <c r="H72" s="56"/>
      <c r="I72" s="55"/>
      <c r="N72" s="55"/>
      <c r="O72" s="55"/>
      <c r="P72" s="55"/>
      <c r="Q72" s="55"/>
      <c r="R72" s="55"/>
      <c r="S72" s="55"/>
      <c r="T72" s="55"/>
      <c r="U72" s="55"/>
      <c r="V72" s="55"/>
      <c r="W72" s="55"/>
      <c r="X72" s="55"/>
      <c r="Y72" s="55"/>
      <c r="Z72" s="55"/>
      <c r="AA72" s="55"/>
      <c r="AB72" s="55"/>
      <c r="AC72" s="55"/>
      <c r="AD72" s="55"/>
      <c r="AE72" s="55"/>
      <c r="AF72" s="55"/>
      <c r="AG72" s="55"/>
      <c r="AH72" s="55"/>
      <c r="AI72" s="55"/>
      <c r="AJ72" s="55"/>
    </row>
    <row r="73" spans="1:36" s="180" customFormat="1" ht="13.8">
      <c r="A73" s="165"/>
      <c r="B73" s="181" t="s">
        <v>948</v>
      </c>
      <c r="C73" s="177"/>
      <c r="D73" s="178"/>
      <c r="E73" s="178"/>
      <c r="F73" s="177"/>
      <c r="G73" s="177"/>
      <c r="H73" s="177"/>
      <c r="I73" s="179"/>
    </row>
    <row r="74" spans="1:36" s="36" customFormat="1" ht="39.6" outlineLevel="1">
      <c r="A74" s="159">
        <v>46</v>
      </c>
      <c r="B74" s="218" t="s">
        <v>630</v>
      </c>
      <c r="C74" s="40" t="s">
        <v>1080</v>
      </c>
      <c r="D74" s="201" t="s">
        <v>1155</v>
      </c>
      <c r="E74" s="42"/>
      <c r="F74" s="40"/>
      <c r="G74" s="40"/>
      <c r="H74" s="40"/>
      <c r="I74" s="49"/>
    </row>
    <row r="75" spans="1:36" s="36" customFormat="1" ht="39.6" outlineLevel="1">
      <c r="A75" s="159">
        <v>47</v>
      </c>
      <c r="B75" s="255" t="s">
        <v>759</v>
      </c>
      <c r="C75" s="40" t="s">
        <v>1080</v>
      </c>
      <c r="D75" s="279" t="s">
        <v>1156</v>
      </c>
      <c r="E75" s="42"/>
      <c r="F75" s="40"/>
      <c r="G75" s="40"/>
      <c r="H75" s="40"/>
      <c r="I75" s="49"/>
    </row>
    <row r="76" spans="1:36" s="180" customFormat="1" ht="13.8">
      <c r="A76" s="178"/>
      <c r="B76" s="181" t="s">
        <v>949</v>
      </c>
      <c r="C76" s="177"/>
      <c r="D76" s="178"/>
      <c r="E76" s="178"/>
      <c r="F76" s="177"/>
      <c r="G76" s="177"/>
      <c r="H76" s="177"/>
      <c r="I76" s="179"/>
    </row>
    <row r="77" spans="1:36" s="36" customFormat="1" ht="39.6" outlineLevel="1">
      <c r="A77" s="159">
        <f t="shared" ref="A77:A78" ca="1" si="1">IF(OFFSET(A77,-1,0) ="",OFFSET(A77,-2,0)+1,OFFSET(A77,-1,0)+1 )</f>
        <v>48</v>
      </c>
      <c r="B77" s="218" t="s">
        <v>628</v>
      </c>
      <c r="C77" s="40" t="s">
        <v>1081</v>
      </c>
      <c r="D77" s="201" t="s">
        <v>1155</v>
      </c>
      <c r="E77" s="255"/>
      <c r="F77" s="40"/>
      <c r="G77" s="40"/>
      <c r="H77" s="40"/>
      <c r="I77" s="49"/>
    </row>
    <row r="78" spans="1:36" s="36" customFormat="1" ht="39.6" outlineLevel="1">
      <c r="A78" s="159">
        <f t="shared" ca="1" si="1"/>
        <v>49</v>
      </c>
      <c r="B78" s="219" t="s">
        <v>762</v>
      </c>
      <c r="C78" s="40" t="s">
        <v>1081</v>
      </c>
      <c r="D78" s="279" t="s">
        <v>1156</v>
      </c>
      <c r="E78" s="42"/>
      <c r="F78" s="40"/>
      <c r="G78" s="40"/>
      <c r="H78" s="40"/>
      <c r="I78" s="49"/>
    </row>
    <row r="79" spans="1:36" s="180" customFormat="1" ht="13.8">
      <c r="A79" s="178"/>
      <c r="B79" s="181" t="s">
        <v>950</v>
      </c>
      <c r="C79" s="177"/>
      <c r="D79" s="178"/>
      <c r="E79" s="178"/>
      <c r="F79" s="177"/>
      <c r="G79" s="177"/>
      <c r="H79" s="177"/>
      <c r="I79" s="179"/>
    </row>
    <row r="80" spans="1:36" s="36" customFormat="1" ht="39.6" outlineLevel="1">
      <c r="A80" s="159">
        <f t="shared" ref="A80:A81" ca="1" si="2">IF(OFFSET(A80,-1,0) ="",OFFSET(A80,-2,0)+1,OFFSET(A80,-1,0)+1 )</f>
        <v>50</v>
      </c>
      <c r="B80" s="218" t="s">
        <v>951</v>
      </c>
      <c r="C80" s="40" t="s">
        <v>1080</v>
      </c>
      <c r="D80" s="201" t="s">
        <v>1155</v>
      </c>
      <c r="E80" s="42"/>
      <c r="F80" s="40"/>
      <c r="G80" s="40"/>
      <c r="H80" s="40"/>
      <c r="I80" s="49"/>
    </row>
    <row r="81" spans="1:9" s="36" customFormat="1" ht="39.6" outlineLevel="1">
      <c r="A81" s="159">
        <f t="shared" ca="1" si="2"/>
        <v>51</v>
      </c>
      <c r="B81" s="255" t="s">
        <v>952</v>
      </c>
      <c r="C81" s="40" t="s">
        <v>1080</v>
      </c>
      <c r="D81" s="279" t="s">
        <v>1156</v>
      </c>
      <c r="E81" s="42"/>
      <c r="F81" s="40"/>
      <c r="G81" s="40"/>
      <c r="H81" s="40"/>
      <c r="I81" s="49"/>
    </row>
    <row r="82" spans="1:9" s="180" customFormat="1" ht="13.8">
      <c r="A82" s="178"/>
      <c r="B82" s="181" t="s">
        <v>953</v>
      </c>
      <c r="C82" s="177"/>
      <c r="D82" s="178"/>
      <c r="E82" s="178"/>
      <c r="F82" s="177"/>
      <c r="G82" s="177"/>
      <c r="H82" s="177"/>
      <c r="I82" s="179"/>
    </row>
    <row r="83" spans="1:9" s="37" customFormat="1" ht="52.8" outlineLevel="1">
      <c r="A83" s="159">
        <f t="shared" ref="A83:A85" ca="1" si="3">IF(OFFSET(A83,-1,0) ="",OFFSET(A83,-2,0)+1,OFFSET(A83,-1,0)+1 )</f>
        <v>52</v>
      </c>
      <c r="B83" s="312" t="s">
        <v>954</v>
      </c>
      <c r="C83" s="40" t="s">
        <v>1082</v>
      </c>
      <c r="D83" s="265" t="s">
        <v>1157</v>
      </c>
      <c r="E83" s="41"/>
      <c r="F83" s="159"/>
      <c r="G83" s="159"/>
      <c r="H83" s="159"/>
      <c r="I83" s="51"/>
    </row>
    <row r="84" spans="1:9" s="37" customFormat="1" ht="52.8" outlineLevel="1">
      <c r="A84" s="159">
        <f t="shared" ca="1" si="3"/>
        <v>53</v>
      </c>
      <c r="B84" s="213" t="s">
        <v>955</v>
      </c>
      <c r="C84" s="40" t="s">
        <v>1084</v>
      </c>
      <c r="D84" s="41" t="s">
        <v>1158</v>
      </c>
      <c r="E84" s="41"/>
      <c r="F84" s="159"/>
      <c r="G84" s="159"/>
      <c r="H84" s="159"/>
      <c r="I84" s="51"/>
    </row>
    <row r="85" spans="1:9" s="37" customFormat="1" ht="52.8" outlineLevel="1">
      <c r="A85" s="159">
        <f t="shared" ca="1" si="3"/>
        <v>54</v>
      </c>
      <c r="B85" s="213" t="s">
        <v>991</v>
      </c>
      <c r="C85" s="40" t="s">
        <v>1083</v>
      </c>
      <c r="D85" s="201" t="s">
        <v>1159</v>
      </c>
      <c r="E85" s="270"/>
      <c r="F85" s="164"/>
      <c r="G85" s="164"/>
      <c r="H85" s="164"/>
      <c r="I85" s="163"/>
    </row>
    <row r="86" spans="1:9" s="180" customFormat="1" ht="13.8">
      <c r="A86" s="178"/>
      <c r="B86" s="181" t="s">
        <v>956</v>
      </c>
      <c r="C86" s="177"/>
      <c r="D86" s="178"/>
      <c r="E86" s="178"/>
      <c r="F86" s="177"/>
      <c r="G86" s="177"/>
      <c r="H86" s="177"/>
      <c r="I86" s="179"/>
    </row>
    <row r="87" spans="1:9" s="37" customFormat="1" ht="39.6" outlineLevel="1">
      <c r="A87" s="159">
        <f t="shared" ref="A87:A92" ca="1" si="4">IF(OFFSET(A87,-1,0) ="",OFFSET(A87,-2,0)+1,OFFSET(A87,-1,0)+1 )</f>
        <v>55</v>
      </c>
      <c r="B87" s="159" t="s">
        <v>1010</v>
      </c>
      <c r="C87" s="40" t="s">
        <v>1088</v>
      </c>
      <c r="D87" s="41" t="s">
        <v>1168</v>
      </c>
      <c r="E87" s="41"/>
      <c r="F87" s="159"/>
      <c r="G87" s="159"/>
      <c r="H87" s="159"/>
      <c r="I87" s="51"/>
    </row>
    <row r="88" spans="1:9" s="36" customFormat="1" ht="66" outlineLevel="1">
      <c r="A88" s="159">
        <f t="shared" ca="1" si="4"/>
        <v>56</v>
      </c>
      <c r="B88" s="213" t="s">
        <v>960</v>
      </c>
      <c r="C88" s="40" t="s">
        <v>1091</v>
      </c>
      <c r="D88" s="265" t="s">
        <v>1160</v>
      </c>
      <c r="E88" s="42"/>
      <c r="F88" s="40"/>
      <c r="G88" s="40"/>
      <c r="H88" s="40"/>
      <c r="I88" s="49"/>
    </row>
    <row r="89" spans="1:9" s="37" customFormat="1" ht="66" outlineLevel="1">
      <c r="A89" s="159">
        <f t="shared" ca="1" si="4"/>
        <v>57</v>
      </c>
      <c r="B89" s="213" t="s">
        <v>961</v>
      </c>
      <c r="C89" s="40" t="s">
        <v>1085</v>
      </c>
      <c r="D89" s="41" t="s">
        <v>1161</v>
      </c>
      <c r="E89" s="270"/>
      <c r="F89" s="164"/>
      <c r="G89" s="164"/>
      <c r="H89" s="164"/>
      <c r="I89" s="163"/>
    </row>
    <row r="90" spans="1:9" s="37" customFormat="1" ht="66" outlineLevel="1">
      <c r="A90" s="159">
        <f t="shared" ca="1" si="4"/>
        <v>58</v>
      </c>
      <c r="B90" s="213" t="s">
        <v>991</v>
      </c>
      <c r="C90" s="40" t="s">
        <v>1089</v>
      </c>
      <c r="D90" s="201" t="s">
        <v>1162</v>
      </c>
      <c r="E90" s="270"/>
      <c r="F90" s="164"/>
      <c r="G90" s="164"/>
      <c r="H90" s="164"/>
      <c r="I90" s="163"/>
    </row>
    <row r="91" spans="1:9" s="37" customFormat="1" ht="66" outlineLevel="1">
      <c r="A91" s="159">
        <f t="shared" ca="1" si="4"/>
        <v>59</v>
      </c>
      <c r="B91" s="213" t="s">
        <v>1011</v>
      </c>
      <c r="C91" s="40" t="s">
        <v>1122</v>
      </c>
      <c r="D91" s="201" t="s">
        <v>1169</v>
      </c>
      <c r="E91" s="270"/>
      <c r="F91" s="164"/>
      <c r="G91" s="164"/>
      <c r="H91" s="164"/>
      <c r="I91" s="163"/>
    </row>
    <row r="92" spans="1:9" s="37" customFormat="1" ht="66" outlineLevel="1">
      <c r="A92" s="159">
        <f t="shared" ca="1" si="4"/>
        <v>60</v>
      </c>
      <c r="B92" s="161" t="s">
        <v>994</v>
      </c>
      <c r="C92" s="40" t="s">
        <v>1093</v>
      </c>
      <c r="D92" s="41" t="s">
        <v>1170</v>
      </c>
      <c r="E92" s="41"/>
      <c r="F92" s="159"/>
      <c r="G92" s="159"/>
      <c r="H92" s="159"/>
      <c r="I92" s="51"/>
    </row>
    <row r="93" spans="1:9" s="180" customFormat="1" ht="13.8">
      <c r="A93" s="178"/>
      <c r="B93" s="181" t="s">
        <v>957</v>
      </c>
      <c r="C93" s="177"/>
      <c r="D93" s="178"/>
      <c r="E93" s="178"/>
      <c r="F93" s="177"/>
      <c r="G93" s="177"/>
      <c r="H93" s="177"/>
      <c r="I93" s="179"/>
    </row>
    <row r="94" spans="1:9" s="36" customFormat="1" ht="52.8" outlineLevel="1">
      <c r="A94" s="159">
        <f t="shared" ref="A94:A102" ca="1" si="5">IF(OFFSET(A94,-1,0) ="",OFFSET(A94,-2,0)+1,OFFSET(A94,-1,0)+1 )</f>
        <v>61</v>
      </c>
      <c r="B94" s="159" t="s">
        <v>1009</v>
      </c>
      <c r="C94" s="40" t="s">
        <v>1095</v>
      </c>
      <c r="D94" s="41" t="s">
        <v>1171</v>
      </c>
      <c r="E94" s="42"/>
      <c r="F94" s="40"/>
      <c r="G94" s="40"/>
      <c r="H94" s="40"/>
      <c r="I94" s="50"/>
    </row>
    <row r="95" spans="1:9" s="36" customFormat="1" ht="79.2" outlineLevel="1">
      <c r="A95" s="159">
        <f t="shared" ca="1" si="5"/>
        <v>62</v>
      </c>
      <c r="B95" s="213" t="s">
        <v>962</v>
      </c>
      <c r="C95" s="40" t="s">
        <v>1092</v>
      </c>
      <c r="D95" s="265" t="s">
        <v>1160</v>
      </c>
      <c r="E95" s="42"/>
      <c r="F95" s="40"/>
      <c r="G95" s="40"/>
      <c r="H95" s="40"/>
      <c r="I95" s="50"/>
    </row>
    <row r="96" spans="1:9" s="36" customFormat="1" ht="79.2" outlineLevel="1">
      <c r="A96" s="159">
        <f t="shared" ca="1" si="5"/>
        <v>63</v>
      </c>
      <c r="B96" s="213" t="s">
        <v>963</v>
      </c>
      <c r="C96" s="40" t="s">
        <v>1090</v>
      </c>
      <c r="D96" s="41" t="s">
        <v>1161</v>
      </c>
      <c r="E96" s="42"/>
      <c r="F96" s="40"/>
      <c r="G96" s="40"/>
      <c r="H96" s="40"/>
      <c r="I96" s="50"/>
    </row>
    <row r="97" spans="1:9" s="37" customFormat="1" ht="79.2" outlineLevel="1">
      <c r="A97" s="159">
        <f t="shared" ca="1" si="5"/>
        <v>64</v>
      </c>
      <c r="B97" s="213" t="s">
        <v>991</v>
      </c>
      <c r="C97" s="40" t="s">
        <v>1094</v>
      </c>
      <c r="D97" s="201" t="s">
        <v>1162</v>
      </c>
      <c r="E97" s="270"/>
      <c r="F97" s="164"/>
      <c r="G97" s="164"/>
      <c r="H97" s="164"/>
      <c r="I97" s="163"/>
    </row>
    <row r="98" spans="1:9" s="36" customFormat="1" ht="79.2" outlineLevel="1">
      <c r="A98" s="159">
        <f t="shared" ca="1" si="5"/>
        <v>65</v>
      </c>
      <c r="B98" s="213" t="s">
        <v>964</v>
      </c>
      <c r="C98" s="40" t="s">
        <v>1172</v>
      </c>
      <c r="D98" s="201" t="s">
        <v>1169</v>
      </c>
      <c r="E98" s="42"/>
      <c r="F98" s="40"/>
      <c r="G98" s="40"/>
      <c r="H98" s="40"/>
      <c r="I98" s="50"/>
    </row>
    <row r="99" spans="1:9" s="37" customFormat="1" ht="79.2" outlineLevel="1">
      <c r="A99" s="159">
        <f t="shared" ca="1" si="5"/>
        <v>66</v>
      </c>
      <c r="B99" s="161" t="s">
        <v>993</v>
      </c>
      <c r="C99" s="40" t="s">
        <v>1096</v>
      </c>
      <c r="D99" s="41" t="s">
        <v>1173</v>
      </c>
      <c r="E99" s="41"/>
      <c r="F99" s="159"/>
      <c r="G99" s="159"/>
      <c r="H99" s="159"/>
      <c r="I99" s="51"/>
    </row>
    <row r="100" spans="1:9" s="180" customFormat="1" ht="13.8">
      <c r="A100" s="178"/>
      <c r="B100" s="181" t="s">
        <v>958</v>
      </c>
      <c r="C100" s="177"/>
      <c r="D100" s="178"/>
      <c r="E100" s="178"/>
      <c r="F100" s="177"/>
      <c r="G100" s="177"/>
      <c r="H100" s="177"/>
      <c r="I100" s="179"/>
    </row>
    <row r="101" spans="1:9" customFormat="1" ht="39.6" outlineLevel="1">
      <c r="A101" s="159">
        <f t="shared" ca="1" si="5"/>
        <v>67</v>
      </c>
      <c r="B101" s="311" t="s">
        <v>1098</v>
      </c>
      <c r="C101" s="40" t="s">
        <v>1097</v>
      </c>
      <c r="D101" s="320" t="s">
        <v>1174</v>
      </c>
      <c r="E101" s="321"/>
    </row>
    <row r="102" spans="1:9" customFormat="1" ht="52.8" outlineLevel="1">
      <c r="A102" s="159">
        <f t="shared" ca="1" si="5"/>
        <v>68</v>
      </c>
      <c r="B102" s="311" t="s">
        <v>1099</v>
      </c>
      <c r="C102" s="40" t="s">
        <v>1100</v>
      </c>
      <c r="D102" s="320" t="s">
        <v>1191</v>
      </c>
    </row>
    <row r="103" spans="1:9" s="180" customFormat="1" ht="13.8">
      <c r="A103" s="178"/>
      <c r="B103" s="181" t="s">
        <v>959</v>
      </c>
      <c r="C103" s="177"/>
      <c r="D103" s="178"/>
      <c r="E103" s="178"/>
      <c r="F103" s="177"/>
      <c r="G103" s="177"/>
      <c r="H103" s="177"/>
      <c r="I103" s="179"/>
    </row>
    <row r="104" spans="1:9" s="36" customFormat="1" ht="79.2" outlineLevel="1">
      <c r="A104" s="159">
        <f t="shared" ref="A104:A116" ca="1" si="6">IF(OFFSET(A104,-1,0) ="",OFFSET(A104,-2,0)+1,OFFSET(A104,-1,0)+1 )</f>
        <v>69</v>
      </c>
      <c r="B104" s="159" t="s">
        <v>1177</v>
      </c>
      <c r="C104" s="40" t="s">
        <v>1176</v>
      </c>
      <c r="D104" s="201" t="s">
        <v>1175</v>
      </c>
      <c r="E104" s="40"/>
      <c r="F104" s="40"/>
      <c r="G104" s="40"/>
      <c r="H104" s="40"/>
      <c r="I104" s="50"/>
    </row>
    <row r="105" spans="1:9" ht="79.2" outlineLevel="1">
      <c r="A105" s="159">
        <f t="shared" ca="1" si="6"/>
        <v>70</v>
      </c>
      <c r="B105" s="40" t="s">
        <v>1178</v>
      </c>
      <c r="C105" s="40" t="s">
        <v>1180</v>
      </c>
      <c r="D105" s="201" t="s">
        <v>1182</v>
      </c>
      <c r="E105" s="40"/>
      <c r="F105" s="40"/>
      <c r="G105" s="40"/>
      <c r="H105" s="40"/>
      <c r="I105" s="40"/>
    </row>
    <row r="106" spans="1:9" ht="79.2" outlineLevel="1">
      <c r="A106" s="159">
        <f t="shared" ca="1" si="6"/>
        <v>71</v>
      </c>
      <c r="B106" s="40" t="s">
        <v>1179</v>
      </c>
      <c r="C106" s="40" t="s">
        <v>1181</v>
      </c>
      <c r="D106" s="201" t="s">
        <v>1183</v>
      </c>
      <c r="E106" s="40"/>
      <c r="F106" s="40"/>
      <c r="G106" s="40"/>
      <c r="H106" s="40"/>
      <c r="I106" s="40"/>
    </row>
    <row r="107" spans="1:9" ht="52.8" outlineLevel="1">
      <c r="A107" s="159">
        <f t="shared" ca="1" si="6"/>
        <v>72</v>
      </c>
      <c r="B107" s="159" t="s">
        <v>1018</v>
      </c>
      <c r="C107" s="40" t="s">
        <v>1101</v>
      </c>
      <c r="D107" s="201" t="s">
        <v>1184</v>
      </c>
      <c r="E107" s="40"/>
      <c r="F107" s="40"/>
      <c r="G107" s="40"/>
      <c r="H107" s="40"/>
      <c r="I107" s="40"/>
    </row>
    <row r="108" spans="1:9" ht="66" outlineLevel="1">
      <c r="A108" s="159">
        <f t="shared" ca="1" si="6"/>
        <v>73</v>
      </c>
      <c r="B108" s="159" t="s">
        <v>1019</v>
      </c>
      <c r="C108" s="40" t="s">
        <v>1121</v>
      </c>
      <c r="D108" s="201" t="s">
        <v>1185</v>
      </c>
      <c r="E108" s="40"/>
      <c r="F108" s="40"/>
      <c r="G108" s="40"/>
      <c r="H108" s="40"/>
      <c r="I108" s="40"/>
    </row>
    <row r="109" spans="1:9" ht="66" outlineLevel="1">
      <c r="A109" s="159">
        <f t="shared" ca="1" si="6"/>
        <v>74</v>
      </c>
      <c r="B109" s="159" t="s">
        <v>974</v>
      </c>
      <c r="C109" s="40" t="s">
        <v>1102</v>
      </c>
      <c r="D109" s="40" t="s">
        <v>1103</v>
      </c>
      <c r="E109" s="40"/>
      <c r="F109" s="40"/>
      <c r="G109" s="40"/>
      <c r="H109" s="40"/>
      <c r="I109" s="40"/>
    </row>
    <row r="110" spans="1:9" ht="66" outlineLevel="1">
      <c r="A110" s="159">
        <f t="shared" ca="1" si="6"/>
        <v>75</v>
      </c>
      <c r="B110" s="159" t="s">
        <v>1107</v>
      </c>
      <c r="C110" s="40" t="s">
        <v>1104</v>
      </c>
      <c r="D110" s="40" t="s">
        <v>1120</v>
      </c>
      <c r="E110" s="40"/>
      <c r="F110" s="40"/>
      <c r="G110" s="40"/>
      <c r="H110" s="40"/>
      <c r="I110" s="40"/>
    </row>
    <row r="111" spans="1:9" ht="66" outlineLevel="1">
      <c r="A111" s="159">
        <f t="shared" ca="1" si="6"/>
        <v>76</v>
      </c>
      <c r="B111" s="159" t="s">
        <v>1023</v>
      </c>
      <c r="C111" s="40" t="s">
        <v>1106</v>
      </c>
      <c r="D111" s="40" t="s">
        <v>1186</v>
      </c>
      <c r="E111" s="40"/>
      <c r="F111" s="40"/>
      <c r="G111" s="40"/>
      <c r="H111" s="40"/>
      <c r="I111" s="40"/>
    </row>
    <row r="112" spans="1:9" ht="52.8" outlineLevel="1">
      <c r="A112" s="159">
        <f t="shared" ca="1" si="6"/>
        <v>77</v>
      </c>
      <c r="B112" s="159" t="s">
        <v>968</v>
      </c>
      <c r="C112" s="40" t="s">
        <v>1187</v>
      </c>
      <c r="D112" s="40" t="s">
        <v>1188</v>
      </c>
      <c r="E112" s="40"/>
      <c r="F112" s="40"/>
      <c r="G112" s="40"/>
      <c r="H112" s="40"/>
      <c r="I112" s="40"/>
    </row>
    <row r="113" spans="1:9" ht="105.6" outlineLevel="1">
      <c r="A113" s="159">
        <f t="shared" ca="1" si="6"/>
        <v>78</v>
      </c>
      <c r="B113" s="159" t="s">
        <v>970</v>
      </c>
      <c r="C113" s="40" t="s">
        <v>1189</v>
      </c>
      <c r="D113" s="40" t="s">
        <v>1190</v>
      </c>
      <c r="E113" s="40"/>
      <c r="F113" s="40"/>
      <c r="G113" s="40"/>
      <c r="H113" s="40"/>
      <c r="I113" s="40"/>
    </row>
    <row r="114" spans="1:9" ht="39.6" outlineLevel="1">
      <c r="A114" s="159">
        <f t="shared" ca="1" si="6"/>
        <v>79</v>
      </c>
      <c r="B114" s="159" t="s">
        <v>1020</v>
      </c>
      <c r="C114" s="40" t="s">
        <v>1105</v>
      </c>
      <c r="D114" s="40" t="s">
        <v>1212</v>
      </c>
      <c r="E114" s="40"/>
      <c r="F114" s="40"/>
      <c r="G114" s="40"/>
      <c r="H114" s="40"/>
      <c r="I114" s="40"/>
    </row>
    <row r="115" spans="1:9">
      <c r="A115" s="159">
        <f t="shared" ca="1" si="6"/>
        <v>80</v>
      </c>
      <c r="B115" s="40"/>
      <c r="C115" s="40"/>
      <c r="D115" s="40"/>
      <c r="E115" s="40"/>
      <c r="F115" s="40"/>
      <c r="G115" s="40"/>
      <c r="H115" s="40"/>
      <c r="I115" s="40"/>
    </row>
    <row r="116" spans="1:9">
      <c r="A116" s="159">
        <f t="shared" ca="1" si="6"/>
        <v>81</v>
      </c>
      <c r="B116" s="40"/>
      <c r="C116" s="40"/>
      <c r="D116" s="40"/>
      <c r="E116" s="40"/>
      <c r="F116" s="40"/>
      <c r="G116" s="40"/>
      <c r="H116" s="40"/>
      <c r="I116" s="40"/>
    </row>
    <row r="117" spans="1:9" hidden="1"/>
    <row r="118" spans="1:9" hidden="1">
      <c r="B118" s="34" t="s">
        <v>973</v>
      </c>
    </row>
  </sheetData>
  <mergeCells count="13">
    <mergeCell ref="A1:D1"/>
    <mergeCell ref="A2:D2"/>
    <mergeCell ref="E2:E3"/>
    <mergeCell ref="C3:D3"/>
    <mergeCell ref="B4:D4"/>
    <mergeCell ref="F16:H16"/>
    <mergeCell ref="B18:D18"/>
    <mergeCell ref="B20:D20"/>
    <mergeCell ref="B5:D5"/>
    <mergeCell ref="B72:D72"/>
    <mergeCell ref="B6:D6"/>
    <mergeCell ref="B7:D7"/>
    <mergeCell ref="B8:D8"/>
  </mergeCells>
  <dataValidations disablePrompts="1" count="4">
    <dataValidation showDropDown="1" showErrorMessage="1" sqref="F16:H17" xr:uid="{00000000-0002-0000-0900-000000000000}"/>
    <dataValidation allowBlank="1" showInputMessage="1" showErrorMessage="1" sqref="F46:H46 F35:H35 F68:H68 F18:H20 F60:H60 F64:H64 F71:H72" xr:uid="{00000000-0002-0000-0900-000001000000}"/>
    <dataValidation type="list" allowBlank="1" sqref="F48:H55 F36:H45 F61:H63 F21:H34 F57:H59 F65:H67 F69:H71 F73:H104" xr:uid="{00000000-0002-0000-0900-000002000000}">
      <formula1>$A$11:$A$15</formula1>
    </dataValidation>
    <dataValidation type="list" allowBlank="1" showErrorMessage="1" sqref="F117:H163" xr:uid="{00000000-0002-0000-0900-000003000000}">
      <formula1>#REF!</formula1>
      <formula2>0</formula2>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102"/>
  <sheetViews>
    <sheetView topLeftCell="A2" zoomScale="110" zoomScaleNormal="110" workbookViewId="0">
      <selection activeCell="A22" sqref="A22"/>
    </sheetView>
  </sheetViews>
  <sheetFormatPr defaultColWidth="9.109375" defaultRowHeight="13.2" outlineLevelRow="1"/>
  <cols>
    <col min="1" max="1" width="11.33203125" style="65" customWidth="1"/>
    <col min="2" max="3" width="35.109375" style="34" customWidth="1"/>
    <col min="4" max="5" width="35.109375" style="277" customWidth="1"/>
    <col min="6" max="6" width="32.109375" style="34" customWidth="1"/>
    <col min="7" max="9" width="9.6640625" style="34" hidden="1" customWidth="1"/>
    <col min="10" max="10" width="17.6640625" style="34" customWidth="1"/>
    <col min="11" max="14" width="0" style="34" hidden="1" customWidth="1"/>
    <col min="15" max="16384" width="9.109375" style="34"/>
  </cols>
  <sheetData>
    <row r="1" spans="1:21" s="1" customFormat="1" ht="13.8">
      <c r="A1" s="358"/>
      <c r="B1" s="358"/>
      <c r="C1" s="358"/>
      <c r="D1" s="358"/>
      <c r="E1" s="315"/>
      <c r="F1" s="22"/>
      <c r="G1" s="22"/>
      <c r="H1" s="22"/>
      <c r="I1" s="22"/>
      <c r="J1" s="22"/>
    </row>
    <row r="2" spans="1:21" s="1" customFormat="1" ht="31.5" customHeight="1">
      <c r="A2" s="359" t="s">
        <v>61</v>
      </c>
      <c r="B2" s="359"/>
      <c r="C2" s="359"/>
      <c r="D2" s="359"/>
      <c r="E2" s="316"/>
      <c r="F2" s="360"/>
      <c r="G2" s="11"/>
      <c r="H2" s="11"/>
      <c r="I2" s="11"/>
      <c r="J2" s="11"/>
    </row>
    <row r="3" spans="1:21" s="1" customFormat="1" ht="31.5" hidden="1" customHeight="1">
      <c r="A3" s="35"/>
      <c r="C3" s="361"/>
      <c r="D3" s="361"/>
      <c r="E3" s="317"/>
      <c r="F3" s="360"/>
      <c r="G3" s="11"/>
      <c r="H3" s="11"/>
      <c r="I3" s="11"/>
      <c r="J3" s="11"/>
    </row>
    <row r="4" spans="1:21" s="26" customFormat="1" ht="16.5" hidden="1" customHeight="1">
      <c r="A4" s="123" t="s">
        <v>474</v>
      </c>
      <c r="B4" s="357"/>
      <c r="C4" s="357"/>
      <c r="D4" s="357"/>
      <c r="E4" s="322"/>
      <c r="F4" s="27"/>
      <c r="G4" s="27"/>
      <c r="H4" s="27"/>
      <c r="I4" s="28"/>
      <c r="J4" s="28"/>
      <c r="U4" s="26" t="s">
        <v>84</v>
      </c>
    </row>
    <row r="5" spans="1:21" s="26" customFormat="1" ht="144.75" hidden="1" customHeight="1">
      <c r="A5" s="123" t="s">
        <v>57</v>
      </c>
      <c r="B5" s="356"/>
      <c r="C5" s="357"/>
      <c r="D5" s="357"/>
      <c r="E5" s="322"/>
      <c r="F5" s="27"/>
      <c r="G5" s="27"/>
      <c r="H5" s="27"/>
      <c r="I5" s="28"/>
      <c r="J5" s="28"/>
      <c r="U5" s="26" t="s">
        <v>86</v>
      </c>
    </row>
    <row r="6" spans="1:21" s="26" customFormat="1" ht="26.4" hidden="1">
      <c r="A6" s="123" t="s">
        <v>87</v>
      </c>
      <c r="B6" s="356"/>
      <c r="C6" s="357"/>
      <c r="D6" s="357"/>
      <c r="E6" s="322"/>
      <c r="F6" s="27"/>
      <c r="G6" s="27"/>
      <c r="H6" s="27"/>
      <c r="I6" s="28"/>
      <c r="J6" s="28"/>
    </row>
    <row r="7" spans="1:21" s="26" customFormat="1" hidden="1">
      <c r="A7" s="123" t="s">
        <v>89</v>
      </c>
      <c r="B7" s="357"/>
      <c r="C7" s="357"/>
      <c r="D7" s="357"/>
      <c r="E7" s="322"/>
      <c r="F7" s="27"/>
      <c r="G7" s="27"/>
      <c r="H7" s="27"/>
      <c r="I7" s="29"/>
      <c r="J7" s="28"/>
      <c r="U7" s="30"/>
    </row>
    <row r="8" spans="1:21" s="31" customFormat="1" hidden="1">
      <c r="A8" s="123" t="s">
        <v>91</v>
      </c>
      <c r="B8" s="365"/>
      <c r="C8" s="365"/>
      <c r="D8" s="365"/>
      <c r="E8" s="323"/>
      <c r="F8" s="27"/>
    </row>
    <row r="9" spans="1:21" s="31" customFormat="1" hidden="1">
      <c r="A9" s="124" t="s">
        <v>92</v>
      </c>
      <c r="B9" s="60" t="str">
        <f>G17</f>
        <v>Internal Build 03112011</v>
      </c>
      <c r="C9" s="60" t="str">
        <f>H17</f>
        <v>Internal build 14112011</v>
      </c>
      <c r="D9" s="272" t="str">
        <f>I17</f>
        <v>External build 16112011</v>
      </c>
      <c r="E9" s="324"/>
    </row>
    <row r="10" spans="1:21" s="31" customFormat="1" hidden="1">
      <c r="A10" s="125" t="s">
        <v>93</v>
      </c>
      <c r="B10" s="61">
        <f>SUM(B11:B14)</f>
        <v>0</v>
      </c>
      <c r="C10" s="61">
        <f>SUM(C11:C14)</f>
        <v>0</v>
      </c>
      <c r="D10" s="61">
        <f>SUM(D11:D14)</f>
        <v>0</v>
      </c>
      <c r="E10" s="325"/>
    </row>
    <row r="11" spans="1:21" s="31" customFormat="1">
      <c r="A11" s="125" t="s">
        <v>41</v>
      </c>
      <c r="B11" s="62">
        <f>COUNTIF($G$20:$G$49647,"*Passed")</f>
        <v>0</v>
      </c>
      <c r="C11" s="62">
        <f>COUNTIF($H$20:$H$49647,"*Passed")</f>
        <v>0</v>
      </c>
      <c r="D11" s="62">
        <f>COUNTIF($I$20:$I$49647,"*Passed")</f>
        <v>0</v>
      </c>
      <c r="E11" s="326"/>
    </row>
    <row r="12" spans="1:21" s="31" customFormat="1" collapsed="1">
      <c r="A12" s="125" t="s">
        <v>43</v>
      </c>
      <c r="B12" s="62">
        <f>COUNTIF($G$20:$G$49367,"*Failed*")</f>
        <v>0</v>
      </c>
      <c r="C12" s="62">
        <f>COUNTIF($H$20:$H$49367,"*Failed*")</f>
        <v>0</v>
      </c>
      <c r="D12" s="62">
        <f>COUNTIF($I$20:$I$49367,"*Failed*")</f>
        <v>0</v>
      </c>
      <c r="E12" s="326"/>
    </row>
    <row r="13" spans="1:21" s="31" customFormat="1" collapsed="1">
      <c r="A13" s="125" t="s">
        <v>45</v>
      </c>
      <c r="B13" s="62">
        <f>COUNTIF($G$20:$G$49367,"*Not Run*")</f>
        <v>0</v>
      </c>
      <c r="C13" s="62">
        <f>COUNTIF($H$20:$H$49367,"*Not Run*")</f>
        <v>0</v>
      </c>
      <c r="D13" s="62">
        <f>COUNTIF($I$20:$I$49367,"*Not Run*")</f>
        <v>0</v>
      </c>
      <c r="E13" s="326"/>
      <c r="F13" s="1"/>
      <c r="G13" s="1"/>
      <c r="H13" s="1"/>
      <c r="I13" s="1"/>
      <c r="J13" s="1"/>
    </row>
    <row r="14" spans="1:21" s="31" customFormat="1" collapsed="1">
      <c r="A14" s="125" t="s">
        <v>94</v>
      </c>
      <c r="B14" s="62">
        <f>COUNTIF($G$20:$G$49367,"*NA*")</f>
        <v>0</v>
      </c>
      <c r="C14" s="62">
        <f>COUNTIF($H$20:$H$49367,"*NA*")</f>
        <v>0</v>
      </c>
      <c r="D14" s="62">
        <f>COUNTIF($I$20:$I$49367,"*NA*")</f>
        <v>0</v>
      </c>
      <c r="E14" s="326"/>
      <c r="F14" s="1"/>
      <c r="G14" s="1"/>
      <c r="H14" s="1"/>
      <c r="I14" s="1"/>
      <c r="J14" s="1"/>
    </row>
    <row r="15" spans="1:21" s="31" customFormat="1" ht="39.6" hidden="1" collapsed="1">
      <c r="A15" s="125" t="s">
        <v>95</v>
      </c>
      <c r="B15" s="62">
        <f>COUNTIF($G$20:$G$49367,"*Passed in previous build*")</f>
        <v>0</v>
      </c>
      <c r="C15" s="62">
        <f>COUNTIF($H$20:$H$49367,"*Passed in previous build*")</f>
        <v>0</v>
      </c>
      <c r="D15" s="62">
        <f>COUNTIF($I$20:$I$49367,"*Passed in previous build*")</f>
        <v>0</v>
      </c>
      <c r="E15" s="326"/>
      <c r="F15" s="1"/>
      <c r="G15" s="1"/>
      <c r="H15" s="1"/>
      <c r="I15" s="1"/>
      <c r="J15" s="1"/>
    </row>
    <row r="16" spans="1:21" s="32" customFormat="1" ht="15" hidden="1" customHeight="1">
      <c r="A16" s="63">
        <v>0</v>
      </c>
      <c r="B16" s="38"/>
      <c r="C16" s="157"/>
      <c r="D16" s="273"/>
      <c r="E16" s="327"/>
      <c r="F16" s="44"/>
      <c r="G16" s="366" t="s">
        <v>92</v>
      </c>
      <c r="H16" s="366"/>
      <c r="I16" s="366"/>
      <c r="J16" s="45"/>
    </row>
    <row r="17" spans="1:37" s="32" customFormat="1" ht="39.6">
      <c r="A17" s="126" t="s">
        <v>96</v>
      </c>
      <c r="B17" s="127" t="s">
        <v>97</v>
      </c>
      <c r="C17" s="127" t="s">
        <v>98</v>
      </c>
      <c r="D17" s="127" t="s">
        <v>99</v>
      </c>
      <c r="E17" s="127" t="s">
        <v>1116</v>
      </c>
      <c r="F17" s="127" t="s">
        <v>100</v>
      </c>
      <c r="G17" s="127" t="s">
        <v>101</v>
      </c>
      <c r="H17" s="127" t="s">
        <v>102</v>
      </c>
      <c r="I17" s="127" t="s">
        <v>103</v>
      </c>
      <c r="J17" s="127" t="s">
        <v>104</v>
      </c>
    </row>
    <row r="18" spans="1:37" s="32" customFormat="1">
      <c r="A18" s="55"/>
      <c r="B18" s="380" t="s">
        <v>552</v>
      </c>
      <c r="C18" s="381"/>
      <c r="D18" s="382"/>
      <c r="E18" s="319"/>
      <c r="F18" s="55"/>
      <c r="G18" s="56"/>
      <c r="H18" s="56"/>
      <c r="I18" s="56"/>
      <c r="J18" s="55"/>
      <c r="O18" s="55"/>
      <c r="P18" s="55"/>
      <c r="Q18" s="55"/>
      <c r="R18" s="55"/>
      <c r="S18" s="55"/>
      <c r="T18" s="55"/>
      <c r="U18" s="55"/>
      <c r="V18" s="55"/>
      <c r="W18" s="55"/>
      <c r="X18" s="55"/>
      <c r="Y18" s="55"/>
      <c r="Z18" s="55"/>
      <c r="AA18" s="55"/>
      <c r="AB18" s="55"/>
      <c r="AC18" s="55"/>
      <c r="AD18" s="55"/>
      <c r="AE18" s="55"/>
      <c r="AF18" s="55"/>
      <c r="AG18" s="55"/>
      <c r="AH18" s="55"/>
      <c r="AI18" s="55"/>
      <c r="AJ18" s="55"/>
      <c r="AK18" s="55"/>
    </row>
    <row r="19" spans="1:37" s="193" customFormat="1" ht="15.75" hidden="1" customHeight="1" outlineLevel="1">
      <c r="A19" s="269">
        <v>1</v>
      </c>
      <c r="B19" s="221" t="s">
        <v>524</v>
      </c>
      <c r="C19" s="288" t="s">
        <v>551</v>
      </c>
      <c r="D19" s="288" t="s">
        <v>849</v>
      </c>
      <c r="E19" s="328"/>
      <c r="F19" s="220"/>
      <c r="G19" s="192"/>
      <c r="H19" s="192"/>
      <c r="I19" s="192"/>
      <c r="J19" s="188"/>
      <c r="O19" s="55"/>
      <c r="P19" s="55"/>
      <c r="Q19" s="55"/>
      <c r="R19" s="55"/>
      <c r="S19" s="55"/>
      <c r="T19" s="55"/>
      <c r="U19" s="55"/>
      <c r="V19" s="55"/>
      <c r="W19" s="55"/>
      <c r="X19" s="55"/>
      <c r="Y19" s="55"/>
      <c r="Z19" s="55"/>
      <c r="AA19" s="55"/>
      <c r="AB19" s="55"/>
      <c r="AC19" s="55"/>
      <c r="AD19" s="55"/>
      <c r="AE19" s="55"/>
      <c r="AF19" s="55"/>
      <c r="AG19" s="55"/>
      <c r="AH19" s="55"/>
      <c r="AI19" s="55"/>
      <c r="AJ19" s="55"/>
      <c r="AK19" s="55"/>
    </row>
    <row r="20" spans="1:37" s="32" customFormat="1" ht="15.75" customHeight="1" collapsed="1">
      <c r="A20" s="55"/>
      <c r="B20" s="377" t="s">
        <v>965</v>
      </c>
      <c r="C20" s="378"/>
      <c r="D20" s="379"/>
      <c r="E20" s="318"/>
      <c r="F20" s="55"/>
      <c r="G20" s="56"/>
      <c r="H20" s="56"/>
      <c r="I20" s="56"/>
      <c r="J20" s="55"/>
      <c r="O20" s="55"/>
      <c r="P20" s="55"/>
      <c r="Q20" s="55"/>
      <c r="R20" s="55"/>
      <c r="S20" s="55"/>
      <c r="T20" s="55"/>
      <c r="U20" s="55"/>
      <c r="V20" s="55"/>
      <c r="W20" s="55"/>
      <c r="X20" s="55"/>
      <c r="Y20" s="55"/>
      <c r="Z20" s="55"/>
      <c r="AA20" s="55"/>
      <c r="AB20" s="55"/>
      <c r="AC20" s="55"/>
      <c r="AD20" s="55"/>
      <c r="AE20" s="55"/>
      <c r="AF20" s="55"/>
      <c r="AG20" s="55"/>
      <c r="AH20" s="55"/>
      <c r="AI20" s="55"/>
      <c r="AJ20" s="55"/>
      <c r="AK20" s="55"/>
    </row>
    <row r="21" spans="1:37" s="36" customFormat="1" ht="52.8" outlineLevel="1">
      <c r="A21" s="159">
        <v>1</v>
      </c>
      <c r="B21" s="161" t="s">
        <v>966</v>
      </c>
      <c r="C21" s="40" t="s">
        <v>1110</v>
      </c>
      <c r="D21" s="201" t="s">
        <v>1108</v>
      </c>
      <c r="E21" s="391" t="s">
        <v>1117</v>
      </c>
      <c r="F21" s="42"/>
      <c r="G21" s="40"/>
      <c r="H21" s="40"/>
      <c r="I21" s="40"/>
      <c r="J21" s="49"/>
    </row>
    <row r="22" spans="1:37" s="36" customFormat="1" ht="66" outlineLevel="1">
      <c r="A22" s="159">
        <f t="shared" ref="A21:A79" ca="1" si="0">IF(OFFSET(A22,-1,0) ="",OFFSET(A22,-2,0)+1,OFFSET(A22,-1,0)+1 )</f>
        <v>2</v>
      </c>
      <c r="B22" s="161" t="s">
        <v>967</v>
      </c>
      <c r="C22" s="40" t="s">
        <v>1110</v>
      </c>
      <c r="D22" s="201" t="s">
        <v>1204</v>
      </c>
      <c r="E22" s="417"/>
      <c r="F22" s="42"/>
      <c r="G22" s="40"/>
      <c r="H22" s="40"/>
      <c r="I22" s="40"/>
      <c r="J22" s="49"/>
    </row>
    <row r="23" spans="1:37" s="36" customFormat="1" ht="92.4" outlineLevel="1">
      <c r="A23" s="159">
        <f t="shared" ca="1" si="0"/>
        <v>3</v>
      </c>
      <c r="B23" s="161" t="s">
        <v>1198</v>
      </c>
      <c r="C23" s="40" t="s">
        <v>1199</v>
      </c>
      <c r="D23" s="201" t="s">
        <v>1201</v>
      </c>
      <c r="E23" s="417"/>
      <c r="F23" s="42"/>
      <c r="G23" s="40"/>
      <c r="H23" s="40"/>
      <c r="I23" s="40"/>
      <c r="J23" s="49"/>
    </row>
    <row r="24" spans="1:37" s="36" customFormat="1" ht="79.2" outlineLevel="1">
      <c r="A24" s="159">
        <f t="shared" ca="1" si="0"/>
        <v>4</v>
      </c>
      <c r="B24" s="161" t="s">
        <v>1196</v>
      </c>
      <c r="C24" s="40" t="s">
        <v>1111</v>
      </c>
      <c r="D24" s="201" t="s">
        <v>1197</v>
      </c>
      <c r="E24" s="417"/>
      <c r="F24" s="42"/>
      <c r="G24" s="40"/>
      <c r="H24" s="40"/>
      <c r="I24" s="40"/>
      <c r="J24" s="49"/>
    </row>
    <row r="25" spans="1:37" s="36" customFormat="1" ht="79.2" outlineLevel="1">
      <c r="A25" s="159">
        <f t="shared" ca="1" si="0"/>
        <v>5</v>
      </c>
      <c r="B25" s="161" t="s">
        <v>1200</v>
      </c>
      <c r="C25" s="40" t="s">
        <v>1202</v>
      </c>
      <c r="D25" s="201" t="s">
        <v>1201</v>
      </c>
      <c r="E25" s="417"/>
      <c r="F25" s="42"/>
      <c r="G25" s="40"/>
      <c r="H25" s="40"/>
      <c r="I25" s="40"/>
      <c r="J25" s="49"/>
    </row>
    <row r="26" spans="1:37" s="36" customFormat="1" ht="66" outlineLevel="1">
      <c r="A26" s="159">
        <f t="shared" ca="1" si="0"/>
        <v>6</v>
      </c>
      <c r="B26" s="161" t="s">
        <v>1203</v>
      </c>
      <c r="C26" s="40" t="s">
        <v>1112</v>
      </c>
      <c r="D26" s="201" t="s">
        <v>1197</v>
      </c>
      <c r="E26" s="417"/>
      <c r="F26" s="42"/>
      <c r="G26" s="40"/>
      <c r="H26" s="40"/>
      <c r="I26" s="40"/>
      <c r="J26" s="49"/>
    </row>
    <row r="27" spans="1:37" s="36" customFormat="1" ht="66" outlineLevel="1">
      <c r="A27" s="159">
        <f t="shared" ca="1" si="0"/>
        <v>7</v>
      </c>
      <c r="B27" s="161" t="s">
        <v>1208</v>
      </c>
      <c r="C27" s="40" t="s">
        <v>1205</v>
      </c>
      <c r="D27" s="201" t="s">
        <v>1201</v>
      </c>
      <c r="E27" s="417"/>
      <c r="F27" s="42"/>
      <c r="G27" s="40"/>
      <c r="H27" s="40"/>
      <c r="I27" s="40"/>
      <c r="J27" s="49"/>
    </row>
    <row r="28" spans="1:37" s="36" customFormat="1" ht="66" outlineLevel="1">
      <c r="A28" s="159">
        <f t="shared" ca="1" si="0"/>
        <v>8</v>
      </c>
      <c r="B28" s="161" t="s">
        <v>1207</v>
      </c>
      <c r="C28" s="40" t="s">
        <v>1206</v>
      </c>
      <c r="D28" s="201" t="s">
        <v>1197</v>
      </c>
      <c r="E28" s="417"/>
      <c r="F28" s="42"/>
      <c r="G28" s="40"/>
      <c r="H28" s="40"/>
      <c r="I28" s="40"/>
      <c r="J28" s="49"/>
    </row>
    <row r="29" spans="1:37" s="36" customFormat="1" ht="105.6" outlineLevel="1">
      <c r="A29" s="159">
        <f t="shared" ca="1" si="0"/>
        <v>9</v>
      </c>
      <c r="B29" s="161" t="s">
        <v>1022</v>
      </c>
      <c r="C29" s="40" t="s">
        <v>1119</v>
      </c>
      <c r="D29" s="201" t="s">
        <v>1192</v>
      </c>
      <c r="E29" s="417"/>
      <c r="F29" s="42"/>
      <c r="G29" s="40"/>
      <c r="H29" s="40"/>
      <c r="I29" s="40"/>
      <c r="J29" s="49"/>
    </row>
    <row r="30" spans="1:37" s="36" customFormat="1" ht="92.4" outlineLevel="1">
      <c r="A30" s="159">
        <f t="shared" ca="1" si="0"/>
        <v>10</v>
      </c>
      <c r="B30" s="161" t="s">
        <v>1021</v>
      </c>
      <c r="C30" s="40" t="s">
        <v>1113</v>
      </c>
      <c r="D30" s="201" t="s">
        <v>1109</v>
      </c>
      <c r="E30" s="417"/>
      <c r="F30" s="42"/>
      <c r="G30" s="40"/>
      <c r="H30" s="40"/>
      <c r="I30" s="40"/>
      <c r="J30" s="49"/>
    </row>
    <row r="31" spans="1:37" s="37" customFormat="1" ht="79.2" outlineLevel="1">
      <c r="A31" s="159">
        <f t="shared" ca="1" si="0"/>
        <v>11</v>
      </c>
      <c r="B31" s="159" t="s">
        <v>969</v>
      </c>
      <c r="C31" s="40" t="s">
        <v>1115</v>
      </c>
      <c r="D31" s="201" t="s">
        <v>1193</v>
      </c>
      <c r="E31" s="391" t="s">
        <v>1195</v>
      </c>
      <c r="F31" s="163"/>
      <c r="G31" s="164"/>
      <c r="H31" s="164"/>
      <c r="I31" s="164"/>
      <c r="J31" s="163"/>
    </row>
    <row r="32" spans="1:37" s="37" customFormat="1" ht="158.4">
      <c r="A32" s="159">
        <f t="shared" ca="1" si="0"/>
        <v>12</v>
      </c>
      <c r="B32" s="159" t="s">
        <v>1114</v>
      </c>
      <c r="C32" s="40" t="s">
        <v>1209</v>
      </c>
      <c r="D32" s="40" t="s">
        <v>1211</v>
      </c>
      <c r="E32" s="392"/>
      <c r="F32" s="41"/>
      <c r="G32" s="159"/>
      <c r="H32" s="159"/>
      <c r="I32" s="159"/>
      <c r="J32" s="51"/>
    </row>
    <row r="33" spans="1:10" s="37" customFormat="1" ht="171.6">
      <c r="A33" s="159">
        <f t="shared" ca="1" si="0"/>
        <v>13</v>
      </c>
      <c r="B33" s="159" t="s">
        <v>1118</v>
      </c>
      <c r="C33" s="416" t="s">
        <v>1210</v>
      </c>
      <c r="D33" s="201" t="s">
        <v>1194</v>
      </c>
      <c r="E33" s="41"/>
      <c r="F33" s="41"/>
      <c r="G33" s="159"/>
      <c r="H33" s="159"/>
      <c r="I33" s="159"/>
      <c r="J33" s="51"/>
    </row>
    <row r="34" spans="1:10" s="37" customFormat="1" ht="13.8">
      <c r="A34" s="159">
        <f t="shared" ca="1" si="0"/>
        <v>14</v>
      </c>
      <c r="B34" s="159"/>
      <c r="C34" s="201"/>
      <c r="D34" s="41"/>
      <c r="E34" s="41"/>
      <c r="F34" s="41"/>
      <c r="G34" s="159"/>
      <c r="H34" s="159"/>
      <c r="I34" s="159"/>
      <c r="J34" s="51"/>
    </row>
    <row r="35" spans="1:10" s="37" customFormat="1" ht="13.8">
      <c r="A35" s="159">
        <f t="shared" ca="1" si="0"/>
        <v>15</v>
      </c>
      <c r="B35" s="159"/>
      <c r="C35" s="201"/>
      <c r="D35" s="41"/>
      <c r="E35" s="41"/>
      <c r="F35" s="41"/>
      <c r="G35" s="159"/>
      <c r="H35" s="159"/>
      <c r="I35" s="159"/>
      <c r="J35" s="51"/>
    </row>
    <row r="36" spans="1:10" s="36" customFormat="1" ht="13.8">
      <c r="A36" s="159">
        <f t="shared" ca="1" si="0"/>
        <v>16</v>
      </c>
      <c r="B36" s="159"/>
      <c r="C36" s="201"/>
      <c r="D36" s="201"/>
      <c r="E36" s="201"/>
      <c r="F36" s="42"/>
      <c r="G36" s="40"/>
      <c r="H36" s="40"/>
      <c r="I36" s="40"/>
      <c r="J36" s="49"/>
    </row>
    <row r="37" spans="1:10" s="36" customFormat="1" ht="13.8">
      <c r="A37" s="159">
        <f t="shared" ca="1" si="0"/>
        <v>17</v>
      </c>
      <c r="B37" s="159"/>
      <c r="C37" s="201"/>
      <c r="D37" s="201"/>
      <c r="E37" s="201"/>
      <c r="F37" s="42"/>
      <c r="G37" s="40"/>
      <c r="H37" s="40"/>
      <c r="I37" s="40"/>
      <c r="J37" s="49"/>
    </row>
    <row r="38" spans="1:10" s="36" customFormat="1" ht="13.8">
      <c r="A38" s="159">
        <f t="shared" ca="1" si="0"/>
        <v>18</v>
      </c>
      <c r="B38" s="159"/>
      <c r="C38" s="201"/>
      <c r="D38" s="201"/>
      <c r="E38" s="201"/>
      <c r="F38" s="42"/>
      <c r="G38" s="40"/>
      <c r="H38" s="40"/>
      <c r="I38" s="40"/>
      <c r="J38" s="49"/>
    </row>
    <row r="39" spans="1:10" s="37" customFormat="1" ht="13.8">
      <c r="A39" s="159">
        <f t="shared" ca="1" si="0"/>
        <v>19</v>
      </c>
      <c r="B39" s="159"/>
      <c r="C39" s="201"/>
      <c r="D39" s="201"/>
      <c r="E39" s="201"/>
      <c r="F39" s="270"/>
      <c r="G39" s="164"/>
      <c r="H39" s="164"/>
      <c r="I39" s="164"/>
      <c r="J39" s="163"/>
    </row>
    <row r="40" spans="1:10" s="37" customFormat="1" ht="13.8">
      <c r="A40" s="159">
        <f t="shared" ca="1" si="0"/>
        <v>20</v>
      </c>
      <c r="B40" s="159"/>
      <c r="C40" s="201"/>
      <c r="D40" s="41"/>
      <c r="E40" s="41"/>
      <c r="F40" s="41"/>
      <c r="G40" s="159"/>
      <c r="H40" s="159"/>
      <c r="I40" s="159"/>
      <c r="J40" s="51"/>
    </row>
    <row r="41" spans="1:10" s="37" customFormat="1" ht="13.8">
      <c r="A41" s="159">
        <f t="shared" ca="1" si="0"/>
        <v>21</v>
      </c>
      <c r="B41" s="185"/>
      <c r="C41" s="201"/>
      <c r="D41" s="201"/>
      <c r="E41" s="201"/>
      <c r="F41" s="41"/>
      <c r="G41" s="159"/>
      <c r="H41" s="159"/>
      <c r="I41" s="159"/>
      <c r="J41" s="51"/>
    </row>
    <row r="42" spans="1:10" s="33" customFormat="1">
      <c r="A42" s="159">
        <f t="shared" ca="1" si="0"/>
        <v>22</v>
      </c>
      <c r="B42" s="159"/>
      <c r="C42" s="201"/>
      <c r="D42" s="201"/>
      <c r="E42" s="201"/>
      <c r="F42" s="42"/>
      <c r="G42" s="40"/>
      <c r="H42" s="40"/>
      <c r="I42" s="40"/>
      <c r="J42" s="43"/>
    </row>
    <row r="43" spans="1:10" s="33" customFormat="1">
      <c r="A43" s="159">
        <f t="shared" ca="1" si="0"/>
        <v>23</v>
      </c>
      <c r="B43" s="185"/>
      <c r="C43" s="201"/>
      <c r="D43" s="201"/>
      <c r="E43" s="201"/>
      <c r="F43" s="42"/>
      <c r="G43" s="40"/>
      <c r="H43" s="40"/>
      <c r="I43" s="40"/>
      <c r="J43" s="43"/>
    </row>
    <row r="44" spans="1:10" s="33" customFormat="1">
      <c r="A44" s="159">
        <f t="shared" ca="1" si="0"/>
        <v>24</v>
      </c>
      <c r="B44" s="159"/>
      <c r="C44" s="201"/>
      <c r="D44" s="41"/>
      <c r="E44" s="41"/>
      <c r="F44" s="42"/>
      <c r="G44" s="40"/>
      <c r="H44" s="40"/>
      <c r="I44" s="40"/>
      <c r="J44" s="43"/>
    </row>
    <row r="45" spans="1:10" s="33" customFormat="1">
      <c r="A45" s="159">
        <f t="shared" ca="1" si="0"/>
        <v>25</v>
      </c>
      <c r="B45" s="159"/>
      <c r="C45" s="201"/>
      <c r="D45" s="41"/>
      <c r="E45" s="41"/>
      <c r="F45" s="42"/>
      <c r="G45" s="40"/>
      <c r="H45" s="40"/>
      <c r="I45" s="40"/>
      <c r="J45" s="43"/>
    </row>
    <row r="46" spans="1:10" s="33" customFormat="1">
      <c r="A46" s="159">
        <f t="shared" ca="1" si="0"/>
        <v>26</v>
      </c>
      <c r="B46" s="159"/>
      <c r="C46" s="201"/>
      <c r="D46" s="41"/>
      <c r="E46" s="41"/>
      <c r="F46" s="182"/>
      <c r="G46" s="40"/>
      <c r="H46" s="40"/>
      <c r="I46" s="40"/>
      <c r="J46" s="43"/>
    </row>
    <row r="47" spans="1:10" s="33" customFormat="1">
      <c r="A47" s="159">
        <f t="shared" ca="1" si="0"/>
        <v>27</v>
      </c>
      <c r="B47" s="159"/>
      <c r="C47" s="201"/>
      <c r="D47" s="41"/>
      <c r="E47" s="41"/>
      <c r="F47" s="182"/>
      <c r="G47" s="40"/>
      <c r="H47" s="40"/>
      <c r="I47" s="40"/>
      <c r="J47" s="43"/>
    </row>
    <row r="48" spans="1:10" s="33" customFormat="1">
      <c r="A48" s="159">
        <f t="shared" ca="1" si="0"/>
        <v>28</v>
      </c>
      <c r="B48" s="159"/>
      <c r="C48" s="201"/>
      <c r="D48" s="41"/>
      <c r="E48" s="41"/>
      <c r="F48" s="182"/>
      <c r="G48" s="40"/>
      <c r="H48" s="40"/>
      <c r="I48" s="40"/>
      <c r="J48" s="43"/>
    </row>
    <row r="49" spans="1:10" s="33" customFormat="1">
      <c r="A49" s="159">
        <f t="shared" ca="1" si="0"/>
        <v>29</v>
      </c>
      <c r="B49" s="159"/>
      <c r="C49" s="201"/>
      <c r="D49" s="41"/>
      <c r="E49" s="41"/>
      <c r="F49" s="42"/>
      <c r="G49" s="40"/>
      <c r="H49" s="40"/>
      <c r="I49" s="40"/>
      <c r="J49" s="43"/>
    </row>
    <row r="50" spans="1:10" s="33" customFormat="1">
      <c r="A50" s="159">
        <f t="shared" ca="1" si="0"/>
        <v>30</v>
      </c>
      <c r="B50" s="159"/>
      <c r="C50" s="201"/>
      <c r="D50" s="41"/>
      <c r="E50" s="41"/>
      <c r="F50" s="42"/>
      <c r="G50" s="40"/>
      <c r="H50" s="40"/>
      <c r="I50" s="40"/>
      <c r="J50" s="43"/>
    </row>
    <row r="51" spans="1:10" s="33" customFormat="1">
      <c r="A51" s="159">
        <f t="shared" ca="1" si="0"/>
        <v>31</v>
      </c>
      <c r="B51" s="185"/>
      <c r="C51" s="201"/>
      <c r="D51" s="41"/>
      <c r="E51" s="41"/>
      <c r="F51" s="42"/>
      <c r="G51" s="40"/>
      <c r="H51" s="40"/>
      <c r="I51" s="40"/>
      <c r="J51" s="43"/>
    </row>
    <row r="52" spans="1:10" s="33" customFormat="1">
      <c r="A52" s="159">
        <f t="shared" ca="1" si="0"/>
        <v>32</v>
      </c>
      <c r="B52" s="159"/>
      <c r="C52" s="201"/>
      <c r="D52" s="41"/>
      <c r="E52" s="41"/>
      <c r="F52" s="42"/>
      <c r="G52" s="40"/>
      <c r="H52" s="40"/>
      <c r="I52" s="40"/>
      <c r="J52" s="43"/>
    </row>
    <row r="53" spans="1:10" s="36" customFormat="1" ht="13.8">
      <c r="A53" s="159">
        <f t="shared" ca="1" si="0"/>
        <v>33</v>
      </c>
      <c r="B53" s="159"/>
      <c r="C53" s="201"/>
      <c r="D53" s="41"/>
      <c r="E53" s="41"/>
      <c r="F53" s="42"/>
      <c r="G53" s="40"/>
      <c r="H53" s="40"/>
      <c r="I53" s="40"/>
      <c r="J53" s="49"/>
    </row>
    <row r="54" spans="1:10" s="36" customFormat="1" ht="13.8">
      <c r="A54" s="159">
        <f t="shared" ca="1" si="0"/>
        <v>34</v>
      </c>
      <c r="B54" s="159"/>
      <c r="C54" s="201"/>
      <c r="D54" s="41"/>
      <c r="E54" s="41"/>
      <c r="F54" s="42"/>
      <c r="G54" s="40"/>
      <c r="H54" s="40"/>
      <c r="I54" s="40"/>
      <c r="J54" s="49"/>
    </row>
    <row r="55" spans="1:10" s="202" customFormat="1">
      <c r="A55" s="159">
        <f t="shared" ca="1" si="0"/>
        <v>35</v>
      </c>
      <c r="B55" s="161"/>
      <c r="C55" s="201"/>
      <c r="D55" s="201"/>
      <c r="E55" s="201"/>
      <c r="F55" s="263"/>
      <c r="G55" s="200"/>
      <c r="H55" s="200"/>
      <c r="I55" s="200"/>
      <c r="J55" s="199"/>
    </row>
    <row r="56" spans="1:10" s="202" customFormat="1">
      <c r="A56" s="159">
        <f t="shared" ca="1" si="0"/>
        <v>36</v>
      </c>
      <c r="B56" s="159"/>
      <c r="C56" s="40"/>
      <c r="D56" s="264"/>
      <c r="E56" s="264"/>
      <c r="F56" s="42"/>
      <c r="G56" s="200"/>
      <c r="H56" s="200"/>
      <c r="I56" s="200"/>
      <c r="J56" s="199"/>
    </row>
    <row r="57" spans="1:10" s="36" customFormat="1" ht="13.8">
      <c r="A57" s="159">
        <f t="shared" ca="1" si="0"/>
        <v>37</v>
      </c>
      <c r="B57" s="159"/>
      <c r="C57" s="40"/>
      <c r="D57" s="201"/>
      <c r="E57" s="201"/>
      <c r="F57" s="42"/>
      <c r="G57" s="40"/>
      <c r="H57" s="40"/>
      <c r="I57" s="40"/>
      <c r="J57" s="49"/>
    </row>
    <row r="58" spans="1:10" s="36" customFormat="1" ht="13.8">
      <c r="A58" s="159">
        <f t="shared" ca="1" si="0"/>
        <v>38</v>
      </c>
      <c r="B58" s="159"/>
      <c r="C58" s="40"/>
      <c r="D58" s="201"/>
      <c r="E58" s="201"/>
      <c r="F58" s="42"/>
      <c r="G58" s="40"/>
      <c r="H58" s="40"/>
      <c r="I58" s="40"/>
      <c r="J58" s="49"/>
    </row>
    <row r="59" spans="1:10" s="36" customFormat="1" ht="13.8">
      <c r="A59" s="159">
        <f t="shared" ca="1" si="0"/>
        <v>39</v>
      </c>
      <c r="B59" s="159"/>
      <c r="C59" s="40"/>
      <c r="D59" s="201"/>
      <c r="E59" s="201"/>
      <c r="F59" s="42"/>
      <c r="G59" s="40"/>
      <c r="H59" s="40"/>
      <c r="I59" s="40"/>
      <c r="J59" s="49"/>
    </row>
    <row r="60" spans="1:10" s="36" customFormat="1" ht="13.8">
      <c r="A60" s="159">
        <f t="shared" ca="1" si="0"/>
        <v>40</v>
      </c>
      <c r="B60" s="159"/>
      <c r="C60" s="40"/>
      <c r="D60" s="201"/>
      <c r="E60" s="201"/>
      <c r="F60" s="42"/>
      <c r="G60" s="40"/>
      <c r="H60" s="40"/>
      <c r="I60" s="40"/>
      <c r="J60" s="49"/>
    </row>
    <row r="61" spans="1:10" s="36" customFormat="1" ht="13.8">
      <c r="A61" s="159">
        <f t="shared" ca="1" si="0"/>
        <v>41</v>
      </c>
      <c r="B61" s="159"/>
      <c r="C61" s="40"/>
      <c r="D61" s="201"/>
      <c r="E61" s="201"/>
      <c r="F61" s="42"/>
      <c r="G61" s="40"/>
      <c r="H61" s="40"/>
      <c r="I61" s="40"/>
      <c r="J61" s="49"/>
    </row>
    <row r="62" spans="1:10" s="36" customFormat="1" ht="13.8">
      <c r="A62" s="159">
        <f t="shared" ca="1" si="0"/>
        <v>42</v>
      </c>
      <c r="B62" s="159"/>
      <c r="C62" s="40"/>
      <c r="D62" s="42"/>
      <c r="E62" s="42"/>
      <c r="F62" s="48"/>
      <c r="G62" s="40"/>
      <c r="H62" s="40"/>
      <c r="I62" s="40"/>
      <c r="J62" s="50"/>
    </row>
    <row r="63" spans="1:10" s="36" customFormat="1" ht="13.8">
      <c r="A63" s="159">
        <f t="shared" ca="1" si="0"/>
        <v>43</v>
      </c>
      <c r="B63" s="159"/>
      <c r="C63" s="40"/>
      <c r="D63" s="42"/>
      <c r="E63" s="42"/>
      <c r="F63" s="48"/>
      <c r="G63" s="40"/>
      <c r="H63" s="40"/>
      <c r="I63" s="40"/>
      <c r="J63" s="50"/>
    </row>
    <row r="64" spans="1:10" s="36" customFormat="1" ht="13.8">
      <c r="A64" s="159">
        <f t="shared" ca="1" si="0"/>
        <v>44</v>
      </c>
      <c r="B64" s="159"/>
      <c r="C64" s="40"/>
      <c r="D64" s="201"/>
      <c r="E64" s="201"/>
      <c r="F64" s="42"/>
      <c r="G64" s="40"/>
      <c r="H64" s="40"/>
      <c r="I64" s="40"/>
      <c r="J64" s="49"/>
    </row>
    <row r="65" spans="1:31" s="170" customFormat="1">
      <c r="A65" s="159">
        <f t="shared" ca="1" si="0"/>
        <v>45</v>
      </c>
      <c r="B65" s="159"/>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row>
    <row r="66" spans="1:31" s="36" customFormat="1" ht="13.8">
      <c r="A66" s="159">
        <f t="shared" ca="1" si="0"/>
        <v>46</v>
      </c>
      <c r="B66" s="159"/>
      <c r="C66" s="40"/>
      <c r="D66" s="201"/>
      <c r="E66" s="201"/>
      <c r="F66" s="42"/>
      <c r="G66" s="40"/>
      <c r="H66" s="40"/>
      <c r="I66" s="40"/>
      <c r="J66" s="49"/>
    </row>
    <row r="67" spans="1:31" s="36" customFormat="1" ht="13.8">
      <c r="A67" s="159">
        <f t="shared" ca="1" si="0"/>
        <v>47</v>
      </c>
      <c r="B67" s="159"/>
      <c r="C67" s="40"/>
      <c r="D67" s="201"/>
      <c r="E67" s="201"/>
      <c r="F67" s="42"/>
      <c r="G67" s="40"/>
      <c r="H67" s="40"/>
      <c r="I67" s="40"/>
      <c r="J67" s="49"/>
    </row>
    <row r="68" spans="1:31" s="36" customFormat="1" ht="13.8">
      <c r="A68" s="159">
        <f t="shared" ca="1" si="0"/>
        <v>48</v>
      </c>
      <c r="B68" s="159"/>
      <c r="C68" s="40"/>
      <c r="D68" s="201"/>
      <c r="E68" s="201"/>
      <c r="F68" s="42"/>
      <c r="G68" s="40"/>
      <c r="H68" s="40"/>
      <c r="I68" s="40"/>
      <c r="J68" s="49"/>
    </row>
    <row r="69" spans="1:31" s="36" customFormat="1" ht="13.8">
      <c r="A69" s="159">
        <f t="shared" ca="1" si="0"/>
        <v>49</v>
      </c>
      <c r="B69" s="159"/>
      <c r="C69" s="40"/>
      <c r="D69" s="41"/>
      <c r="E69" s="41"/>
      <c r="F69" s="42"/>
      <c r="G69" s="40"/>
      <c r="H69" s="40"/>
      <c r="I69" s="40"/>
      <c r="J69" s="49"/>
    </row>
    <row r="70" spans="1:31" s="36" customFormat="1" ht="13.8">
      <c r="A70" s="159">
        <f t="shared" ca="1" si="0"/>
        <v>50</v>
      </c>
      <c r="B70" s="185"/>
      <c r="C70" s="40"/>
      <c r="D70" s="41"/>
      <c r="E70" s="41"/>
      <c r="F70" s="42"/>
      <c r="G70" s="40"/>
      <c r="H70" s="40"/>
      <c r="I70" s="40"/>
      <c r="J70" s="49"/>
    </row>
    <row r="71" spans="1:31" s="36" customFormat="1" ht="13.8">
      <c r="A71" s="159">
        <f t="shared" ca="1" si="0"/>
        <v>51</v>
      </c>
      <c r="B71" s="159"/>
      <c r="C71" s="40"/>
      <c r="D71" s="201"/>
      <c r="E71" s="201"/>
      <c r="F71" s="42"/>
      <c r="G71" s="40"/>
      <c r="H71" s="40"/>
      <c r="I71" s="40"/>
      <c r="J71" s="49"/>
    </row>
    <row r="72" spans="1:31" s="36" customFormat="1" ht="13.8">
      <c r="A72" s="159">
        <f t="shared" ca="1" si="0"/>
        <v>52</v>
      </c>
      <c r="B72" s="159"/>
      <c r="C72" s="40"/>
      <c r="D72" s="41"/>
      <c r="E72" s="41"/>
      <c r="F72" s="42"/>
      <c r="G72" s="40"/>
      <c r="H72" s="40"/>
      <c r="I72" s="40"/>
      <c r="J72" s="49"/>
    </row>
    <row r="73" spans="1:31" s="36" customFormat="1" ht="13.8">
      <c r="A73" s="159">
        <f t="shared" ca="1" si="0"/>
        <v>53</v>
      </c>
      <c r="B73" s="159"/>
      <c r="C73" s="40"/>
      <c r="D73" s="41"/>
      <c r="E73" s="41"/>
      <c r="F73" s="42"/>
      <c r="G73" s="40"/>
      <c r="H73" s="40"/>
      <c r="I73" s="40"/>
      <c r="J73" s="49"/>
    </row>
    <row r="74" spans="1:31" s="36" customFormat="1" ht="13.8">
      <c r="A74" s="159">
        <f t="shared" ca="1" si="0"/>
        <v>54</v>
      </c>
      <c r="B74" s="159"/>
      <c r="C74" s="40"/>
      <c r="D74" s="41"/>
      <c r="E74" s="41"/>
      <c r="F74" s="42"/>
      <c r="G74" s="40"/>
      <c r="H74" s="40"/>
      <c r="I74" s="40"/>
      <c r="J74" s="49"/>
    </row>
    <row r="75" spans="1:31" s="36" customFormat="1" ht="13.8">
      <c r="A75" s="159">
        <f t="shared" ca="1" si="0"/>
        <v>55</v>
      </c>
      <c r="B75" s="159"/>
      <c r="C75" s="40"/>
      <c r="D75" s="41"/>
      <c r="E75" s="41"/>
      <c r="F75" s="42"/>
      <c r="G75" s="40"/>
      <c r="H75" s="40"/>
      <c r="I75" s="40"/>
      <c r="J75" s="49"/>
    </row>
    <row r="76" spans="1:31" s="36" customFormat="1" ht="13.8">
      <c r="A76" s="159">
        <f t="shared" ca="1" si="0"/>
        <v>56</v>
      </c>
      <c r="B76" s="159"/>
      <c r="C76" s="40"/>
      <c r="D76" s="41"/>
      <c r="E76" s="41"/>
      <c r="F76" s="42"/>
      <c r="G76" s="40"/>
      <c r="H76" s="40"/>
      <c r="I76" s="40"/>
      <c r="J76" s="49"/>
    </row>
    <row r="77" spans="1:31" s="36" customFormat="1" ht="13.8">
      <c r="A77" s="159">
        <f t="shared" ca="1" si="0"/>
        <v>57</v>
      </c>
      <c r="B77" s="159"/>
      <c r="C77" s="40"/>
      <c r="D77" s="201"/>
      <c r="E77" s="201"/>
      <c r="F77" s="40"/>
      <c r="G77" s="40"/>
      <c r="H77" s="40"/>
      <c r="I77" s="40"/>
      <c r="J77" s="49"/>
    </row>
    <row r="78" spans="1:31" s="36" customFormat="1" ht="14.4">
      <c r="A78" s="159">
        <f t="shared" ca="1" si="0"/>
        <v>58</v>
      </c>
      <c r="B78" s="159"/>
      <c r="C78" s="266"/>
      <c r="D78" s="298"/>
      <c r="E78" s="298"/>
      <c r="F78" s="267"/>
      <c r="G78" s="250"/>
      <c r="H78" s="250"/>
      <c r="I78" s="250"/>
      <c r="J78" s="251"/>
    </row>
    <row r="79" spans="1:31" customFormat="1" ht="14.4">
      <c r="A79" s="159">
        <f t="shared" ca="1" si="0"/>
        <v>59</v>
      </c>
      <c r="B79" s="159"/>
      <c r="C79" s="266"/>
      <c r="D79" s="268"/>
      <c r="E79" s="329"/>
    </row>
    <row r="80" spans="1:31" s="36" customFormat="1" ht="13.8">
      <c r="A80" s="159">
        <v>56</v>
      </c>
      <c r="B80" s="218"/>
      <c r="C80" s="40"/>
      <c r="D80" s="201"/>
      <c r="E80" s="201"/>
      <c r="F80" s="42"/>
      <c r="G80" s="40"/>
      <c r="H80" s="40"/>
      <c r="I80" s="40"/>
      <c r="J80" s="49"/>
    </row>
    <row r="81" spans="1:10" s="36" customFormat="1" ht="13.8">
      <c r="A81" s="159">
        <f t="shared" ref="A81:A83" ca="1" si="1">IF(OFFSET(A81,-1,0) ="",OFFSET(A81,-2,0)+1,OFFSET(A81,-1,0)+1 )</f>
        <v>57</v>
      </c>
      <c r="B81" s="255"/>
      <c r="C81" s="40"/>
      <c r="D81" s="201"/>
      <c r="E81" s="201"/>
      <c r="F81" s="42"/>
      <c r="G81" s="40"/>
      <c r="H81" s="40"/>
      <c r="I81" s="40"/>
      <c r="J81" s="49"/>
    </row>
    <row r="82" spans="1:10" s="36" customFormat="1" ht="13.8">
      <c r="A82" s="159">
        <f t="shared" ca="1" si="1"/>
        <v>58</v>
      </c>
      <c r="B82" s="219"/>
      <c r="C82" s="40"/>
      <c r="D82" s="201"/>
      <c r="E82" s="201"/>
      <c r="F82" s="42"/>
      <c r="G82" s="40"/>
      <c r="H82" s="40"/>
      <c r="I82" s="40"/>
      <c r="J82" s="49"/>
    </row>
    <row r="83" spans="1:10" s="36" customFormat="1" ht="13.8">
      <c r="A83" s="159">
        <f t="shared" ca="1" si="1"/>
        <v>59</v>
      </c>
      <c r="B83" s="218"/>
      <c r="C83" s="40"/>
      <c r="D83" s="201"/>
      <c r="E83" s="201"/>
      <c r="F83" s="42"/>
      <c r="G83" s="40"/>
      <c r="H83" s="40"/>
      <c r="I83" s="40"/>
      <c r="J83" s="49"/>
    </row>
    <row r="84" spans="1:10" s="36" customFormat="1" ht="13.8">
      <c r="A84" s="159">
        <f t="shared" ref="A84:A85" ca="1" si="2">IF(OFFSET(A84,-1,0) ="",OFFSET(A84,-2,0)+1,OFFSET(A84,-1,0)+1 )</f>
        <v>60</v>
      </c>
      <c r="B84" s="218"/>
      <c r="C84" s="40"/>
      <c r="D84" s="42"/>
      <c r="E84" s="42"/>
      <c r="F84" s="42"/>
      <c r="G84" s="40"/>
      <c r="H84" s="40"/>
      <c r="I84" s="40"/>
      <c r="J84" s="49"/>
    </row>
    <row r="85" spans="1:10" s="37" customFormat="1" ht="13.8">
      <c r="A85" s="159">
        <f t="shared" ca="1" si="2"/>
        <v>61</v>
      </c>
      <c r="B85" s="255"/>
      <c r="C85" s="40"/>
      <c r="D85" s="201"/>
      <c r="E85" s="201"/>
      <c r="F85" s="163"/>
      <c r="G85" s="164"/>
      <c r="H85" s="164"/>
      <c r="I85" s="164"/>
      <c r="J85" s="163"/>
    </row>
    <row r="86" spans="1:10" s="37" customFormat="1" ht="13.8">
      <c r="A86" s="159">
        <f t="shared" ref="A86:A87" ca="1" si="3">IF(OFFSET(A86,-1,0) ="",OFFSET(A86,-2,0)+1,OFFSET(A86,-1,0)+1 )</f>
        <v>62</v>
      </c>
      <c r="B86" s="213"/>
      <c r="C86" s="40"/>
      <c r="D86" s="41"/>
      <c r="E86" s="41"/>
      <c r="F86" s="41"/>
      <c r="G86" s="159"/>
      <c r="H86" s="159"/>
      <c r="I86" s="159"/>
      <c r="J86" s="51"/>
    </row>
    <row r="87" spans="1:10" s="37" customFormat="1" ht="13.8">
      <c r="A87" s="159">
        <f t="shared" ca="1" si="3"/>
        <v>63</v>
      </c>
      <c r="B87" s="213"/>
      <c r="C87" s="40"/>
      <c r="D87" s="41"/>
      <c r="E87" s="41"/>
      <c r="F87" s="41"/>
      <c r="G87" s="159"/>
      <c r="H87" s="159"/>
      <c r="I87" s="159"/>
      <c r="J87" s="51"/>
    </row>
    <row r="88" spans="1:10" s="36" customFormat="1" ht="13.8">
      <c r="A88" s="159">
        <f t="shared" ref="A88:A91" ca="1" si="4">IF(OFFSET(A88,-1,0) ="",OFFSET(A88,-2,0)+1,OFFSET(A88,-1,0)+1 )</f>
        <v>64</v>
      </c>
      <c r="B88" s="213"/>
      <c r="C88" s="40"/>
      <c r="D88" s="201"/>
      <c r="E88" s="201"/>
      <c r="F88" s="42"/>
      <c r="G88" s="40"/>
      <c r="H88" s="40"/>
      <c r="I88" s="40"/>
      <c r="J88" s="49"/>
    </row>
    <row r="89" spans="1:10" s="37" customFormat="1" ht="13.8">
      <c r="A89" s="159">
        <f t="shared" ca="1" si="4"/>
        <v>65</v>
      </c>
      <c r="B89" s="213"/>
      <c r="C89" s="40"/>
      <c r="D89" s="201"/>
      <c r="E89" s="201"/>
      <c r="F89" s="270"/>
      <c r="G89" s="164"/>
      <c r="H89" s="164"/>
      <c r="I89" s="164"/>
      <c r="J89" s="163"/>
    </row>
    <row r="90" spans="1:10" s="37" customFormat="1" ht="13.8">
      <c r="A90" s="159">
        <f t="shared" ca="1" si="4"/>
        <v>66</v>
      </c>
      <c r="B90" s="213"/>
      <c r="C90" s="40"/>
      <c r="D90" s="201"/>
      <c r="E90" s="201"/>
      <c r="F90" s="270"/>
      <c r="G90" s="164"/>
      <c r="H90" s="164"/>
      <c r="I90" s="164"/>
      <c r="J90" s="163"/>
    </row>
    <row r="91" spans="1:10" s="37" customFormat="1" ht="13.8">
      <c r="A91" s="159">
        <f t="shared" ca="1" si="4"/>
        <v>67</v>
      </c>
      <c r="B91" s="159"/>
      <c r="C91" s="40"/>
      <c r="D91" s="41"/>
      <c r="E91" s="41"/>
      <c r="F91" s="41"/>
      <c r="G91" s="159"/>
      <c r="H91" s="159"/>
      <c r="I91" s="159"/>
      <c r="J91" s="51"/>
    </row>
    <row r="92" spans="1:10" s="36" customFormat="1" ht="13.8">
      <c r="A92" s="159">
        <f t="shared" ref="A92:A97" ca="1" si="5">IF(OFFSET(A92,-1,0) ="",OFFSET(A92,-2,0)+1,OFFSET(A92,-1,0)+1 )</f>
        <v>68</v>
      </c>
      <c r="B92" s="213"/>
      <c r="C92" s="40"/>
      <c r="D92" s="48"/>
      <c r="E92" s="48"/>
      <c r="F92" s="42"/>
      <c r="G92" s="40"/>
      <c r="H92" s="40"/>
      <c r="I92" s="40"/>
      <c r="J92" s="50"/>
    </row>
    <row r="93" spans="1:10" s="36" customFormat="1" ht="13.8">
      <c r="A93" s="159">
        <f t="shared" ca="1" si="5"/>
        <v>69</v>
      </c>
      <c r="B93" s="213"/>
      <c r="C93" s="40"/>
      <c r="D93" s="48"/>
      <c r="E93" s="48"/>
      <c r="F93" s="42"/>
      <c r="G93" s="40"/>
      <c r="H93" s="40"/>
      <c r="I93" s="40"/>
      <c r="J93" s="50"/>
    </row>
    <row r="94" spans="1:10" s="36" customFormat="1" ht="13.8">
      <c r="A94" s="159">
        <f t="shared" ca="1" si="5"/>
        <v>70</v>
      </c>
      <c r="B94" s="213"/>
      <c r="C94" s="40"/>
      <c r="D94" s="48"/>
      <c r="E94" s="48"/>
      <c r="F94" s="42"/>
      <c r="G94" s="40"/>
      <c r="H94" s="40"/>
      <c r="I94" s="40"/>
      <c r="J94" s="50"/>
    </row>
    <row r="95" spans="1:10" s="36" customFormat="1" ht="13.8">
      <c r="A95" s="159">
        <f t="shared" ca="1" si="5"/>
        <v>71</v>
      </c>
      <c r="B95" s="159"/>
      <c r="C95" s="40"/>
      <c r="D95" s="48"/>
      <c r="E95" s="48"/>
      <c r="F95" s="42"/>
      <c r="G95" s="40"/>
      <c r="H95" s="40"/>
      <c r="I95" s="40"/>
      <c r="J95" s="50"/>
    </row>
    <row r="96" spans="1:10" customFormat="1" ht="14.4">
      <c r="A96" s="159">
        <f t="shared" ca="1" si="5"/>
        <v>72</v>
      </c>
      <c r="B96" s="311"/>
    </row>
    <row r="97" spans="1:10" customFormat="1" ht="14.4">
      <c r="A97" s="159">
        <f t="shared" ca="1" si="5"/>
        <v>73</v>
      </c>
      <c r="B97" s="311"/>
    </row>
    <row r="98" spans="1:10" s="36" customFormat="1" ht="13.8">
      <c r="A98" s="159">
        <f t="shared" ref="A98:A100" ca="1" si="6">IF(OFFSET(A98,-1,0) ="",OFFSET(A98,-2,0)+1,OFFSET(A98,-1,0)+1 )</f>
        <v>74</v>
      </c>
      <c r="B98" s="40"/>
      <c r="C98" s="40"/>
      <c r="D98" s="42"/>
      <c r="E98" s="42"/>
      <c r="F98" s="48"/>
      <c r="G98" s="40"/>
      <c r="H98" s="40"/>
      <c r="I98" s="40"/>
      <c r="J98" s="50"/>
    </row>
    <row r="99" spans="1:10">
      <c r="A99" s="159">
        <f t="shared" ca="1" si="6"/>
        <v>75</v>
      </c>
      <c r="B99" s="40"/>
      <c r="C99" s="40"/>
      <c r="D99" s="40"/>
      <c r="E99" s="40"/>
      <c r="F99" s="40"/>
      <c r="G99" s="40"/>
      <c r="H99" s="40"/>
      <c r="I99" s="40"/>
      <c r="J99" s="40"/>
    </row>
    <row r="100" spans="1:10">
      <c r="A100" s="159">
        <f t="shared" ca="1" si="6"/>
        <v>76</v>
      </c>
      <c r="B100" s="40"/>
      <c r="C100" s="40"/>
      <c r="D100" s="40"/>
      <c r="E100" s="40"/>
      <c r="F100" s="40"/>
      <c r="G100" s="40"/>
      <c r="H100" s="40"/>
      <c r="I100" s="40"/>
      <c r="J100" s="40"/>
    </row>
    <row r="101" spans="1:10">
      <c r="A101" s="159"/>
      <c r="B101" s="40"/>
      <c r="C101" s="40"/>
      <c r="D101" s="40"/>
      <c r="E101" s="40"/>
      <c r="F101" s="40"/>
      <c r="G101" s="40"/>
      <c r="H101" s="40"/>
      <c r="I101" s="40"/>
      <c r="J101" s="40"/>
    </row>
    <row r="102" spans="1:10">
      <c r="A102" s="159"/>
      <c r="B102" s="40"/>
      <c r="C102" s="40"/>
      <c r="D102" s="40"/>
      <c r="E102" s="40"/>
      <c r="F102" s="40"/>
      <c r="G102" s="40"/>
      <c r="H102" s="40"/>
      <c r="I102" s="40"/>
      <c r="J102" s="40"/>
    </row>
  </sheetData>
  <mergeCells count="14">
    <mergeCell ref="B5:D5"/>
    <mergeCell ref="B6:D6"/>
    <mergeCell ref="B7:D7"/>
    <mergeCell ref="B8:D8"/>
    <mergeCell ref="A1:D1"/>
    <mergeCell ref="A2:D2"/>
    <mergeCell ref="F2:F3"/>
    <mergeCell ref="C3:D3"/>
    <mergeCell ref="B4:D4"/>
    <mergeCell ref="E21:E30"/>
    <mergeCell ref="E31:E32"/>
    <mergeCell ref="G16:I16"/>
    <mergeCell ref="B18:D18"/>
    <mergeCell ref="B20:D20"/>
  </mergeCells>
  <dataValidations count="4">
    <dataValidation type="list" allowBlank="1" showErrorMessage="1" sqref="G103:I153" xr:uid="{00000000-0002-0000-0A00-000000000000}">
      <formula1>#REF!</formula1>
      <formula2>0</formula2>
    </dataValidation>
    <dataValidation type="list" allowBlank="1" sqref="G57:I64 G66:I98 G21:I54" xr:uid="{00000000-0002-0000-0A00-000001000000}">
      <formula1>$A$11:$A$15</formula1>
    </dataValidation>
    <dataValidation allowBlank="1" showInputMessage="1" showErrorMessage="1" sqref="G18:I20 G79:I79" xr:uid="{00000000-0002-0000-0A00-000002000000}"/>
    <dataValidation showDropDown="1" showErrorMessage="1" sqref="G16:I17" xr:uid="{00000000-0002-0000-0A00-000003000000}"/>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249977111117893"/>
  </sheetPr>
  <dimension ref="A1:I9"/>
  <sheetViews>
    <sheetView workbookViewId="0">
      <selection activeCell="E12" sqref="E12"/>
    </sheetView>
  </sheetViews>
  <sheetFormatPr defaultRowHeight="14.4"/>
  <cols>
    <col min="2" max="2" width="17.109375" customWidth="1"/>
    <col min="3" max="3" width="14.88671875" customWidth="1"/>
    <col min="4" max="4" width="13.88671875" customWidth="1"/>
    <col min="5" max="5" width="33.88671875" customWidth="1"/>
    <col min="6" max="6" width="15.44140625" customWidth="1"/>
    <col min="8" max="8" width="14.6640625" customWidth="1"/>
    <col min="9" max="9" width="20" customWidth="1"/>
  </cols>
  <sheetData>
    <row r="1" spans="1:9" s="330" customFormat="1">
      <c r="A1" s="330" t="s">
        <v>96</v>
      </c>
      <c r="B1" s="330" t="s">
        <v>975</v>
      </c>
      <c r="C1" s="330" t="s">
        <v>976</v>
      </c>
      <c r="D1" s="330" t="s">
        <v>977</v>
      </c>
      <c r="E1" s="330" t="s">
        <v>998</v>
      </c>
      <c r="F1" s="330" t="s">
        <v>978</v>
      </c>
      <c r="G1" s="330" t="s">
        <v>979</v>
      </c>
      <c r="H1" s="330" t="s">
        <v>64</v>
      </c>
      <c r="I1" s="330" t="s">
        <v>980</v>
      </c>
    </row>
    <row r="2" spans="1:9">
      <c r="A2">
        <v>1</v>
      </c>
      <c r="B2" t="s">
        <v>971</v>
      </c>
      <c r="C2" t="s">
        <v>981</v>
      </c>
      <c r="D2" t="s">
        <v>997</v>
      </c>
      <c r="E2" t="s">
        <v>972</v>
      </c>
      <c r="F2" t="s">
        <v>1125</v>
      </c>
      <c r="G2" t="s">
        <v>353</v>
      </c>
    </row>
    <row r="3" spans="1:9">
      <c r="A3">
        <v>2</v>
      </c>
      <c r="B3" t="s">
        <v>995</v>
      </c>
      <c r="C3" t="s">
        <v>996</v>
      </c>
      <c r="D3" t="s">
        <v>997</v>
      </c>
      <c r="E3" t="s">
        <v>999</v>
      </c>
      <c r="F3" t="s">
        <v>1125</v>
      </c>
      <c r="G3" t="s">
        <v>353</v>
      </c>
    </row>
    <row r="4" spans="1:9">
      <c r="A4">
        <v>3</v>
      </c>
      <c r="B4" t="s">
        <v>1000</v>
      </c>
      <c r="C4" t="s">
        <v>981</v>
      </c>
      <c r="D4" t="s">
        <v>997</v>
      </c>
      <c r="E4" t="s">
        <v>1001</v>
      </c>
      <c r="F4" t="s">
        <v>1125</v>
      </c>
      <c r="G4" t="s">
        <v>353</v>
      </c>
    </row>
    <row r="5" spans="1:9">
      <c r="A5">
        <v>4</v>
      </c>
      <c r="B5" t="s">
        <v>1002</v>
      </c>
      <c r="C5" t="s">
        <v>981</v>
      </c>
      <c r="D5" t="s">
        <v>997</v>
      </c>
      <c r="E5" t="s">
        <v>1004</v>
      </c>
      <c r="F5" t="s">
        <v>1003</v>
      </c>
      <c r="G5" t="s">
        <v>353</v>
      </c>
    </row>
    <row r="6" spans="1:9">
      <c r="A6">
        <v>5</v>
      </c>
      <c r="B6" t="s">
        <v>1005</v>
      </c>
      <c r="C6" t="s">
        <v>981</v>
      </c>
      <c r="D6" t="s">
        <v>997</v>
      </c>
      <c r="E6" t="s">
        <v>1006</v>
      </c>
      <c r="F6" t="s">
        <v>1003</v>
      </c>
      <c r="G6" t="s">
        <v>353</v>
      </c>
    </row>
    <row r="7" spans="1:9">
      <c r="A7">
        <v>6</v>
      </c>
      <c r="B7" t="s">
        <v>1008</v>
      </c>
      <c r="C7" t="s">
        <v>981</v>
      </c>
      <c r="D7" t="s">
        <v>997</v>
      </c>
      <c r="E7" t="s">
        <v>1007</v>
      </c>
      <c r="F7" t="s">
        <v>1003</v>
      </c>
      <c r="G7" t="s">
        <v>353</v>
      </c>
    </row>
    <row r="8" spans="1:9">
      <c r="A8">
        <v>7</v>
      </c>
      <c r="B8" t="s">
        <v>1123</v>
      </c>
      <c r="C8" t="s">
        <v>1214</v>
      </c>
      <c r="D8" t="s">
        <v>353</v>
      </c>
      <c r="E8" t="s">
        <v>353</v>
      </c>
      <c r="F8" t="s">
        <v>1213</v>
      </c>
      <c r="G8" t="s">
        <v>1123</v>
      </c>
    </row>
    <row r="9" spans="1:9">
      <c r="A9">
        <v>8</v>
      </c>
      <c r="B9" t="s">
        <v>1124</v>
      </c>
      <c r="C9" t="s">
        <v>1214</v>
      </c>
      <c r="D9" t="s">
        <v>353</v>
      </c>
      <c r="E9" t="s">
        <v>353</v>
      </c>
      <c r="F9" t="s">
        <v>1213</v>
      </c>
      <c r="G9" t="s">
        <v>1124</v>
      </c>
    </row>
  </sheetData>
  <pageMargins left="0.7" right="0.7" top="0.75" bottom="0.75" header="0.3" footer="0.3"/>
  <pageSetup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L61"/>
  <sheetViews>
    <sheetView showGridLines="0" topLeftCell="A4" zoomScaleNormal="100" workbookViewId="0">
      <selection activeCell="D18" sqref="D18"/>
    </sheetView>
  </sheetViews>
  <sheetFormatPr defaultColWidth="9.109375" defaultRowHeight="13.8"/>
  <cols>
    <col min="1" max="1" width="4" style="66" customWidth="1"/>
    <col min="2" max="2" width="16.109375" style="67" customWidth="1"/>
    <col min="3" max="3" width="19" style="67" customWidth="1"/>
    <col min="4" max="4" width="20.44140625" style="67" customWidth="1"/>
    <col min="5" max="5" width="16.33203125" style="67" customWidth="1"/>
    <col min="6" max="6" width="19" style="67" customWidth="1"/>
    <col min="7" max="7" width="15" style="69" customWidth="1"/>
    <col min="8" max="8" width="23.5546875" style="69" customWidth="1"/>
    <col min="9" max="9" width="25.44140625" style="69" customWidth="1"/>
    <col min="10" max="10" width="21" style="69" customWidth="1"/>
    <col min="11" max="11" width="11.44140625" style="69" customWidth="1"/>
    <col min="12" max="12" width="17.33203125" style="69" customWidth="1"/>
    <col min="13" max="13" width="17.33203125" style="67" customWidth="1"/>
    <col min="14" max="14" width="14.109375" style="67" customWidth="1"/>
    <col min="15" max="15" width="18.44140625" style="67" customWidth="1"/>
    <col min="16" max="16384" width="9.109375" style="67"/>
  </cols>
  <sheetData>
    <row r="1" spans="1:12">
      <c r="G1" s="68" t="s">
        <v>323</v>
      </c>
    </row>
    <row r="2" spans="1:12" s="71" customFormat="1" ht="24.6">
      <c r="A2" s="70"/>
      <c r="C2" s="411" t="s">
        <v>324</v>
      </c>
      <c r="D2" s="411"/>
      <c r="E2" s="411"/>
      <c r="F2" s="411"/>
      <c r="G2" s="411"/>
      <c r="H2" s="72" t="s">
        <v>325</v>
      </c>
      <c r="I2" s="73"/>
      <c r="J2" s="73"/>
      <c r="K2" s="73"/>
      <c r="L2" s="73"/>
    </row>
    <row r="3" spans="1:12" s="71" customFormat="1" ht="22.8">
      <c r="A3" s="70"/>
      <c r="C3" s="412" t="s">
        <v>326</v>
      </c>
      <c r="D3" s="412"/>
      <c r="E3" s="141"/>
      <c r="F3" s="413" t="s">
        <v>327</v>
      </c>
      <c r="G3" s="413"/>
      <c r="H3" s="73"/>
      <c r="I3" s="73"/>
      <c r="J3" s="74"/>
      <c r="K3" s="73"/>
      <c r="L3" s="73"/>
    </row>
    <row r="4" spans="1:12">
      <c r="A4" s="70"/>
      <c r="D4" s="75"/>
      <c r="E4" s="75"/>
      <c r="H4" s="76"/>
    </row>
    <row r="5" spans="1:12" s="77" customFormat="1" ht="14.4">
      <c r="A5" s="70"/>
      <c r="D5" s="78"/>
      <c r="E5" s="78"/>
      <c r="G5" s="79"/>
      <c r="H5" s="80"/>
      <c r="I5" s="79"/>
      <c r="J5" s="79"/>
      <c r="K5" s="79"/>
      <c r="L5" s="79"/>
    </row>
    <row r="6" spans="1:12" ht="21.75" customHeight="1">
      <c r="B6" s="395" t="s">
        <v>328</v>
      </c>
      <c r="C6" s="395"/>
      <c r="D6" s="81"/>
      <c r="E6" s="81"/>
      <c r="F6" s="81"/>
      <c r="G6" s="82"/>
      <c r="H6" s="82"/>
    </row>
    <row r="7" spans="1:12">
      <c r="B7" s="83" t="s">
        <v>329</v>
      </c>
      <c r="C7" s="84"/>
      <c r="D7" s="84"/>
      <c r="E7" s="84"/>
      <c r="F7" s="84"/>
      <c r="G7" s="85"/>
    </row>
    <row r="8" spans="1:12">
      <c r="A8" s="86" t="s">
        <v>56</v>
      </c>
      <c r="B8" s="144" t="s">
        <v>330</v>
      </c>
      <c r="C8" s="144" t="s">
        <v>331</v>
      </c>
      <c r="D8" s="144" t="s">
        <v>332</v>
      </c>
      <c r="E8" s="144" t="s">
        <v>333</v>
      </c>
      <c r="F8" s="144" t="s">
        <v>334</v>
      </c>
      <c r="G8" s="144" t="s">
        <v>335</v>
      </c>
      <c r="H8" s="144" t="s">
        <v>336</v>
      </c>
      <c r="I8" s="143" t="s">
        <v>337</v>
      </c>
      <c r="L8" s="67"/>
    </row>
    <row r="9" spans="1:12" s="112" customFormat="1" ht="14.4">
      <c r="A9" s="108"/>
      <c r="B9" s="109" t="s">
        <v>338</v>
      </c>
      <c r="C9" s="109" t="s">
        <v>339</v>
      </c>
      <c r="D9" s="109" t="s">
        <v>340</v>
      </c>
      <c r="E9" s="109" t="s">
        <v>341</v>
      </c>
      <c r="F9" s="109" t="s">
        <v>342</v>
      </c>
      <c r="G9" s="109" t="s">
        <v>343</v>
      </c>
      <c r="H9" s="109" t="s">
        <v>344</v>
      </c>
      <c r="I9" s="110"/>
      <c r="J9" s="111"/>
      <c r="K9" s="111"/>
    </row>
    <row r="10" spans="1:12">
      <c r="A10" s="87">
        <v>1</v>
      </c>
      <c r="B10" s="88" t="s">
        <v>59</v>
      </c>
      <c r="C10" s="88" t="s">
        <v>345</v>
      </c>
      <c r="D10" s="88" t="s">
        <v>346</v>
      </c>
      <c r="E10" s="88" t="s">
        <v>347</v>
      </c>
      <c r="F10" s="88" t="s">
        <v>348</v>
      </c>
      <c r="G10" s="88" t="s">
        <v>349</v>
      </c>
      <c r="H10" s="88" t="s">
        <v>349</v>
      </c>
      <c r="I10" s="89"/>
      <c r="L10" s="67"/>
    </row>
    <row r="11" spans="1:12" ht="20.25" customHeight="1">
      <c r="A11" s="87">
        <v>2</v>
      </c>
      <c r="B11" s="88" t="s">
        <v>60</v>
      </c>
      <c r="C11" s="88" t="s">
        <v>350</v>
      </c>
      <c r="D11" s="88" t="s">
        <v>351</v>
      </c>
      <c r="E11" s="88" t="s">
        <v>352</v>
      </c>
      <c r="F11" s="88" t="s">
        <v>348</v>
      </c>
      <c r="G11" s="88" t="s">
        <v>349</v>
      </c>
      <c r="H11" s="88" t="s">
        <v>353</v>
      </c>
      <c r="I11" s="89" t="s">
        <v>354</v>
      </c>
      <c r="L11" s="67"/>
    </row>
    <row r="12" spans="1:12" ht="20.25" customHeight="1">
      <c r="A12" s="87">
        <v>3</v>
      </c>
      <c r="B12" s="88" t="s">
        <v>355</v>
      </c>
      <c r="C12" s="88" t="s">
        <v>356</v>
      </c>
      <c r="D12" s="88" t="s">
        <v>351</v>
      </c>
      <c r="E12" s="88" t="s">
        <v>347</v>
      </c>
      <c r="F12" s="88" t="s">
        <v>357</v>
      </c>
      <c r="G12" s="88" t="s">
        <v>349</v>
      </c>
      <c r="H12" s="88" t="s">
        <v>349</v>
      </c>
      <c r="I12" s="89"/>
      <c r="L12" s="67"/>
    </row>
    <row r="13" spans="1:12" ht="15" customHeight="1">
      <c r="B13" s="90"/>
      <c r="C13" s="84"/>
      <c r="D13" s="84"/>
      <c r="E13" s="84"/>
      <c r="F13" s="84"/>
      <c r="G13" s="85"/>
    </row>
    <row r="14" spans="1:12" ht="21.75" customHeight="1">
      <c r="B14" s="395" t="s">
        <v>358</v>
      </c>
      <c r="C14" s="395"/>
      <c r="D14" s="395"/>
      <c r="E14" s="81"/>
      <c r="F14" s="81"/>
      <c r="G14" s="82"/>
      <c r="H14" s="82"/>
    </row>
    <row r="15" spans="1:12">
      <c r="B15" s="83" t="s">
        <v>359</v>
      </c>
      <c r="C15" s="84"/>
      <c r="D15" s="84"/>
      <c r="E15" s="84"/>
      <c r="F15" s="84"/>
      <c r="G15" s="85"/>
    </row>
    <row r="16" spans="1:12" ht="31.5" customHeight="1">
      <c r="A16" s="86" t="s">
        <v>56</v>
      </c>
      <c r="B16" s="144" t="s">
        <v>360</v>
      </c>
      <c r="C16" s="144" t="s">
        <v>41</v>
      </c>
      <c r="D16" s="144" t="s">
        <v>43</v>
      </c>
      <c r="E16" s="144" t="s">
        <v>353</v>
      </c>
      <c r="F16" s="144" t="s">
        <v>45</v>
      </c>
      <c r="G16" s="144" t="s">
        <v>361</v>
      </c>
      <c r="L16" s="67"/>
    </row>
    <row r="17" spans="1:12" s="112" customFormat="1" ht="52.8">
      <c r="A17" s="108"/>
      <c r="B17" s="109" t="s">
        <v>338</v>
      </c>
      <c r="C17" s="113" t="s">
        <v>362</v>
      </c>
      <c r="D17" s="113" t="s">
        <v>363</v>
      </c>
      <c r="E17" s="113" t="s">
        <v>364</v>
      </c>
      <c r="F17" s="113" t="s">
        <v>365</v>
      </c>
      <c r="G17" s="113" t="s">
        <v>366</v>
      </c>
      <c r="H17" s="111"/>
      <c r="I17" s="111"/>
      <c r="J17" s="111"/>
      <c r="K17" s="111"/>
    </row>
    <row r="18" spans="1:12">
      <c r="A18" s="87">
        <v>1</v>
      </c>
      <c r="B18" s="88" t="s">
        <v>59</v>
      </c>
      <c r="C18" s="91" t="e">
        <f>#REF!</f>
        <v>#REF!</v>
      </c>
      <c r="D18" s="91" t="e">
        <f>#REF!</f>
        <v>#REF!</v>
      </c>
      <c r="E18" s="91" t="e">
        <f>#REF!</f>
        <v>#REF!</v>
      </c>
      <c r="F18" s="91" t="e">
        <f>#REF!</f>
        <v>#REF!</v>
      </c>
      <c r="G18" s="91" t="e">
        <f>#REF!</f>
        <v>#REF!</v>
      </c>
      <c r="L18" s="67"/>
    </row>
    <row r="19" spans="1:12" ht="20.25" customHeight="1">
      <c r="A19" s="87">
        <v>2</v>
      </c>
      <c r="B19" s="88" t="s">
        <v>355</v>
      </c>
      <c r="C19" s="91">
        <f>'User Story 3'!D11</f>
        <v>55</v>
      </c>
      <c r="D19" s="91">
        <f>'User Story 3'!D12</f>
        <v>1</v>
      </c>
      <c r="E19" s="91">
        <f>'User Story 3'!D14</f>
        <v>0</v>
      </c>
      <c r="F19" s="91">
        <f>'User Story 3'!D13</f>
        <v>0</v>
      </c>
      <c r="G19" s="91">
        <f>'User Story 3'!D15</f>
        <v>0</v>
      </c>
      <c r="L19" s="67"/>
    </row>
    <row r="20" spans="1:12" ht="20.25" customHeight="1">
      <c r="A20" s="87">
        <v>3</v>
      </c>
      <c r="B20" s="88" t="s">
        <v>93</v>
      </c>
      <c r="C20" s="91" t="e">
        <f>SUM(C18:C19)</f>
        <v>#REF!</v>
      </c>
      <c r="D20" s="91" t="e">
        <f t="shared" ref="D20:G20" si="0">SUM(D18:D19)</f>
        <v>#REF!</v>
      </c>
      <c r="E20" s="91" t="e">
        <f t="shared" si="0"/>
        <v>#REF!</v>
      </c>
      <c r="F20" s="91" t="e">
        <f t="shared" si="0"/>
        <v>#REF!</v>
      </c>
      <c r="G20" s="91" t="e">
        <f t="shared" si="0"/>
        <v>#REF!</v>
      </c>
      <c r="L20" s="67"/>
    </row>
    <row r="21" spans="1:12" ht="20.25" customHeight="1">
      <c r="A21" s="93"/>
      <c r="B21" s="94"/>
      <c r="C21" s="107" t="s">
        <v>367</v>
      </c>
      <c r="D21" s="106" t="e">
        <f>SUM(C20,D20,G20)/SUM(C20:G20)</f>
        <v>#REF!</v>
      </c>
      <c r="E21" s="95"/>
      <c r="F21" s="95"/>
      <c r="G21" s="95"/>
      <c r="L21" s="67"/>
    </row>
    <row r="22" spans="1:12">
      <c r="B22" s="90"/>
      <c r="C22" s="84"/>
      <c r="D22" s="84"/>
      <c r="E22" s="84"/>
      <c r="F22" s="84"/>
      <c r="G22" s="85"/>
    </row>
    <row r="23" spans="1:12" ht="21.75" customHeight="1">
      <c r="B23" s="395" t="s">
        <v>368</v>
      </c>
      <c r="C23" s="395"/>
      <c r="D23" s="395"/>
      <c r="E23" s="81"/>
      <c r="F23" s="81"/>
      <c r="G23" s="82"/>
      <c r="H23" s="82"/>
    </row>
    <row r="24" spans="1:12" ht="21.75" customHeight="1">
      <c r="B24" s="83" t="s">
        <v>369</v>
      </c>
      <c r="C24" s="142"/>
      <c r="D24" s="142"/>
      <c r="E24" s="81"/>
      <c r="F24" s="81"/>
      <c r="G24" s="82"/>
      <c r="H24" s="82"/>
    </row>
    <row r="25" spans="1:12" ht="14.4">
      <c r="B25" s="92" t="s">
        <v>370</v>
      </c>
      <c r="C25" s="84"/>
      <c r="D25" s="84"/>
      <c r="E25" s="84"/>
      <c r="F25" s="84"/>
      <c r="G25" s="85"/>
    </row>
    <row r="26" spans="1:12" ht="18.75" customHeight="1">
      <c r="A26" s="86" t="s">
        <v>56</v>
      </c>
      <c r="B26" s="144" t="s">
        <v>371</v>
      </c>
      <c r="C26" s="144" t="s">
        <v>372</v>
      </c>
      <c r="D26" s="144" t="s">
        <v>373</v>
      </c>
      <c r="E26" s="144" t="s">
        <v>374</v>
      </c>
      <c r="F26" s="144" t="s">
        <v>375</v>
      </c>
      <c r="G26" s="414" t="s">
        <v>104</v>
      </c>
      <c r="H26" s="415"/>
    </row>
    <row r="27" spans="1:12">
      <c r="A27" s="87">
        <v>1</v>
      </c>
      <c r="B27" s="88" t="s">
        <v>376</v>
      </c>
      <c r="C27" s="91" t="e">
        <f>COUNTIFS(#REF!, "*Critical*",#REF!,"*Open*")</f>
        <v>#REF!</v>
      </c>
      <c r="D27" s="91" t="e">
        <f>COUNTIFS(#REF!, "*Critical*",#REF!,"*Resolved*")</f>
        <v>#REF!</v>
      </c>
      <c r="E27" s="91" t="e">
        <f>COUNTIFS(#REF!, "*Critical*",#REF!,"*Reopened*")</f>
        <v>#REF!</v>
      </c>
      <c r="F27" s="91" t="e">
        <f>COUNTIFS(#REF!, "*Critical*",#REF!,"*Closed*") + COUNTIFS(#REF!, "*Critical*",#REF!,"*Ready for client test*")</f>
        <v>#REF!</v>
      </c>
      <c r="G27" s="406"/>
      <c r="H27" s="407"/>
    </row>
    <row r="28" spans="1:12" ht="20.25" customHeight="1">
      <c r="A28" s="87">
        <v>2</v>
      </c>
      <c r="B28" s="88" t="s">
        <v>377</v>
      </c>
      <c r="C28" s="91" t="e">
        <f>COUNTIFS(#REF!, "*Major*",#REF!,"*Open*")</f>
        <v>#REF!</v>
      </c>
      <c r="D28" s="91" t="e">
        <f>COUNTIFS(#REF!, "*Major*",#REF!,"*Resolved*")</f>
        <v>#REF!</v>
      </c>
      <c r="E28" s="91" t="e">
        <f>COUNTIFS(#REF!, "*Major*",#REF!,"*Reopened*")</f>
        <v>#REF!</v>
      </c>
      <c r="F28" s="91" t="e">
        <f>COUNTIFS(#REF!, "*Major*",#REF!,"*Closed*") + COUNTIFS(#REF!, "*Major*",#REF!,"*Ready for client test*")</f>
        <v>#REF!</v>
      </c>
      <c r="G28" s="406"/>
      <c r="H28" s="407"/>
    </row>
    <row r="29" spans="1:12" ht="20.25" customHeight="1">
      <c r="A29" s="87">
        <v>3</v>
      </c>
      <c r="B29" s="88" t="s">
        <v>378</v>
      </c>
      <c r="C29" s="91" t="e">
        <f>COUNTIFS(#REF!, "*Normal*",#REF!,"*Open*")</f>
        <v>#REF!</v>
      </c>
      <c r="D29" s="91" t="e">
        <f>COUNTIFS(#REF!, "*Normal*",#REF!,"*Resolved*")</f>
        <v>#REF!</v>
      </c>
      <c r="E29" s="91" t="e">
        <f>COUNTIFS(#REF!, "*Normal*",#REF!,"*Reopened*")</f>
        <v>#REF!</v>
      </c>
      <c r="F29" s="91" t="e">
        <f>COUNTIFS(#REF!, "*Normal*",#REF!,"*Closed*") + COUNTIFS(#REF!, "*Normal*",#REF!,"*Ready for client test*")</f>
        <v>#REF!</v>
      </c>
      <c r="G29" s="406"/>
      <c r="H29" s="407"/>
    </row>
    <row r="30" spans="1:12" ht="20.25" customHeight="1">
      <c r="A30" s="87">
        <v>4</v>
      </c>
      <c r="B30" s="88" t="s">
        <v>379</v>
      </c>
      <c r="C30" s="91" t="e">
        <f>COUNTIFS(#REF!, "*Minor*",#REF!,"*Open*")</f>
        <v>#REF!</v>
      </c>
      <c r="D30" s="91" t="e">
        <f>COUNTIFS(#REF!, "*Minor*",#REF!,"*Resolved*")</f>
        <v>#REF!</v>
      </c>
      <c r="E30" s="91" t="e">
        <f>COUNTIFS(#REF!, "*Minor*",#REF!,"*Reopened*")</f>
        <v>#REF!</v>
      </c>
      <c r="F30" s="91" t="e">
        <f>COUNTIFS(#REF!, "*Minor*",#REF!,"*Closed*") + COUNTIFS(#REF!, "*Minor*",#REF!,"*Ready for client test*")</f>
        <v>#REF!</v>
      </c>
      <c r="G30" s="406"/>
      <c r="H30" s="407"/>
    </row>
    <row r="31" spans="1:12" ht="20.25" customHeight="1">
      <c r="A31" s="87"/>
      <c r="B31" s="86" t="s">
        <v>93</v>
      </c>
      <c r="C31" s="86" t="e">
        <f>SUM(C27:C30)</f>
        <v>#REF!</v>
      </c>
      <c r="D31" s="86">
        <v>0</v>
      </c>
      <c r="E31" s="86">
        <v>0</v>
      </c>
      <c r="F31" s="86" t="e">
        <f>SUM(F27:F30)</f>
        <v>#REF!</v>
      </c>
      <c r="G31" s="406"/>
      <c r="H31" s="407"/>
    </row>
    <row r="32" spans="1:12" ht="20.25" customHeight="1">
      <c r="A32" s="93"/>
      <c r="B32" s="94"/>
      <c r="C32" s="95"/>
      <c r="D32" s="95"/>
      <c r="E32" s="95"/>
      <c r="F32" s="95"/>
      <c r="G32" s="95"/>
      <c r="H32" s="95"/>
    </row>
    <row r="33" spans="1:12" ht="14.4">
      <c r="B33" s="92" t="s">
        <v>380</v>
      </c>
      <c r="C33" s="84"/>
      <c r="D33" s="84"/>
      <c r="E33" s="84"/>
      <c r="F33" s="84"/>
      <c r="G33" s="85"/>
    </row>
    <row r="34" spans="1:12" ht="18.75" customHeight="1">
      <c r="A34" s="86" t="s">
        <v>56</v>
      </c>
      <c r="B34" s="144" t="s">
        <v>381</v>
      </c>
      <c r="C34" s="144" t="s">
        <v>382</v>
      </c>
      <c r="D34" s="144" t="s">
        <v>383</v>
      </c>
      <c r="E34" s="144" t="s">
        <v>334</v>
      </c>
      <c r="F34" s="400" t="s">
        <v>337</v>
      </c>
      <c r="G34" s="402"/>
    </row>
    <row r="35" spans="1:12" s="112" customFormat="1" ht="14.4">
      <c r="A35" s="108"/>
      <c r="B35" s="109" t="s">
        <v>384</v>
      </c>
      <c r="C35" s="113" t="s">
        <v>385</v>
      </c>
      <c r="D35" s="113" t="s">
        <v>386</v>
      </c>
      <c r="E35" s="113" t="s">
        <v>342</v>
      </c>
      <c r="F35" s="409"/>
      <c r="G35" s="410"/>
      <c r="H35" s="111"/>
      <c r="I35" s="111"/>
      <c r="J35" s="111"/>
      <c r="K35" s="111"/>
      <c r="L35" s="111"/>
    </row>
    <row r="36" spans="1:12">
      <c r="A36" s="87">
        <v>1</v>
      </c>
      <c r="B36" s="88" t="s">
        <v>322</v>
      </c>
      <c r="C36" s="91" t="s">
        <v>387</v>
      </c>
      <c r="D36" s="91" t="s">
        <v>379</v>
      </c>
      <c r="E36" s="91" t="s">
        <v>348</v>
      </c>
      <c r="F36" s="406"/>
      <c r="G36" s="407"/>
    </row>
    <row r="37" spans="1:12" ht="20.25" customHeight="1">
      <c r="A37" s="87">
        <v>2</v>
      </c>
      <c r="B37" s="88" t="s">
        <v>137</v>
      </c>
      <c r="C37" s="91" t="s">
        <v>388</v>
      </c>
      <c r="D37" s="91" t="s">
        <v>379</v>
      </c>
      <c r="E37" s="91" t="s">
        <v>348</v>
      </c>
      <c r="F37" s="406"/>
      <c r="G37" s="407"/>
    </row>
    <row r="38" spans="1:12" ht="20.25" customHeight="1">
      <c r="A38" s="93"/>
      <c r="B38" s="94"/>
      <c r="C38" s="95"/>
      <c r="D38" s="95"/>
      <c r="E38" s="95"/>
      <c r="F38" s="95"/>
      <c r="G38" s="95"/>
      <c r="H38" s="95"/>
    </row>
    <row r="39" spans="1:12" ht="21.75" customHeight="1">
      <c r="B39" s="395" t="s">
        <v>389</v>
      </c>
      <c r="C39" s="395"/>
      <c r="D39" s="81"/>
      <c r="E39" s="81"/>
      <c r="F39" s="81"/>
      <c r="G39" s="82"/>
      <c r="H39" s="82"/>
    </row>
    <row r="40" spans="1:12">
      <c r="B40" s="83" t="s">
        <v>390</v>
      </c>
      <c r="C40" s="84"/>
      <c r="D40" s="84"/>
      <c r="E40" s="84"/>
      <c r="F40" s="84"/>
      <c r="G40" s="85"/>
    </row>
    <row r="41" spans="1:12" ht="18.75" customHeight="1">
      <c r="A41" s="86" t="s">
        <v>56</v>
      </c>
      <c r="B41" s="144" t="s">
        <v>57</v>
      </c>
      <c r="C41" s="408" t="s">
        <v>391</v>
      </c>
      <c r="D41" s="408"/>
      <c r="E41" s="408" t="s">
        <v>392</v>
      </c>
      <c r="F41" s="408"/>
      <c r="G41" s="408"/>
      <c r="H41" s="86" t="s">
        <v>393</v>
      </c>
    </row>
    <row r="42" spans="1:12" ht="34.5" customHeight="1">
      <c r="A42" s="87">
        <v>1</v>
      </c>
      <c r="B42" s="145" t="s">
        <v>394</v>
      </c>
      <c r="C42" s="405" t="s">
        <v>395</v>
      </c>
      <c r="D42" s="405"/>
      <c r="E42" s="405" t="s">
        <v>396</v>
      </c>
      <c r="F42" s="405"/>
      <c r="G42" s="405"/>
      <c r="H42" s="96"/>
    </row>
    <row r="43" spans="1:12" ht="34.5" customHeight="1">
      <c r="A43" s="87">
        <v>2</v>
      </c>
      <c r="B43" s="145" t="s">
        <v>394</v>
      </c>
      <c r="C43" s="405" t="s">
        <v>395</v>
      </c>
      <c r="D43" s="405"/>
      <c r="E43" s="405" t="s">
        <v>396</v>
      </c>
      <c r="F43" s="405"/>
      <c r="G43" s="405"/>
      <c r="H43" s="96"/>
    </row>
    <row r="44" spans="1:12" ht="34.5" customHeight="1">
      <c r="A44" s="87">
        <v>3</v>
      </c>
      <c r="B44" s="145" t="s">
        <v>394</v>
      </c>
      <c r="C44" s="405" t="s">
        <v>395</v>
      </c>
      <c r="D44" s="405"/>
      <c r="E44" s="405" t="s">
        <v>396</v>
      </c>
      <c r="F44" s="405"/>
      <c r="G44" s="405"/>
      <c r="H44" s="96"/>
    </row>
    <row r="45" spans="1:12">
      <c r="B45" s="97"/>
      <c r="C45" s="97"/>
      <c r="D45" s="97"/>
      <c r="E45" s="98"/>
      <c r="F45" s="84"/>
      <c r="G45" s="85"/>
    </row>
    <row r="46" spans="1:12" ht="21.75" customHeight="1">
      <c r="B46" s="395" t="s">
        <v>397</v>
      </c>
      <c r="C46" s="395"/>
      <c r="D46" s="81"/>
      <c r="E46" s="81"/>
      <c r="F46" s="81"/>
      <c r="G46" s="82"/>
      <c r="H46" s="82"/>
    </row>
    <row r="47" spans="1:12">
      <c r="B47" s="83" t="s">
        <v>398</v>
      </c>
      <c r="C47" s="97"/>
      <c r="D47" s="97"/>
      <c r="E47" s="98"/>
      <c r="F47" s="84"/>
      <c r="G47" s="85"/>
    </row>
    <row r="48" spans="1:12" s="100" customFormat="1" ht="21" customHeight="1">
      <c r="A48" s="396" t="s">
        <v>56</v>
      </c>
      <c r="B48" s="398" t="s">
        <v>399</v>
      </c>
      <c r="C48" s="400" t="s">
        <v>400</v>
      </c>
      <c r="D48" s="401"/>
      <c r="E48" s="401"/>
      <c r="F48" s="402"/>
      <c r="G48" s="403" t="s">
        <v>367</v>
      </c>
      <c r="H48" s="403" t="s">
        <v>399</v>
      </c>
      <c r="I48" s="393" t="s">
        <v>401</v>
      </c>
      <c r="J48" s="99"/>
      <c r="K48" s="99"/>
      <c r="L48" s="99"/>
    </row>
    <row r="49" spans="1:9">
      <c r="A49" s="397"/>
      <c r="B49" s="399"/>
      <c r="C49" s="101" t="s">
        <v>376</v>
      </c>
      <c r="D49" s="101" t="s">
        <v>377</v>
      </c>
      <c r="E49" s="102" t="s">
        <v>378</v>
      </c>
      <c r="F49" s="102" t="s">
        <v>379</v>
      </c>
      <c r="G49" s="404"/>
      <c r="H49" s="404"/>
      <c r="I49" s="394"/>
    </row>
    <row r="50" spans="1:9" ht="39.6">
      <c r="A50" s="397"/>
      <c r="B50" s="399"/>
      <c r="C50" s="115" t="s">
        <v>402</v>
      </c>
      <c r="D50" s="115" t="s">
        <v>403</v>
      </c>
      <c r="E50" s="115" t="s">
        <v>404</v>
      </c>
      <c r="F50" s="115" t="s">
        <v>405</v>
      </c>
      <c r="G50" s="114" t="s">
        <v>406</v>
      </c>
      <c r="H50" s="114" t="s">
        <v>407</v>
      </c>
      <c r="I50" s="114" t="s">
        <v>407</v>
      </c>
    </row>
    <row r="51" spans="1:9" ht="39.6">
      <c r="A51" s="87">
        <v>1</v>
      </c>
      <c r="B51" s="108" t="s">
        <v>408</v>
      </c>
      <c r="C51" s="115" t="s">
        <v>402</v>
      </c>
      <c r="D51" s="115" t="s">
        <v>403</v>
      </c>
      <c r="E51" s="115" t="s">
        <v>404</v>
      </c>
      <c r="F51" s="115" t="s">
        <v>405</v>
      </c>
      <c r="G51" s="103" t="s">
        <v>406</v>
      </c>
      <c r="H51" s="103" t="s">
        <v>407</v>
      </c>
      <c r="I51" s="103" t="s">
        <v>407</v>
      </c>
    </row>
    <row r="52" spans="1:9">
      <c r="A52" s="87">
        <v>2</v>
      </c>
      <c r="B52" s="87" t="s">
        <v>58</v>
      </c>
      <c r="C52" s="103">
        <v>0</v>
      </c>
      <c r="D52" s="103">
        <v>0</v>
      </c>
      <c r="E52" s="103">
        <v>0</v>
      </c>
      <c r="F52" s="103" t="e">
        <f>SUM(C31:E31)</f>
        <v>#REF!</v>
      </c>
      <c r="G52" s="116" t="e">
        <f>D21</f>
        <v>#REF!</v>
      </c>
      <c r="H52" s="103" t="s">
        <v>407</v>
      </c>
      <c r="I52" s="103" t="s">
        <v>407</v>
      </c>
    </row>
    <row r="53" spans="1:9" ht="18.75" customHeight="1">
      <c r="B53" s="104"/>
    </row>
    <row r="54" spans="1:9">
      <c r="B54" s="105"/>
    </row>
    <row r="55" spans="1:9">
      <c r="B55" s="105"/>
    </row>
    <row r="56" spans="1:9">
      <c r="B56" s="105"/>
    </row>
    <row r="57" spans="1:9">
      <c r="B57" s="105"/>
    </row>
    <row r="58" spans="1:9">
      <c r="B58" s="105"/>
    </row>
    <row r="59" spans="1:9">
      <c r="B59" s="105"/>
    </row>
    <row r="60" spans="1:9">
      <c r="B60" s="105"/>
    </row>
    <row r="61" spans="1:9">
      <c r="B61" s="105"/>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C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22"/>
      <c r="C1" s="22"/>
      <c r="D1" s="22"/>
      <c r="E1" s="22"/>
      <c r="F1" s="22"/>
      <c r="G1" s="22"/>
      <c r="H1" s="22"/>
      <c r="I1" s="139" t="s">
        <v>24</v>
      </c>
      <c r="J1" s="22"/>
      <c r="K1" s="22"/>
    </row>
    <row r="2" spans="1:11" ht="25.5" customHeight="1">
      <c r="B2" s="346" t="s">
        <v>25</v>
      </c>
      <c r="C2" s="346"/>
      <c r="D2" s="346"/>
      <c r="E2" s="346"/>
      <c r="F2" s="346"/>
      <c r="G2" s="346"/>
      <c r="H2" s="346"/>
      <c r="I2" s="346"/>
      <c r="J2" s="344" t="s">
        <v>26</v>
      </c>
      <c r="K2" s="344"/>
    </row>
    <row r="3" spans="1:11" ht="28.5" customHeight="1">
      <c r="B3" s="347" t="s">
        <v>27</v>
      </c>
      <c r="C3" s="347"/>
      <c r="D3" s="347"/>
      <c r="E3" s="347"/>
      <c r="F3" s="345" t="s">
        <v>28</v>
      </c>
      <c r="G3" s="345"/>
      <c r="H3" s="345"/>
      <c r="I3" s="345"/>
      <c r="J3" s="344"/>
      <c r="K3" s="344"/>
    </row>
    <row r="4" spans="1:11" ht="18" customHeight="1">
      <c r="B4" s="137"/>
      <c r="C4" s="137"/>
      <c r="D4" s="137"/>
      <c r="E4" s="137"/>
      <c r="F4" s="136"/>
      <c r="G4" s="136"/>
      <c r="H4" s="136"/>
      <c r="I4" s="136"/>
      <c r="J4" s="135"/>
      <c r="K4" s="135"/>
    </row>
    <row r="6" spans="1:11" ht="22.8">
      <c r="A6" s="4" t="s">
        <v>29</v>
      </c>
    </row>
    <row r="7" spans="1:11">
      <c r="A7" s="351" t="s">
        <v>30</v>
      </c>
      <c r="B7" s="351"/>
      <c r="C7" s="351"/>
      <c r="D7" s="351"/>
      <c r="E7" s="351"/>
      <c r="F7" s="351"/>
      <c r="G7" s="351"/>
      <c r="H7" s="351"/>
      <c r="I7" s="351"/>
    </row>
    <row r="8" spans="1:11" ht="20.25" customHeight="1">
      <c r="A8" s="351"/>
      <c r="B8" s="351"/>
      <c r="C8" s="351"/>
      <c r="D8" s="351"/>
      <c r="E8" s="351"/>
      <c r="F8" s="351"/>
      <c r="G8" s="351"/>
      <c r="H8" s="351"/>
      <c r="I8" s="351"/>
    </row>
    <row r="9" spans="1:11">
      <c r="A9" s="351" t="s">
        <v>31</v>
      </c>
      <c r="B9" s="351"/>
      <c r="C9" s="351"/>
      <c r="D9" s="351"/>
      <c r="E9" s="351"/>
      <c r="F9" s="351"/>
      <c r="G9" s="351"/>
      <c r="H9" s="351"/>
      <c r="I9" s="351"/>
    </row>
    <row r="10" spans="1:11" ht="21" customHeight="1">
      <c r="A10" s="351"/>
      <c r="B10" s="351"/>
      <c r="C10" s="351"/>
      <c r="D10" s="351"/>
      <c r="E10" s="351"/>
      <c r="F10" s="351"/>
      <c r="G10" s="351"/>
      <c r="H10" s="351"/>
      <c r="I10" s="351"/>
    </row>
    <row r="11" spans="1:11" ht="13.8">
      <c r="A11" s="352" t="s">
        <v>32</v>
      </c>
      <c r="B11" s="352"/>
      <c r="C11" s="352"/>
      <c r="D11" s="352"/>
      <c r="E11" s="352"/>
      <c r="F11" s="352"/>
      <c r="G11" s="352"/>
      <c r="H11" s="352"/>
      <c r="I11" s="352"/>
    </row>
    <row r="12" spans="1:11">
      <c r="A12" s="3"/>
      <c r="B12" s="3"/>
      <c r="C12" s="3"/>
      <c r="D12" s="3"/>
      <c r="E12" s="3"/>
      <c r="F12" s="3"/>
      <c r="G12" s="3"/>
      <c r="H12" s="3"/>
      <c r="I12" s="3"/>
    </row>
    <row r="13" spans="1:11" ht="22.8">
      <c r="A13" s="4" t="s">
        <v>33</v>
      </c>
    </row>
    <row r="14" spans="1:11">
      <c r="A14" s="121" t="s">
        <v>34</v>
      </c>
      <c r="B14" s="348" t="s">
        <v>35</v>
      </c>
      <c r="C14" s="349"/>
      <c r="D14" s="349"/>
      <c r="E14" s="349"/>
      <c r="F14" s="349"/>
      <c r="G14" s="349"/>
      <c r="H14" s="349"/>
      <c r="I14" s="349"/>
      <c r="J14" s="349"/>
      <c r="K14" s="350"/>
    </row>
    <row r="15" spans="1:11" ht="14.25" customHeight="1">
      <c r="A15" s="121" t="s">
        <v>36</v>
      </c>
      <c r="B15" s="348" t="s">
        <v>37</v>
      </c>
      <c r="C15" s="349"/>
      <c r="D15" s="349"/>
      <c r="E15" s="349"/>
      <c r="F15" s="349"/>
      <c r="G15" s="349"/>
      <c r="H15" s="349"/>
      <c r="I15" s="349"/>
      <c r="J15" s="349"/>
      <c r="K15" s="350"/>
    </row>
    <row r="16" spans="1:11" ht="14.25" customHeight="1">
      <c r="A16" s="121"/>
      <c r="B16" s="348" t="s">
        <v>38</v>
      </c>
      <c r="C16" s="349"/>
      <c r="D16" s="349"/>
      <c r="E16" s="349"/>
      <c r="F16" s="349"/>
      <c r="G16" s="349"/>
      <c r="H16" s="349"/>
      <c r="I16" s="349"/>
      <c r="J16" s="349"/>
      <c r="K16" s="350"/>
    </row>
    <row r="17" spans="1:14" ht="14.25" customHeight="1">
      <c r="A17" s="121"/>
      <c r="B17" s="348" t="s">
        <v>39</v>
      </c>
      <c r="C17" s="349"/>
      <c r="D17" s="349"/>
      <c r="E17" s="349"/>
      <c r="F17" s="349"/>
      <c r="G17" s="349"/>
      <c r="H17" s="349"/>
      <c r="I17" s="349"/>
      <c r="J17" s="349"/>
      <c r="K17" s="350"/>
    </row>
    <row r="19" spans="1:14" ht="22.8">
      <c r="A19" s="4" t="s">
        <v>40</v>
      </c>
    </row>
    <row r="20" spans="1:14">
      <c r="A20" s="121" t="s">
        <v>41</v>
      </c>
      <c r="B20" s="348" t="s">
        <v>42</v>
      </c>
      <c r="C20" s="349"/>
      <c r="D20" s="349"/>
      <c r="E20" s="349"/>
      <c r="F20" s="349"/>
      <c r="G20" s="350"/>
    </row>
    <row r="21" spans="1:14" ht="12.75" customHeight="1">
      <c r="A21" s="121" t="s">
        <v>43</v>
      </c>
      <c r="B21" s="348" t="s">
        <v>44</v>
      </c>
      <c r="C21" s="349"/>
      <c r="D21" s="349"/>
      <c r="E21" s="349"/>
      <c r="F21" s="349"/>
      <c r="G21" s="350"/>
    </row>
    <row r="22" spans="1:14" ht="12.75" customHeight="1">
      <c r="A22" s="121" t="s">
        <v>45</v>
      </c>
      <c r="B22" s="348" t="s">
        <v>46</v>
      </c>
      <c r="C22" s="349"/>
      <c r="D22" s="349"/>
      <c r="E22" s="349"/>
      <c r="F22" s="349"/>
      <c r="G22" s="350"/>
    </row>
    <row r="24" spans="1:14" ht="22.8">
      <c r="A24" s="4" t="s">
        <v>47</v>
      </c>
    </row>
    <row r="25" spans="1:14" ht="13.8">
      <c r="A25" s="138" t="s">
        <v>48</v>
      </c>
      <c r="C25" s="138"/>
      <c r="D25" s="138"/>
      <c r="E25" s="138"/>
      <c r="F25" s="138"/>
      <c r="G25" s="138"/>
      <c r="H25" s="138"/>
      <c r="I25" s="138"/>
      <c r="J25" s="138"/>
      <c r="K25" s="138"/>
      <c r="L25" s="138"/>
      <c r="M25" s="138"/>
      <c r="N25" s="58"/>
    </row>
    <row r="26" spans="1:14" ht="13.8">
      <c r="A26" s="138" t="s">
        <v>49</v>
      </c>
      <c r="C26" s="138"/>
      <c r="D26" s="138"/>
      <c r="E26" s="138"/>
      <c r="F26" s="138"/>
      <c r="G26" s="138"/>
      <c r="H26" s="138"/>
      <c r="I26" s="138"/>
      <c r="J26" s="138"/>
      <c r="K26" s="138"/>
      <c r="L26" s="138"/>
      <c r="M26" s="138"/>
      <c r="N26" s="58"/>
    </row>
    <row r="27" spans="1:14" ht="13.8">
      <c r="A27" s="138" t="s">
        <v>50</v>
      </c>
      <c r="C27" s="138"/>
      <c r="D27" s="138"/>
      <c r="E27" s="138"/>
      <c r="F27" s="138"/>
      <c r="G27" s="138"/>
      <c r="H27" s="138"/>
      <c r="I27" s="138"/>
      <c r="J27" s="138"/>
      <c r="K27" s="138"/>
      <c r="L27" s="138"/>
      <c r="M27" s="138"/>
      <c r="N27" s="58"/>
    </row>
    <row r="29" spans="1:14" ht="21.75" customHeight="1">
      <c r="B29" s="341" t="s">
        <v>51</v>
      </c>
      <c r="C29" s="342"/>
      <c r="D29" s="343"/>
    </row>
    <row r="30" spans="1:14" ht="90" customHeight="1">
      <c r="B30" s="5"/>
      <c r="C30" s="6" t="s">
        <v>52</v>
      </c>
      <c r="D30" s="6" t="s">
        <v>53</v>
      </c>
    </row>
    <row r="32" spans="1:14" ht="22.8">
      <c r="A32" s="4" t="s">
        <v>54</v>
      </c>
    </row>
    <row r="33" spans="1:1" ht="13.8">
      <c r="A33" s="13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showGridLines="0" workbookViewId="0"/>
  </sheetViews>
  <sheetFormatPr defaultColWidth="8.109375" defaultRowHeight="13.2"/>
  <cols>
    <col min="1" max="1" width="3.33203125" style="12" customWidth="1"/>
    <col min="2" max="2" width="35.44140625" style="12" customWidth="1"/>
    <col min="3" max="3" width="42" style="12" customWidth="1"/>
    <col min="4" max="4" width="30.109375" style="20" customWidth="1"/>
    <col min="5" max="5" width="14.6640625" style="12" customWidth="1"/>
    <col min="6" max="16384" width="8.109375" style="12"/>
  </cols>
  <sheetData>
    <row r="1" spans="1:11" s="1" customFormat="1" ht="13.8">
      <c r="A1" s="22"/>
      <c r="B1" s="22"/>
      <c r="C1" s="22"/>
      <c r="D1" s="22"/>
      <c r="E1" s="22"/>
      <c r="F1" s="22"/>
      <c r="G1" s="22"/>
      <c r="H1" s="22"/>
      <c r="I1" s="22"/>
      <c r="J1" s="22"/>
      <c r="K1" s="22"/>
    </row>
    <row r="2" spans="1:11" s="1" customFormat="1" ht="24.6">
      <c r="A2" s="355" t="s">
        <v>61</v>
      </c>
      <c r="B2" s="355"/>
      <c r="C2" s="355"/>
      <c r="D2" s="355"/>
      <c r="E2" s="140"/>
      <c r="F2" s="11"/>
      <c r="G2" s="11"/>
      <c r="H2" s="11"/>
      <c r="I2" s="11"/>
      <c r="J2" s="11"/>
      <c r="K2" s="11"/>
    </row>
    <row r="3" spans="1:11" s="1" customFormat="1" ht="13.8">
      <c r="A3" s="11"/>
      <c r="B3" s="11"/>
      <c r="C3" s="11"/>
      <c r="D3" s="11"/>
      <c r="E3" s="11"/>
      <c r="F3" s="11"/>
      <c r="G3" s="11"/>
      <c r="H3" s="11"/>
      <c r="I3" s="11"/>
      <c r="J3" s="11"/>
      <c r="K3" s="11"/>
    </row>
    <row r="4" spans="1:11" ht="21">
      <c r="A4" s="13"/>
      <c r="B4" s="14"/>
      <c r="C4" s="14"/>
      <c r="D4" s="15"/>
      <c r="E4" s="16"/>
    </row>
    <row r="5" spans="1:11" ht="24">
      <c r="A5" s="122" t="s">
        <v>56</v>
      </c>
      <c r="B5" s="122" t="s">
        <v>62</v>
      </c>
      <c r="C5" s="122" t="s">
        <v>63</v>
      </c>
      <c r="D5" s="122" t="s">
        <v>64</v>
      </c>
      <c r="E5" s="17"/>
    </row>
    <row r="6" spans="1:11" ht="66">
      <c r="A6" s="23">
        <v>1</v>
      </c>
      <c r="B6" s="24" t="s">
        <v>65</v>
      </c>
      <c r="C6" s="24" t="s">
        <v>66</v>
      </c>
      <c r="D6" s="23"/>
    </row>
    <row r="7" spans="1:11" ht="52.8">
      <c r="A7" s="23">
        <v>2</v>
      </c>
      <c r="B7" s="24" t="s">
        <v>67</v>
      </c>
      <c r="C7" s="24" t="s">
        <v>68</v>
      </c>
      <c r="D7" s="23"/>
    </row>
    <row r="8" spans="1:11" ht="52.8">
      <c r="A8" s="23">
        <v>3</v>
      </c>
      <c r="B8" s="24" t="s">
        <v>69</v>
      </c>
      <c r="C8" s="24" t="s">
        <v>70</v>
      </c>
      <c r="D8" s="23"/>
    </row>
    <row r="9" spans="1:11" ht="66">
      <c r="A9" s="23">
        <v>4</v>
      </c>
      <c r="B9" s="23" t="s">
        <v>71</v>
      </c>
      <c r="C9" s="23" t="s">
        <v>72</v>
      </c>
      <c r="D9" s="23"/>
    </row>
    <row r="10" spans="1:11" ht="52.8">
      <c r="A10" s="23">
        <v>5</v>
      </c>
      <c r="B10" s="24" t="s">
        <v>73</v>
      </c>
      <c r="C10" s="24" t="s">
        <v>74</v>
      </c>
      <c r="D10" s="23"/>
    </row>
    <row r="11" spans="1:11" ht="26.4">
      <c r="A11" s="23">
        <v>6</v>
      </c>
      <c r="B11" s="24" t="s">
        <v>75</v>
      </c>
      <c r="C11" s="24" t="s">
        <v>75</v>
      </c>
      <c r="D11" s="23"/>
      <c r="E11" s="17"/>
      <c r="F11" s="17"/>
    </row>
    <row r="12" spans="1:11" ht="66">
      <c r="A12" s="23">
        <v>7</v>
      </c>
      <c r="B12" s="24" t="s">
        <v>76</v>
      </c>
      <c r="C12" s="24" t="s">
        <v>77</v>
      </c>
      <c r="D12" s="23"/>
      <c r="E12" s="17"/>
      <c r="F12" s="17"/>
    </row>
    <row r="13" spans="1:11" ht="184.8">
      <c r="A13" s="23">
        <v>8</v>
      </c>
      <c r="B13" s="24" t="s">
        <v>78</v>
      </c>
      <c r="C13" s="24" t="s">
        <v>79</v>
      </c>
      <c r="D13" s="23"/>
      <c r="E13" s="17"/>
      <c r="F13" s="17"/>
    </row>
    <row r="14" spans="1:11" ht="79.2">
      <c r="A14" s="23">
        <v>9</v>
      </c>
      <c r="B14" s="23" t="s">
        <v>80</v>
      </c>
      <c r="C14" s="23" t="s">
        <v>81</v>
      </c>
      <c r="D14" s="23"/>
      <c r="E14" s="17"/>
      <c r="F14" s="17"/>
    </row>
    <row r="16" spans="1:11" ht="13.8">
      <c r="A16" s="353" t="s">
        <v>82</v>
      </c>
      <c r="B16" s="353"/>
      <c r="C16" s="18"/>
      <c r="D16" s="19"/>
    </row>
    <row r="17" spans="1:4" ht="13.8">
      <c r="A17" s="354" t="s">
        <v>83</v>
      </c>
      <c r="B17" s="354"/>
    </row>
    <row r="20" spans="1:4">
      <c r="A20" s="21"/>
      <c r="B20" s="18"/>
      <c r="C20" s="18"/>
      <c r="D20" s="19"/>
    </row>
  </sheetData>
  <mergeCells count="3">
    <mergeCell ref="A16:B16"/>
    <mergeCell ref="A17:B17"/>
    <mergeCell ref="A2:D2"/>
  </mergeCells>
  <dataValidations count="1">
    <dataValidation type="list" allowBlank="1" showInputMessage="1" showErrorMessage="1" sqref="D6:D14" xr:uid="{00000000-0002-0000-0200-000000000000}">
      <formula1>"Yes,No,NA"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14"/>
  <sheetViews>
    <sheetView showGridLines="0" zoomScale="116" zoomScaleNormal="100" workbookViewId="0">
      <selection activeCell="C21" sqref="C21"/>
    </sheetView>
  </sheetViews>
  <sheetFormatPr defaultColWidth="9.109375" defaultRowHeight="13.2"/>
  <cols>
    <col min="1" max="1" width="11.33203125" style="65" customWidth="1"/>
    <col min="2" max="4" width="35.109375" style="34" customWidth="1"/>
    <col min="5" max="5" width="32.109375" style="34" customWidth="1"/>
    <col min="6" max="8" width="9.6640625" style="34" hidden="1" customWidth="1"/>
    <col min="9" max="9" width="17.6640625" style="34" customWidth="1"/>
    <col min="10" max="16384" width="9.109375" style="34"/>
  </cols>
  <sheetData>
    <row r="1" spans="1:24" s="1" customFormat="1" ht="13.8">
      <c r="A1" s="358"/>
      <c r="B1" s="358"/>
      <c r="C1" s="358"/>
      <c r="D1" s="358"/>
      <c r="E1" s="22"/>
      <c r="F1" s="22"/>
      <c r="G1" s="22"/>
      <c r="H1" s="22"/>
      <c r="I1" s="22"/>
      <c r="J1" s="22"/>
    </row>
    <row r="2" spans="1:24" s="1" customFormat="1" ht="31.5" customHeight="1">
      <c r="A2" s="359" t="s">
        <v>61</v>
      </c>
      <c r="B2" s="359"/>
      <c r="C2" s="359"/>
      <c r="D2" s="359"/>
      <c r="E2" s="360"/>
      <c r="F2" s="11"/>
      <c r="G2" s="11"/>
      <c r="H2" s="11"/>
      <c r="I2" s="11"/>
      <c r="J2" s="11"/>
    </row>
    <row r="3" spans="1:24" s="1" customFormat="1" ht="31.5" hidden="1" customHeight="1">
      <c r="A3" s="35"/>
      <c r="C3" s="361"/>
      <c r="D3" s="361"/>
      <c r="E3" s="360"/>
      <c r="F3" s="11"/>
      <c r="G3" s="11"/>
      <c r="H3" s="11"/>
      <c r="I3" s="11"/>
      <c r="J3" s="11"/>
    </row>
    <row r="4" spans="1:24" s="26" customFormat="1" ht="16.5" hidden="1" customHeight="1">
      <c r="A4" s="123" t="s">
        <v>59</v>
      </c>
      <c r="B4" s="357"/>
      <c r="C4" s="357"/>
      <c r="D4" s="357"/>
      <c r="E4" s="27"/>
      <c r="F4" s="27"/>
      <c r="G4" s="27"/>
      <c r="H4" s="28"/>
      <c r="I4" s="28"/>
      <c r="X4" s="26" t="s">
        <v>84</v>
      </c>
    </row>
    <row r="5" spans="1:24" s="26" customFormat="1" ht="144.75" hidden="1" customHeight="1">
      <c r="A5" s="123" t="s">
        <v>57</v>
      </c>
      <c r="B5" s="356"/>
      <c r="C5" s="357"/>
      <c r="D5" s="357"/>
      <c r="E5" s="27"/>
      <c r="F5" s="27"/>
      <c r="G5" s="27"/>
      <c r="H5" s="28"/>
      <c r="I5" s="28"/>
      <c r="X5" s="26" t="s">
        <v>86</v>
      </c>
    </row>
    <row r="6" spans="1:24" s="26" customFormat="1" ht="26.4" hidden="1">
      <c r="A6" s="123" t="s">
        <v>87</v>
      </c>
      <c r="B6" s="356"/>
      <c r="C6" s="357"/>
      <c r="D6" s="357"/>
      <c r="E6" s="27"/>
      <c r="F6" s="27"/>
      <c r="G6" s="27"/>
      <c r="H6" s="28"/>
      <c r="I6" s="28"/>
    </row>
    <row r="7" spans="1:24" s="26" customFormat="1" hidden="1">
      <c r="A7" s="123" t="s">
        <v>89</v>
      </c>
      <c r="B7" s="357"/>
      <c r="C7" s="357"/>
      <c r="D7" s="357"/>
      <c r="E7" s="27"/>
      <c r="F7" s="27"/>
      <c r="G7" s="27"/>
      <c r="H7" s="29"/>
      <c r="I7" s="28"/>
      <c r="X7" s="30"/>
    </row>
    <row r="8" spans="1:24" s="31" customFormat="1" hidden="1">
      <c r="A8" s="123" t="s">
        <v>91</v>
      </c>
      <c r="B8" s="365"/>
      <c r="C8" s="365"/>
      <c r="D8" s="365"/>
      <c r="E8" s="27"/>
    </row>
    <row r="9" spans="1:24" s="31" customFormat="1" hidden="1">
      <c r="A9" s="124" t="s">
        <v>92</v>
      </c>
      <c r="B9" s="60" t="str">
        <f>F17</f>
        <v>Internal Build 03112011</v>
      </c>
      <c r="C9" s="60" t="str">
        <f>G17</f>
        <v>Internal build 14112011</v>
      </c>
      <c r="D9" s="60" t="str">
        <f>H17</f>
        <v>External build 16112011</v>
      </c>
    </row>
    <row r="10" spans="1:24" s="31" customFormat="1" hidden="1">
      <c r="A10" s="125" t="s">
        <v>93</v>
      </c>
      <c r="B10" s="61">
        <f>SUM(B11:B14)</f>
        <v>0</v>
      </c>
      <c r="C10" s="61">
        <f>SUM(C11:C14)</f>
        <v>0</v>
      </c>
      <c r="D10" s="61">
        <f>SUM(D11:D14)</f>
        <v>0</v>
      </c>
    </row>
    <row r="11" spans="1:24" s="31" customFormat="1" hidden="1">
      <c r="A11" s="125" t="s">
        <v>41</v>
      </c>
      <c r="B11" s="62">
        <f>COUNTIF($F$18:$F$49664,"*Passed")</f>
        <v>0</v>
      </c>
      <c r="C11" s="62">
        <f>COUNTIF($G$18:$G$49664,"*Passed")</f>
        <v>0</v>
      </c>
      <c r="D11" s="62">
        <f>COUNTIF($H$18:$H$49664,"*Passed")</f>
        <v>0</v>
      </c>
    </row>
    <row r="12" spans="1:24" s="31" customFormat="1" hidden="1">
      <c r="A12" s="125" t="s">
        <v>43</v>
      </c>
      <c r="B12" s="62">
        <f>COUNTIF($F$18:$F$49384,"*Failed*")</f>
        <v>0</v>
      </c>
      <c r="C12" s="62">
        <f>COUNTIF($G$18:$G$49384,"*Failed*")</f>
        <v>0</v>
      </c>
      <c r="D12" s="62">
        <f>COUNTIF($H$18:$H$49384,"*Failed*")</f>
        <v>0</v>
      </c>
    </row>
    <row r="13" spans="1:24" s="31" customFormat="1" hidden="1">
      <c r="A13" s="125" t="s">
        <v>45</v>
      </c>
      <c r="B13" s="62">
        <f>COUNTIF($F$18:$F$49384,"*Not Run*")</f>
        <v>0</v>
      </c>
      <c r="C13" s="62">
        <f>COUNTIF($G$18:$G$49384,"*Not Run*")</f>
        <v>0</v>
      </c>
      <c r="D13" s="62">
        <f>COUNTIF($H$18:$H$49384,"*Not Run*")</f>
        <v>0</v>
      </c>
      <c r="E13" s="1"/>
      <c r="F13" s="1"/>
      <c r="G13" s="1"/>
      <c r="H13" s="1"/>
      <c r="I13" s="1"/>
    </row>
    <row r="14" spans="1:24" s="31" customFormat="1" hidden="1">
      <c r="A14" s="125" t="s">
        <v>94</v>
      </c>
      <c r="B14" s="62">
        <f>COUNTIF($F$18:$F$49384,"*NA*")</f>
        <v>0</v>
      </c>
      <c r="C14" s="62">
        <f>COUNTIF($G$18:$G$49384,"*NA*")</f>
        <v>0</v>
      </c>
      <c r="D14" s="62">
        <f>COUNTIF($H$18:$H$49384,"*NA*")</f>
        <v>0</v>
      </c>
      <c r="E14" s="1"/>
      <c r="F14" s="1"/>
      <c r="G14" s="1"/>
      <c r="H14" s="1"/>
      <c r="I14" s="1"/>
    </row>
    <row r="15" spans="1:24" s="31" customFormat="1" ht="39.6" hidden="1">
      <c r="A15" s="125" t="s">
        <v>95</v>
      </c>
      <c r="B15" s="62">
        <f>COUNTIF($F$18:$F$49384,"*Passed in previous build*")</f>
        <v>0</v>
      </c>
      <c r="C15" s="62">
        <f>COUNTIF($G$18:$G$49384,"*Passed in previous build*")</f>
        <v>0</v>
      </c>
      <c r="D15" s="62">
        <f>COUNTIF($H$18:$H$49384,"*Passed in previous build*")</f>
        <v>0</v>
      </c>
      <c r="E15" s="1"/>
      <c r="F15" s="1"/>
      <c r="G15" s="1"/>
      <c r="H15" s="1"/>
      <c r="I15" s="1"/>
    </row>
    <row r="16" spans="1:24" s="32" customFormat="1" ht="15" hidden="1" customHeight="1">
      <c r="A16" s="63">
        <v>0</v>
      </c>
      <c r="B16" s="38"/>
      <c r="C16" s="157"/>
      <c r="D16" s="158"/>
      <c r="E16" s="44"/>
      <c r="F16" s="366" t="s">
        <v>92</v>
      </c>
      <c r="G16" s="366"/>
      <c r="H16" s="366"/>
      <c r="I16" s="45"/>
    </row>
    <row r="17" spans="1:16384" s="32" customFormat="1" ht="39.6">
      <c r="A17" s="126" t="s">
        <v>96</v>
      </c>
      <c r="B17" s="127" t="s">
        <v>97</v>
      </c>
      <c r="C17" s="127" t="s">
        <v>98</v>
      </c>
      <c r="D17" s="127" t="s">
        <v>99</v>
      </c>
      <c r="E17" s="127" t="s">
        <v>100</v>
      </c>
      <c r="F17" s="127" t="s">
        <v>101</v>
      </c>
      <c r="G17" s="127" t="s">
        <v>102</v>
      </c>
      <c r="H17" s="127" t="s">
        <v>103</v>
      </c>
      <c r="I17" s="127" t="s">
        <v>104</v>
      </c>
    </row>
    <row r="18" spans="1:16384" s="32" customFormat="1" ht="15.75" customHeight="1">
      <c r="A18" s="55"/>
      <c r="B18" s="367" t="s">
        <v>418</v>
      </c>
      <c r="C18" s="368"/>
      <c r="D18" s="369"/>
      <c r="E18" s="55"/>
      <c r="F18" s="56"/>
      <c r="G18" s="56"/>
      <c r="H18" s="56"/>
      <c r="I18" s="55"/>
    </row>
    <row r="19" spans="1:16384" s="33" customFormat="1">
      <c r="A19" s="159" t="e">
        <f t="shared" ref="A19" ca="1" si="0">IF(OFFSET(A19,-1,0) ="",OFFSET(A19,-2,0)+1,OFFSET(A19,-1,0)+1 )</f>
        <v>#VALUE!</v>
      </c>
      <c r="B19" s="159" t="s">
        <v>451</v>
      </c>
      <c r="C19" s="40" t="s">
        <v>452</v>
      </c>
      <c r="D19" s="41"/>
      <c r="E19" s="42"/>
      <c r="F19" s="40"/>
      <c r="G19" s="40"/>
      <c r="H19" s="40"/>
      <c r="I19" s="43"/>
    </row>
    <row r="20" spans="1:16384" s="33" customFormat="1">
      <c r="A20" s="159">
        <v>2</v>
      </c>
      <c r="B20" s="159" t="s">
        <v>450</v>
      </c>
      <c r="C20" s="40"/>
      <c r="D20" s="41"/>
      <c r="E20" s="42"/>
      <c r="F20" s="40"/>
      <c r="G20" s="40"/>
      <c r="H20" s="40"/>
      <c r="I20" s="43"/>
    </row>
    <row r="21" spans="1:16384" s="33" customFormat="1" ht="26.4">
      <c r="A21" s="159">
        <v>3</v>
      </c>
      <c r="B21" s="159" t="s">
        <v>431</v>
      </c>
      <c r="C21" s="162" t="s">
        <v>471</v>
      </c>
      <c r="D21" s="41"/>
      <c r="E21" s="42"/>
      <c r="F21" s="40"/>
      <c r="G21" s="40"/>
      <c r="H21" s="40"/>
      <c r="I21" s="43"/>
    </row>
    <row r="22" spans="1:16384" s="33" customFormat="1" ht="39.6">
      <c r="A22" s="159">
        <v>4</v>
      </c>
      <c r="B22" s="159" t="s">
        <v>432</v>
      </c>
      <c r="C22" s="40"/>
      <c r="D22" s="48"/>
      <c r="E22" s="42"/>
      <c r="F22" s="40"/>
      <c r="G22" s="40"/>
      <c r="H22" s="40"/>
      <c r="I22" s="43"/>
    </row>
    <row r="23" spans="1:16384" s="33" customFormat="1" ht="26.4">
      <c r="A23" s="159">
        <v>5</v>
      </c>
      <c r="B23" s="159" t="s">
        <v>433</v>
      </c>
      <c r="C23" s="40"/>
      <c r="D23" s="48"/>
      <c r="E23" s="42"/>
      <c r="F23" s="40"/>
      <c r="G23" s="40"/>
      <c r="H23" s="40"/>
      <c r="I23" s="43"/>
    </row>
    <row r="24" spans="1:16384" s="33" customFormat="1" ht="39.6">
      <c r="A24" s="159">
        <v>6</v>
      </c>
      <c r="B24" s="159" t="s">
        <v>434</v>
      </c>
      <c r="C24" s="40"/>
      <c r="D24" s="48"/>
      <c r="E24" s="42"/>
      <c r="F24" s="40"/>
      <c r="G24" s="40"/>
      <c r="H24" s="40"/>
      <c r="I24" s="43"/>
    </row>
    <row r="25" spans="1:16384" s="36" customFormat="1" ht="39.6">
      <c r="A25" s="159">
        <v>7</v>
      </c>
      <c r="B25" s="159" t="s">
        <v>435</v>
      </c>
      <c r="C25" s="40"/>
      <c r="D25" s="42"/>
      <c r="E25" s="42"/>
      <c r="F25" s="40"/>
      <c r="G25" s="40"/>
      <c r="H25" s="40"/>
      <c r="I25" s="49"/>
    </row>
    <row r="26" spans="1:16384" s="36" customFormat="1" ht="39.6">
      <c r="A26" s="159">
        <v>8</v>
      </c>
      <c r="B26" s="159" t="s">
        <v>436</v>
      </c>
      <c r="C26" s="40"/>
      <c r="D26" s="42"/>
      <c r="E26" s="42"/>
      <c r="F26" s="40"/>
      <c r="G26" s="40"/>
      <c r="H26" s="40"/>
      <c r="I26" s="49"/>
    </row>
    <row r="27" spans="1:16384" s="36" customFormat="1" ht="39.6">
      <c r="A27" s="159">
        <v>9</v>
      </c>
      <c r="B27" s="159" t="s">
        <v>437</v>
      </c>
      <c r="C27" s="40"/>
      <c r="D27" s="48"/>
      <c r="E27" s="42"/>
      <c r="F27" s="40"/>
      <c r="G27" s="40"/>
      <c r="H27" s="40"/>
      <c r="I27" s="49"/>
    </row>
    <row r="28" spans="1:16384" s="156" customFormat="1" ht="13.95" customHeight="1">
      <c r="A28" s="153"/>
      <c r="B28" s="367" t="s">
        <v>419</v>
      </c>
      <c r="C28" s="368"/>
      <c r="D28" s="369"/>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c r="BQ28" s="154"/>
      <c r="BR28" s="154"/>
      <c r="BS28" s="154"/>
      <c r="BT28" s="154"/>
      <c r="BU28" s="154"/>
      <c r="BV28" s="154"/>
      <c r="BW28" s="154"/>
      <c r="BX28" s="154"/>
      <c r="BY28" s="154"/>
      <c r="BZ28" s="154"/>
      <c r="CA28" s="154"/>
      <c r="CB28" s="154"/>
      <c r="CC28" s="154"/>
      <c r="CD28" s="154"/>
      <c r="CE28" s="154"/>
      <c r="CF28" s="154"/>
      <c r="CG28" s="154"/>
      <c r="CH28" s="154"/>
      <c r="CI28" s="154"/>
      <c r="CJ28" s="154"/>
      <c r="CK28" s="154"/>
      <c r="CL28" s="154"/>
      <c r="CM28" s="154"/>
      <c r="CN28" s="154"/>
      <c r="CO28" s="154"/>
      <c r="CP28" s="154"/>
      <c r="CQ28" s="154"/>
      <c r="CR28" s="154"/>
      <c r="CS28" s="154"/>
      <c r="CT28" s="154"/>
      <c r="CU28" s="154"/>
      <c r="CV28" s="154"/>
      <c r="CW28" s="154"/>
      <c r="CX28" s="154"/>
      <c r="CY28" s="154"/>
      <c r="CZ28" s="154"/>
      <c r="DA28" s="154"/>
      <c r="DB28" s="154"/>
      <c r="DC28" s="154"/>
      <c r="DD28" s="154"/>
      <c r="DE28" s="154"/>
      <c r="DF28" s="154"/>
      <c r="DG28" s="154"/>
      <c r="DH28" s="154"/>
      <c r="DI28" s="154"/>
      <c r="DJ28" s="154"/>
      <c r="DK28" s="154"/>
      <c r="DL28" s="154"/>
      <c r="DM28" s="154"/>
      <c r="DN28" s="154"/>
      <c r="DO28" s="154"/>
      <c r="DP28" s="154"/>
      <c r="DQ28" s="154"/>
      <c r="DR28" s="154"/>
      <c r="DS28" s="154"/>
      <c r="DT28" s="154"/>
      <c r="DU28" s="154"/>
      <c r="DV28" s="154"/>
      <c r="DW28" s="154"/>
      <c r="DX28" s="154"/>
      <c r="DY28" s="154"/>
      <c r="DZ28" s="154"/>
      <c r="EA28" s="154"/>
      <c r="EB28" s="154"/>
      <c r="EC28" s="154"/>
      <c r="ED28" s="154"/>
      <c r="EE28" s="154"/>
      <c r="EF28" s="154"/>
      <c r="EG28" s="154"/>
      <c r="EH28" s="154"/>
      <c r="EI28" s="154"/>
      <c r="EJ28" s="154"/>
      <c r="EK28" s="154"/>
      <c r="EL28" s="154"/>
      <c r="EM28" s="154"/>
      <c r="EN28" s="154"/>
      <c r="EO28" s="154"/>
      <c r="EP28" s="154"/>
      <c r="EQ28" s="154"/>
      <c r="ER28" s="154"/>
      <c r="ES28" s="154"/>
      <c r="ET28" s="154"/>
      <c r="EU28" s="154"/>
      <c r="EV28" s="154"/>
      <c r="EW28" s="154"/>
      <c r="EX28" s="154"/>
      <c r="EY28" s="154"/>
      <c r="EZ28" s="154"/>
      <c r="FA28" s="154"/>
      <c r="FB28" s="154"/>
      <c r="FC28" s="154"/>
      <c r="FD28" s="154"/>
      <c r="FE28" s="154"/>
      <c r="FF28" s="154"/>
      <c r="FG28" s="154"/>
      <c r="FH28" s="154"/>
      <c r="FI28" s="154"/>
      <c r="FJ28" s="154"/>
      <c r="FK28" s="154"/>
      <c r="FL28" s="154"/>
      <c r="FM28" s="154"/>
      <c r="FN28" s="154"/>
      <c r="FO28" s="154"/>
      <c r="FP28" s="154"/>
      <c r="FQ28" s="154"/>
      <c r="FR28" s="154"/>
      <c r="FS28" s="154"/>
      <c r="FT28" s="154"/>
      <c r="FU28" s="154"/>
      <c r="FV28" s="154"/>
      <c r="FW28" s="154"/>
      <c r="FX28" s="154"/>
      <c r="FY28" s="154"/>
      <c r="FZ28" s="154"/>
      <c r="GA28" s="154"/>
      <c r="GB28" s="154"/>
      <c r="GC28" s="154"/>
      <c r="GD28" s="154"/>
      <c r="GE28" s="154"/>
      <c r="GF28" s="154"/>
      <c r="GG28" s="154"/>
      <c r="GH28" s="154"/>
      <c r="GI28" s="154"/>
      <c r="GJ28" s="154"/>
      <c r="GK28" s="154"/>
      <c r="GL28" s="154"/>
      <c r="GM28" s="154"/>
      <c r="GN28" s="154"/>
      <c r="GO28" s="154"/>
      <c r="GP28" s="154"/>
      <c r="GQ28" s="154"/>
      <c r="GR28" s="154"/>
      <c r="GS28" s="154"/>
      <c r="GT28" s="154"/>
      <c r="GU28" s="154"/>
      <c r="GV28" s="154"/>
      <c r="GW28" s="154"/>
      <c r="GX28" s="154"/>
      <c r="GY28" s="154"/>
      <c r="GZ28" s="154"/>
      <c r="HA28" s="154"/>
      <c r="HB28" s="154"/>
      <c r="HC28" s="154"/>
      <c r="HD28" s="154"/>
      <c r="HE28" s="154"/>
      <c r="HF28" s="154"/>
      <c r="HG28" s="154"/>
      <c r="HH28" s="154"/>
      <c r="HI28" s="154"/>
      <c r="HJ28" s="154"/>
      <c r="HK28" s="154"/>
      <c r="HL28" s="154"/>
      <c r="HM28" s="154"/>
      <c r="HN28" s="154"/>
      <c r="HO28" s="154"/>
      <c r="HP28" s="154"/>
      <c r="HQ28" s="154"/>
      <c r="HR28" s="154"/>
      <c r="HS28" s="154"/>
      <c r="HT28" s="154"/>
      <c r="HU28" s="154"/>
      <c r="HV28" s="154"/>
      <c r="HW28" s="154"/>
      <c r="HX28" s="154"/>
      <c r="HY28" s="154"/>
      <c r="HZ28" s="154"/>
      <c r="IA28" s="154"/>
      <c r="IB28" s="154"/>
      <c r="IC28" s="154"/>
      <c r="ID28" s="154"/>
      <c r="IE28" s="154"/>
      <c r="IF28" s="154"/>
      <c r="IG28" s="154"/>
      <c r="IH28" s="154"/>
      <c r="II28" s="154"/>
      <c r="IJ28" s="154"/>
      <c r="IK28" s="154"/>
      <c r="IL28" s="154"/>
      <c r="IM28" s="154"/>
      <c r="IN28" s="154"/>
      <c r="IO28" s="154"/>
      <c r="IP28" s="154"/>
      <c r="IQ28" s="154"/>
      <c r="IR28" s="154"/>
      <c r="IS28" s="154"/>
      <c r="IT28" s="154"/>
      <c r="IU28" s="154"/>
      <c r="IV28" s="154"/>
      <c r="IW28" s="154"/>
      <c r="IX28" s="154"/>
      <c r="IY28" s="154"/>
      <c r="IZ28" s="154"/>
      <c r="JA28" s="154"/>
      <c r="JB28" s="154"/>
      <c r="JC28" s="154"/>
      <c r="JD28" s="154"/>
      <c r="JE28" s="154"/>
      <c r="JF28" s="154"/>
      <c r="JG28" s="154"/>
      <c r="JH28" s="154"/>
      <c r="JI28" s="154"/>
      <c r="JJ28" s="154"/>
      <c r="JK28" s="154"/>
      <c r="JL28" s="154"/>
      <c r="JM28" s="154"/>
      <c r="JN28" s="154"/>
      <c r="JO28" s="154"/>
      <c r="JP28" s="154"/>
      <c r="JQ28" s="154"/>
      <c r="JR28" s="154"/>
      <c r="JS28" s="154"/>
      <c r="JT28" s="154"/>
      <c r="JU28" s="154"/>
      <c r="JV28" s="154"/>
      <c r="JW28" s="154"/>
      <c r="JX28" s="154"/>
      <c r="JY28" s="154"/>
      <c r="JZ28" s="154"/>
      <c r="KA28" s="154"/>
      <c r="KB28" s="154"/>
      <c r="KC28" s="154"/>
      <c r="KD28" s="154"/>
      <c r="KE28" s="154"/>
      <c r="KF28" s="154"/>
      <c r="KG28" s="154"/>
      <c r="KH28" s="154"/>
      <c r="KI28" s="154"/>
      <c r="KJ28" s="154"/>
      <c r="KK28" s="154"/>
      <c r="KL28" s="154"/>
      <c r="KM28" s="154"/>
      <c r="KN28" s="154"/>
      <c r="KO28" s="154"/>
      <c r="KP28" s="154"/>
      <c r="KQ28" s="154"/>
      <c r="KR28" s="154"/>
      <c r="KS28" s="154"/>
      <c r="KT28" s="154"/>
      <c r="KU28" s="154"/>
      <c r="KV28" s="154"/>
      <c r="KW28" s="154"/>
      <c r="KX28" s="154"/>
      <c r="KY28" s="154"/>
      <c r="KZ28" s="154"/>
      <c r="LA28" s="154"/>
      <c r="LB28" s="154"/>
      <c r="LC28" s="154"/>
      <c r="LD28" s="154"/>
      <c r="LE28" s="154"/>
      <c r="LF28" s="154"/>
      <c r="LG28" s="154"/>
      <c r="LH28" s="154"/>
      <c r="LI28" s="154"/>
      <c r="LJ28" s="154"/>
      <c r="LK28" s="154"/>
      <c r="LL28" s="154"/>
      <c r="LM28" s="154"/>
      <c r="LN28" s="154"/>
      <c r="LO28" s="154"/>
      <c r="LP28" s="154"/>
      <c r="LQ28" s="154"/>
      <c r="LR28" s="154"/>
      <c r="LS28" s="154"/>
      <c r="LT28" s="154"/>
      <c r="LU28" s="154"/>
      <c r="LV28" s="154"/>
      <c r="LW28" s="154"/>
      <c r="LX28" s="154"/>
      <c r="LY28" s="154"/>
      <c r="LZ28" s="154"/>
      <c r="MA28" s="154"/>
      <c r="MB28" s="154"/>
      <c r="MC28" s="154"/>
      <c r="MD28" s="154"/>
      <c r="ME28" s="154"/>
      <c r="MF28" s="154"/>
      <c r="MG28" s="154"/>
      <c r="MH28" s="154"/>
      <c r="MI28" s="154"/>
      <c r="MJ28" s="154"/>
      <c r="MK28" s="154"/>
      <c r="ML28" s="154"/>
      <c r="MM28" s="154"/>
      <c r="MN28" s="154"/>
      <c r="MO28" s="154"/>
      <c r="MP28" s="154"/>
      <c r="MQ28" s="154"/>
      <c r="MR28" s="154"/>
      <c r="MS28" s="154"/>
      <c r="MT28" s="154"/>
      <c r="MU28" s="154"/>
      <c r="MV28" s="154"/>
      <c r="MW28" s="154"/>
      <c r="MX28" s="154"/>
      <c r="MY28" s="154"/>
      <c r="MZ28" s="154"/>
      <c r="NA28" s="154"/>
      <c r="NB28" s="154"/>
      <c r="NC28" s="154"/>
      <c r="ND28" s="154"/>
      <c r="NE28" s="154"/>
      <c r="NF28" s="154"/>
      <c r="NG28" s="154"/>
      <c r="NH28" s="154"/>
      <c r="NI28" s="154"/>
      <c r="NJ28" s="154"/>
      <c r="NK28" s="154"/>
      <c r="NL28" s="154"/>
      <c r="NM28" s="154"/>
      <c r="NN28" s="154"/>
      <c r="NO28" s="154"/>
      <c r="NP28" s="154"/>
      <c r="NQ28" s="154"/>
      <c r="NR28" s="154"/>
      <c r="NS28" s="154"/>
      <c r="NT28" s="154"/>
      <c r="NU28" s="154"/>
      <c r="NV28" s="154"/>
      <c r="NW28" s="154"/>
      <c r="NX28" s="154"/>
      <c r="NY28" s="154"/>
      <c r="NZ28" s="154"/>
      <c r="OA28" s="154"/>
      <c r="OB28" s="154"/>
      <c r="OC28" s="154"/>
      <c r="OD28" s="154"/>
      <c r="OE28" s="154"/>
      <c r="OF28" s="154"/>
      <c r="OG28" s="154"/>
      <c r="OH28" s="154"/>
      <c r="OI28" s="154"/>
      <c r="OJ28" s="154"/>
      <c r="OK28" s="154"/>
      <c r="OL28" s="154"/>
      <c r="OM28" s="154"/>
      <c r="ON28" s="154"/>
      <c r="OO28" s="154"/>
      <c r="OP28" s="154"/>
      <c r="OQ28" s="154"/>
      <c r="OR28" s="154"/>
      <c r="OS28" s="154"/>
      <c r="OT28" s="154"/>
      <c r="OU28" s="154"/>
      <c r="OV28" s="154"/>
      <c r="OW28" s="154"/>
      <c r="OX28" s="154"/>
      <c r="OY28" s="154"/>
      <c r="OZ28" s="154"/>
      <c r="PA28" s="154"/>
      <c r="PB28" s="154"/>
      <c r="PC28" s="154"/>
      <c r="PD28" s="154"/>
      <c r="PE28" s="154"/>
      <c r="PF28" s="154"/>
      <c r="PG28" s="154"/>
      <c r="PH28" s="154"/>
      <c r="PI28" s="154"/>
      <c r="PJ28" s="154"/>
      <c r="PK28" s="154"/>
      <c r="PL28" s="154"/>
      <c r="PM28" s="154"/>
      <c r="PN28" s="154"/>
      <c r="PO28" s="154"/>
      <c r="PP28" s="154"/>
      <c r="PQ28" s="154"/>
      <c r="PR28" s="154"/>
      <c r="PS28" s="154"/>
      <c r="PT28" s="154"/>
      <c r="PU28" s="154"/>
      <c r="PV28" s="154"/>
      <c r="PW28" s="154"/>
      <c r="PX28" s="154"/>
      <c r="PY28" s="154"/>
      <c r="PZ28" s="154"/>
      <c r="QA28" s="154"/>
      <c r="QB28" s="154"/>
      <c r="QC28" s="154"/>
      <c r="QD28" s="154"/>
      <c r="QE28" s="154"/>
      <c r="QF28" s="154"/>
      <c r="QG28" s="154"/>
      <c r="QH28" s="154"/>
      <c r="QI28" s="154"/>
      <c r="QJ28" s="154"/>
      <c r="QK28" s="154"/>
      <c r="QL28" s="154"/>
      <c r="QM28" s="154"/>
      <c r="QN28" s="154"/>
      <c r="QO28" s="154"/>
      <c r="QP28" s="154"/>
      <c r="QQ28" s="154"/>
      <c r="QR28" s="154"/>
      <c r="QS28" s="154"/>
      <c r="QT28" s="154"/>
      <c r="QU28" s="154"/>
      <c r="QV28" s="154"/>
      <c r="QW28" s="154"/>
      <c r="QX28" s="154"/>
      <c r="QY28" s="154"/>
      <c r="QZ28" s="154"/>
      <c r="RA28" s="154"/>
      <c r="RB28" s="154"/>
      <c r="RC28" s="154"/>
      <c r="RD28" s="154"/>
      <c r="RE28" s="154"/>
      <c r="RF28" s="154"/>
      <c r="RG28" s="154"/>
      <c r="RH28" s="154"/>
      <c r="RI28" s="154"/>
      <c r="RJ28" s="154"/>
      <c r="RK28" s="154"/>
      <c r="RL28" s="154"/>
      <c r="RM28" s="154"/>
      <c r="RN28" s="154"/>
      <c r="RO28" s="154"/>
      <c r="RP28" s="154"/>
      <c r="RQ28" s="154"/>
      <c r="RR28" s="154"/>
      <c r="RS28" s="154"/>
      <c r="RT28" s="154"/>
      <c r="RU28" s="154"/>
      <c r="RV28" s="154"/>
      <c r="RW28" s="154"/>
      <c r="RX28" s="154"/>
      <c r="RY28" s="154"/>
      <c r="RZ28" s="154"/>
      <c r="SA28" s="154"/>
      <c r="SB28" s="154"/>
      <c r="SC28" s="154"/>
      <c r="SD28" s="154"/>
      <c r="SE28" s="154"/>
      <c r="SF28" s="154"/>
      <c r="SG28" s="154"/>
      <c r="SH28" s="154"/>
      <c r="SI28" s="154"/>
      <c r="SJ28" s="154"/>
      <c r="SK28" s="154"/>
      <c r="SL28" s="154"/>
      <c r="SM28" s="154"/>
      <c r="SN28" s="154"/>
      <c r="SO28" s="154"/>
      <c r="SP28" s="154"/>
      <c r="SQ28" s="154"/>
      <c r="SR28" s="154"/>
      <c r="SS28" s="154"/>
      <c r="ST28" s="154"/>
      <c r="SU28" s="154"/>
      <c r="SV28" s="154"/>
      <c r="SW28" s="154"/>
      <c r="SX28" s="154"/>
      <c r="SY28" s="154"/>
      <c r="SZ28" s="154"/>
      <c r="TA28" s="154"/>
      <c r="TB28" s="154"/>
      <c r="TC28" s="154"/>
      <c r="TD28" s="154"/>
      <c r="TE28" s="154"/>
      <c r="TF28" s="154"/>
      <c r="TG28" s="154"/>
      <c r="TH28" s="154"/>
      <c r="TI28" s="154"/>
      <c r="TJ28" s="154"/>
      <c r="TK28" s="154"/>
      <c r="TL28" s="154"/>
      <c r="TM28" s="154"/>
      <c r="TN28" s="154"/>
      <c r="TO28" s="154"/>
      <c r="TP28" s="154"/>
      <c r="TQ28" s="154"/>
      <c r="TR28" s="154"/>
      <c r="TS28" s="154"/>
      <c r="TT28" s="154"/>
      <c r="TU28" s="154"/>
      <c r="TV28" s="154"/>
      <c r="TW28" s="154"/>
      <c r="TX28" s="154"/>
      <c r="TY28" s="154"/>
      <c r="TZ28" s="154"/>
      <c r="UA28" s="154"/>
      <c r="UB28" s="154"/>
      <c r="UC28" s="154"/>
      <c r="UD28" s="154"/>
      <c r="UE28" s="154"/>
      <c r="UF28" s="154"/>
      <c r="UG28" s="154"/>
      <c r="UH28" s="154"/>
      <c r="UI28" s="154"/>
      <c r="UJ28" s="154"/>
      <c r="UK28" s="154"/>
      <c r="UL28" s="154"/>
      <c r="UM28" s="154"/>
      <c r="UN28" s="154"/>
      <c r="UO28" s="154"/>
      <c r="UP28" s="154"/>
      <c r="UQ28" s="154"/>
      <c r="UR28" s="154"/>
      <c r="US28" s="154"/>
      <c r="UT28" s="154"/>
      <c r="UU28" s="154"/>
      <c r="UV28" s="154"/>
      <c r="UW28" s="154"/>
      <c r="UX28" s="154"/>
      <c r="UY28" s="154"/>
      <c r="UZ28" s="154"/>
      <c r="VA28" s="154"/>
      <c r="VB28" s="154"/>
      <c r="VC28" s="154"/>
      <c r="VD28" s="154"/>
      <c r="VE28" s="154"/>
      <c r="VF28" s="154"/>
      <c r="VG28" s="154"/>
      <c r="VH28" s="154"/>
      <c r="VI28" s="154"/>
      <c r="VJ28" s="154"/>
      <c r="VK28" s="154"/>
      <c r="VL28" s="154"/>
      <c r="VM28" s="154"/>
      <c r="VN28" s="154"/>
      <c r="VO28" s="154"/>
      <c r="VP28" s="154"/>
      <c r="VQ28" s="154"/>
      <c r="VR28" s="154"/>
      <c r="VS28" s="154"/>
      <c r="VT28" s="154"/>
      <c r="VU28" s="154"/>
      <c r="VV28" s="154"/>
      <c r="VW28" s="154"/>
      <c r="VX28" s="154"/>
      <c r="VY28" s="154"/>
      <c r="VZ28" s="154"/>
      <c r="WA28" s="154"/>
      <c r="WB28" s="154"/>
      <c r="WC28" s="154"/>
      <c r="WD28" s="154"/>
      <c r="WE28" s="154"/>
      <c r="WF28" s="154"/>
      <c r="WG28" s="154"/>
      <c r="WH28" s="154"/>
      <c r="WI28" s="154"/>
      <c r="WJ28" s="154"/>
      <c r="WK28" s="154"/>
      <c r="WL28" s="154"/>
      <c r="WM28" s="154"/>
      <c r="WN28" s="154"/>
      <c r="WO28" s="154"/>
      <c r="WP28" s="154"/>
      <c r="WQ28" s="154"/>
      <c r="WR28" s="154"/>
      <c r="WS28" s="154"/>
      <c r="WT28" s="154"/>
      <c r="WU28" s="154"/>
      <c r="WV28" s="154"/>
      <c r="WW28" s="154"/>
      <c r="WX28" s="154"/>
      <c r="WY28" s="154"/>
      <c r="WZ28" s="154"/>
      <c r="XA28" s="154"/>
      <c r="XB28" s="154"/>
      <c r="XC28" s="154"/>
      <c r="XD28" s="154"/>
      <c r="XE28" s="154"/>
      <c r="XF28" s="154"/>
      <c r="XG28" s="154"/>
      <c r="XH28" s="154"/>
      <c r="XI28" s="154"/>
      <c r="XJ28" s="154"/>
      <c r="XK28" s="154"/>
      <c r="XL28" s="154"/>
      <c r="XM28" s="154"/>
      <c r="XN28" s="154"/>
      <c r="XO28" s="154"/>
      <c r="XP28" s="154"/>
      <c r="XQ28" s="154"/>
      <c r="XR28" s="154"/>
      <c r="XS28" s="154"/>
      <c r="XT28" s="154"/>
      <c r="XU28" s="154"/>
      <c r="XV28" s="154"/>
      <c r="XW28" s="154"/>
      <c r="XX28" s="154"/>
      <c r="XY28" s="154"/>
      <c r="XZ28" s="154"/>
      <c r="YA28" s="154"/>
      <c r="YB28" s="154"/>
      <c r="YC28" s="154"/>
      <c r="YD28" s="154"/>
      <c r="YE28" s="154"/>
      <c r="YF28" s="154"/>
      <c r="YG28" s="154"/>
      <c r="YH28" s="154"/>
      <c r="YI28" s="154"/>
      <c r="YJ28" s="154"/>
      <c r="YK28" s="154"/>
      <c r="YL28" s="154"/>
      <c r="YM28" s="154"/>
      <c r="YN28" s="154"/>
      <c r="YO28" s="154"/>
      <c r="YP28" s="154"/>
      <c r="YQ28" s="154"/>
      <c r="YR28" s="154"/>
      <c r="YS28" s="154"/>
      <c r="YT28" s="154"/>
      <c r="YU28" s="154"/>
      <c r="YV28" s="154"/>
      <c r="YW28" s="154"/>
      <c r="YX28" s="154"/>
      <c r="YY28" s="154"/>
      <c r="YZ28" s="154"/>
      <c r="ZA28" s="154"/>
      <c r="ZB28" s="154"/>
      <c r="ZC28" s="154"/>
      <c r="ZD28" s="154"/>
      <c r="ZE28" s="154"/>
      <c r="ZF28" s="154"/>
      <c r="ZG28" s="154"/>
      <c r="ZH28" s="154"/>
      <c r="ZI28" s="154"/>
      <c r="ZJ28" s="154"/>
      <c r="ZK28" s="154"/>
      <c r="ZL28" s="154"/>
      <c r="ZM28" s="154"/>
      <c r="ZN28" s="154"/>
      <c r="ZO28" s="154"/>
      <c r="ZP28" s="154"/>
      <c r="ZQ28" s="154"/>
      <c r="ZR28" s="154"/>
      <c r="ZS28" s="154"/>
      <c r="ZT28" s="154"/>
      <c r="ZU28" s="154"/>
      <c r="ZV28" s="154"/>
      <c r="ZW28" s="154"/>
      <c r="ZX28" s="154"/>
      <c r="ZY28" s="154"/>
      <c r="ZZ28" s="154"/>
      <c r="AAA28" s="154"/>
      <c r="AAB28" s="154"/>
      <c r="AAC28" s="154"/>
      <c r="AAD28" s="154"/>
      <c r="AAE28" s="154"/>
      <c r="AAF28" s="154"/>
      <c r="AAG28" s="154"/>
      <c r="AAH28" s="154"/>
      <c r="AAI28" s="154"/>
      <c r="AAJ28" s="154"/>
      <c r="AAK28" s="154"/>
      <c r="AAL28" s="154"/>
      <c r="AAM28" s="154"/>
      <c r="AAN28" s="154"/>
      <c r="AAO28" s="154"/>
      <c r="AAP28" s="154"/>
      <c r="AAQ28" s="154"/>
      <c r="AAR28" s="154"/>
      <c r="AAS28" s="154"/>
      <c r="AAT28" s="154"/>
      <c r="AAU28" s="154"/>
      <c r="AAV28" s="154"/>
      <c r="AAW28" s="154"/>
      <c r="AAX28" s="154"/>
      <c r="AAY28" s="154"/>
      <c r="AAZ28" s="154"/>
      <c r="ABA28" s="154"/>
      <c r="ABB28" s="154"/>
      <c r="ABC28" s="154"/>
      <c r="ABD28" s="154"/>
      <c r="ABE28" s="154"/>
      <c r="ABF28" s="154"/>
      <c r="ABG28" s="154"/>
      <c r="ABH28" s="154"/>
      <c r="ABI28" s="154"/>
      <c r="ABJ28" s="154"/>
      <c r="ABK28" s="154"/>
      <c r="ABL28" s="154"/>
      <c r="ABM28" s="154"/>
      <c r="ABN28" s="154"/>
      <c r="ABO28" s="154"/>
      <c r="ABP28" s="154"/>
      <c r="ABQ28" s="154"/>
      <c r="ABR28" s="154"/>
      <c r="ABS28" s="154"/>
      <c r="ABT28" s="154"/>
      <c r="ABU28" s="154"/>
      <c r="ABV28" s="154"/>
      <c r="ABW28" s="154"/>
      <c r="ABX28" s="154"/>
      <c r="ABY28" s="154"/>
      <c r="ABZ28" s="154"/>
      <c r="ACA28" s="154"/>
      <c r="ACB28" s="154"/>
      <c r="ACC28" s="154"/>
      <c r="ACD28" s="154"/>
      <c r="ACE28" s="154"/>
      <c r="ACF28" s="154"/>
      <c r="ACG28" s="154"/>
      <c r="ACH28" s="154"/>
      <c r="ACI28" s="154"/>
      <c r="ACJ28" s="154"/>
      <c r="ACK28" s="154"/>
      <c r="ACL28" s="154"/>
      <c r="ACM28" s="154"/>
      <c r="ACN28" s="154"/>
      <c r="ACO28" s="154"/>
      <c r="ACP28" s="154"/>
      <c r="ACQ28" s="154"/>
      <c r="ACR28" s="154"/>
      <c r="ACS28" s="154"/>
      <c r="ACT28" s="154"/>
      <c r="ACU28" s="154"/>
      <c r="ACV28" s="154"/>
      <c r="ACW28" s="154"/>
      <c r="ACX28" s="154"/>
      <c r="ACY28" s="154"/>
      <c r="ACZ28" s="154"/>
      <c r="ADA28" s="154"/>
      <c r="ADB28" s="154"/>
      <c r="ADC28" s="154"/>
      <c r="ADD28" s="154"/>
      <c r="ADE28" s="154"/>
      <c r="ADF28" s="154"/>
      <c r="ADG28" s="154"/>
      <c r="ADH28" s="154"/>
      <c r="ADI28" s="154"/>
      <c r="ADJ28" s="154"/>
      <c r="ADK28" s="154"/>
      <c r="ADL28" s="154"/>
      <c r="ADM28" s="154"/>
      <c r="ADN28" s="154"/>
      <c r="ADO28" s="154"/>
      <c r="ADP28" s="154"/>
      <c r="ADQ28" s="154"/>
      <c r="ADR28" s="154"/>
      <c r="ADS28" s="154"/>
      <c r="ADT28" s="154"/>
      <c r="ADU28" s="154"/>
      <c r="ADV28" s="154"/>
      <c r="ADW28" s="154"/>
      <c r="ADX28" s="154"/>
      <c r="ADY28" s="154"/>
      <c r="ADZ28" s="154"/>
      <c r="AEA28" s="154"/>
      <c r="AEB28" s="154"/>
      <c r="AEC28" s="154"/>
      <c r="AED28" s="154"/>
      <c r="AEE28" s="154"/>
      <c r="AEF28" s="154"/>
      <c r="AEG28" s="154"/>
      <c r="AEH28" s="154"/>
      <c r="AEI28" s="154"/>
      <c r="AEJ28" s="154"/>
      <c r="AEK28" s="154"/>
      <c r="AEL28" s="154"/>
      <c r="AEM28" s="154"/>
      <c r="AEN28" s="154"/>
      <c r="AEO28" s="154"/>
      <c r="AEP28" s="154"/>
      <c r="AEQ28" s="154"/>
      <c r="AER28" s="154"/>
      <c r="AES28" s="154"/>
      <c r="AET28" s="154"/>
      <c r="AEU28" s="154"/>
      <c r="AEV28" s="154"/>
      <c r="AEW28" s="154"/>
      <c r="AEX28" s="154"/>
      <c r="AEY28" s="154"/>
      <c r="AEZ28" s="154"/>
      <c r="AFA28" s="154"/>
      <c r="AFB28" s="154"/>
      <c r="AFC28" s="154"/>
      <c r="AFD28" s="154"/>
      <c r="AFE28" s="154"/>
      <c r="AFF28" s="154"/>
      <c r="AFG28" s="154"/>
      <c r="AFH28" s="154"/>
      <c r="AFI28" s="154"/>
      <c r="AFJ28" s="154"/>
      <c r="AFK28" s="154"/>
      <c r="AFL28" s="154"/>
      <c r="AFM28" s="154"/>
      <c r="AFN28" s="154"/>
      <c r="AFO28" s="154"/>
      <c r="AFP28" s="154"/>
      <c r="AFQ28" s="154"/>
      <c r="AFR28" s="154"/>
      <c r="AFS28" s="154"/>
      <c r="AFT28" s="154"/>
      <c r="AFU28" s="154"/>
      <c r="AFV28" s="154"/>
      <c r="AFW28" s="154"/>
      <c r="AFX28" s="154"/>
      <c r="AFY28" s="154"/>
      <c r="AFZ28" s="154"/>
      <c r="AGA28" s="154"/>
      <c r="AGB28" s="154"/>
      <c r="AGC28" s="154"/>
      <c r="AGD28" s="154"/>
      <c r="AGE28" s="154"/>
      <c r="AGF28" s="154"/>
      <c r="AGG28" s="154"/>
      <c r="AGH28" s="154"/>
      <c r="AGI28" s="154"/>
      <c r="AGJ28" s="154"/>
      <c r="AGK28" s="154"/>
      <c r="AGL28" s="154"/>
      <c r="AGM28" s="154"/>
      <c r="AGN28" s="154"/>
      <c r="AGO28" s="154"/>
      <c r="AGP28" s="154"/>
      <c r="AGQ28" s="154"/>
      <c r="AGR28" s="154"/>
      <c r="AGS28" s="154"/>
      <c r="AGT28" s="154"/>
      <c r="AGU28" s="154"/>
      <c r="AGV28" s="154"/>
      <c r="AGW28" s="154"/>
      <c r="AGX28" s="154"/>
      <c r="AGY28" s="154"/>
      <c r="AGZ28" s="154"/>
      <c r="AHA28" s="154"/>
      <c r="AHB28" s="154"/>
      <c r="AHC28" s="154"/>
      <c r="AHD28" s="154"/>
      <c r="AHE28" s="154"/>
      <c r="AHF28" s="154"/>
      <c r="AHG28" s="154"/>
      <c r="AHH28" s="154"/>
      <c r="AHI28" s="154"/>
      <c r="AHJ28" s="154"/>
      <c r="AHK28" s="154"/>
      <c r="AHL28" s="154"/>
      <c r="AHM28" s="154"/>
      <c r="AHN28" s="154"/>
      <c r="AHO28" s="154"/>
      <c r="AHP28" s="154"/>
      <c r="AHQ28" s="154"/>
      <c r="AHR28" s="154"/>
      <c r="AHS28" s="154"/>
      <c r="AHT28" s="154"/>
      <c r="AHU28" s="154"/>
      <c r="AHV28" s="154"/>
      <c r="AHW28" s="154"/>
      <c r="AHX28" s="154"/>
      <c r="AHY28" s="154"/>
      <c r="AHZ28" s="154"/>
      <c r="AIA28" s="154"/>
      <c r="AIB28" s="154"/>
      <c r="AIC28" s="154"/>
      <c r="AID28" s="154"/>
      <c r="AIE28" s="154"/>
      <c r="AIF28" s="154"/>
      <c r="AIG28" s="154"/>
      <c r="AIH28" s="154"/>
      <c r="AII28" s="154"/>
      <c r="AIJ28" s="154"/>
      <c r="AIK28" s="154"/>
      <c r="AIL28" s="154"/>
      <c r="AIM28" s="154"/>
      <c r="AIN28" s="154"/>
      <c r="AIO28" s="154"/>
      <c r="AIP28" s="154"/>
      <c r="AIQ28" s="154"/>
      <c r="AIR28" s="154"/>
      <c r="AIS28" s="154"/>
      <c r="AIT28" s="154"/>
      <c r="AIU28" s="154"/>
      <c r="AIV28" s="154"/>
      <c r="AIW28" s="154"/>
      <c r="AIX28" s="154"/>
      <c r="AIY28" s="154"/>
      <c r="AIZ28" s="154"/>
      <c r="AJA28" s="154"/>
      <c r="AJB28" s="154"/>
      <c r="AJC28" s="154"/>
      <c r="AJD28" s="154"/>
      <c r="AJE28" s="154"/>
      <c r="AJF28" s="154"/>
      <c r="AJG28" s="154"/>
      <c r="AJH28" s="154"/>
      <c r="AJI28" s="154"/>
      <c r="AJJ28" s="154"/>
      <c r="AJK28" s="154"/>
      <c r="AJL28" s="154"/>
      <c r="AJM28" s="154"/>
      <c r="AJN28" s="154"/>
      <c r="AJO28" s="154"/>
      <c r="AJP28" s="154"/>
      <c r="AJQ28" s="154"/>
      <c r="AJR28" s="154"/>
      <c r="AJS28" s="154"/>
      <c r="AJT28" s="154"/>
      <c r="AJU28" s="154"/>
      <c r="AJV28" s="154"/>
      <c r="AJW28" s="154"/>
      <c r="AJX28" s="154"/>
      <c r="AJY28" s="154"/>
      <c r="AJZ28" s="154"/>
      <c r="AKA28" s="154"/>
      <c r="AKB28" s="154"/>
      <c r="AKC28" s="154"/>
      <c r="AKD28" s="154"/>
      <c r="AKE28" s="154"/>
      <c r="AKF28" s="154"/>
      <c r="AKG28" s="154"/>
      <c r="AKH28" s="154"/>
      <c r="AKI28" s="154"/>
      <c r="AKJ28" s="154"/>
      <c r="AKK28" s="154"/>
      <c r="AKL28" s="154"/>
      <c r="AKM28" s="154"/>
      <c r="AKN28" s="154"/>
      <c r="AKO28" s="154"/>
      <c r="AKP28" s="154"/>
      <c r="AKQ28" s="154"/>
      <c r="AKR28" s="154"/>
      <c r="AKS28" s="154"/>
      <c r="AKT28" s="154"/>
      <c r="AKU28" s="154"/>
      <c r="AKV28" s="154"/>
      <c r="AKW28" s="154"/>
      <c r="AKX28" s="154"/>
      <c r="AKY28" s="154"/>
      <c r="AKZ28" s="154"/>
      <c r="ALA28" s="154"/>
      <c r="ALB28" s="154"/>
      <c r="ALC28" s="154"/>
      <c r="ALD28" s="154"/>
      <c r="ALE28" s="154"/>
      <c r="ALF28" s="154"/>
      <c r="ALG28" s="154"/>
      <c r="ALH28" s="154"/>
      <c r="ALI28" s="154"/>
      <c r="ALJ28" s="154"/>
      <c r="ALK28" s="154"/>
      <c r="ALL28" s="154"/>
      <c r="ALM28" s="154"/>
      <c r="ALN28" s="154"/>
      <c r="ALO28" s="154"/>
      <c r="ALP28" s="154"/>
      <c r="ALQ28" s="154"/>
      <c r="ALR28" s="154"/>
      <c r="ALS28" s="154"/>
      <c r="ALT28" s="154"/>
      <c r="ALU28" s="154"/>
      <c r="ALV28" s="154"/>
      <c r="ALW28" s="154"/>
      <c r="ALX28" s="154"/>
      <c r="ALY28" s="154"/>
      <c r="ALZ28" s="154"/>
      <c r="AMA28" s="154"/>
      <c r="AMB28" s="154"/>
      <c r="AMC28" s="154"/>
      <c r="AMD28" s="154"/>
      <c r="AME28" s="154"/>
      <c r="AMF28" s="154"/>
      <c r="AMG28" s="154"/>
      <c r="AMH28" s="154"/>
      <c r="AMI28" s="154"/>
      <c r="AMJ28" s="154"/>
      <c r="AMK28" s="154"/>
      <c r="AML28" s="154"/>
      <c r="AMM28" s="154"/>
      <c r="AMN28" s="154"/>
      <c r="AMO28" s="154"/>
      <c r="AMP28" s="154"/>
      <c r="AMQ28" s="154"/>
      <c r="AMR28" s="154"/>
      <c r="AMS28" s="154"/>
      <c r="AMT28" s="154"/>
      <c r="AMU28" s="154"/>
      <c r="AMV28" s="154"/>
      <c r="AMW28" s="154"/>
      <c r="AMX28" s="154"/>
      <c r="AMY28" s="154"/>
      <c r="AMZ28" s="154"/>
      <c r="ANA28" s="154"/>
      <c r="ANB28" s="154"/>
      <c r="ANC28" s="154"/>
      <c r="AND28" s="154"/>
      <c r="ANE28" s="154"/>
      <c r="ANF28" s="154"/>
      <c r="ANG28" s="154"/>
      <c r="ANH28" s="154"/>
      <c r="ANI28" s="154"/>
      <c r="ANJ28" s="154"/>
      <c r="ANK28" s="154"/>
      <c r="ANL28" s="154"/>
      <c r="ANM28" s="154"/>
      <c r="ANN28" s="154"/>
      <c r="ANO28" s="154"/>
      <c r="ANP28" s="154"/>
      <c r="ANQ28" s="154"/>
      <c r="ANR28" s="154"/>
      <c r="ANS28" s="154"/>
      <c r="ANT28" s="154"/>
      <c r="ANU28" s="154"/>
      <c r="ANV28" s="154"/>
      <c r="ANW28" s="154"/>
      <c r="ANX28" s="154"/>
      <c r="ANY28" s="154"/>
      <c r="ANZ28" s="154"/>
      <c r="AOA28" s="154"/>
      <c r="AOB28" s="154"/>
      <c r="AOC28" s="154"/>
      <c r="AOD28" s="154"/>
      <c r="AOE28" s="154"/>
      <c r="AOF28" s="154"/>
      <c r="AOG28" s="154"/>
      <c r="AOH28" s="154"/>
      <c r="AOI28" s="154"/>
      <c r="AOJ28" s="154"/>
      <c r="AOK28" s="154"/>
      <c r="AOL28" s="154"/>
      <c r="AOM28" s="154"/>
      <c r="AON28" s="154"/>
      <c r="AOO28" s="154"/>
      <c r="AOP28" s="154"/>
      <c r="AOQ28" s="154"/>
      <c r="AOR28" s="154"/>
      <c r="AOS28" s="154"/>
      <c r="AOT28" s="154"/>
      <c r="AOU28" s="154"/>
      <c r="AOV28" s="154"/>
      <c r="AOW28" s="154"/>
      <c r="AOX28" s="154"/>
      <c r="AOY28" s="154"/>
      <c r="AOZ28" s="154"/>
      <c r="APA28" s="154"/>
      <c r="APB28" s="154"/>
      <c r="APC28" s="154"/>
      <c r="APD28" s="154"/>
      <c r="APE28" s="154"/>
      <c r="APF28" s="154"/>
      <c r="APG28" s="154"/>
      <c r="APH28" s="154"/>
      <c r="API28" s="154"/>
      <c r="APJ28" s="154"/>
      <c r="APK28" s="154"/>
      <c r="APL28" s="154"/>
      <c r="APM28" s="154"/>
      <c r="APN28" s="154"/>
      <c r="APO28" s="154"/>
      <c r="APP28" s="154"/>
      <c r="APQ28" s="154"/>
      <c r="APR28" s="154"/>
      <c r="APS28" s="154"/>
      <c r="APT28" s="154"/>
      <c r="APU28" s="154"/>
      <c r="APV28" s="154"/>
      <c r="APW28" s="154"/>
      <c r="APX28" s="154"/>
      <c r="APY28" s="154"/>
      <c r="APZ28" s="154"/>
      <c r="AQA28" s="154"/>
      <c r="AQB28" s="154"/>
      <c r="AQC28" s="154"/>
      <c r="AQD28" s="154"/>
      <c r="AQE28" s="154"/>
      <c r="AQF28" s="154"/>
      <c r="AQG28" s="154"/>
      <c r="AQH28" s="154"/>
      <c r="AQI28" s="154"/>
      <c r="AQJ28" s="154"/>
      <c r="AQK28" s="154"/>
      <c r="AQL28" s="154"/>
      <c r="AQM28" s="154"/>
      <c r="AQN28" s="154"/>
      <c r="AQO28" s="154"/>
      <c r="AQP28" s="154"/>
      <c r="AQQ28" s="154"/>
      <c r="AQR28" s="154"/>
      <c r="AQS28" s="154"/>
      <c r="AQT28" s="154"/>
      <c r="AQU28" s="154"/>
      <c r="AQV28" s="154"/>
      <c r="AQW28" s="154"/>
      <c r="AQX28" s="154"/>
      <c r="AQY28" s="154"/>
      <c r="AQZ28" s="154"/>
      <c r="ARA28" s="154"/>
      <c r="ARB28" s="154"/>
      <c r="ARC28" s="154"/>
      <c r="ARD28" s="154"/>
      <c r="ARE28" s="154"/>
      <c r="ARF28" s="154"/>
      <c r="ARG28" s="154"/>
      <c r="ARH28" s="154"/>
      <c r="ARI28" s="154"/>
      <c r="ARJ28" s="154"/>
      <c r="ARK28" s="154"/>
      <c r="ARL28" s="154"/>
      <c r="ARM28" s="154"/>
      <c r="ARN28" s="154"/>
      <c r="ARO28" s="154"/>
      <c r="ARP28" s="154"/>
      <c r="ARQ28" s="154"/>
      <c r="ARR28" s="154"/>
      <c r="ARS28" s="154"/>
      <c r="ART28" s="154"/>
      <c r="ARU28" s="154"/>
      <c r="ARV28" s="154"/>
      <c r="ARW28" s="154"/>
      <c r="ARX28" s="154"/>
      <c r="ARY28" s="154"/>
      <c r="ARZ28" s="154"/>
      <c r="ASA28" s="154"/>
      <c r="ASB28" s="154"/>
      <c r="ASC28" s="154"/>
      <c r="ASD28" s="154"/>
      <c r="ASE28" s="154"/>
      <c r="ASF28" s="154"/>
      <c r="ASG28" s="154"/>
      <c r="ASH28" s="154"/>
      <c r="ASI28" s="154"/>
      <c r="ASJ28" s="154"/>
      <c r="ASK28" s="154"/>
      <c r="ASL28" s="154"/>
      <c r="ASM28" s="154"/>
      <c r="ASN28" s="154"/>
      <c r="ASO28" s="154"/>
      <c r="ASP28" s="154"/>
      <c r="ASQ28" s="154"/>
      <c r="ASR28" s="154"/>
      <c r="ASS28" s="154"/>
      <c r="AST28" s="154"/>
      <c r="ASU28" s="154"/>
      <c r="ASV28" s="154"/>
      <c r="ASW28" s="154"/>
      <c r="ASX28" s="154"/>
      <c r="ASY28" s="154"/>
      <c r="ASZ28" s="154"/>
      <c r="ATA28" s="154"/>
      <c r="ATB28" s="154"/>
      <c r="ATC28" s="154"/>
      <c r="ATD28" s="154"/>
      <c r="ATE28" s="154"/>
      <c r="ATF28" s="154"/>
      <c r="ATG28" s="154"/>
      <c r="ATH28" s="154"/>
      <c r="ATI28" s="154"/>
      <c r="ATJ28" s="154"/>
      <c r="ATK28" s="154"/>
      <c r="ATL28" s="154"/>
      <c r="ATM28" s="154"/>
      <c r="ATN28" s="154"/>
      <c r="ATO28" s="154"/>
      <c r="ATP28" s="154"/>
      <c r="ATQ28" s="154"/>
      <c r="ATR28" s="154"/>
      <c r="ATS28" s="154"/>
      <c r="ATT28" s="154"/>
      <c r="ATU28" s="154"/>
      <c r="ATV28" s="154"/>
      <c r="ATW28" s="154"/>
      <c r="ATX28" s="154"/>
      <c r="ATY28" s="154"/>
      <c r="ATZ28" s="154"/>
      <c r="AUA28" s="154"/>
      <c r="AUB28" s="154"/>
      <c r="AUC28" s="154"/>
      <c r="AUD28" s="154"/>
      <c r="AUE28" s="154"/>
      <c r="AUF28" s="154"/>
      <c r="AUG28" s="154"/>
      <c r="AUH28" s="154"/>
      <c r="AUI28" s="154"/>
      <c r="AUJ28" s="154"/>
      <c r="AUK28" s="154"/>
      <c r="AUL28" s="154"/>
      <c r="AUM28" s="154"/>
      <c r="AUN28" s="154"/>
      <c r="AUO28" s="154"/>
      <c r="AUP28" s="154"/>
      <c r="AUQ28" s="154"/>
      <c r="AUR28" s="154"/>
      <c r="AUS28" s="154"/>
      <c r="AUT28" s="154"/>
      <c r="AUU28" s="154"/>
      <c r="AUV28" s="154"/>
      <c r="AUW28" s="154"/>
      <c r="AUX28" s="154"/>
      <c r="AUY28" s="154"/>
      <c r="AUZ28" s="154"/>
      <c r="AVA28" s="154"/>
      <c r="AVB28" s="154"/>
      <c r="AVC28" s="154"/>
      <c r="AVD28" s="154"/>
      <c r="AVE28" s="154"/>
      <c r="AVF28" s="154"/>
      <c r="AVG28" s="154"/>
      <c r="AVH28" s="154"/>
      <c r="AVI28" s="154"/>
      <c r="AVJ28" s="154"/>
      <c r="AVK28" s="154"/>
      <c r="AVL28" s="154"/>
      <c r="AVM28" s="154"/>
      <c r="AVN28" s="154"/>
      <c r="AVO28" s="154"/>
      <c r="AVP28" s="154"/>
      <c r="AVQ28" s="154"/>
      <c r="AVR28" s="154"/>
      <c r="AVS28" s="154"/>
      <c r="AVT28" s="154"/>
      <c r="AVU28" s="154"/>
      <c r="AVV28" s="154"/>
      <c r="AVW28" s="154"/>
      <c r="AVX28" s="154"/>
      <c r="AVY28" s="154"/>
      <c r="AVZ28" s="154"/>
      <c r="AWA28" s="154"/>
      <c r="AWB28" s="154"/>
      <c r="AWC28" s="154"/>
      <c r="AWD28" s="154"/>
      <c r="AWE28" s="154"/>
      <c r="AWF28" s="154"/>
      <c r="AWG28" s="154"/>
      <c r="AWH28" s="154"/>
      <c r="AWI28" s="154"/>
      <c r="AWJ28" s="154"/>
      <c r="AWK28" s="154"/>
      <c r="AWL28" s="154"/>
      <c r="AWM28" s="154"/>
      <c r="AWN28" s="154"/>
      <c r="AWO28" s="154"/>
      <c r="AWP28" s="154"/>
      <c r="AWQ28" s="154"/>
      <c r="AWR28" s="154"/>
      <c r="AWS28" s="154"/>
      <c r="AWT28" s="154"/>
      <c r="AWU28" s="154"/>
      <c r="AWV28" s="154"/>
      <c r="AWW28" s="154"/>
      <c r="AWX28" s="154"/>
      <c r="AWY28" s="154"/>
      <c r="AWZ28" s="154"/>
      <c r="AXA28" s="154"/>
      <c r="AXB28" s="154"/>
      <c r="AXC28" s="154"/>
      <c r="AXD28" s="154"/>
      <c r="AXE28" s="154"/>
      <c r="AXF28" s="154"/>
      <c r="AXG28" s="154"/>
      <c r="AXH28" s="154"/>
      <c r="AXI28" s="154"/>
      <c r="AXJ28" s="154"/>
      <c r="AXK28" s="154"/>
      <c r="AXL28" s="154"/>
      <c r="AXM28" s="154"/>
      <c r="AXN28" s="154"/>
      <c r="AXO28" s="154"/>
      <c r="AXP28" s="154"/>
      <c r="AXQ28" s="154"/>
      <c r="AXR28" s="154"/>
      <c r="AXS28" s="154"/>
      <c r="AXT28" s="154"/>
      <c r="AXU28" s="154"/>
      <c r="AXV28" s="154"/>
      <c r="AXW28" s="154"/>
      <c r="AXX28" s="154"/>
      <c r="AXY28" s="154"/>
      <c r="AXZ28" s="154"/>
      <c r="AYA28" s="154"/>
      <c r="AYB28" s="154"/>
      <c r="AYC28" s="154"/>
      <c r="AYD28" s="154"/>
      <c r="AYE28" s="154"/>
      <c r="AYF28" s="154"/>
      <c r="AYG28" s="154"/>
      <c r="AYH28" s="154"/>
      <c r="AYI28" s="154"/>
      <c r="AYJ28" s="154"/>
      <c r="AYK28" s="154"/>
      <c r="AYL28" s="154"/>
      <c r="AYM28" s="154"/>
      <c r="AYN28" s="154"/>
      <c r="AYO28" s="154"/>
      <c r="AYP28" s="154"/>
      <c r="AYQ28" s="154"/>
      <c r="AYR28" s="154"/>
      <c r="AYS28" s="154"/>
      <c r="AYT28" s="154"/>
      <c r="AYU28" s="154"/>
      <c r="AYV28" s="154"/>
      <c r="AYW28" s="154"/>
      <c r="AYX28" s="154"/>
      <c r="AYY28" s="154"/>
      <c r="AYZ28" s="154"/>
      <c r="AZA28" s="154"/>
      <c r="AZB28" s="154"/>
      <c r="AZC28" s="154"/>
      <c r="AZD28" s="154"/>
      <c r="AZE28" s="154"/>
      <c r="AZF28" s="154"/>
      <c r="AZG28" s="154"/>
      <c r="AZH28" s="154"/>
      <c r="AZI28" s="154"/>
      <c r="AZJ28" s="154"/>
      <c r="AZK28" s="154"/>
      <c r="AZL28" s="154"/>
      <c r="AZM28" s="154"/>
      <c r="AZN28" s="154"/>
      <c r="AZO28" s="154"/>
      <c r="AZP28" s="154"/>
      <c r="AZQ28" s="154"/>
      <c r="AZR28" s="154"/>
      <c r="AZS28" s="154"/>
      <c r="AZT28" s="154"/>
      <c r="AZU28" s="154"/>
      <c r="AZV28" s="154"/>
      <c r="AZW28" s="154"/>
      <c r="AZX28" s="154"/>
      <c r="AZY28" s="154"/>
      <c r="AZZ28" s="154"/>
      <c r="BAA28" s="154"/>
      <c r="BAB28" s="154"/>
      <c r="BAC28" s="154"/>
      <c r="BAD28" s="154"/>
      <c r="BAE28" s="154"/>
      <c r="BAF28" s="154"/>
      <c r="BAG28" s="154"/>
      <c r="BAH28" s="154"/>
      <c r="BAI28" s="154"/>
      <c r="BAJ28" s="154"/>
      <c r="BAK28" s="154"/>
      <c r="BAL28" s="154"/>
      <c r="BAM28" s="154"/>
      <c r="BAN28" s="154"/>
      <c r="BAO28" s="154"/>
      <c r="BAP28" s="154"/>
      <c r="BAQ28" s="154"/>
      <c r="BAR28" s="154"/>
      <c r="BAS28" s="154"/>
      <c r="BAT28" s="154"/>
      <c r="BAU28" s="154"/>
      <c r="BAV28" s="154"/>
      <c r="BAW28" s="154"/>
      <c r="BAX28" s="154"/>
      <c r="BAY28" s="154"/>
      <c r="BAZ28" s="154"/>
      <c r="BBA28" s="154"/>
      <c r="BBB28" s="154"/>
      <c r="BBC28" s="154"/>
      <c r="BBD28" s="154"/>
      <c r="BBE28" s="154"/>
      <c r="BBF28" s="154"/>
      <c r="BBG28" s="154"/>
      <c r="BBH28" s="154"/>
      <c r="BBI28" s="154"/>
      <c r="BBJ28" s="154"/>
      <c r="BBK28" s="154"/>
      <c r="BBL28" s="154"/>
      <c r="BBM28" s="154"/>
      <c r="BBN28" s="154"/>
      <c r="BBO28" s="154"/>
      <c r="BBP28" s="154"/>
      <c r="BBQ28" s="154"/>
      <c r="BBR28" s="154"/>
      <c r="BBS28" s="154"/>
      <c r="BBT28" s="154"/>
      <c r="BBU28" s="154"/>
      <c r="BBV28" s="154"/>
      <c r="BBW28" s="154"/>
      <c r="BBX28" s="154"/>
      <c r="BBY28" s="154"/>
      <c r="BBZ28" s="154"/>
      <c r="BCA28" s="154"/>
      <c r="BCB28" s="154"/>
      <c r="BCC28" s="154"/>
      <c r="BCD28" s="154"/>
      <c r="BCE28" s="154"/>
      <c r="BCF28" s="154"/>
      <c r="BCG28" s="154"/>
      <c r="BCH28" s="154"/>
      <c r="BCI28" s="154"/>
      <c r="BCJ28" s="154"/>
      <c r="BCK28" s="154"/>
      <c r="BCL28" s="154"/>
      <c r="BCM28" s="154"/>
      <c r="BCN28" s="154"/>
      <c r="BCO28" s="154"/>
      <c r="BCP28" s="154"/>
      <c r="BCQ28" s="154"/>
      <c r="BCR28" s="154"/>
      <c r="BCS28" s="154"/>
      <c r="BCT28" s="154"/>
      <c r="BCU28" s="154"/>
      <c r="BCV28" s="154"/>
      <c r="BCW28" s="154"/>
      <c r="BCX28" s="154"/>
      <c r="BCY28" s="154"/>
      <c r="BCZ28" s="154"/>
      <c r="BDA28" s="154"/>
      <c r="BDB28" s="154"/>
      <c r="BDC28" s="154"/>
      <c r="BDD28" s="154"/>
      <c r="BDE28" s="154"/>
      <c r="BDF28" s="154"/>
      <c r="BDG28" s="154"/>
      <c r="BDH28" s="154"/>
      <c r="BDI28" s="154"/>
      <c r="BDJ28" s="154"/>
      <c r="BDK28" s="154"/>
      <c r="BDL28" s="154"/>
      <c r="BDM28" s="154"/>
      <c r="BDN28" s="154"/>
      <c r="BDO28" s="154"/>
      <c r="BDP28" s="154"/>
      <c r="BDQ28" s="154"/>
      <c r="BDR28" s="154"/>
      <c r="BDS28" s="154"/>
      <c r="BDT28" s="154"/>
      <c r="BDU28" s="154"/>
      <c r="BDV28" s="154"/>
      <c r="BDW28" s="154"/>
      <c r="BDX28" s="154"/>
      <c r="BDY28" s="154"/>
      <c r="BDZ28" s="154"/>
      <c r="BEA28" s="154"/>
      <c r="BEB28" s="154"/>
      <c r="BEC28" s="154"/>
      <c r="BED28" s="154"/>
      <c r="BEE28" s="154"/>
      <c r="BEF28" s="154"/>
      <c r="BEG28" s="154"/>
      <c r="BEH28" s="154"/>
      <c r="BEI28" s="154"/>
      <c r="BEJ28" s="154"/>
      <c r="BEK28" s="154"/>
      <c r="BEL28" s="154"/>
      <c r="BEM28" s="154"/>
      <c r="BEN28" s="154"/>
      <c r="BEO28" s="154"/>
      <c r="BEP28" s="154"/>
      <c r="BEQ28" s="154"/>
      <c r="BER28" s="154"/>
      <c r="BES28" s="154"/>
      <c r="BET28" s="154"/>
      <c r="BEU28" s="154"/>
      <c r="BEV28" s="154"/>
      <c r="BEW28" s="154"/>
      <c r="BEX28" s="154"/>
      <c r="BEY28" s="154"/>
      <c r="BEZ28" s="154"/>
      <c r="BFA28" s="154"/>
      <c r="BFB28" s="154"/>
      <c r="BFC28" s="154"/>
      <c r="BFD28" s="154"/>
      <c r="BFE28" s="154"/>
      <c r="BFF28" s="154"/>
      <c r="BFG28" s="154"/>
      <c r="BFH28" s="154"/>
      <c r="BFI28" s="154"/>
      <c r="BFJ28" s="154"/>
      <c r="BFK28" s="154"/>
      <c r="BFL28" s="154"/>
      <c r="BFM28" s="154"/>
      <c r="BFN28" s="154"/>
      <c r="BFO28" s="154"/>
      <c r="BFP28" s="154"/>
      <c r="BFQ28" s="154"/>
      <c r="BFR28" s="154"/>
      <c r="BFS28" s="154"/>
      <c r="BFT28" s="154"/>
      <c r="BFU28" s="154"/>
      <c r="BFV28" s="154"/>
      <c r="BFW28" s="154"/>
      <c r="BFX28" s="154"/>
      <c r="BFY28" s="154"/>
      <c r="BFZ28" s="154"/>
      <c r="BGA28" s="154"/>
      <c r="BGB28" s="154"/>
      <c r="BGC28" s="154"/>
      <c r="BGD28" s="154"/>
      <c r="BGE28" s="154"/>
      <c r="BGF28" s="154"/>
      <c r="BGG28" s="154"/>
      <c r="BGH28" s="154"/>
      <c r="BGI28" s="154"/>
      <c r="BGJ28" s="154"/>
      <c r="BGK28" s="154"/>
      <c r="BGL28" s="154"/>
      <c r="BGM28" s="154"/>
      <c r="BGN28" s="154"/>
      <c r="BGO28" s="154"/>
      <c r="BGP28" s="154"/>
      <c r="BGQ28" s="154"/>
      <c r="BGR28" s="154"/>
      <c r="BGS28" s="154"/>
      <c r="BGT28" s="154"/>
      <c r="BGU28" s="154"/>
      <c r="BGV28" s="154"/>
      <c r="BGW28" s="154"/>
      <c r="BGX28" s="154"/>
      <c r="BGY28" s="154"/>
      <c r="BGZ28" s="154"/>
      <c r="BHA28" s="154"/>
      <c r="BHB28" s="154"/>
      <c r="BHC28" s="154"/>
      <c r="BHD28" s="154"/>
      <c r="BHE28" s="154"/>
      <c r="BHF28" s="154"/>
      <c r="BHG28" s="154"/>
      <c r="BHH28" s="154"/>
      <c r="BHI28" s="154"/>
      <c r="BHJ28" s="154"/>
      <c r="BHK28" s="154"/>
      <c r="BHL28" s="154"/>
      <c r="BHM28" s="154"/>
      <c r="BHN28" s="154"/>
      <c r="BHO28" s="154"/>
      <c r="BHP28" s="154"/>
      <c r="BHQ28" s="154"/>
      <c r="BHR28" s="154"/>
      <c r="BHS28" s="154"/>
      <c r="BHT28" s="154"/>
      <c r="BHU28" s="154"/>
      <c r="BHV28" s="154"/>
      <c r="BHW28" s="154"/>
      <c r="BHX28" s="154"/>
      <c r="BHY28" s="154"/>
      <c r="BHZ28" s="154"/>
      <c r="BIA28" s="154"/>
      <c r="BIB28" s="154"/>
      <c r="BIC28" s="154"/>
      <c r="BID28" s="154"/>
      <c r="BIE28" s="154"/>
      <c r="BIF28" s="154"/>
      <c r="BIG28" s="154"/>
      <c r="BIH28" s="154"/>
      <c r="BII28" s="154"/>
      <c r="BIJ28" s="154"/>
      <c r="BIK28" s="154"/>
      <c r="BIL28" s="154"/>
      <c r="BIM28" s="154"/>
      <c r="BIN28" s="154"/>
      <c r="BIO28" s="154"/>
      <c r="BIP28" s="154"/>
      <c r="BIQ28" s="154"/>
      <c r="BIR28" s="154"/>
      <c r="BIS28" s="154"/>
      <c r="BIT28" s="154"/>
      <c r="BIU28" s="154"/>
      <c r="BIV28" s="154"/>
      <c r="BIW28" s="154"/>
      <c r="BIX28" s="154"/>
      <c r="BIY28" s="154"/>
      <c r="BIZ28" s="154"/>
      <c r="BJA28" s="154"/>
      <c r="BJB28" s="154"/>
      <c r="BJC28" s="154"/>
      <c r="BJD28" s="154"/>
      <c r="BJE28" s="154"/>
      <c r="BJF28" s="154"/>
      <c r="BJG28" s="154"/>
      <c r="BJH28" s="154"/>
      <c r="BJI28" s="154"/>
      <c r="BJJ28" s="154"/>
      <c r="BJK28" s="154"/>
      <c r="BJL28" s="154"/>
      <c r="BJM28" s="154"/>
      <c r="BJN28" s="154"/>
      <c r="BJO28" s="154"/>
      <c r="BJP28" s="154"/>
      <c r="BJQ28" s="154"/>
      <c r="BJR28" s="154"/>
      <c r="BJS28" s="154"/>
      <c r="BJT28" s="154"/>
      <c r="BJU28" s="154"/>
      <c r="BJV28" s="154"/>
      <c r="BJW28" s="154"/>
      <c r="BJX28" s="154"/>
      <c r="BJY28" s="154"/>
      <c r="BJZ28" s="154"/>
      <c r="BKA28" s="154"/>
      <c r="BKB28" s="154"/>
      <c r="BKC28" s="154"/>
      <c r="BKD28" s="154"/>
      <c r="BKE28" s="154"/>
      <c r="BKF28" s="154"/>
      <c r="BKG28" s="154"/>
      <c r="BKH28" s="154"/>
      <c r="BKI28" s="154"/>
      <c r="BKJ28" s="154"/>
      <c r="BKK28" s="154"/>
      <c r="BKL28" s="154"/>
      <c r="BKM28" s="154"/>
      <c r="BKN28" s="154"/>
      <c r="BKO28" s="154"/>
      <c r="BKP28" s="154"/>
      <c r="BKQ28" s="154"/>
      <c r="BKR28" s="154"/>
      <c r="BKS28" s="154"/>
      <c r="BKT28" s="154"/>
      <c r="BKU28" s="154"/>
      <c r="BKV28" s="154"/>
      <c r="BKW28" s="154"/>
      <c r="BKX28" s="154"/>
      <c r="BKY28" s="154"/>
      <c r="BKZ28" s="154"/>
      <c r="BLA28" s="154"/>
      <c r="BLB28" s="154"/>
      <c r="BLC28" s="154"/>
      <c r="BLD28" s="154"/>
      <c r="BLE28" s="154"/>
      <c r="BLF28" s="154"/>
      <c r="BLG28" s="154"/>
      <c r="BLH28" s="154"/>
      <c r="BLI28" s="154"/>
      <c r="BLJ28" s="154"/>
      <c r="BLK28" s="154"/>
      <c r="BLL28" s="154"/>
      <c r="BLM28" s="154"/>
      <c r="BLN28" s="154"/>
      <c r="BLO28" s="154"/>
      <c r="BLP28" s="154"/>
      <c r="BLQ28" s="154"/>
      <c r="BLR28" s="154"/>
      <c r="BLS28" s="154"/>
      <c r="BLT28" s="154"/>
      <c r="BLU28" s="154"/>
      <c r="BLV28" s="154"/>
      <c r="BLW28" s="154"/>
      <c r="BLX28" s="154"/>
      <c r="BLY28" s="154"/>
      <c r="BLZ28" s="154"/>
      <c r="BMA28" s="154"/>
      <c r="BMB28" s="154"/>
      <c r="BMC28" s="154"/>
      <c r="BMD28" s="154"/>
      <c r="BME28" s="154"/>
      <c r="BMF28" s="154"/>
      <c r="BMG28" s="154"/>
      <c r="BMH28" s="154"/>
      <c r="BMI28" s="154"/>
      <c r="BMJ28" s="154"/>
      <c r="BMK28" s="154"/>
      <c r="BML28" s="154"/>
      <c r="BMM28" s="154"/>
      <c r="BMN28" s="154"/>
      <c r="BMO28" s="154"/>
      <c r="BMP28" s="154"/>
      <c r="BMQ28" s="154"/>
      <c r="BMR28" s="154"/>
      <c r="BMS28" s="154"/>
      <c r="BMT28" s="154"/>
      <c r="BMU28" s="154"/>
      <c r="BMV28" s="154"/>
      <c r="BMW28" s="154"/>
      <c r="BMX28" s="154"/>
      <c r="BMY28" s="154"/>
      <c r="BMZ28" s="154"/>
      <c r="BNA28" s="154"/>
      <c r="BNB28" s="154"/>
      <c r="BNC28" s="154"/>
      <c r="BND28" s="154"/>
      <c r="BNE28" s="154"/>
      <c r="BNF28" s="154"/>
      <c r="BNG28" s="154"/>
      <c r="BNH28" s="154"/>
      <c r="BNI28" s="154"/>
      <c r="BNJ28" s="154"/>
      <c r="BNK28" s="154"/>
      <c r="BNL28" s="154"/>
      <c r="BNM28" s="154"/>
      <c r="BNN28" s="154"/>
      <c r="BNO28" s="154"/>
      <c r="BNP28" s="154"/>
      <c r="BNQ28" s="154"/>
      <c r="BNR28" s="154"/>
      <c r="BNS28" s="154"/>
      <c r="BNT28" s="154"/>
      <c r="BNU28" s="154"/>
      <c r="BNV28" s="154"/>
      <c r="BNW28" s="154"/>
      <c r="BNX28" s="154"/>
      <c r="BNY28" s="154"/>
      <c r="BNZ28" s="154"/>
      <c r="BOA28" s="154"/>
      <c r="BOB28" s="154"/>
      <c r="BOC28" s="154"/>
      <c r="BOD28" s="154"/>
      <c r="BOE28" s="154"/>
      <c r="BOF28" s="154"/>
      <c r="BOG28" s="154"/>
      <c r="BOH28" s="154"/>
      <c r="BOI28" s="154"/>
      <c r="BOJ28" s="154"/>
      <c r="BOK28" s="154"/>
      <c r="BOL28" s="154"/>
      <c r="BOM28" s="154"/>
      <c r="BON28" s="154"/>
      <c r="BOO28" s="154"/>
      <c r="BOP28" s="154"/>
      <c r="BOQ28" s="154"/>
      <c r="BOR28" s="154"/>
      <c r="BOS28" s="154"/>
      <c r="BOT28" s="154"/>
      <c r="BOU28" s="154"/>
      <c r="BOV28" s="154"/>
      <c r="BOW28" s="154"/>
      <c r="BOX28" s="154"/>
      <c r="BOY28" s="154"/>
      <c r="BOZ28" s="154"/>
      <c r="BPA28" s="154"/>
      <c r="BPB28" s="154"/>
      <c r="BPC28" s="154"/>
      <c r="BPD28" s="154"/>
      <c r="BPE28" s="154"/>
      <c r="BPF28" s="154"/>
      <c r="BPG28" s="154"/>
      <c r="BPH28" s="154"/>
      <c r="BPI28" s="154"/>
      <c r="BPJ28" s="154"/>
      <c r="BPK28" s="154"/>
      <c r="BPL28" s="154"/>
      <c r="BPM28" s="154"/>
      <c r="BPN28" s="154"/>
      <c r="BPO28" s="154"/>
      <c r="BPP28" s="154"/>
      <c r="BPQ28" s="154"/>
      <c r="BPR28" s="154"/>
      <c r="BPS28" s="154"/>
      <c r="BPT28" s="154"/>
      <c r="BPU28" s="154"/>
      <c r="BPV28" s="154"/>
      <c r="BPW28" s="154"/>
      <c r="BPX28" s="154"/>
      <c r="BPY28" s="154"/>
      <c r="BPZ28" s="154"/>
      <c r="BQA28" s="154"/>
      <c r="BQB28" s="154"/>
      <c r="BQC28" s="154"/>
      <c r="BQD28" s="154"/>
      <c r="BQE28" s="154"/>
      <c r="BQF28" s="154"/>
      <c r="BQG28" s="154"/>
      <c r="BQH28" s="154"/>
      <c r="BQI28" s="154"/>
      <c r="BQJ28" s="154"/>
      <c r="BQK28" s="154"/>
      <c r="BQL28" s="154"/>
      <c r="BQM28" s="154"/>
      <c r="BQN28" s="154"/>
      <c r="BQO28" s="154"/>
      <c r="BQP28" s="154"/>
      <c r="BQQ28" s="154"/>
      <c r="BQR28" s="154"/>
      <c r="BQS28" s="154"/>
      <c r="BQT28" s="154"/>
      <c r="BQU28" s="154"/>
      <c r="BQV28" s="154"/>
      <c r="BQW28" s="154"/>
      <c r="BQX28" s="154"/>
      <c r="BQY28" s="154"/>
      <c r="BQZ28" s="154"/>
      <c r="BRA28" s="154"/>
      <c r="BRB28" s="154"/>
      <c r="BRC28" s="154"/>
      <c r="BRD28" s="154"/>
      <c r="BRE28" s="154"/>
      <c r="BRF28" s="154"/>
      <c r="BRG28" s="154"/>
      <c r="BRH28" s="154"/>
      <c r="BRI28" s="154"/>
      <c r="BRJ28" s="154"/>
      <c r="BRK28" s="154"/>
      <c r="BRL28" s="154"/>
      <c r="BRM28" s="154"/>
      <c r="BRN28" s="154"/>
      <c r="BRO28" s="154"/>
      <c r="BRP28" s="154"/>
      <c r="BRQ28" s="154"/>
      <c r="BRR28" s="154"/>
      <c r="BRS28" s="154"/>
      <c r="BRT28" s="154"/>
      <c r="BRU28" s="154"/>
      <c r="BRV28" s="154"/>
      <c r="BRW28" s="154"/>
      <c r="BRX28" s="154"/>
      <c r="BRY28" s="154"/>
      <c r="BRZ28" s="154"/>
      <c r="BSA28" s="154"/>
      <c r="BSB28" s="154"/>
      <c r="BSC28" s="154"/>
      <c r="BSD28" s="154"/>
      <c r="BSE28" s="154"/>
      <c r="BSF28" s="154"/>
      <c r="BSG28" s="154"/>
      <c r="BSH28" s="154"/>
      <c r="BSI28" s="154"/>
      <c r="BSJ28" s="154"/>
      <c r="BSK28" s="154"/>
      <c r="BSL28" s="154"/>
      <c r="BSM28" s="154"/>
      <c r="BSN28" s="154"/>
      <c r="BSO28" s="154"/>
      <c r="BSP28" s="154"/>
      <c r="BSQ28" s="154"/>
      <c r="BSR28" s="154"/>
      <c r="BSS28" s="154"/>
      <c r="BST28" s="154"/>
      <c r="BSU28" s="154"/>
      <c r="BSV28" s="154"/>
      <c r="BSW28" s="154"/>
      <c r="BSX28" s="154"/>
      <c r="BSY28" s="154"/>
      <c r="BSZ28" s="154"/>
      <c r="BTA28" s="154"/>
      <c r="BTB28" s="154"/>
      <c r="BTC28" s="154"/>
      <c r="BTD28" s="154"/>
      <c r="BTE28" s="154"/>
      <c r="BTF28" s="154"/>
      <c r="BTG28" s="154"/>
      <c r="BTH28" s="154"/>
      <c r="BTI28" s="154"/>
      <c r="BTJ28" s="154"/>
      <c r="BTK28" s="154"/>
      <c r="BTL28" s="154"/>
      <c r="BTM28" s="154"/>
      <c r="BTN28" s="154"/>
      <c r="BTO28" s="154"/>
      <c r="BTP28" s="154"/>
      <c r="BTQ28" s="154"/>
      <c r="BTR28" s="154"/>
      <c r="BTS28" s="154"/>
      <c r="BTT28" s="154"/>
      <c r="BTU28" s="154"/>
      <c r="BTV28" s="154"/>
      <c r="BTW28" s="154"/>
      <c r="BTX28" s="154"/>
      <c r="BTY28" s="154"/>
      <c r="BTZ28" s="154"/>
      <c r="BUA28" s="154"/>
      <c r="BUB28" s="154"/>
      <c r="BUC28" s="154"/>
      <c r="BUD28" s="154"/>
      <c r="BUE28" s="154"/>
      <c r="BUF28" s="154"/>
      <c r="BUG28" s="154"/>
      <c r="BUH28" s="154"/>
      <c r="BUI28" s="154"/>
      <c r="BUJ28" s="154"/>
      <c r="BUK28" s="154"/>
      <c r="BUL28" s="154"/>
      <c r="BUM28" s="154"/>
      <c r="BUN28" s="154"/>
      <c r="BUO28" s="154"/>
      <c r="BUP28" s="154"/>
      <c r="BUQ28" s="154"/>
      <c r="BUR28" s="154"/>
      <c r="BUS28" s="154"/>
      <c r="BUT28" s="154"/>
      <c r="BUU28" s="154"/>
      <c r="BUV28" s="154"/>
      <c r="BUW28" s="154"/>
      <c r="BUX28" s="154"/>
      <c r="BUY28" s="154"/>
      <c r="BUZ28" s="154"/>
      <c r="BVA28" s="154"/>
      <c r="BVB28" s="154"/>
      <c r="BVC28" s="154"/>
      <c r="BVD28" s="154"/>
      <c r="BVE28" s="154"/>
      <c r="BVF28" s="154"/>
      <c r="BVG28" s="154"/>
      <c r="BVH28" s="154"/>
      <c r="BVI28" s="154"/>
      <c r="BVJ28" s="154"/>
      <c r="BVK28" s="154"/>
      <c r="BVL28" s="154"/>
      <c r="BVM28" s="154"/>
      <c r="BVN28" s="154"/>
      <c r="BVO28" s="154"/>
      <c r="BVP28" s="154"/>
      <c r="BVQ28" s="154"/>
      <c r="BVR28" s="154"/>
      <c r="BVS28" s="154"/>
      <c r="BVT28" s="154"/>
      <c r="BVU28" s="154"/>
      <c r="BVV28" s="154"/>
      <c r="BVW28" s="154"/>
      <c r="BVX28" s="154"/>
      <c r="BVY28" s="154"/>
      <c r="BVZ28" s="154"/>
      <c r="BWA28" s="154"/>
      <c r="BWB28" s="154"/>
      <c r="BWC28" s="154"/>
      <c r="BWD28" s="154"/>
      <c r="BWE28" s="154"/>
      <c r="BWF28" s="154"/>
      <c r="BWG28" s="154"/>
      <c r="BWH28" s="154"/>
      <c r="BWI28" s="154"/>
      <c r="BWJ28" s="154"/>
      <c r="BWK28" s="154"/>
      <c r="BWL28" s="154"/>
      <c r="BWM28" s="154"/>
      <c r="BWN28" s="154"/>
      <c r="BWO28" s="154"/>
      <c r="BWP28" s="154"/>
      <c r="BWQ28" s="154"/>
      <c r="BWR28" s="154"/>
      <c r="BWS28" s="154"/>
      <c r="BWT28" s="154"/>
      <c r="BWU28" s="154"/>
      <c r="BWV28" s="154"/>
      <c r="BWW28" s="154"/>
      <c r="BWX28" s="154"/>
      <c r="BWY28" s="154"/>
      <c r="BWZ28" s="154"/>
      <c r="BXA28" s="154"/>
      <c r="BXB28" s="154"/>
      <c r="BXC28" s="154"/>
      <c r="BXD28" s="154"/>
      <c r="BXE28" s="154"/>
      <c r="BXF28" s="154"/>
      <c r="BXG28" s="154"/>
      <c r="BXH28" s="154"/>
      <c r="BXI28" s="154"/>
      <c r="BXJ28" s="154"/>
      <c r="BXK28" s="154"/>
      <c r="BXL28" s="154"/>
      <c r="BXM28" s="154"/>
      <c r="BXN28" s="154"/>
      <c r="BXO28" s="154"/>
      <c r="BXP28" s="154"/>
      <c r="BXQ28" s="154"/>
      <c r="BXR28" s="154"/>
      <c r="BXS28" s="154"/>
      <c r="BXT28" s="154"/>
      <c r="BXU28" s="154"/>
      <c r="BXV28" s="154"/>
      <c r="BXW28" s="154"/>
      <c r="BXX28" s="154"/>
      <c r="BXY28" s="154"/>
      <c r="BXZ28" s="154"/>
      <c r="BYA28" s="154"/>
      <c r="BYB28" s="154"/>
      <c r="BYC28" s="154"/>
      <c r="BYD28" s="154"/>
      <c r="BYE28" s="154"/>
      <c r="BYF28" s="154"/>
      <c r="BYG28" s="154"/>
      <c r="BYH28" s="154"/>
      <c r="BYI28" s="154"/>
      <c r="BYJ28" s="154"/>
      <c r="BYK28" s="154"/>
      <c r="BYL28" s="154"/>
      <c r="BYM28" s="154"/>
      <c r="BYN28" s="154"/>
      <c r="BYO28" s="154"/>
      <c r="BYP28" s="154"/>
      <c r="BYQ28" s="154"/>
      <c r="BYR28" s="154"/>
      <c r="BYS28" s="154"/>
      <c r="BYT28" s="154"/>
      <c r="BYU28" s="154"/>
      <c r="BYV28" s="154"/>
      <c r="BYW28" s="154"/>
      <c r="BYX28" s="154"/>
      <c r="BYY28" s="154"/>
      <c r="BYZ28" s="154"/>
      <c r="BZA28" s="154"/>
      <c r="BZB28" s="154"/>
      <c r="BZC28" s="154"/>
      <c r="BZD28" s="154"/>
      <c r="BZE28" s="154"/>
      <c r="BZF28" s="154"/>
      <c r="BZG28" s="154"/>
      <c r="BZH28" s="154"/>
      <c r="BZI28" s="154"/>
      <c r="BZJ28" s="154"/>
      <c r="BZK28" s="154"/>
      <c r="BZL28" s="154"/>
      <c r="BZM28" s="154"/>
      <c r="BZN28" s="154"/>
      <c r="BZO28" s="154"/>
      <c r="BZP28" s="154"/>
      <c r="BZQ28" s="154"/>
      <c r="BZR28" s="154"/>
      <c r="BZS28" s="154"/>
      <c r="BZT28" s="154"/>
      <c r="BZU28" s="154"/>
      <c r="BZV28" s="154"/>
      <c r="BZW28" s="154"/>
      <c r="BZX28" s="154"/>
      <c r="BZY28" s="154"/>
      <c r="BZZ28" s="154"/>
      <c r="CAA28" s="154"/>
      <c r="CAB28" s="154"/>
      <c r="CAC28" s="154"/>
      <c r="CAD28" s="154"/>
      <c r="CAE28" s="154"/>
      <c r="CAF28" s="154"/>
      <c r="CAG28" s="154"/>
      <c r="CAH28" s="154"/>
      <c r="CAI28" s="154"/>
      <c r="CAJ28" s="154"/>
      <c r="CAK28" s="154"/>
      <c r="CAL28" s="154"/>
      <c r="CAM28" s="154"/>
      <c r="CAN28" s="154"/>
      <c r="CAO28" s="154"/>
      <c r="CAP28" s="154"/>
      <c r="CAQ28" s="154"/>
      <c r="CAR28" s="154"/>
      <c r="CAS28" s="154"/>
      <c r="CAT28" s="154"/>
      <c r="CAU28" s="154"/>
      <c r="CAV28" s="154"/>
      <c r="CAW28" s="154"/>
      <c r="CAX28" s="154"/>
      <c r="CAY28" s="154"/>
      <c r="CAZ28" s="154"/>
      <c r="CBA28" s="154"/>
      <c r="CBB28" s="154"/>
      <c r="CBC28" s="154"/>
      <c r="CBD28" s="154"/>
      <c r="CBE28" s="154"/>
      <c r="CBF28" s="154"/>
      <c r="CBG28" s="154"/>
      <c r="CBH28" s="154"/>
      <c r="CBI28" s="154"/>
      <c r="CBJ28" s="154"/>
      <c r="CBK28" s="154"/>
      <c r="CBL28" s="154"/>
      <c r="CBM28" s="154"/>
      <c r="CBN28" s="154"/>
      <c r="CBO28" s="154"/>
      <c r="CBP28" s="154"/>
      <c r="CBQ28" s="154"/>
      <c r="CBR28" s="154"/>
      <c r="CBS28" s="154"/>
      <c r="CBT28" s="154"/>
      <c r="CBU28" s="154"/>
      <c r="CBV28" s="154"/>
      <c r="CBW28" s="154"/>
      <c r="CBX28" s="154"/>
      <c r="CBY28" s="154"/>
      <c r="CBZ28" s="154"/>
      <c r="CCA28" s="154"/>
      <c r="CCB28" s="154"/>
      <c r="CCC28" s="154"/>
      <c r="CCD28" s="154"/>
      <c r="CCE28" s="154"/>
      <c r="CCF28" s="154"/>
      <c r="CCG28" s="154"/>
      <c r="CCH28" s="154"/>
      <c r="CCI28" s="154"/>
      <c r="CCJ28" s="154"/>
      <c r="CCK28" s="154"/>
      <c r="CCL28" s="154"/>
      <c r="CCM28" s="154"/>
      <c r="CCN28" s="154"/>
      <c r="CCO28" s="154"/>
      <c r="CCP28" s="154"/>
      <c r="CCQ28" s="154"/>
      <c r="CCR28" s="154"/>
      <c r="CCS28" s="154"/>
      <c r="CCT28" s="154"/>
      <c r="CCU28" s="154"/>
      <c r="CCV28" s="154"/>
      <c r="CCW28" s="154"/>
      <c r="CCX28" s="154"/>
      <c r="CCY28" s="154"/>
      <c r="CCZ28" s="154"/>
      <c r="CDA28" s="154"/>
      <c r="CDB28" s="154"/>
      <c r="CDC28" s="154"/>
      <c r="CDD28" s="154"/>
      <c r="CDE28" s="154"/>
      <c r="CDF28" s="154"/>
      <c r="CDG28" s="154"/>
      <c r="CDH28" s="154"/>
      <c r="CDI28" s="154"/>
      <c r="CDJ28" s="154"/>
      <c r="CDK28" s="154"/>
      <c r="CDL28" s="154"/>
      <c r="CDM28" s="154"/>
      <c r="CDN28" s="154"/>
      <c r="CDO28" s="154"/>
      <c r="CDP28" s="154"/>
      <c r="CDQ28" s="154"/>
      <c r="CDR28" s="154"/>
      <c r="CDS28" s="154"/>
      <c r="CDT28" s="154"/>
      <c r="CDU28" s="154"/>
      <c r="CDV28" s="154"/>
      <c r="CDW28" s="154"/>
      <c r="CDX28" s="154"/>
      <c r="CDY28" s="154"/>
      <c r="CDZ28" s="154"/>
      <c r="CEA28" s="154"/>
      <c r="CEB28" s="154"/>
      <c r="CEC28" s="154"/>
      <c r="CED28" s="154"/>
      <c r="CEE28" s="154"/>
      <c r="CEF28" s="154"/>
      <c r="CEG28" s="154"/>
      <c r="CEH28" s="154"/>
      <c r="CEI28" s="154"/>
      <c r="CEJ28" s="154"/>
      <c r="CEK28" s="154"/>
      <c r="CEL28" s="154"/>
      <c r="CEM28" s="154"/>
      <c r="CEN28" s="154"/>
      <c r="CEO28" s="154"/>
      <c r="CEP28" s="154"/>
      <c r="CEQ28" s="154"/>
      <c r="CER28" s="154"/>
      <c r="CES28" s="154"/>
      <c r="CET28" s="154"/>
      <c r="CEU28" s="154"/>
      <c r="CEV28" s="154"/>
      <c r="CEW28" s="154"/>
      <c r="CEX28" s="154"/>
      <c r="CEY28" s="154"/>
      <c r="CEZ28" s="154"/>
      <c r="CFA28" s="154"/>
      <c r="CFB28" s="154"/>
      <c r="CFC28" s="154"/>
      <c r="CFD28" s="154"/>
      <c r="CFE28" s="154"/>
      <c r="CFF28" s="154"/>
      <c r="CFG28" s="154"/>
      <c r="CFH28" s="154"/>
      <c r="CFI28" s="154"/>
      <c r="CFJ28" s="154"/>
      <c r="CFK28" s="154"/>
      <c r="CFL28" s="154"/>
      <c r="CFM28" s="154"/>
      <c r="CFN28" s="154"/>
      <c r="CFO28" s="154"/>
      <c r="CFP28" s="154"/>
      <c r="CFQ28" s="154"/>
      <c r="CFR28" s="154"/>
      <c r="CFS28" s="154"/>
      <c r="CFT28" s="154"/>
      <c r="CFU28" s="154"/>
      <c r="CFV28" s="154"/>
      <c r="CFW28" s="154"/>
      <c r="CFX28" s="154"/>
      <c r="CFY28" s="154"/>
      <c r="CFZ28" s="154"/>
      <c r="CGA28" s="154"/>
      <c r="CGB28" s="154"/>
      <c r="CGC28" s="154"/>
      <c r="CGD28" s="154"/>
      <c r="CGE28" s="154"/>
      <c r="CGF28" s="154"/>
      <c r="CGG28" s="154"/>
      <c r="CGH28" s="154"/>
      <c r="CGI28" s="154"/>
      <c r="CGJ28" s="154"/>
      <c r="CGK28" s="154"/>
      <c r="CGL28" s="154"/>
      <c r="CGM28" s="154"/>
      <c r="CGN28" s="154"/>
      <c r="CGO28" s="154"/>
      <c r="CGP28" s="154"/>
      <c r="CGQ28" s="154"/>
      <c r="CGR28" s="154"/>
      <c r="CGS28" s="154"/>
      <c r="CGT28" s="154"/>
      <c r="CGU28" s="154"/>
      <c r="CGV28" s="154"/>
      <c r="CGW28" s="154"/>
      <c r="CGX28" s="154"/>
      <c r="CGY28" s="154"/>
      <c r="CGZ28" s="154"/>
      <c r="CHA28" s="154"/>
      <c r="CHB28" s="154"/>
      <c r="CHC28" s="154"/>
      <c r="CHD28" s="154"/>
      <c r="CHE28" s="154"/>
      <c r="CHF28" s="154"/>
      <c r="CHG28" s="154"/>
      <c r="CHH28" s="154"/>
      <c r="CHI28" s="154"/>
      <c r="CHJ28" s="154"/>
      <c r="CHK28" s="154"/>
      <c r="CHL28" s="154"/>
      <c r="CHM28" s="154"/>
      <c r="CHN28" s="154"/>
      <c r="CHO28" s="154"/>
      <c r="CHP28" s="154"/>
      <c r="CHQ28" s="154"/>
      <c r="CHR28" s="154"/>
      <c r="CHS28" s="154"/>
      <c r="CHT28" s="154"/>
      <c r="CHU28" s="154"/>
      <c r="CHV28" s="154"/>
      <c r="CHW28" s="154"/>
      <c r="CHX28" s="154"/>
      <c r="CHY28" s="154"/>
      <c r="CHZ28" s="154"/>
      <c r="CIA28" s="154"/>
      <c r="CIB28" s="154"/>
      <c r="CIC28" s="154"/>
      <c r="CID28" s="154"/>
      <c r="CIE28" s="154"/>
      <c r="CIF28" s="154"/>
      <c r="CIG28" s="154"/>
      <c r="CIH28" s="154"/>
      <c r="CII28" s="154"/>
      <c r="CIJ28" s="154"/>
      <c r="CIK28" s="154"/>
      <c r="CIL28" s="154"/>
      <c r="CIM28" s="154"/>
      <c r="CIN28" s="154"/>
      <c r="CIO28" s="154"/>
      <c r="CIP28" s="154"/>
      <c r="CIQ28" s="154"/>
      <c r="CIR28" s="154"/>
      <c r="CIS28" s="154"/>
      <c r="CIT28" s="154"/>
      <c r="CIU28" s="154"/>
      <c r="CIV28" s="154"/>
      <c r="CIW28" s="154"/>
      <c r="CIX28" s="154"/>
      <c r="CIY28" s="154"/>
      <c r="CIZ28" s="154"/>
      <c r="CJA28" s="154"/>
      <c r="CJB28" s="154"/>
      <c r="CJC28" s="154"/>
      <c r="CJD28" s="154"/>
      <c r="CJE28" s="154"/>
      <c r="CJF28" s="154"/>
      <c r="CJG28" s="154"/>
      <c r="CJH28" s="154"/>
      <c r="CJI28" s="154"/>
      <c r="CJJ28" s="154"/>
      <c r="CJK28" s="154"/>
      <c r="CJL28" s="154"/>
      <c r="CJM28" s="154"/>
      <c r="CJN28" s="154"/>
      <c r="CJO28" s="154"/>
      <c r="CJP28" s="154"/>
      <c r="CJQ28" s="154"/>
      <c r="CJR28" s="154"/>
      <c r="CJS28" s="154"/>
      <c r="CJT28" s="154"/>
      <c r="CJU28" s="154"/>
      <c r="CJV28" s="154"/>
      <c r="CJW28" s="154"/>
      <c r="CJX28" s="154"/>
      <c r="CJY28" s="154"/>
      <c r="CJZ28" s="154"/>
      <c r="CKA28" s="154"/>
      <c r="CKB28" s="154"/>
      <c r="CKC28" s="154"/>
      <c r="CKD28" s="154"/>
      <c r="CKE28" s="154"/>
      <c r="CKF28" s="154"/>
      <c r="CKG28" s="154"/>
      <c r="CKH28" s="154"/>
      <c r="CKI28" s="154"/>
      <c r="CKJ28" s="154"/>
      <c r="CKK28" s="154"/>
      <c r="CKL28" s="154"/>
      <c r="CKM28" s="154"/>
      <c r="CKN28" s="154"/>
      <c r="CKO28" s="154"/>
      <c r="CKP28" s="154"/>
      <c r="CKQ28" s="154"/>
      <c r="CKR28" s="154"/>
      <c r="CKS28" s="154"/>
      <c r="CKT28" s="154"/>
      <c r="CKU28" s="154"/>
      <c r="CKV28" s="154"/>
      <c r="CKW28" s="154"/>
      <c r="CKX28" s="154"/>
      <c r="CKY28" s="154"/>
      <c r="CKZ28" s="154"/>
      <c r="CLA28" s="154"/>
      <c r="CLB28" s="154"/>
      <c r="CLC28" s="154"/>
      <c r="CLD28" s="154"/>
      <c r="CLE28" s="154"/>
      <c r="CLF28" s="154"/>
      <c r="CLG28" s="154"/>
      <c r="CLH28" s="154"/>
      <c r="CLI28" s="154"/>
      <c r="CLJ28" s="154"/>
      <c r="CLK28" s="154"/>
      <c r="CLL28" s="154"/>
      <c r="CLM28" s="154"/>
      <c r="CLN28" s="154"/>
      <c r="CLO28" s="154"/>
      <c r="CLP28" s="154"/>
      <c r="CLQ28" s="154"/>
      <c r="CLR28" s="154"/>
      <c r="CLS28" s="154"/>
      <c r="CLT28" s="154"/>
      <c r="CLU28" s="154"/>
      <c r="CLV28" s="154"/>
      <c r="CLW28" s="154"/>
      <c r="CLX28" s="154"/>
      <c r="CLY28" s="154"/>
      <c r="CLZ28" s="154"/>
      <c r="CMA28" s="154"/>
      <c r="CMB28" s="154"/>
      <c r="CMC28" s="154"/>
      <c r="CMD28" s="154"/>
      <c r="CME28" s="154"/>
      <c r="CMF28" s="154"/>
      <c r="CMG28" s="154"/>
      <c r="CMH28" s="154"/>
      <c r="CMI28" s="154"/>
      <c r="CMJ28" s="154"/>
      <c r="CMK28" s="154"/>
      <c r="CML28" s="154"/>
      <c r="CMM28" s="154"/>
      <c r="CMN28" s="154"/>
      <c r="CMO28" s="154"/>
      <c r="CMP28" s="154"/>
      <c r="CMQ28" s="154"/>
      <c r="CMR28" s="154"/>
      <c r="CMS28" s="154"/>
      <c r="CMT28" s="154"/>
      <c r="CMU28" s="154"/>
      <c r="CMV28" s="154"/>
      <c r="CMW28" s="154"/>
      <c r="CMX28" s="154"/>
      <c r="CMY28" s="154"/>
      <c r="CMZ28" s="154"/>
      <c r="CNA28" s="154"/>
      <c r="CNB28" s="154"/>
      <c r="CNC28" s="154"/>
      <c r="CND28" s="154"/>
      <c r="CNE28" s="154"/>
      <c r="CNF28" s="154"/>
      <c r="CNG28" s="154"/>
      <c r="CNH28" s="154"/>
      <c r="CNI28" s="154"/>
      <c r="CNJ28" s="154"/>
      <c r="CNK28" s="154"/>
      <c r="CNL28" s="154"/>
      <c r="CNM28" s="154"/>
      <c r="CNN28" s="154"/>
      <c r="CNO28" s="154"/>
      <c r="CNP28" s="154"/>
      <c r="CNQ28" s="154"/>
      <c r="CNR28" s="154"/>
      <c r="CNS28" s="154"/>
      <c r="CNT28" s="154"/>
      <c r="CNU28" s="154"/>
      <c r="CNV28" s="154"/>
      <c r="CNW28" s="154"/>
      <c r="CNX28" s="154"/>
      <c r="CNY28" s="154"/>
      <c r="CNZ28" s="154"/>
      <c r="COA28" s="154"/>
      <c r="COB28" s="154"/>
      <c r="COC28" s="154"/>
      <c r="COD28" s="154"/>
      <c r="COE28" s="154"/>
      <c r="COF28" s="154"/>
      <c r="COG28" s="154"/>
      <c r="COH28" s="154"/>
      <c r="COI28" s="154"/>
      <c r="COJ28" s="154"/>
      <c r="COK28" s="154"/>
      <c r="COL28" s="154"/>
      <c r="COM28" s="154"/>
      <c r="CON28" s="154"/>
      <c r="COO28" s="154"/>
      <c r="COP28" s="154"/>
      <c r="COQ28" s="154"/>
      <c r="COR28" s="154"/>
      <c r="COS28" s="154"/>
      <c r="COT28" s="154"/>
      <c r="COU28" s="154"/>
      <c r="COV28" s="154"/>
      <c r="COW28" s="154"/>
      <c r="COX28" s="154"/>
      <c r="COY28" s="154"/>
      <c r="COZ28" s="154"/>
      <c r="CPA28" s="154"/>
      <c r="CPB28" s="154"/>
      <c r="CPC28" s="154"/>
      <c r="CPD28" s="154"/>
      <c r="CPE28" s="154"/>
      <c r="CPF28" s="154"/>
      <c r="CPG28" s="154"/>
      <c r="CPH28" s="154"/>
      <c r="CPI28" s="154"/>
      <c r="CPJ28" s="154"/>
      <c r="CPK28" s="154"/>
      <c r="CPL28" s="154"/>
      <c r="CPM28" s="154"/>
      <c r="CPN28" s="154"/>
      <c r="CPO28" s="154"/>
      <c r="CPP28" s="154"/>
      <c r="CPQ28" s="154"/>
      <c r="CPR28" s="154"/>
      <c r="CPS28" s="154"/>
      <c r="CPT28" s="154"/>
      <c r="CPU28" s="154"/>
      <c r="CPV28" s="154"/>
      <c r="CPW28" s="154"/>
      <c r="CPX28" s="154"/>
      <c r="CPY28" s="154"/>
      <c r="CPZ28" s="154"/>
      <c r="CQA28" s="154"/>
      <c r="CQB28" s="154"/>
      <c r="CQC28" s="154"/>
      <c r="CQD28" s="154"/>
      <c r="CQE28" s="154"/>
      <c r="CQF28" s="154"/>
      <c r="CQG28" s="154"/>
      <c r="CQH28" s="154"/>
      <c r="CQI28" s="154"/>
      <c r="CQJ28" s="154"/>
      <c r="CQK28" s="154"/>
      <c r="CQL28" s="154"/>
      <c r="CQM28" s="154"/>
      <c r="CQN28" s="154"/>
      <c r="CQO28" s="154"/>
      <c r="CQP28" s="154"/>
      <c r="CQQ28" s="154"/>
      <c r="CQR28" s="154"/>
      <c r="CQS28" s="154"/>
      <c r="CQT28" s="154"/>
      <c r="CQU28" s="154"/>
      <c r="CQV28" s="154"/>
      <c r="CQW28" s="154"/>
      <c r="CQX28" s="154"/>
      <c r="CQY28" s="154"/>
      <c r="CQZ28" s="154"/>
      <c r="CRA28" s="154"/>
      <c r="CRB28" s="154"/>
      <c r="CRC28" s="154"/>
      <c r="CRD28" s="154"/>
      <c r="CRE28" s="154"/>
      <c r="CRF28" s="154"/>
      <c r="CRG28" s="154"/>
      <c r="CRH28" s="154"/>
      <c r="CRI28" s="154"/>
      <c r="CRJ28" s="154"/>
      <c r="CRK28" s="154"/>
      <c r="CRL28" s="154"/>
      <c r="CRM28" s="154"/>
      <c r="CRN28" s="154"/>
      <c r="CRO28" s="154"/>
      <c r="CRP28" s="154"/>
      <c r="CRQ28" s="154"/>
      <c r="CRR28" s="154"/>
      <c r="CRS28" s="154"/>
      <c r="CRT28" s="154"/>
      <c r="CRU28" s="154"/>
      <c r="CRV28" s="154"/>
      <c r="CRW28" s="154"/>
      <c r="CRX28" s="154"/>
      <c r="CRY28" s="154"/>
      <c r="CRZ28" s="154"/>
      <c r="CSA28" s="154"/>
      <c r="CSB28" s="154"/>
      <c r="CSC28" s="154"/>
      <c r="CSD28" s="154"/>
      <c r="CSE28" s="154"/>
      <c r="CSF28" s="154"/>
      <c r="CSG28" s="154"/>
      <c r="CSH28" s="154"/>
      <c r="CSI28" s="154"/>
      <c r="CSJ28" s="154"/>
      <c r="CSK28" s="154"/>
      <c r="CSL28" s="154"/>
      <c r="CSM28" s="154"/>
      <c r="CSN28" s="154"/>
      <c r="CSO28" s="154"/>
      <c r="CSP28" s="154"/>
      <c r="CSQ28" s="154"/>
      <c r="CSR28" s="154"/>
      <c r="CSS28" s="154"/>
      <c r="CST28" s="154"/>
      <c r="CSU28" s="154"/>
      <c r="CSV28" s="154"/>
      <c r="CSW28" s="154"/>
      <c r="CSX28" s="154"/>
      <c r="CSY28" s="154"/>
      <c r="CSZ28" s="154"/>
      <c r="CTA28" s="154"/>
      <c r="CTB28" s="154"/>
      <c r="CTC28" s="154"/>
      <c r="CTD28" s="154"/>
      <c r="CTE28" s="154"/>
      <c r="CTF28" s="154"/>
      <c r="CTG28" s="154"/>
      <c r="CTH28" s="154"/>
      <c r="CTI28" s="154"/>
      <c r="CTJ28" s="154"/>
      <c r="CTK28" s="154"/>
      <c r="CTL28" s="154"/>
      <c r="CTM28" s="154"/>
      <c r="CTN28" s="154"/>
      <c r="CTO28" s="154"/>
      <c r="CTP28" s="154"/>
      <c r="CTQ28" s="154"/>
      <c r="CTR28" s="154"/>
      <c r="CTS28" s="154"/>
      <c r="CTT28" s="154"/>
      <c r="CTU28" s="154"/>
      <c r="CTV28" s="154"/>
      <c r="CTW28" s="154"/>
      <c r="CTX28" s="154"/>
      <c r="CTY28" s="154"/>
      <c r="CTZ28" s="154"/>
      <c r="CUA28" s="154"/>
      <c r="CUB28" s="154"/>
      <c r="CUC28" s="154"/>
      <c r="CUD28" s="154"/>
      <c r="CUE28" s="154"/>
      <c r="CUF28" s="154"/>
      <c r="CUG28" s="154"/>
      <c r="CUH28" s="154"/>
      <c r="CUI28" s="154"/>
      <c r="CUJ28" s="154"/>
      <c r="CUK28" s="154"/>
      <c r="CUL28" s="154"/>
      <c r="CUM28" s="154"/>
      <c r="CUN28" s="154"/>
      <c r="CUO28" s="154"/>
      <c r="CUP28" s="154"/>
      <c r="CUQ28" s="154"/>
      <c r="CUR28" s="154"/>
      <c r="CUS28" s="154"/>
      <c r="CUT28" s="154"/>
      <c r="CUU28" s="154"/>
      <c r="CUV28" s="154"/>
      <c r="CUW28" s="154"/>
      <c r="CUX28" s="154"/>
      <c r="CUY28" s="154"/>
      <c r="CUZ28" s="154"/>
      <c r="CVA28" s="154"/>
      <c r="CVB28" s="154"/>
      <c r="CVC28" s="154"/>
      <c r="CVD28" s="154"/>
      <c r="CVE28" s="154"/>
      <c r="CVF28" s="154"/>
      <c r="CVG28" s="154"/>
      <c r="CVH28" s="154"/>
      <c r="CVI28" s="154"/>
      <c r="CVJ28" s="154"/>
      <c r="CVK28" s="154"/>
      <c r="CVL28" s="154"/>
      <c r="CVM28" s="154"/>
      <c r="CVN28" s="154"/>
      <c r="CVO28" s="154"/>
      <c r="CVP28" s="154"/>
      <c r="CVQ28" s="154"/>
      <c r="CVR28" s="154"/>
      <c r="CVS28" s="154"/>
      <c r="CVT28" s="154"/>
      <c r="CVU28" s="154"/>
      <c r="CVV28" s="154"/>
      <c r="CVW28" s="154"/>
      <c r="CVX28" s="154"/>
      <c r="CVY28" s="154"/>
      <c r="CVZ28" s="154"/>
      <c r="CWA28" s="154"/>
      <c r="CWB28" s="154"/>
      <c r="CWC28" s="154"/>
      <c r="CWD28" s="154"/>
      <c r="CWE28" s="154"/>
      <c r="CWF28" s="154"/>
      <c r="CWG28" s="154"/>
      <c r="CWH28" s="154"/>
      <c r="CWI28" s="154"/>
      <c r="CWJ28" s="154"/>
      <c r="CWK28" s="154"/>
      <c r="CWL28" s="154"/>
      <c r="CWM28" s="154"/>
      <c r="CWN28" s="154"/>
      <c r="CWO28" s="154"/>
      <c r="CWP28" s="154"/>
      <c r="CWQ28" s="154"/>
      <c r="CWR28" s="154"/>
      <c r="CWS28" s="154"/>
      <c r="CWT28" s="154"/>
      <c r="CWU28" s="154"/>
      <c r="CWV28" s="154"/>
      <c r="CWW28" s="154"/>
      <c r="CWX28" s="154"/>
      <c r="CWY28" s="154"/>
      <c r="CWZ28" s="154"/>
      <c r="CXA28" s="154"/>
      <c r="CXB28" s="154"/>
      <c r="CXC28" s="154"/>
      <c r="CXD28" s="154"/>
      <c r="CXE28" s="154"/>
      <c r="CXF28" s="154"/>
      <c r="CXG28" s="154"/>
      <c r="CXH28" s="154"/>
      <c r="CXI28" s="154"/>
      <c r="CXJ28" s="154"/>
      <c r="CXK28" s="154"/>
      <c r="CXL28" s="154"/>
      <c r="CXM28" s="154"/>
      <c r="CXN28" s="154"/>
      <c r="CXO28" s="154"/>
      <c r="CXP28" s="154"/>
      <c r="CXQ28" s="154"/>
      <c r="CXR28" s="154"/>
      <c r="CXS28" s="154"/>
      <c r="CXT28" s="154"/>
      <c r="CXU28" s="154"/>
      <c r="CXV28" s="154"/>
      <c r="CXW28" s="154"/>
      <c r="CXX28" s="154"/>
      <c r="CXY28" s="154"/>
      <c r="CXZ28" s="154"/>
      <c r="CYA28" s="154"/>
      <c r="CYB28" s="154"/>
      <c r="CYC28" s="154"/>
      <c r="CYD28" s="154"/>
      <c r="CYE28" s="154"/>
      <c r="CYF28" s="154"/>
      <c r="CYG28" s="154"/>
      <c r="CYH28" s="154"/>
      <c r="CYI28" s="154"/>
      <c r="CYJ28" s="154"/>
      <c r="CYK28" s="154"/>
      <c r="CYL28" s="154"/>
      <c r="CYM28" s="154"/>
      <c r="CYN28" s="154"/>
      <c r="CYO28" s="154"/>
      <c r="CYP28" s="154"/>
      <c r="CYQ28" s="154"/>
      <c r="CYR28" s="154"/>
      <c r="CYS28" s="154"/>
      <c r="CYT28" s="154"/>
      <c r="CYU28" s="154"/>
      <c r="CYV28" s="154"/>
      <c r="CYW28" s="154"/>
      <c r="CYX28" s="154"/>
      <c r="CYY28" s="154"/>
      <c r="CYZ28" s="154"/>
      <c r="CZA28" s="154"/>
      <c r="CZB28" s="154"/>
      <c r="CZC28" s="154"/>
      <c r="CZD28" s="154"/>
      <c r="CZE28" s="154"/>
      <c r="CZF28" s="154"/>
      <c r="CZG28" s="154"/>
      <c r="CZH28" s="154"/>
      <c r="CZI28" s="154"/>
      <c r="CZJ28" s="154"/>
      <c r="CZK28" s="154"/>
      <c r="CZL28" s="154"/>
      <c r="CZM28" s="154"/>
      <c r="CZN28" s="154"/>
      <c r="CZO28" s="154"/>
      <c r="CZP28" s="154"/>
      <c r="CZQ28" s="154"/>
      <c r="CZR28" s="154"/>
      <c r="CZS28" s="154"/>
      <c r="CZT28" s="154"/>
      <c r="CZU28" s="154"/>
      <c r="CZV28" s="154"/>
      <c r="CZW28" s="154"/>
      <c r="CZX28" s="154"/>
      <c r="CZY28" s="154"/>
      <c r="CZZ28" s="154"/>
      <c r="DAA28" s="154"/>
      <c r="DAB28" s="154"/>
      <c r="DAC28" s="154"/>
      <c r="DAD28" s="154"/>
      <c r="DAE28" s="154"/>
      <c r="DAF28" s="154"/>
      <c r="DAG28" s="154"/>
      <c r="DAH28" s="154"/>
      <c r="DAI28" s="154"/>
      <c r="DAJ28" s="154"/>
      <c r="DAK28" s="154"/>
      <c r="DAL28" s="154"/>
      <c r="DAM28" s="154"/>
      <c r="DAN28" s="154"/>
      <c r="DAO28" s="154"/>
      <c r="DAP28" s="154"/>
      <c r="DAQ28" s="154"/>
      <c r="DAR28" s="154"/>
      <c r="DAS28" s="154"/>
      <c r="DAT28" s="154"/>
      <c r="DAU28" s="154"/>
      <c r="DAV28" s="154"/>
      <c r="DAW28" s="154"/>
      <c r="DAX28" s="154"/>
      <c r="DAY28" s="154"/>
      <c r="DAZ28" s="154"/>
      <c r="DBA28" s="154"/>
      <c r="DBB28" s="154"/>
      <c r="DBC28" s="154"/>
      <c r="DBD28" s="154"/>
      <c r="DBE28" s="154"/>
      <c r="DBF28" s="154"/>
      <c r="DBG28" s="154"/>
      <c r="DBH28" s="154"/>
      <c r="DBI28" s="154"/>
      <c r="DBJ28" s="154"/>
      <c r="DBK28" s="154"/>
      <c r="DBL28" s="154"/>
      <c r="DBM28" s="154"/>
      <c r="DBN28" s="154"/>
      <c r="DBO28" s="154"/>
      <c r="DBP28" s="154"/>
      <c r="DBQ28" s="154"/>
      <c r="DBR28" s="154"/>
      <c r="DBS28" s="154"/>
      <c r="DBT28" s="154"/>
      <c r="DBU28" s="154"/>
      <c r="DBV28" s="154"/>
      <c r="DBW28" s="154"/>
      <c r="DBX28" s="154"/>
      <c r="DBY28" s="154"/>
      <c r="DBZ28" s="154"/>
      <c r="DCA28" s="154"/>
      <c r="DCB28" s="154"/>
      <c r="DCC28" s="154"/>
      <c r="DCD28" s="154"/>
      <c r="DCE28" s="154"/>
      <c r="DCF28" s="154"/>
      <c r="DCG28" s="154"/>
      <c r="DCH28" s="154"/>
      <c r="DCI28" s="154"/>
      <c r="DCJ28" s="154"/>
      <c r="DCK28" s="154"/>
      <c r="DCL28" s="154"/>
      <c r="DCM28" s="154"/>
      <c r="DCN28" s="154"/>
      <c r="DCO28" s="154"/>
      <c r="DCP28" s="154"/>
      <c r="DCQ28" s="154"/>
      <c r="DCR28" s="154"/>
      <c r="DCS28" s="154"/>
      <c r="DCT28" s="154"/>
      <c r="DCU28" s="154"/>
      <c r="DCV28" s="154"/>
      <c r="DCW28" s="154"/>
      <c r="DCX28" s="154"/>
      <c r="DCY28" s="154"/>
      <c r="DCZ28" s="154"/>
      <c r="DDA28" s="154"/>
      <c r="DDB28" s="154"/>
      <c r="DDC28" s="154"/>
      <c r="DDD28" s="154"/>
      <c r="DDE28" s="154"/>
      <c r="DDF28" s="154"/>
      <c r="DDG28" s="154"/>
      <c r="DDH28" s="154"/>
      <c r="DDI28" s="154"/>
      <c r="DDJ28" s="154"/>
      <c r="DDK28" s="154"/>
      <c r="DDL28" s="154"/>
      <c r="DDM28" s="154"/>
      <c r="DDN28" s="154"/>
      <c r="DDO28" s="154"/>
      <c r="DDP28" s="154"/>
      <c r="DDQ28" s="154"/>
      <c r="DDR28" s="154"/>
      <c r="DDS28" s="154"/>
      <c r="DDT28" s="154"/>
      <c r="DDU28" s="154"/>
      <c r="DDV28" s="154"/>
      <c r="DDW28" s="154"/>
      <c r="DDX28" s="154"/>
      <c r="DDY28" s="154"/>
      <c r="DDZ28" s="154"/>
      <c r="DEA28" s="154"/>
      <c r="DEB28" s="154"/>
      <c r="DEC28" s="154"/>
      <c r="DED28" s="154"/>
      <c r="DEE28" s="154"/>
      <c r="DEF28" s="154"/>
      <c r="DEG28" s="154"/>
      <c r="DEH28" s="154"/>
      <c r="DEI28" s="154"/>
      <c r="DEJ28" s="154"/>
      <c r="DEK28" s="154"/>
      <c r="DEL28" s="154"/>
      <c r="DEM28" s="154"/>
      <c r="DEN28" s="154"/>
      <c r="DEO28" s="154"/>
      <c r="DEP28" s="154"/>
      <c r="DEQ28" s="154"/>
      <c r="DER28" s="154"/>
      <c r="DES28" s="154"/>
      <c r="DET28" s="154"/>
      <c r="DEU28" s="154"/>
      <c r="DEV28" s="154"/>
      <c r="DEW28" s="154"/>
      <c r="DEX28" s="154"/>
      <c r="DEY28" s="154"/>
      <c r="DEZ28" s="154"/>
      <c r="DFA28" s="154"/>
      <c r="DFB28" s="154"/>
      <c r="DFC28" s="154"/>
      <c r="DFD28" s="154"/>
      <c r="DFE28" s="154"/>
      <c r="DFF28" s="154"/>
      <c r="DFG28" s="154"/>
      <c r="DFH28" s="154"/>
      <c r="DFI28" s="154"/>
      <c r="DFJ28" s="154"/>
      <c r="DFK28" s="154"/>
      <c r="DFL28" s="154"/>
      <c r="DFM28" s="154"/>
      <c r="DFN28" s="154"/>
      <c r="DFO28" s="154"/>
      <c r="DFP28" s="154"/>
      <c r="DFQ28" s="154"/>
      <c r="DFR28" s="154"/>
      <c r="DFS28" s="154"/>
      <c r="DFT28" s="154"/>
      <c r="DFU28" s="154"/>
      <c r="DFV28" s="154"/>
      <c r="DFW28" s="154"/>
      <c r="DFX28" s="154"/>
      <c r="DFY28" s="154"/>
      <c r="DFZ28" s="154"/>
      <c r="DGA28" s="154"/>
      <c r="DGB28" s="154"/>
      <c r="DGC28" s="154"/>
      <c r="DGD28" s="154"/>
      <c r="DGE28" s="154"/>
      <c r="DGF28" s="154"/>
      <c r="DGG28" s="154"/>
      <c r="DGH28" s="154"/>
      <c r="DGI28" s="154"/>
      <c r="DGJ28" s="154"/>
      <c r="DGK28" s="154"/>
      <c r="DGL28" s="154"/>
      <c r="DGM28" s="154"/>
      <c r="DGN28" s="154"/>
      <c r="DGO28" s="154"/>
      <c r="DGP28" s="154"/>
      <c r="DGQ28" s="154"/>
      <c r="DGR28" s="154"/>
      <c r="DGS28" s="154"/>
      <c r="DGT28" s="154"/>
      <c r="DGU28" s="154"/>
      <c r="DGV28" s="154"/>
      <c r="DGW28" s="154"/>
      <c r="DGX28" s="154"/>
      <c r="DGY28" s="154"/>
      <c r="DGZ28" s="154"/>
      <c r="DHA28" s="154"/>
      <c r="DHB28" s="154"/>
      <c r="DHC28" s="154"/>
      <c r="DHD28" s="154"/>
      <c r="DHE28" s="154"/>
      <c r="DHF28" s="154"/>
      <c r="DHG28" s="154"/>
      <c r="DHH28" s="154"/>
      <c r="DHI28" s="154"/>
      <c r="DHJ28" s="154"/>
      <c r="DHK28" s="154"/>
      <c r="DHL28" s="154"/>
      <c r="DHM28" s="154"/>
      <c r="DHN28" s="154"/>
      <c r="DHO28" s="154"/>
      <c r="DHP28" s="154"/>
      <c r="DHQ28" s="154"/>
      <c r="DHR28" s="154"/>
      <c r="DHS28" s="154"/>
      <c r="DHT28" s="154"/>
      <c r="DHU28" s="154"/>
      <c r="DHV28" s="154"/>
      <c r="DHW28" s="154"/>
      <c r="DHX28" s="154"/>
      <c r="DHY28" s="154"/>
      <c r="DHZ28" s="154"/>
      <c r="DIA28" s="154"/>
      <c r="DIB28" s="154"/>
      <c r="DIC28" s="154"/>
      <c r="DID28" s="154"/>
      <c r="DIE28" s="154"/>
      <c r="DIF28" s="154"/>
      <c r="DIG28" s="154"/>
      <c r="DIH28" s="154"/>
      <c r="DII28" s="154"/>
      <c r="DIJ28" s="154"/>
      <c r="DIK28" s="154"/>
      <c r="DIL28" s="154"/>
      <c r="DIM28" s="154"/>
      <c r="DIN28" s="154"/>
      <c r="DIO28" s="154"/>
      <c r="DIP28" s="154"/>
      <c r="DIQ28" s="154"/>
      <c r="DIR28" s="154"/>
      <c r="DIS28" s="154"/>
      <c r="DIT28" s="154"/>
      <c r="DIU28" s="154"/>
      <c r="DIV28" s="154"/>
      <c r="DIW28" s="154"/>
      <c r="DIX28" s="154"/>
      <c r="DIY28" s="154"/>
      <c r="DIZ28" s="154"/>
      <c r="DJA28" s="154"/>
      <c r="DJB28" s="154"/>
      <c r="DJC28" s="154"/>
      <c r="DJD28" s="154"/>
      <c r="DJE28" s="154"/>
      <c r="DJF28" s="154"/>
      <c r="DJG28" s="154"/>
      <c r="DJH28" s="154"/>
      <c r="DJI28" s="154"/>
      <c r="DJJ28" s="154"/>
      <c r="DJK28" s="154"/>
      <c r="DJL28" s="154"/>
      <c r="DJM28" s="154"/>
      <c r="DJN28" s="154"/>
      <c r="DJO28" s="154"/>
      <c r="DJP28" s="154"/>
      <c r="DJQ28" s="154"/>
      <c r="DJR28" s="154"/>
      <c r="DJS28" s="154"/>
      <c r="DJT28" s="154"/>
      <c r="DJU28" s="154"/>
      <c r="DJV28" s="154"/>
      <c r="DJW28" s="154"/>
      <c r="DJX28" s="154"/>
      <c r="DJY28" s="154"/>
      <c r="DJZ28" s="154"/>
      <c r="DKA28" s="154"/>
      <c r="DKB28" s="154"/>
      <c r="DKC28" s="154"/>
      <c r="DKD28" s="154"/>
      <c r="DKE28" s="154"/>
      <c r="DKF28" s="154"/>
      <c r="DKG28" s="154"/>
      <c r="DKH28" s="154"/>
      <c r="DKI28" s="154"/>
      <c r="DKJ28" s="154"/>
      <c r="DKK28" s="154"/>
      <c r="DKL28" s="154"/>
      <c r="DKM28" s="154"/>
      <c r="DKN28" s="154"/>
      <c r="DKO28" s="154"/>
      <c r="DKP28" s="154"/>
      <c r="DKQ28" s="154"/>
      <c r="DKR28" s="154"/>
      <c r="DKS28" s="154"/>
      <c r="DKT28" s="154"/>
      <c r="DKU28" s="154"/>
      <c r="DKV28" s="154"/>
      <c r="DKW28" s="154"/>
      <c r="DKX28" s="154"/>
      <c r="DKY28" s="154"/>
      <c r="DKZ28" s="154"/>
      <c r="DLA28" s="154"/>
      <c r="DLB28" s="154"/>
      <c r="DLC28" s="154"/>
      <c r="DLD28" s="154"/>
      <c r="DLE28" s="154"/>
      <c r="DLF28" s="154"/>
      <c r="DLG28" s="154"/>
      <c r="DLH28" s="154"/>
      <c r="DLI28" s="154"/>
      <c r="DLJ28" s="154"/>
      <c r="DLK28" s="154"/>
      <c r="DLL28" s="154"/>
      <c r="DLM28" s="154"/>
      <c r="DLN28" s="154"/>
      <c r="DLO28" s="154"/>
      <c r="DLP28" s="154"/>
      <c r="DLQ28" s="154"/>
      <c r="DLR28" s="154"/>
      <c r="DLS28" s="154"/>
      <c r="DLT28" s="154"/>
      <c r="DLU28" s="154"/>
      <c r="DLV28" s="154"/>
      <c r="DLW28" s="154"/>
      <c r="DLX28" s="154"/>
      <c r="DLY28" s="154"/>
      <c r="DLZ28" s="154"/>
      <c r="DMA28" s="154"/>
      <c r="DMB28" s="154"/>
      <c r="DMC28" s="154"/>
      <c r="DMD28" s="154"/>
      <c r="DME28" s="154"/>
      <c r="DMF28" s="154"/>
      <c r="DMG28" s="154"/>
      <c r="DMH28" s="154"/>
      <c r="DMI28" s="154"/>
      <c r="DMJ28" s="154"/>
      <c r="DMK28" s="154"/>
      <c r="DML28" s="154"/>
      <c r="DMM28" s="154"/>
      <c r="DMN28" s="154"/>
      <c r="DMO28" s="154"/>
      <c r="DMP28" s="154"/>
      <c r="DMQ28" s="154"/>
      <c r="DMR28" s="154"/>
      <c r="DMS28" s="154"/>
      <c r="DMT28" s="154"/>
      <c r="DMU28" s="154"/>
      <c r="DMV28" s="154"/>
      <c r="DMW28" s="154"/>
      <c r="DMX28" s="154"/>
      <c r="DMY28" s="154"/>
      <c r="DMZ28" s="154"/>
      <c r="DNA28" s="154"/>
      <c r="DNB28" s="154"/>
      <c r="DNC28" s="154"/>
      <c r="DND28" s="154"/>
      <c r="DNE28" s="154"/>
      <c r="DNF28" s="154"/>
      <c r="DNG28" s="154"/>
      <c r="DNH28" s="154"/>
      <c r="DNI28" s="154"/>
      <c r="DNJ28" s="154"/>
      <c r="DNK28" s="154"/>
      <c r="DNL28" s="154"/>
      <c r="DNM28" s="154"/>
      <c r="DNN28" s="154"/>
      <c r="DNO28" s="154"/>
      <c r="DNP28" s="154"/>
      <c r="DNQ28" s="154"/>
      <c r="DNR28" s="154"/>
      <c r="DNS28" s="154"/>
      <c r="DNT28" s="154"/>
      <c r="DNU28" s="154"/>
      <c r="DNV28" s="154"/>
      <c r="DNW28" s="154"/>
      <c r="DNX28" s="154"/>
      <c r="DNY28" s="154"/>
      <c r="DNZ28" s="154"/>
      <c r="DOA28" s="154"/>
      <c r="DOB28" s="154"/>
      <c r="DOC28" s="154"/>
      <c r="DOD28" s="154"/>
      <c r="DOE28" s="154"/>
      <c r="DOF28" s="154"/>
      <c r="DOG28" s="154"/>
      <c r="DOH28" s="154"/>
      <c r="DOI28" s="154"/>
      <c r="DOJ28" s="154"/>
      <c r="DOK28" s="154"/>
      <c r="DOL28" s="154"/>
      <c r="DOM28" s="154"/>
      <c r="DON28" s="154"/>
      <c r="DOO28" s="154"/>
      <c r="DOP28" s="154"/>
      <c r="DOQ28" s="154"/>
      <c r="DOR28" s="154"/>
      <c r="DOS28" s="154"/>
      <c r="DOT28" s="154"/>
      <c r="DOU28" s="154"/>
      <c r="DOV28" s="154"/>
      <c r="DOW28" s="154"/>
      <c r="DOX28" s="154"/>
      <c r="DOY28" s="154"/>
      <c r="DOZ28" s="154"/>
      <c r="DPA28" s="154"/>
      <c r="DPB28" s="154"/>
      <c r="DPC28" s="154"/>
      <c r="DPD28" s="154"/>
      <c r="DPE28" s="154"/>
      <c r="DPF28" s="154"/>
      <c r="DPG28" s="154"/>
      <c r="DPH28" s="154"/>
      <c r="DPI28" s="154"/>
      <c r="DPJ28" s="154"/>
      <c r="DPK28" s="154"/>
      <c r="DPL28" s="154"/>
      <c r="DPM28" s="154"/>
      <c r="DPN28" s="154"/>
      <c r="DPO28" s="154"/>
      <c r="DPP28" s="154"/>
      <c r="DPQ28" s="154"/>
      <c r="DPR28" s="154"/>
      <c r="DPS28" s="154"/>
      <c r="DPT28" s="154"/>
      <c r="DPU28" s="154"/>
      <c r="DPV28" s="154"/>
      <c r="DPW28" s="154"/>
      <c r="DPX28" s="154"/>
      <c r="DPY28" s="154"/>
      <c r="DPZ28" s="154"/>
      <c r="DQA28" s="154"/>
      <c r="DQB28" s="154"/>
      <c r="DQC28" s="154"/>
      <c r="DQD28" s="154"/>
      <c r="DQE28" s="154"/>
      <c r="DQF28" s="154"/>
      <c r="DQG28" s="154"/>
      <c r="DQH28" s="154"/>
      <c r="DQI28" s="154"/>
      <c r="DQJ28" s="154"/>
      <c r="DQK28" s="154"/>
      <c r="DQL28" s="154"/>
      <c r="DQM28" s="154"/>
      <c r="DQN28" s="154"/>
      <c r="DQO28" s="154"/>
      <c r="DQP28" s="154"/>
      <c r="DQQ28" s="154"/>
      <c r="DQR28" s="154"/>
      <c r="DQS28" s="154"/>
      <c r="DQT28" s="154"/>
      <c r="DQU28" s="154"/>
      <c r="DQV28" s="154"/>
      <c r="DQW28" s="154"/>
      <c r="DQX28" s="154"/>
      <c r="DQY28" s="154"/>
      <c r="DQZ28" s="154"/>
      <c r="DRA28" s="154"/>
      <c r="DRB28" s="154"/>
      <c r="DRC28" s="154"/>
      <c r="DRD28" s="154"/>
      <c r="DRE28" s="154"/>
      <c r="DRF28" s="154"/>
      <c r="DRG28" s="154"/>
      <c r="DRH28" s="154"/>
      <c r="DRI28" s="154"/>
      <c r="DRJ28" s="154"/>
      <c r="DRK28" s="154"/>
      <c r="DRL28" s="154"/>
      <c r="DRM28" s="154"/>
      <c r="DRN28" s="154"/>
      <c r="DRO28" s="154"/>
      <c r="DRP28" s="154"/>
      <c r="DRQ28" s="154"/>
      <c r="DRR28" s="154"/>
      <c r="DRS28" s="154"/>
      <c r="DRT28" s="154"/>
      <c r="DRU28" s="154"/>
      <c r="DRV28" s="154"/>
      <c r="DRW28" s="154"/>
      <c r="DRX28" s="154"/>
      <c r="DRY28" s="154"/>
      <c r="DRZ28" s="154"/>
      <c r="DSA28" s="154"/>
      <c r="DSB28" s="154"/>
      <c r="DSC28" s="154"/>
      <c r="DSD28" s="154"/>
      <c r="DSE28" s="154"/>
      <c r="DSF28" s="154"/>
      <c r="DSG28" s="154"/>
      <c r="DSH28" s="154"/>
      <c r="DSI28" s="154"/>
      <c r="DSJ28" s="154"/>
      <c r="DSK28" s="154"/>
      <c r="DSL28" s="154"/>
      <c r="DSM28" s="154"/>
      <c r="DSN28" s="154"/>
      <c r="DSO28" s="154"/>
      <c r="DSP28" s="154"/>
      <c r="DSQ28" s="154"/>
      <c r="DSR28" s="154"/>
      <c r="DSS28" s="154"/>
      <c r="DST28" s="154"/>
      <c r="DSU28" s="154"/>
      <c r="DSV28" s="154"/>
      <c r="DSW28" s="154"/>
      <c r="DSX28" s="154"/>
      <c r="DSY28" s="154"/>
      <c r="DSZ28" s="154"/>
      <c r="DTA28" s="154"/>
      <c r="DTB28" s="154"/>
      <c r="DTC28" s="154"/>
      <c r="DTD28" s="154"/>
      <c r="DTE28" s="154"/>
      <c r="DTF28" s="154"/>
      <c r="DTG28" s="154"/>
      <c r="DTH28" s="154"/>
      <c r="DTI28" s="154"/>
      <c r="DTJ28" s="154"/>
      <c r="DTK28" s="154"/>
      <c r="DTL28" s="154"/>
      <c r="DTM28" s="154"/>
      <c r="DTN28" s="154"/>
      <c r="DTO28" s="154"/>
      <c r="DTP28" s="154"/>
      <c r="DTQ28" s="154"/>
      <c r="DTR28" s="154"/>
      <c r="DTS28" s="154"/>
      <c r="DTT28" s="154"/>
      <c r="DTU28" s="154"/>
      <c r="DTV28" s="154"/>
      <c r="DTW28" s="154"/>
      <c r="DTX28" s="154"/>
      <c r="DTY28" s="154"/>
      <c r="DTZ28" s="154"/>
      <c r="DUA28" s="154"/>
      <c r="DUB28" s="154"/>
      <c r="DUC28" s="154"/>
      <c r="DUD28" s="154"/>
      <c r="DUE28" s="154"/>
      <c r="DUF28" s="154"/>
      <c r="DUG28" s="154"/>
      <c r="DUH28" s="154"/>
      <c r="DUI28" s="154"/>
      <c r="DUJ28" s="154"/>
      <c r="DUK28" s="154"/>
      <c r="DUL28" s="154"/>
      <c r="DUM28" s="154"/>
      <c r="DUN28" s="154"/>
      <c r="DUO28" s="154"/>
      <c r="DUP28" s="154"/>
      <c r="DUQ28" s="154"/>
      <c r="DUR28" s="154"/>
      <c r="DUS28" s="154"/>
      <c r="DUT28" s="154"/>
      <c r="DUU28" s="154"/>
      <c r="DUV28" s="154"/>
      <c r="DUW28" s="154"/>
      <c r="DUX28" s="154"/>
      <c r="DUY28" s="154"/>
      <c r="DUZ28" s="154"/>
      <c r="DVA28" s="154"/>
      <c r="DVB28" s="154"/>
      <c r="DVC28" s="154"/>
      <c r="DVD28" s="154"/>
      <c r="DVE28" s="154"/>
      <c r="DVF28" s="154"/>
      <c r="DVG28" s="154"/>
      <c r="DVH28" s="154"/>
      <c r="DVI28" s="154"/>
      <c r="DVJ28" s="154"/>
      <c r="DVK28" s="154"/>
      <c r="DVL28" s="154"/>
      <c r="DVM28" s="154"/>
      <c r="DVN28" s="154"/>
      <c r="DVO28" s="154"/>
      <c r="DVP28" s="154"/>
      <c r="DVQ28" s="154"/>
      <c r="DVR28" s="154"/>
      <c r="DVS28" s="154"/>
      <c r="DVT28" s="154"/>
      <c r="DVU28" s="154"/>
      <c r="DVV28" s="154"/>
      <c r="DVW28" s="154"/>
      <c r="DVX28" s="154"/>
      <c r="DVY28" s="154"/>
      <c r="DVZ28" s="154"/>
      <c r="DWA28" s="154"/>
      <c r="DWB28" s="154"/>
      <c r="DWC28" s="154"/>
      <c r="DWD28" s="154"/>
      <c r="DWE28" s="154"/>
      <c r="DWF28" s="154"/>
      <c r="DWG28" s="154"/>
      <c r="DWH28" s="154"/>
      <c r="DWI28" s="154"/>
      <c r="DWJ28" s="154"/>
      <c r="DWK28" s="154"/>
      <c r="DWL28" s="154"/>
      <c r="DWM28" s="154"/>
      <c r="DWN28" s="154"/>
      <c r="DWO28" s="154"/>
      <c r="DWP28" s="154"/>
      <c r="DWQ28" s="154"/>
      <c r="DWR28" s="154"/>
      <c r="DWS28" s="154"/>
      <c r="DWT28" s="154"/>
      <c r="DWU28" s="154"/>
      <c r="DWV28" s="154"/>
      <c r="DWW28" s="154"/>
      <c r="DWX28" s="154"/>
      <c r="DWY28" s="154"/>
      <c r="DWZ28" s="154"/>
      <c r="DXA28" s="154"/>
      <c r="DXB28" s="154"/>
      <c r="DXC28" s="154"/>
      <c r="DXD28" s="154"/>
      <c r="DXE28" s="154"/>
      <c r="DXF28" s="154"/>
      <c r="DXG28" s="154"/>
      <c r="DXH28" s="154"/>
      <c r="DXI28" s="154"/>
      <c r="DXJ28" s="154"/>
      <c r="DXK28" s="154"/>
      <c r="DXL28" s="154"/>
      <c r="DXM28" s="154"/>
      <c r="DXN28" s="154"/>
      <c r="DXO28" s="154"/>
      <c r="DXP28" s="154"/>
      <c r="DXQ28" s="154"/>
      <c r="DXR28" s="154"/>
      <c r="DXS28" s="154"/>
      <c r="DXT28" s="154"/>
      <c r="DXU28" s="154"/>
      <c r="DXV28" s="154"/>
      <c r="DXW28" s="154"/>
      <c r="DXX28" s="154"/>
      <c r="DXY28" s="154"/>
      <c r="DXZ28" s="154"/>
      <c r="DYA28" s="154"/>
      <c r="DYB28" s="154"/>
      <c r="DYC28" s="154"/>
      <c r="DYD28" s="154"/>
      <c r="DYE28" s="154"/>
      <c r="DYF28" s="154"/>
      <c r="DYG28" s="154"/>
      <c r="DYH28" s="154"/>
      <c r="DYI28" s="154"/>
      <c r="DYJ28" s="154"/>
      <c r="DYK28" s="154"/>
      <c r="DYL28" s="154"/>
      <c r="DYM28" s="154"/>
      <c r="DYN28" s="154"/>
      <c r="DYO28" s="154"/>
      <c r="DYP28" s="154"/>
      <c r="DYQ28" s="154"/>
      <c r="DYR28" s="154"/>
      <c r="DYS28" s="154"/>
      <c r="DYT28" s="154"/>
      <c r="DYU28" s="154"/>
      <c r="DYV28" s="154"/>
      <c r="DYW28" s="154"/>
      <c r="DYX28" s="154"/>
      <c r="DYY28" s="154"/>
      <c r="DYZ28" s="154"/>
      <c r="DZA28" s="154"/>
      <c r="DZB28" s="154"/>
      <c r="DZC28" s="154"/>
      <c r="DZD28" s="154"/>
      <c r="DZE28" s="154"/>
      <c r="DZF28" s="154"/>
      <c r="DZG28" s="154"/>
      <c r="DZH28" s="154"/>
      <c r="DZI28" s="154"/>
      <c r="DZJ28" s="154"/>
      <c r="DZK28" s="154"/>
      <c r="DZL28" s="154"/>
      <c r="DZM28" s="154"/>
      <c r="DZN28" s="154"/>
      <c r="DZO28" s="154"/>
      <c r="DZP28" s="154"/>
      <c r="DZQ28" s="154"/>
      <c r="DZR28" s="154"/>
      <c r="DZS28" s="154"/>
      <c r="DZT28" s="154"/>
      <c r="DZU28" s="154"/>
      <c r="DZV28" s="154"/>
      <c r="DZW28" s="154"/>
      <c r="DZX28" s="154"/>
      <c r="DZY28" s="154"/>
      <c r="DZZ28" s="154"/>
      <c r="EAA28" s="154"/>
      <c r="EAB28" s="154"/>
      <c r="EAC28" s="154"/>
      <c r="EAD28" s="154"/>
      <c r="EAE28" s="154"/>
      <c r="EAF28" s="154"/>
      <c r="EAG28" s="154"/>
      <c r="EAH28" s="154"/>
      <c r="EAI28" s="154"/>
      <c r="EAJ28" s="154"/>
      <c r="EAK28" s="154"/>
      <c r="EAL28" s="154"/>
      <c r="EAM28" s="154"/>
      <c r="EAN28" s="154"/>
      <c r="EAO28" s="154"/>
      <c r="EAP28" s="154"/>
      <c r="EAQ28" s="154"/>
      <c r="EAR28" s="154"/>
      <c r="EAS28" s="154"/>
      <c r="EAT28" s="154"/>
      <c r="EAU28" s="154"/>
      <c r="EAV28" s="154"/>
      <c r="EAW28" s="154"/>
      <c r="EAX28" s="154"/>
      <c r="EAY28" s="154"/>
      <c r="EAZ28" s="154"/>
      <c r="EBA28" s="154"/>
      <c r="EBB28" s="154"/>
      <c r="EBC28" s="154"/>
      <c r="EBD28" s="154"/>
      <c r="EBE28" s="154"/>
      <c r="EBF28" s="154"/>
      <c r="EBG28" s="154"/>
      <c r="EBH28" s="154"/>
      <c r="EBI28" s="154"/>
      <c r="EBJ28" s="154"/>
      <c r="EBK28" s="154"/>
      <c r="EBL28" s="154"/>
      <c r="EBM28" s="154"/>
      <c r="EBN28" s="154"/>
      <c r="EBO28" s="154"/>
      <c r="EBP28" s="154"/>
      <c r="EBQ28" s="154"/>
      <c r="EBR28" s="154"/>
      <c r="EBS28" s="154"/>
      <c r="EBT28" s="154"/>
      <c r="EBU28" s="154"/>
      <c r="EBV28" s="154"/>
      <c r="EBW28" s="154"/>
      <c r="EBX28" s="154"/>
      <c r="EBY28" s="154"/>
      <c r="EBZ28" s="154"/>
      <c r="ECA28" s="154"/>
      <c r="ECB28" s="154"/>
      <c r="ECC28" s="154"/>
      <c r="ECD28" s="154"/>
      <c r="ECE28" s="154"/>
      <c r="ECF28" s="154"/>
      <c r="ECG28" s="154"/>
      <c r="ECH28" s="154"/>
      <c r="ECI28" s="154"/>
      <c r="ECJ28" s="154"/>
      <c r="ECK28" s="154"/>
      <c r="ECL28" s="154"/>
      <c r="ECM28" s="154"/>
      <c r="ECN28" s="154"/>
      <c r="ECO28" s="154"/>
      <c r="ECP28" s="154"/>
      <c r="ECQ28" s="154"/>
      <c r="ECR28" s="154"/>
      <c r="ECS28" s="154"/>
      <c r="ECT28" s="154"/>
      <c r="ECU28" s="154"/>
      <c r="ECV28" s="154"/>
      <c r="ECW28" s="154"/>
      <c r="ECX28" s="154"/>
      <c r="ECY28" s="154"/>
      <c r="ECZ28" s="154"/>
      <c r="EDA28" s="154"/>
      <c r="EDB28" s="154"/>
      <c r="EDC28" s="154"/>
      <c r="EDD28" s="154"/>
      <c r="EDE28" s="154"/>
      <c r="EDF28" s="154"/>
      <c r="EDG28" s="154"/>
      <c r="EDH28" s="154"/>
      <c r="EDI28" s="154"/>
      <c r="EDJ28" s="154"/>
      <c r="EDK28" s="154"/>
      <c r="EDL28" s="154"/>
      <c r="EDM28" s="154"/>
      <c r="EDN28" s="154"/>
      <c r="EDO28" s="154"/>
      <c r="EDP28" s="154"/>
      <c r="EDQ28" s="154"/>
      <c r="EDR28" s="154"/>
      <c r="EDS28" s="154"/>
      <c r="EDT28" s="154"/>
      <c r="EDU28" s="154"/>
      <c r="EDV28" s="154"/>
      <c r="EDW28" s="154"/>
      <c r="EDX28" s="154"/>
      <c r="EDY28" s="154"/>
      <c r="EDZ28" s="154"/>
      <c r="EEA28" s="154"/>
      <c r="EEB28" s="154"/>
      <c r="EEC28" s="154"/>
      <c r="EED28" s="154"/>
      <c r="EEE28" s="154"/>
      <c r="EEF28" s="154"/>
      <c r="EEG28" s="154"/>
      <c r="EEH28" s="154"/>
      <c r="EEI28" s="154"/>
      <c r="EEJ28" s="154"/>
      <c r="EEK28" s="154"/>
      <c r="EEL28" s="154"/>
      <c r="EEM28" s="154"/>
      <c r="EEN28" s="154"/>
      <c r="EEO28" s="154"/>
      <c r="EEP28" s="154"/>
      <c r="EEQ28" s="154"/>
      <c r="EER28" s="154"/>
      <c r="EES28" s="154"/>
      <c r="EET28" s="154"/>
      <c r="EEU28" s="154"/>
      <c r="EEV28" s="154"/>
      <c r="EEW28" s="154"/>
      <c r="EEX28" s="154"/>
      <c r="EEY28" s="154"/>
      <c r="EEZ28" s="154"/>
      <c r="EFA28" s="154"/>
      <c r="EFB28" s="154"/>
      <c r="EFC28" s="154"/>
      <c r="EFD28" s="154"/>
      <c r="EFE28" s="154"/>
      <c r="EFF28" s="154"/>
      <c r="EFG28" s="154"/>
      <c r="EFH28" s="154"/>
      <c r="EFI28" s="154"/>
      <c r="EFJ28" s="154"/>
      <c r="EFK28" s="154"/>
      <c r="EFL28" s="154"/>
      <c r="EFM28" s="154"/>
      <c r="EFN28" s="154"/>
      <c r="EFO28" s="154"/>
      <c r="EFP28" s="154"/>
      <c r="EFQ28" s="154"/>
      <c r="EFR28" s="154"/>
      <c r="EFS28" s="154"/>
      <c r="EFT28" s="154"/>
      <c r="EFU28" s="154"/>
      <c r="EFV28" s="154"/>
      <c r="EFW28" s="154"/>
      <c r="EFX28" s="154"/>
      <c r="EFY28" s="154"/>
      <c r="EFZ28" s="154"/>
      <c r="EGA28" s="154"/>
      <c r="EGB28" s="154"/>
      <c r="EGC28" s="154"/>
      <c r="EGD28" s="154"/>
      <c r="EGE28" s="154"/>
      <c r="EGF28" s="154"/>
      <c r="EGG28" s="154"/>
      <c r="EGH28" s="154"/>
      <c r="EGI28" s="154"/>
      <c r="EGJ28" s="154"/>
      <c r="EGK28" s="154"/>
      <c r="EGL28" s="154"/>
      <c r="EGM28" s="154"/>
      <c r="EGN28" s="154"/>
      <c r="EGO28" s="154"/>
      <c r="EGP28" s="154"/>
      <c r="EGQ28" s="154"/>
      <c r="EGR28" s="154"/>
      <c r="EGS28" s="154"/>
      <c r="EGT28" s="154"/>
      <c r="EGU28" s="154"/>
      <c r="EGV28" s="154"/>
      <c r="EGW28" s="154"/>
      <c r="EGX28" s="154"/>
      <c r="EGY28" s="154"/>
      <c r="EGZ28" s="154"/>
      <c r="EHA28" s="154"/>
      <c r="EHB28" s="154"/>
      <c r="EHC28" s="154"/>
      <c r="EHD28" s="154"/>
      <c r="EHE28" s="154"/>
      <c r="EHF28" s="154"/>
      <c r="EHG28" s="154"/>
      <c r="EHH28" s="154"/>
      <c r="EHI28" s="154"/>
      <c r="EHJ28" s="154"/>
      <c r="EHK28" s="154"/>
      <c r="EHL28" s="154"/>
      <c r="EHM28" s="154"/>
      <c r="EHN28" s="154"/>
      <c r="EHO28" s="154"/>
      <c r="EHP28" s="154"/>
      <c r="EHQ28" s="154"/>
      <c r="EHR28" s="154"/>
      <c r="EHS28" s="154"/>
      <c r="EHT28" s="154"/>
      <c r="EHU28" s="154"/>
      <c r="EHV28" s="154"/>
      <c r="EHW28" s="154"/>
      <c r="EHX28" s="154"/>
      <c r="EHY28" s="154"/>
      <c r="EHZ28" s="154"/>
      <c r="EIA28" s="154"/>
      <c r="EIB28" s="154"/>
      <c r="EIC28" s="154"/>
      <c r="EID28" s="154"/>
      <c r="EIE28" s="154"/>
      <c r="EIF28" s="154"/>
      <c r="EIG28" s="154"/>
      <c r="EIH28" s="154"/>
      <c r="EII28" s="154"/>
      <c r="EIJ28" s="154"/>
      <c r="EIK28" s="154"/>
      <c r="EIL28" s="154"/>
      <c r="EIM28" s="154"/>
      <c r="EIN28" s="154"/>
      <c r="EIO28" s="154"/>
      <c r="EIP28" s="154"/>
      <c r="EIQ28" s="154"/>
      <c r="EIR28" s="154"/>
      <c r="EIS28" s="154"/>
      <c r="EIT28" s="154"/>
      <c r="EIU28" s="154"/>
      <c r="EIV28" s="154"/>
      <c r="EIW28" s="154"/>
      <c r="EIX28" s="154"/>
      <c r="EIY28" s="154"/>
      <c r="EIZ28" s="154"/>
      <c r="EJA28" s="154"/>
      <c r="EJB28" s="154"/>
      <c r="EJC28" s="154"/>
      <c r="EJD28" s="154"/>
      <c r="EJE28" s="154"/>
      <c r="EJF28" s="154"/>
      <c r="EJG28" s="154"/>
      <c r="EJH28" s="154"/>
      <c r="EJI28" s="154"/>
      <c r="EJJ28" s="154"/>
      <c r="EJK28" s="154"/>
      <c r="EJL28" s="154"/>
      <c r="EJM28" s="154"/>
      <c r="EJN28" s="154"/>
      <c r="EJO28" s="154"/>
      <c r="EJP28" s="154"/>
      <c r="EJQ28" s="154"/>
      <c r="EJR28" s="154"/>
      <c r="EJS28" s="154"/>
      <c r="EJT28" s="154"/>
      <c r="EJU28" s="154"/>
      <c r="EJV28" s="154"/>
      <c r="EJW28" s="154"/>
      <c r="EJX28" s="154"/>
      <c r="EJY28" s="154"/>
      <c r="EJZ28" s="154"/>
      <c r="EKA28" s="154"/>
      <c r="EKB28" s="154"/>
      <c r="EKC28" s="154"/>
      <c r="EKD28" s="154"/>
      <c r="EKE28" s="154"/>
      <c r="EKF28" s="154"/>
      <c r="EKG28" s="154"/>
      <c r="EKH28" s="154"/>
      <c r="EKI28" s="154"/>
      <c r="EKJ28" s="154"/>
      <c r="EKK28" s="154"/>
      <c r="EKL28" s="154"/>
      <c r="EKM28" s="154"/>
      <c r="EKN28" s="154"/>
      <c r="EKO28" s="154"/>
      <c r="EKP28" s="154"/>
      <c r="EKQ28" s="154"/>
      <c r="EKR28" s="154"/>
      <c r="EKS28" s="154"/>
      <c r="EKT28" s="154"/>
      <c r="EKU28" s="154"/>
      <c r="EKV28" s="154"/>
      <c r="EKW28" s="154"/>
      <c r="EKX28" s="154"/>
      <c r="EKY28" s="154"/>
      <c r="EKZ28" s="154"/>
      <c r="ELA28" s="154"/>
      <c r="ELB28" s="154"/>
      <c r="ELC28" s="154"/>
      <c r="ELD28" s="154"/>
      <c r="ELE28" s="154"/>
      <c r="ELF28" s="154"/>
      <c r="ELG28" s="154"/>
      <c r="ELH28" s="154"/>
      <c r="ELI28" s="154"/>
      <c r="ELJ28" s="154"/>
      <c r="ELK28" s="154"/>
      <c r="ELL28" s="154"/>
      <c r="ELM28" s="154"/>
      <c r="ELN28" s="154"/>
      <c r="ELO28" s="154"/>
      <c r="ELP28" s="154"/>
      <c r="ELQ28" s="154"/>
      <c r="ELR28" s="154"/>
      <c r="ELS28" s="154"/>
      <c r="ELT28" s="154"/>
      <c r="ELU28" s="154"/>
      <c r="ELV28" s="154"/>
      <c r="ELW28" s="154"/>
      <c r="ELX28" s="154"/>
      <c r="ELY28" s="154"/>
      <c r="ELZ28" s="154"/>
      <c r="EMA28" s="154"/>
      <c r="EMB28" s="154"/>
      <c r="EMC28" s="154"/>
      <c r="EMD28" s="154"/>
      <c r="EME28" s="154"/>
      <c r="EMF28" s="154"/>
      <c r="EMG28" s="154"/>
      <c r="EMH28" s="154"/>
      <c r="EMI28" s="154"/>
      <c r="EMJ28" s="154"/>
      <c r="EMK28" s="154"/>
      <c r="EML28" s="154"/>
      <c r="EMM28" s="154"/>
      <c r="EMN28" s="154"/>
      <c r="EMO28" s="154"/>
      <c r="EMP28" s="154"/>
      <c r="EMQ28" s="154"/>
      <c r="EMR28" s="154"/>
      <c r="EMS28" s="154"/>
      <c r="EMT28" s="154"/>
      <c r="EMU28" s="154"/>
      <c r="EMV28" s="154"/>
      <c r="EMW28" s="154"/>
      <c r="EMX28" s="154"/>
      <c r="EMY28" s="154"/>
      <c r="EMZ28" s="154"/>
      <c r="ENA28" s="154"/>
      <c r="ENB28" s="154"/>
      <c r="ENC28" s="154"/>
      <c r="END28" s="154"/>
      <c r="ENE28" s="154"/>
      <c r="ENF28" s="154"/>
      <c r="ENG28" s="154"/>
      <c r="ENH28" s="154"/>
      <c r="ENI28" s="154"/>
      <c r="ENJ28" s="154"/>
      <c r="ENK28" s="154"/>
      <c r="ENL28" s="154"/>
      <c r="ENM28" s="154"/>
      <c r="ENN28" s="154"/>
      <c r="ENO28" s="154"/>
      <c r="ENP28" s="154"/>
      <c r="ENQ28" s="154"/>
      <c r="ENR28" s="154"/>
      <c r="ENS28" s="154"/>
      <c r="ENT28" s="154"/>
      <c r="ENU28" s="154"/>
      <c r="ENV28" s="154"/>
      <c r="ENW28" s="154"/>
      <c r="ENX28" s="154"/>
      <c r="ENY28" s="154"/>
      <c r="ENZ28" s="154"/>
      <c r="EOA28" s="154"/>
      <c r="EOB28" s="154"/>
      <c r="EOC28" s="154"/>
      <c r="EOD28" s="154"/>
      <c r="EOE28" s="154"/>
      <c r="EOF28" s="154"/>
      <c r="EOG28" s="154"/>
      <c r="EOH28" s="154"/>
      <c r="EOI28" s="154"/>
      <c r="EOJ28" s="154"/>
      <c r="EOK28" s="154"/>
      <c r="EOL28" s="154"/>
      <c r="EOM28" s="154"/>
      <c r="EON28" s="154"/>
      <c r="EOO28" s="154"/>
      <c r="EOP28" s="154"/>
      <c r="EOQ28" s="154"/>
      <c r="EOR28" s="154"/>
      <c r="EOS28" s="154"/>
      <c r="EOT28" s="154"/>
      <c r="EOU28" s="154"/>
      <c r="EOV28" s="154"/>
      <c r="EOW28" s="154"/>
      <c r="EOX28" s="154"/>
      <c r="EOY28" s="154"/>
      <c r="EOZ28" s="154"/>
      <c r="EPA28" s="154"/>
      <c r="EPB28" s="154"/>
      <c r="EPC28" s="154"/>
      <c r="EPD28" s="154"/>
      <c r="EPE28" s="154"/>
      <c r="EPF28" s="154"/>
      <c r="EPG28" s="154"/>
      <c r="EPH28" s="154"/>
      <c r="EPI28" s="154"/>
      <c r="EPJ28" s="154"/>
      <c r="EPK28" s="154"/>
      <c r="EPL28" s="154"/>
      <c r="EPM28" s="154"/>
      <c r="EPN28" s="154"/>
      <c r="EPO28" s="154"/>
      <c r="EPP28" s="154"/>
      <c r="EPQ28" s="154"/>
      <c r="EPR28" s="154"/>
      <c r="EPS28" s="154"/>
      <c r="EPT28" s="154"/>
      <c r="EPU28" s="154"/>
      <c r="EPV28" s="154"/>
      <c r="EPW28" s="154"/>
      <c r="EPX28" s="154"/>
      <c r="EPY28" s="154"/>
      <c r="EPZ28" s="154"/>
      <c r="EQA28" s="154"/>
      <c r="EQB28" s="154"/>
      <c r="EQC28" s="154"/>
      <c r="EQD28" s="154"/>
      <c r="EQE28" s="154"/>
      <c r="EQF28" s="154"/>
      <c r="EQG28" s="154"/>
      <c r="EQH28" s="154"/>
      <c r="EQI28" s="154"/>
      <c r="EQJ28" s="154"/>
      <c r="EQK28" s="154"/>
      <c r="EQL28" s="154"/>
      <c r="EQM28" s="154"/>
      <c r="EQN28" s="154"/>
      <c r="EQO28" s="154"/>
      <c r="EQP28" s="154"/>
      <c r="EQQ28" s="154"/>
      <c r="EQR28" s="154"/>
      <c r="EQS28" s="154"/>
      <c r="EQT28" s="154"/>
      <c r="EQU28" s="154"/>
      <c r="EQV28" s="154"/>
      <c r="EQW28" s="154"/>
      <c r="EQX28" s="154"/>
      <c r="EQY28" s="154"/>
      <c r="EQZ28" s="154"/>
      <c r="ERA28" s="154"/>
      <c r="ERB28" s="154"/>
      <c r="ERC28" s="154"/>
      <c r="ERD28" s="154"/>
      <c r="ERE28" s="154"/>
      <c r="ERF28" s="154"/>
      <c r="ERG28" s="154"/>
      <c r="ERH28" s="154"/>
      <c r="ERI28" s="154"/>
      <c r="ERJ28" s="154"/>
      <c r="ERK28" s="154"/>
      <c r="ERL28" s="154"/>
      <c r="ERM28" s="154"/>
      <c r="ERN28" s="154"/>
      <c r="ERO28" s="154"/>
      <c r="ERP28" s="154"/>
      <c r="ERQ28" s="154"/>
      <c r="ERR28" s="154"/>
      <c r="ERS28" s="154"/>
      <c r="ERT28" s="154"/>
      <c r="ERU28" s="154"/>
      <c r="ERV28" s="154"/>
      <c r="ERW28" s="154"/>
      <c r="ERX28" s="154"/>
      <c r="ERY28" s="154"/>
      <c r="ERZ28" s="154"/>
      <c r="ESA28" s="154"/>
      <c r="ESB28" s="154"/>
      <c r="ESC28" s="154"/>
      <c r="ESD28" s="154"/>
      <c r="ESE28" s="154"/>
      <c r="ESF28" s="154"/>
      <c r="ESG28" s="154"/>
      <c r="ESH28" s="154"/>
      <c r="ESI28" s="154"/>
      <c r="ESJ28" s="154"/>
      <c r="ESK28" s="154"/>
      <c r="ESL28" s="154"/>
      <c r="ESM28" s="154"/>
      <c r="ESN28" s="154"/>
      <c r="ESO28" s="154"/>
      <c r="ESP28" s="154"/>
      <c r="ESQ28" s="154"/>
      <c r="ESR28" s="154"/>
      <c r="ESS28" s="154"/>
      <c r="EST28" s="154"/>
      <c r="ESU28" s="154"/>
      <c r="ESV28" s="154"/>
      <c r="ESW28" s="154"/>
      <c r="ESX28" s="154"/>
      <c r="ESY28" s="154"/>
      <c r="ESZ28" s="154"/>
      <c r="ETA28" s="154"/>
      <c r="ETB28" s="154"/>
      <c r="ETC28" s="154"/>
      <c r="ETD28" s="154"/>
      <c r="ETE28" s="154"/>
      <c r="ETF28" s="154"/>
      <c r="ETG28" s="154"/>
      <c r="ETH28" s="154"/>
      <c r="ETI28" s="154"/>
      <c r="ETJ28" s="154"/>
      <c r="ETK28" s="154"/>
      <c r="ETL28" s="154"/>
      <c r="ETM28" s="154"/>
      <c r="ETN28" s="154"/>
      <c r="ETO28" s="154"/>
      <c r="ETP28" s="154"/>
      <c r="ETQ28" s="154"/>
      <c r="ETR28" s="154"/>
      <c r="ETS28" s="154"/>
      <c r="ETT28" s="154"/>
      <c r="ETU28" s="154"/>
      <c r="ETV28" s="154"/>
      <c r="ETW28" s="154"/>
      <c r="ETX28" s="154"/>
      <c r="ETY28" s="154"/>
      <c r="ETZ28" s="154"/>
      <c r="EUA28" s="154"/>
      <c r="EUB28" s="154"/>
      <c r="EUC28" s="154"/>
      <c r="EUD28" s="154"/>
      <c r="EUE28" s="154"/>
      <c r="EUF28" s="154"/>
      <c r="EUG28" s="154"/>
      <c r="EUH28" s="154"/>
      <c r="EUI28" s="154"/>
      <c r="EUJ28" s="154"/>
      <c r="EUK28" s="154"/>
      <c r="EUL28" s="154"/>
      <c r="EUM28" s="154"/>
      <c r="EUN28" s="154"/>
      <c r="EUO28" s="154"/>
      <c r="EUP28" s="154"/>
      <c r="EUQ28" s="154"/>
      <c r="EUR28" s="154"/>
      <c r="EUS28" s="154"/>
      <c r="EUT28" s="154"/>
      <c r="EUU28" s="154"/>
      <c r="EUV28" s="154"/>
      <c r="EUW28" s="154"/>
      <c r="EUX28" s="154"/>
      <c r="EUY28" s="154"/>
      <c r="EUZ28" s="154"/>
      <c r="EVA28" s="154"/>
      <c r="EVB28" s="154"/>
      <c r="EVC28" s="154"/>
      <c r="EVD28" s="154"/>
      <c r="EVE28" s="154"/>
      <c r="EVF28" s="154"/>
      <c r="EVG28" s="154"/>
      <c r="EVH28" s="154"/>
      <c r="EVI28" s="154"/>
      <c r="EVJ28" s="154"/>
      <c r="EVK28" s="154"/>
      <c r="EVL28" s="154"/>
      <c r="EVM28" s="154"/>
      <c r="EVN28" s="154"/>
      <c r="EVO28" s="154"/>
      <c r="EVP28" s="154"/>
      <c r="EVQ28" s="154"/>
      <c r="EVR28" s="154"/>
      <c r="EVS28" s="154"/>
      <c r="EVT28" s="154"/>
      <c r="EVU28" s="154"/>
      <c r="EVV28" s="154"/>
      <c r="EVW28" s="154"/>
      <c r="EVX28" s="154"/>
      <c r="EVY28" s="154"/>
      <c r="EVZ28" s="154"/>
      <c r="EWA28" s="154"/>
      <c r="EWB28" s="154"/>
      <c r="EWC28" s="154"/>
      <c r="EWD28" s="154"/>
      <c r="EWE28" s="154"/>
      <c r="EWF28" s="154"/>
      <c r="EWG28" s="154"/>
      <c r="EWH28" s="154"/>
      <c r="EWI28" s="154"/>
      <c r="EWJ28" s="154"/>
      <c r="EWK28" s="154"/>
      <c r="EWL28" s="154"/>
      <c r="EWM28" s="154"/>
      <c r="EWN28" s="154"/>
      <c r="EWO28" s="154"/>
      <c r="EWP28" s="154"/>
      <c r="EWQ28" s="154"/>
      <c r="EWR28" s="154"/>
      <c r="EWS28" s="154"/>
      <c r="EWT28" s="154"/>
      <c r="EWU28" s="154"/>
      <c r="EWV28" s="154"/>
      <c r="EWW28" s="154"/>
      <c r="EWX28" s="154"/>
      <c r="EWY28" s="154"/>
      <c r="EWZ28" s="154"/>
      <c r="EXA28" s="154"/>
      <c r="EXB28" s="154"/>
      <c r="EXC28" s="154"/>
      <c r="EXD28" s="154"/>
      <c r="EXE28" s="154"/>
      <c r="EXF28" s="154"/>
      <c r="EXG28" s="154"/>
      <c r="EXH28" s="154"/>
      <c r="EXI28" s="154"/>
      <c r="EXJ28" s="154"/>
      <c r="EXK28" s="154"/>
      <c r="EXL28" s="154"/>
      <c r="EXM28" s="154"/>
      <c r="EXN28" s="154"/>
      <c r="EXO28" s="154"/>
      <c r="EXP28" s="154"/>
      <c r="EXQ28" s="154"/>
      <c r="EXR28" s="154"/>
      <c r="EXS28" s="154"/>
      <c r="EXT28" s="154"/>
      <c r="EXU28" s="154"/>
      <c r="EXV28" s="154"/>
      <c r="EXW28" s="154"/>
      <c r="EXX28" s="154"/>
      <c r="EXY28" s="154"/>
      <c r="EXZ28" s="154"/>
      <c r="EYA28" s="154"/>
      <c r="EYB28" s="154"/>
      <c r="EYC28" s="154"/>
      <c r="EYD28" s="154"/>
      <c r="EYE28" s="154"/>
      <c r="EYF28" s="154"/>
      <c r="EYG28" s="154"/>
      <c r="EYH28" s="154"/>
      <c r="EYI28" s="154"/>
      <c r="EYJ28" s="154"/>
      <c r="EYK28" s="154"/>
      <c r="EYL28" s="154"/>
      <c r="EYM28" s="154"/>
      <c r="EYN28" s="154"/>
      <c r="EYO28" s="154"/>
      <c r="EYP28" s="154"/>
      <c r="EYQ28" s="154"/>
      <c r="EYR28" s="154"/>
      <c r="EYS28" s="154"/>
      <c r="EYT28" s="154"/>
      <c r="EYU28" s="154"/>
      <c r="EYV28" s="154"/>
      <c r="EYW28" s="154"/>
      <c r="EYX28" s="154"/>
      <c r="EYY28" s="154"/>
      <c r="EYZ28" s="154"/>
      <c r="EZA28" s="154"/>
      <c r="EZB28" s="154"/>
      <c r="EZC28" s="154"/>
      <c r="EZD28" s="154"/>
      <c r="EZE28" s="154"/>
      <c r="EZF28" s="154"/>
      <c r="EZG28" s="154"/>
      <c r="EZH28" s="154"/>
      <c r="EZI28" s="154"/>
      <c r="EZJ28" s="154"/>
      <c r="EZK28" s="154"/>
      <c r="EZL28" s="154"/>
      <c r="EZM28" s="154"/>
      <c r="EZN28" s="154"/>
      <c r="EZO28" s="154"/>
      <c r="EZP28" s="154"/>
      <c r="EZQ28" s="154"/>
      <c r="EZR28" s="154"/>
      <c r="EZS28" s="154"/>
      <c r="EZT28" s="154"/>
      <c r="EZU28" s="154"/>
      <c r="EZV28" s="154"/>
      <c r="EZW28" s="154"/>
      <c r="EZX28" s="154"/>
      <c r="EZY28" s="154"/>
      <c r="EZZ28" s="154"/>
      <c r="FAA28" s="154"/>
      <c r="FAB28" s="154"/>
      <c r="FAC28" s="154"/>
      <c r="FAD28" s="154"/>
      <c r="FAE28" s="154"/>
      <c r="FAF28" s="154"/>
      <c r="FAG28" s="154"/>
      <c r="FAH28" s="154"/>
      <c r="FAI28" s="154"/>
      <c r="FAJ28" s="154"/>
      <c r="FAK28" s="154"/>
      <c r="FAL28" s="154"/>
      <c r="FAM28" s="154"/>
      <c r="FAN28" s="154"/>
      <c r="FAO28" s="154"/>
      <c r="FAP28" s="154"/>
      <c r="FAQ28" s="154"/>
      <c r="FAR28" s="154"/>
      <c r="FAS28" s="154"/>
      <c r="FAT28" s="154"/>
      <c r="FAU28" s="154"/>
      <c r="FAV28" s="154"/>
      <c r="FAW28" s="154"/>
      <c r="FAX28" s="154"/>
      <c r="FAY28" s="154"/>
      <c r="FAZ28" s="154"/>
      <c r="FBA28" s="154"/>
      <c r="FBB28" s="154"/>
      <c r="FBC28" s="154"/>
      <c r="FBD28" s="154"/>
      <c r="FBE28" s="154"/>
      <c r="FBF28" s="154"/>
      <c r="FBG28" s="154"/>
      <c r="FBH28" s="154"/>
      <c r="FBI28" s="154"/>
      <c r="FBJ28" s="154"/>
      <c r="FBK28" s="154"/>
      <c r="FBL28" s="154"/>
      <c r="FBM28" s="154"/>
      <c r="FBN28" s="154"/>
      <c r="FBO28" s="154"/>
      <c r="FBP28" s="154"/>
      <c r="FBQ28" s="154"/>
      <c r="FBR28" s="154"/>
      <c r="FBS28" s="154"/>
      <c r="FBT28" s="154"/>
      <c r="FBU28" s="154"/>
      <c r="FBV28" s="154"/>
      <c r="FBW28" s="154"/>
      <c r="FBX28" s="154"/>
      <c r="FBY28" s="154"/>
      <c r="FBZ28" s="154"/>
      <c r="FCA28" s="154"/>
      <c r="FCB28" s="154"/>
      <c r="FCC28" s="154"/>
      <c r="FCD28" s="154"/>
      <c r="FCE28" s="154"/>
      <c r="FCF28" s="154"/>
      <c r="FCG28" s="154"/>
      <c r="FCH28" s="154"/>
      <c r="FCI28" s="154"/>
      <c r="FCJ28" s="154"/>
      <c r="FCK28" s="154"/>
      <c r="FCL28" s="154"/>
      <c r="FCM28" s="154"/>
      <c r="FCN28" s="154"/>
      <c r="FCO28" s="154"/>
      <c r="FCP28" s="154"/>
      <c r="FCQ28" s="154"/>
      <c r="FCR28" s="154"/>
      <c r="FCS28" s="154"/>
      <c r="FCT28" s="154"/>
      <c r="FCU28" s="154"/>
      <c r="FCV28" s="154"/>
      <c r="FCW28" s="154"/>
      <c r="FCX28" s="154"/>
      <c r="FCY28" s="154"/>
      <c r="FCZ28" s="154"/>
      <c r="FDA28" s="154"/>
      <c r="FDB28" s="154"/>
      <c r="FDC28" s="154"/>
      <c r="FDD28" s="154"/>
      <c r="FDE28" s="154"/>
      <c r="FDF28" s="154"/>
      <c r="FDG28" s="154"/>
      <c r="FDH28" s="154"/>
      <c r="FDI28" s="154"/>
      <c r="FDJ28" s="154"/>
      <c r="FDK28" s="154"/>
      <c r="FDL28" s="154"/>
      <c r="FDM28" s="154"/>
      <c r="FDN28" s="154"/>
      <c r="FDO28" s="154"/>
      <c r="FDP28" s="154"/>
      <c r="FDQ28" s="154"/>
      <c r="FDR28" s="154"/>
      <c r="FDS28" s="154"/>
      <c r="FDT28" s="154"/>
      <c r="FDU28" s="154"/>
      <c r="FDV28" s="154"/>
      <c r="FDW28" s="154"/>
      <c r="FDX28" s="154"/>
      <c r="FDY28" s="154"/>
      <c r="FDZ28" s="154"/>
      <c r="FEA28" s="154"/>
      <c r="FEB28" s="154"/>
      <c r="FEC28" s="154"/>
      <c r="FED28" s="154"/>
      <c r="FEE28" s="154"/>
      <c r="FEF28" s="154"/>
      <c r="FEG28" s="154"/>
      <c r="FEH28" s="154"/>
      <c r="FEI28" s="154"/>
      <c r="FEJ28" s="154"/>
      <c r="FEK28" s="154"/>
      <c r="FEL28" s="154"/>
      <c r="FEM28" s="154"/>
      <c r="FEN28" s="154"/>
      <c r="FEO28" s="154"/>
      <c r="FEP28" s="154"/>
      <c r="FEQ28" s="154"/>
      <c r="FER28" s="154"/>
      <c r="FES28" s="154"/>
      <c r="FET28" s="154"/>
      <c r="FEU28" s="154"/>
      <c r="FEV28" s="154"/>
      <c r="FEW28" s="154"/>
      <c r="FEX28" s="154"/>
      <c r="FEY28" s="154"/>
      <c r="FEZ28" s="154"/>
      <c r="FFA28" s="154"/>
      <c r="FFB28" s="154"/>
      <c r="FFC28" s="154"/>
      <c r="FFD28" s="154"/>
      <c r="FFE28" s="154"/>
      <c r="FFF28" s="154"/>
      <c r="FFG28" s="154"/>
      <c r="FFH28" s="154"/>
      <c r="FFI28" s="154"/>
      <c r="FFJ28" s="154"/>
      <c r="FFK28" s="154"/>
      <c r="FFL28" s="154"/>
      <c r="FFM28" s="154"/>
      <c r="FFN28" s="154"/>
      <c r="FFO28" s="154"/>
      <c r="FFP28" s="154"/>
      <c r="FFQ28" s="154"/>
      <c r="FFR28" s="154"/>
      <c r="FFS28" s="154"/>
      <c r="FFT28" s="154"/>
      <c r="FFU28" s="154"/>
      <c r="FFV28" s="154"/>
      <c r="FFW28" s="154"/>
      <c r="FFX28" s="154"/>
      <c r="FFY28" s="154"/>
      <c r="FFZ28" s="154"/>
      <c r="FGA28" s="154"/>
      <c r="FGB28" s="154"/>
      <c r="FGC28" s="154"/>
      <c r="FGD28" s="154"/>
      <c r="FGE28" s="154"/>
      <c r="FGF28" s="154"/>
      <c r="FGG28" s="154"/>
      <c r="FGH28" s="154"/>
      <c r="FGI28" s="154"/>
      <c r="FGJ28" s="154"/>
      <c r="FGK28" s="154"/>
      <c r="FGL28" s="154"/>
      <c r="FGM28" s="154"/>
      <c r="FGN28" s="154"/>
      <c r="FGO28" s="154"/>
      <c r="FGP28" s="154"/>
      <c r="FGQ28" s="154"/>
      <c r="FGR28" s="154"/>
      <c r="FGS28" s="154"/>
      <c r="FGT28" s="154"/>
      <c r="FGU28" s="154"/>
      <c r="FGV28" s="154"/>
      <c r="FGW28" s="154"/>
      <c r="FGX28" s="154"/>
      <c r="FGY28" s="154"/>
      <c r="FGZ28" s="154"/>
      <c r="FHA28" s="154"/>
      <c r="FHB28" s="154"/>
      <c r="FHC28" s="154"/>
      <c r="FHD28" s="154"/>
      <c r="FHE28" s="154"/>
      <c r="FHF28" s="154"/>
      <c r="FHG28" s="154"/>
      <c r="FHH28" s="154"/>
      <c r="FHI28" s="154"/>
      <c r="FHJ28" s="154"/>
      <c r="FHK28" s="154"/>
      <c r="FHL28" s="154"/>
      <c r="FHM28" s="154"/>
      <c r="FHN28" s="154"/>
      <c r="FHO28" s="154"/>
      <c r="FHP28" s="154"/>
      <c r="FHQ28" s="154"/>
      <c r="FHR28" s="154"/>
      <c r="FHS28" s="154"/>
      <c r="FHT28" s="154"/>
      <c r="FHU28" s="154"/>
      <c r="FHV28" s="154"/>
      <c r="FHW28" s="154"/>
      <c r="FHX28" s="154"/>
      <c r="FHY28" s="154"/>
      <c r="FHZ28" s="154"/>
      <c r="FIA28" s="154"/>
      <c r="FIB28" s="154"/>
      <c r="FIC28" s="154"/>
      <c r="FID28" s="154"/>
      <c r="FIE28" s="154"/>
      <c r="FIF28" s="154"/>
      <c r="FIG28" s="154"/>
      <c r="FIH28" s="154"/>
      <c r="FII28" s="154"/>
      <c r="FIJ28" s="154"/>
      <c r="FIK28" s="154"/>
      <c r="FIL28" s="154"/>
      <c r="FIM28" s="154"/>
      <c r="FIN28" s="154"/>
      <c r="FIO28" s="154"/>
      <c r="FIP28" s="154"/>
      <c r="FIQ28" s="154"/>
      <c r="FIR28" s="154"/>
      <c r="FIS28" s="154"/>
      <c r="FIT28" s="154"/>
      <c r="FIU28" s="154"/>
      <c r="FIV28" s="154"/>
      <c r="FIW28" s="154"/>
      <c r="FIX28" s="154"/>
      <c r="FIY28" s="154"/>
      <c r="FIZ28" s="154"/>
      <c r="FJA28" s="154"/>
      <c r="FJB28" s="154"/>
      <c r="FJC28" s="154"/>
      <c r="FJD28" s="154"/>
      <c r="FJE28" s="154"/>
      <c r="FJF28" s="154"/>
      <c r="FJG28" s="154"/>
      <c r="FJH28" s="154"/>
      <c r="FJI28" s="154"/>
      <c r="FJJ28" s="154"/>
      <c r="FJK28" s="154"/>
      <c r="FJL28" s="154"/>
      <c r="FJM28" s="154"/>
      <c r="FJN28" s="154"/>
      <c r="FJO28" s="154"/>
      <c r="FJP28" s="154"/>
      <c r="FJQ28" s="154"/>
      <c r="FJR28" s="154"/>
      <c r="FJS28" s="154"/>
      <c r="FJT28" s="154"/>
      <c r="FJU28" s="154"/>
      <c r="FJV28" s="154"/>
      <c r="FJW28" s="154"/>
      <c r="FJX28" s="154"/>
      <c r="FJY28" s="154"/>
      <c r="FJZ28" s="154"/>
      <c r="FKA28" s="154"/>
      <c r="FKB28" s="154"/>
      <c r="FKC28" s="154"/>
      <c r="FKD28" s="154"/>
      <c r="FKE28" s="154"/>
      <c r="FKF28" s="154"/>
      <c r="FKG28" s="154"/>
      <c r="FKH28" s="154"/>
      <c r="FKI28" s="154"/>
      <c r="FKJ28" s="154"/>
      <c r="FKK28" s="154"/>
      <c r="FKL28" s="154"/>
      <c r="FKM28" s="154"/>
      <c r="FKN28" s="154"/>
      <c r="FKO28" s="154"/>
      <c r="FKP28" s="154"/>
      <c r="FKQ28" s="154"/>
      <c r="FKR28" s="154"/>
      <c r="FKS28" s="154"/>
      <c r="FKT28" s="154"/>
      <c r="FKU28" s="154"/>
      <c r="FKV28" s="154"/>
      <c r="FKW28" s="154"/>
      <c r="FKX28" s="154"/>
      <c r="FKY28" s="154"/>
      <c r="FKZ28" s="154"/>
      <c r="FLA28" s="154"/>
      <c r="FLB28" s="154"/>
      <c r="FLC28" s="154"/>
      <c r="FLD28" s="154"/>
      <c r="FLE28" s="154"/>
      <c r="FLF28" s="154"/>
      <c r="FLG28" s="154"/>
      <c r="FLH28" s="154"/>
      <c r="FLI28" s="154"/>
      <c r="FLJ28" s="154"/>
      <c r="FLK28" s="154"/>
      <c r="FLL28" s="154"/>
      <c r="FLM28" s="154"/>
      <c r="FLN28" s="154"/>
      <c r="FLO28" s="154"/>
      <c r="FLP28" s="154"/>
      <c r="FLQ28" s="154"/>
      <c r="FLR28" s="154"/>
      <c r="FLS28" s="154"/>
      <c r="FLT28" s="154"/>
      <c r="FLU28" s="154"/>
      <c r="FLV28" s="154"/>
      <c r="FLW28" s="154"/>
      <c r="FLX28" s="154"/>
      <c r="FLY28" s="154"/>
      <c r="FLZ28" s="154"/>
      <c r="FMA28" s="154"/>
      <c r="FMB28" s="154"/>
      <c r="FMC28" s="154"/>
      <c r="FMD28" s="154"/>
      <c r="FME28" s="154"/>
      <c r="FMF28" s="154"/>
      <c r="FMG28" s="154"/>
      <c r="FMH28" s="154"/>
      <c r="FMI28" s="154"/>
      <c r="FMJ28" s="154"/>
      <c r="FMK28" s="154"/>
      <c r="FML28" s="154"/>
      <c r="FMM28" s="154"/>
      <c r="FMN28" s="154"/>
      <c r="FMO28" s="154"/>
      <c r="FMP28" s="154"/>
      <c r="FMQ28" s="154"/>
      <c r="FMR28" s="154"/>
      <c r="FMS28" s="154"/>
      <c r="FMT28" s="154"/>
      <c r="FMU28" s="154"/>
      <c r="FMV28" s="154"/>
      <c r="FMW28" s="154"/>
      <c r="FMX28" s="154"/>
      <c r="FMY28" s="154"/>
      <c r="FMZ28" s="154"/>
      <c r="FNA28" s="154"/>
      <c r="FNB28" s="154"/>
      <c r="FNC28" s="154"/>
      <c r="FND28" s="154"/>
      <c r="FNE28" s="154"/>
      <c r="FNF28" s="154"/>
      <c r="FNG28" s="154"/>
      <c r="FNH28" s="154"/>
      <c r="FNI28" s="154"/>
      <c r="FNJ28" s="154"/>
      <c r="FNK28" s="154"/>
      <c r="FNL28" s="154"/>
      <c r="FNM28" s="154"/>
      <c r="FNN28" s="154"/>
      <c r="FNO28" s="154"/>
      <c r="FNP28" s="154"/>
      <c r="FNQ28" s="154"/>
      <c r="FNR28" s="154"/>
      <c r="FNS28" s="154"/>
      <c r="FNT28" s="154"/>
      <c r="FNU28" s="154"/>
      <c r="FNV28" s="154"/>
      <c r="FNW28" s="154"/>
      <c r="FNX28" s="154"/>
      <c r="FNY28" s="154"/>
      <c r="FNZ28" s="154"/>
      <c r="FOA28" s="154"/>
      <c r="FOB28" s="154"/>
      <c r="FOC28" s="154"/>
      <c r="FOD28" s="154"/>
      <c r="FOE28" s="154"/>
      <c r="FOF28" s="154"/>
      <c r="FOG28" s="154"/>
      <c r="FOH28" s="154"/>
      <c r="FOI28" s="154"/>
      <c r="FOJ28" s="154"/>
      <c r="FOK28" s="154"/>
      <c r="FOL28" s="154"/>
      <c r="FOM28" s="154"/>
      <c r="FON28" s="154"/>
      <c r="FOO28" s="154"/>
      <c r="FOP28" s="154"/>
      <c r="FOQ28" s="154"/>
      <c r="FOR28" s="154"/>
      <c r="FOS28" s="154"/>
      <c r="FOT28" s="154"/>
      <c r="FOU28" s="154"/>
      <c r="FOV28" s="154"/>
      <c r="FOW28" s="154"/>
      <c r="FOX28" s="154"/>
      <c r="FOY28" s="154"/>
      <c r="FOZ28" s="154"/>
      <c r="FPA28" s="154"/>
      <c r="FPB28" s="154"/>
      <c r="FPC28" s="154"/>
      <c r="FPD28" s="154"/>
      <c r="FPE28" s="154"/>
      <c r="FPF28" s="154"/>
      <c r="FPG28" s="154"/>
      <c r="FPH28" s="154"/>
      <c r="FPI28" s="154"/>
      <c r="FPJ28" s="154"/>
      <c r="FPK28" s="154"/>
      <c r="FPL28" s="154"/>
      <c r="FPM28" s="154"/>
      <c r="FPN28" s="154"/>
      <c r="FPO28" s="154"/>
      <c r="FPP28" s="154"/>
      <c r="FPQ28" s="154"/>
      <c r="FPR28" s="154"/>
      <c r="FPS28" s="154"/>
      <c r="FPT28" s="154"/>
      <c r="FPU28" s="154"/>
      <c r="FPV28" s="154"/>
      <c r="FPW28" s="154"/>
      <c r="FPX28" s="154"/>
      <c r="FPY28" s="154"/>
      <c r="FPZ28" s="154"/>
      <c r="FQA28" s="154"/>
      <c r="FQB28" s="154"/>
      <c r="FQC28" s="154"/>
      <c r="FQD28" s="154"/>
      <c r="FQE28" s="154"/>
      <c r="FQF28" s="154"/>
      <c r="FQG28" s="154"/>
      <c r="FQH28" s="154"/>
      <c r="FQI28" s="154"/>
      <c r="FQJ28" s="154"/>
      <c r="FQK28" s="154"/>
      <c r="FQL28" s="154"/>
      <c r="FQM28" s="154"/>
      <c r="FQN28" s="154"/>
      <c r="FQO28" s="154"/>
      <c r="FQP28" s="154"/>
      <c r="FQQ28" s="154"/>
      <c r="FQR28" s="154"/>
      <c r="FQS28" s="154"/>
      <c r="FQT28" s="154"/>
      <c r="FQU28" s="154"/>
      <c r="FQV28" s="154"/>
      <c r="FQW28" s="154"/>
      <c r="FQX28" s="154"/>
      <c r="FQY28" s="154"/>
      <c r="FQZ28" s="154"/>
      <c r="FRA28" s="154"/>
      <c r="FRB28" s="154"/>
      <c r="FRC28" s="154"/>
      <c r="FRD28" s="154"/>
      <c r="FRE28" s="154"/>
      <c r="FRF28" s="154"/>
      <c r="FRG28" s="154"/>
      <c r="FRH28" s="154"/>
      <c r="FRI28" s="154"/>
      <c r="FRJ28" s="154"/>
      <c r="FRK28" s="154"/>
      <c r="FRL28" s="154"/>
      <c r="FRM28" s="154"/>
      <c r="FRN28" s="154"/>
      <c r="FRO28" s="154"/>
      <c r="FRP28" s="154"/>
      <c r="FRQ28" s="154"/>
      <c r="FRR28" s="154"/>
      <c r="FRS28" s="154"/>
      <c r="FRT28" s="154"/>
      <c r="FRU28" s="154"/>
      <c r="FRV28" s="154"/>
      <c r="FRW28" s="154"/>
      <c r="FRX28" s="154"/>
      <c r="FRY28" s="154"/>
      <c r="FRZ28" s="154"/>
      <c r="FSA28" s="154"/>
      <c r="FSB28" s="154"/>
      <c r="FSC28" s="154"/>
      <c r="FSD28" s="154"/>
      <c r="FSE28" s="154"/>
      <c r="FSF28" s="154"/>
      <c r="FSG28" s="154"/>
      <c r="FSH28" s="154"/>
      <c r="FSI28" s="154"/>
      <c r="FSJ28" s="154"/>
      <c r="FSK28" s="154"/>
      <c r="FSL28" s="154"/>
      <c r="FSM28" s="154"/>
      <c r="FSN28" s="154"/>
      <c r="FSO28" s="154"/>
      <c r="FSP28" s="154"/>
      <c r="FSQ28" s="154"/>
      <c r="FSR28" s="154"/>
      <c r="FSS28" s="154"/>
      <c r="FST28" s="154"/>
      <c r="FSU28" s="154"/>
      <c r="FSV28" s="154"/>
      <c r="FSW28" s="154"/>
      <c r="FSX28" s="154"/>
      <c r="FSY28" s="154"/>
      <c r="FSZ28" s="154"/>
      <c r="FTA28" s="154"/>
      <c r="FTB28" s="154"/>
      <c r="FTC28" s="154"/>
      <c r="FTD28" s="154"/>
      <c r="FTE28" s="154"/>
      <c r="FTF28" s="154"/>
      <c r="FTG28" s="154"/>
      <c r="FTH28" s="154"/>
      <c r="FTI28" s="154"/>
      <c r="FTJ28" s="154"/>
      <c r="FTK28" s="154"/>
      <c r="FTL28" s="154"/>
      <c r="FTM28" s="154"/>
      <c r="FTN28" s="154"/>
      <c r="FTO28" s="154"/>
      <c r="FTP28" s="154"/>
      <c r="FTQ28" s="154"/>
      <c r="FTR28" s="154"/>
      <c r="FTS28" s="154"/>
      <c r="FTT28" s="154"/>
      <c r="FTU28" s="154"/>
      <c r="FTV28" s="154"/>
      <c r="FTW28" s="154"/>
      <c r="FTX28" s="154"/>
      <c r="FTY28" s="154"/>
      <c r="FTZ28" s="154"/>
      <c r="FUA28" s="154"/>
      <c r="FUB28" s="154"/>
      <c r="FUC28" s="154"/>
      <c r="FUD28" s="154"/>
      <c r="FUE28" s="154"/>
      <c r="FUF28" s="154"/>
      <c r="FUG28" s="154"/>
      <c r="FUH28" s="154"/>
      <c r="FUI28" s="154"/>
      <c r="FUJ28" s="154"/>
      <c r="FUK28" s="154"/>
      <c r="FUL28" s="154"/>
      <c r="FUM28" s="154"/>
      <c r="FUN28" s="154"/>
      <c r="FUO28" s="154"/>
      <c r="FUP28" s="154"/>
      <c r="FUQ28" s="154"/>
      <c r="FUR28" s="154"/>
      <c r="FUS28" s="154"/>
      <c r="FUT28" s="154"/>
      <c r="FUU28" s="154"/>
      <c r="FUV28" s="154"/>
      <c r="FUW28" s="154"/>
      <c r="FUX28" s="154"/>
      <c r="FUY28" s="154"/>
      <c r="FUZ28" s="154"/>
      <c r="FVA28" s="154"/>
      <c r="FVB28" s="154"/>
      <c r="FVC28" s="154"/>
      <c r="FVD28" s="154"/>
      <c r="FVE28" s="154"/>
      <c r="FVF28" s="154"/>
      <c r="FVG28" s="154"/>
      <c r="FVH28" s="154"/>
      <c r="FVI28" s="154"/>
      <c r="FVJ28" s="154"/>
      <c r="FVK28" s="154"/>
      <c r="FVL28" s="154"/>
      <c r="FVM28" s="154"/>
      <c r="FVN28" s="154"/>
      <c r="FVO28" s="154"/>
      <c r="FVP28" s="154"/>
      <c r="FVQ28" s="154"/>
      <c r="FVR28" s="154"/>
      <c r="FVS28" s="154"/>
      <c r="FVT28" s="154"/>
      <c r="FVU28" s="154"/>
      <c r="FVV28" s="154"/>
      <c r="FVW28" s="154"/>
      <c r="FVX28" s="154"/>
      <c r="FVY28" s="154"/>
      <c r="FVZ28" s="154"/>
      <c r="FWA28" s="154"/>
      <c r="FWB28" s="154"/>
      <c r="FWC28" s="154"/>
      <c r="FWD28" s="154"/>
      <c r="FWE28" s="154"/>
      <c r="FWF28" s="154"/>
      <c r="FWG28" s="154"/>
      <c r="FWH28" s="154"/>
      <c r="FWI28" s="154"/>
      <c r="FWJ28" s="154"/>
      <c r="FWK28" s="154"/>
      <c r="FWL28" s="154"/>
      <c r="FWM28" s="154"/>
      <c r="FWN28" s="154"/>
      <c r="FWO28" s="154"/>
      <c r="FWP28" s="154"/>
      <c r="FWQ28" s="154"/>
      <c r="FWR28" s="154"/>
      <c r="FWS28" s="154"/>
      <c r="FWT28" s="154"/>
      <c r="FWU28" s="154"/>
      <c r="FWV28" s="154"/>
      <c r="FWW28" s="154"/>
      <c r="FWX28" s="154"/>
      <c r="FWY28" s="154"/>
      <c r="FWZ28" s="154"/>
      <c r="FXA28" s="154"/>
      <c r="FXB28" s="154"/>
      <c r="FXC28" s="154"/>
      <c r="FXD28" s="154"/>
      <c r="FXE28" s="154"/>
      <c r="FXF28" s="154"/>
      <c r="FXG28" s="154"/>
      <c r="FXH28" s="154"/>
      <c r="FXI28" s="154"/>
      <c r="FXJ28" s="154"/>
      <c r="FXK28" s="154"/>
      <c r="FXL28" s="154"/>
      <c r="FXM28" s="154"/>
      <c r="FXN28" s="154"/>
      <c r="FXO28" s="154"/>
      <c r="FXP28" s="154"/>
      <c r="FXQ28" s="154"/>
      <c r="FXR28" s="154"/>
      <c r="FXS28" s="154"/>
      <c r="FXT28" s="154"/>
      <c r="FXU28" s="154"/>
      <c r="FXV28" s="154"/>
      <c r="FXW28" s="154"/>
      <c r="FXX28" s="154"/>
      <c r="FXY28" s="154"/>
      <c r="FXZ28" s="154"/>
      <c r="FYA28" s="154"/>
      <c r="FYB28" s="154"/>
      <c r="FYC28" s="154"/>
      <c r="FYD28" s="154"/>
      <c r="FYE28" s="154"/>
      <c r="FYF28" s="154"/>
      <c r="FYG28" s="154"/>
      <c r="FYH28" s="154"/>
      <c r="FYI28" s="154"/>
      <c r="FYJ28" s="154"/>
      <c r="FYK28" s="154"/>
      <c r="FYL28" s="154"/>
      <c r="FYM28" s="154"/>
      <c r="FYN28" s="154"/>
      <c r="FYO28" s="154"/>
      <c r="FYP28" s="154"/>
      <c r="FYQ28" s="154"/>
      <c r="FYR28" s="154"/>
      <c r="FYS28" s="154"/>
      <c r="FYT28" s="154"/>
      <c r="FYU28" s="154"/>
      <c r="FYV28" s="154"/>
      <c r="FYW28" s="154"/>
      <c r="FYX28" s="154"/>
      <c r="FYY28" s="154"/>
      <c r="FYZ28" s="154"/>
      <c r="FZA28" s="154"/>
      <c r="FZB28" s="154"/>
      <c r="FZC28" s="154"/>
      <c r="FZD28" s="154"/>
      <c r="FZE28" s="154"/>
      <c r="FZF28" s="154"/>
      <c r="FZG28" s="154"/>
      <c r="FZH28" s="154"/>
      <c r="FZI28" s="154"/>
      <c r="FZJ28" s="154"/>
      <c r="FZK28" s="154"/>
      <c r="FZL28" s="154"/>
      <c r="FZM28" s="154"/>
      <c r="FZN28" s="154"/>
      <c r="FZO28" s="154"/>
      <c r="FZP28" s="154"/>
      <c r="FZQ28" s="154"/>
      <c r="FZR28" s="154"/>
      <c r="FZS28" s="154"/>
      <c r="FZT28" s="154"/>
      <c r="FZU28" s="154"/>
      <c r="FZV28" s="154"/>
      <c r="FZW28" s="154"/>
      <c r="FZX28" s="154"/>
      <c r="FZY28" s="154"/>
      <c r="FZZ28" s="154"/>
      <c r="GAA28" s="154"/>
      <c r="GAB28" s="154"/>
      <c r="GAC28" s="154"/>
      <c r="GAD28" s="154"/>
      <c r="GAE28" s="154"/>
      <c r="GAF28" s="154"/>
      <c r="GAG28" s="154"/>
      <c r="GAH28" s="154"/>
      <c r="GAI28" s="154"/>
      <c r="GAJ28" s="154"/>
      <c r="GAK28" s="154"/>
      <c r="GAL28" s="154"/>
      <c r="GAM28" s="154"/>
      <c r="GAN28" s="154"/>
      <c r="GAO28" s="154"/>
      <c r="GAP28" s="154"/>
      <c r="GAQ28" s="154"/>
      <c r="GAR28" s="154"/>
      <c r="GAS28" s="154"/>
      <c r="GAT28" s="154"/>
      <c r="GAU28" s="154"/>
      <c r="GAV28" s="154"/>
      <c r="GAW28" s="154"/>
      <c r="GAX28" s="154"/>
      <c r="GAY28" s="154"/>
      <c r="GAZ28" s="154"/>
      <c r="GBA28" s="154"/>
      <c r="GBB28" s="154"/>
      <c r="GBC28" s="154"/>
      <c r="GBD28" s="154"/>
      <c r="GBE28" s="154"/>
      <c r="GBF28" s="154"/>
      <c r="GBG28" s="154"/>
      <c r="GBH28" s="154"/>
      <c r="GBI28" s="154"/>
      <c r="GBJ28" s="154"/>
      <c r="GBK28" s="154"/>
      <c r="GBL28" s="154"/>
      <c r="GBM28" s="154"/>
      <c r="GBN28" s="154"/>
      <c r="GBO28" s="154"/>
      <c r="GBP28" s="154"/>
      <c r="GBQ28" s="154"/>
      <c r="GBR28" s="154"/>
      <c r="GBS28" s="154"/>
      <c r="GBT28" s="154"/>
      <c r="GBU28" s="154"/>
      <c r="GBV28" s="154"/>
      <c r="GBW28" s="154"/>
      <c r="GBX28" s="154"/>
      <c r="GBY28" s="154"/>
      <c r="GBZ28" s="154"/>
      <c r="GCA28" s="154"/>
      <c r="GCB28" s="154"/>
      <c r="GCC28" s="154"/>
      <c r="GCD28" s="154"/>
      <c r="GCE28" s="154"/>
      <c r="GCF28" s="154"/>
      <c r="GCG28" s="154"/>
      <c r="GCH28" s="154"/>
      <c r="GCI28" s="154"/>
      <c r="GCJ28" s="154"/>
      <c r="GCK28" s="154"/>
      <c r="GCL28" s="154"/>
      <c r="GCM28" s="154"/>
      <c r="GCN28" s="154"/>
      <c r="GCO28" s="154"/>
      <c r="GCP28" s="154"/>
      <c r="GCQ28" s="154"/>
      <c r="GCR28" s="154"/>
      <c r="GCS28" s="154"/>
      <c r="GCT28" s="154"/>
      <c r="GCU28" s="154"/>
      <c r="GCV28" s="154"/>
      <c r="GCW28" s="154"/>
      <c r="GCX28" s="154"/>
      <c r="GCY28" s="154"/>
      <c r="GCZ28" s="154"/>
      <c r="GDA28" s="154"/>
      <c r="GDB28" s="154"/>
      <c r="GDC28" s="154"/>
      <c r="GDD28" s="154"/>
      <c r="GDE28" s="154"/>
      <c r="GDF28" s="154"/>
      <c r="GDG28" s="154"/>
      <c r="GDH28" s="154"/>
      <c r="GDI28" s="154"/>
      <c r="GDJ28" s="154"/>
      <c r="GDK28" s="154"/>
      <c r="GDL28" s="154"/>
      <c r="GDM28" s="154"/>
      <c r="GDN28" s="154"/>
      <c r="GDO28" s="154"/>
      <c r="GDP28" s="154"/>
      <c r="GDQ28" s="154"/>
      <c r="GDR28" s="154"/>
      <c r="GDS28" s="154"/>
      <c r="GDT28" s="154"/>
      <c r="GDU28" s="154"/>
      <c r="GDV28" s="154"/>
      <c r="GDW28" s="154"/>
      <c r="GDX28" s="154"/>
      <c r="GDY28" s="154"/>
      <c r="GDZ28" s="154"/>
      <c r="GEA28" s="154"/>
      <c r="GEB28" s="154"/>
      <c r="GEC28" s="154"/>
      <c r="GED28" s="154"/>
      <c r="GEE28" s="154"/>
      <c r="GEF28" s="154"/>
      <c r="GEG28" s="154"/>
      <c r="GEH28" s="154"/>
      <c r="GEI28" s="154"/>
      <c r="GEJ28" s="154"/>
      <c r="GEK28" s="154"/>
      <c r="GEL28" s="154"/>
      <c r="GEM28" s="154"/>
      <c r="GEN28" s="154"/>
      <c r="GEO28" s="154"/>
      <c r="GEP28" s="154"/>
      <c r="GEQ28" s="154"/>
      <c r="GER28" s="154"/>
      <c r="GES28" s="154"/>
      <c r="GET28" s="154"/>
      <c r="GEU28" s="154"/>
      <c r="GEV28" s="154"/>
      <c r="GEW28" s="154"/>
      <c r="GEX28" s="154"/>
      <c r="GEY28" s="154"/>
      <c r="GEZ28" s="154"/>
      <c r="GFA28" s="154"/>
      <c r="GFB28" s="154"/>
      <c r="GFC28" s="154"/>
      <c r="GFD28" s="154"/>
      <c r="GFE28" s="154"/>
      <c r="GFF28" s="154"/>
      <c r="GFG28" s="154"/>
      <c r="GFH28" s="154"/>
      <c r="GFI28" s="154"/>
      <c r="GFJ28" s="154"/>
      <c r="GFK28" s="154"/>
      <c r="GFL28" s="154"/>
      <c r="GFM28" s="154"/>
      <c r="GFN28" s="154"/>
      <c r="GFO28" s="154"/>
      <c r="GFP28" s="154"/>
      <c r="GFQ28" s="154"/>
      <c r="GFR28" s="154"/>
      <c r="GFS28" s="154"/>
      <c r="GFT28" s="154"/>
      <c r="GFU28" s="154"/>
      <c r="GFV28" s="154"/>
      <c r="GFW28" s="154"/>
      <c r="GFX28" s="154"/>
      <c r="GFY28" s="154"/>
      <c r="GFZ28" s="154"/>
      <c r="GGA28" s="154"/>
      <c r="GGB28" s="154"/>
      <c r="GGC28" s="154"/>
      <c r="GGD28" s="154"/>
      <c r="GGE28" s="154"/>
      <c r="GGF28" s="154"/>
      <c r="GGG28" s="154"/>
      <c r="GGH28" s="154"/>
      <c r="GGI28" s="154"/>
      <c r="GGJ28" s="154"/>
      <c r="GGK28" s="154"/>
      <c r="GGL28" s="154"/>
      <c r="GGM28" s="154"/>
      <c r="GGN28" s="154"/>
      <c r="GGO28" s="154"/>
      <c r="GGP28" s="154"/>
      <c r="GGQ28" s="154"/>
      <c r="GGR28" s="154"/>
      <c r="GGS28" s="154"/>
      <c r="GGT28" s="154"/>
      <c r="GGU28" s="154"/>
      <c r="GGV28" s="154"/>
      <c r="GGW28" s="154"/>
      <c r="GGX28" s="154"/>
      <c r="GGY28" s="154"/>
      <c r="GGZ28" s="154"/>
      <c r="GHA28" s="154"/>
      <c r="GHB28" s="154"/>
      <c r="GHC28" s="154"/>
      <c r="GHD28" s="154"/>
      <c r="GHE28" s="154"/>
      <c r="GHF28" s="154"/>
      <c r="GHG28" s="154"/>
      <c r="GHH28" s="154"/>
      <c r="GHI28" s="154"/>
      <c r="GHJ28" s="154"/>
      <c r="GHK28" s="154"/>
      <c r="GHL28" s="154"/>
      <c r="GHM28" s="154"/>
      <c r="GHN28" s="154"/>
      <c r="GHO28" s="154"/>
      <c r="GHP28" s="154"/>
      <c r="GHQ28" s="154"/>
      <c r="GHR28" s="154"/>
      <c r="GHS28" s="154"/>
      <c r="GHT28" s="154"/>
      <c r="GHU28" s="154"/>
      <c r="GHV28" s="154"/>
      <c r="GHW28" s="154"/>
      <c r="GHX28" s="154"/>
      <c r="GHY28" s="154"/>
      <c r="GHZ28" s="154"/>
      <c r="GIA28" s="154"/>
      <c r="GIB28" s="154"/>
      <c r="GIC28" s="154"/>
      <c r="GID28" s="154"/>
      <c r="GIE28" s="154"/>
      <c r="GIF28" s="154"/>
      <c r="GIG28" s="154"/>
      <c r="GIH28" s="154"/>
      <c r="GII28" s="154"/>
      <c r="GIJ28" s="154"/>
      <c r="GIK28" s="154"/>
      <c r="GIL28" s="154"/>
      <c r="GIM28" s="154"/>
      <c r="GIN28" s="154"/>
      <c r="GIO28" s="154"/>
      <c r="GIP28" s="154"/>
      <c r="GIQ28" s="154"/>
      <c r="GIR28" s="154"/>
      <c r="GIS28" s="154"/>
      <c r="GIT28" s="154"/>
      <c r="GIU28" s="154"/>
      <c r="GIV28" s="154"/>
      <c r="GIW28" s="154"/>
      <c r="GIX28" s="154"/>
      <c r="GIY28" s="154"/>
      <c r="GIZ28" s="154"/>
      <c r="GJA28" s="154"/>
      <c r="GJB28" s="154"/>
      <c r="GJC28" s="154"/>
      <c r="GJD28" s="154"/>
      <c r="GJE28" s="154"/>
      <c r="GJF28" s="154"/>
      <c r="GJG28" s="154"/>
      <c r="GJH28" s="154"/>
      <c r="GJI28" s="154"/>
      <c r="GJJ28" s="154"/>
      <c r="GJK28" s="154"/>
      <c r="GJL28" s="154"/>
      <c r="GJM28" s="154"/>
      <c r="GJN28" s="154"/>
      <c r="GJO28" s="154"/>
      <c r="GJP28" s="154"/>
      <c r="GJQ28" s="154"/>
      <c r="GJR28" s="154"/>
      <c r="GJS28" s="154"/>
      <c r="GJT28" s="154"/>
      <c r="GJU28" s="154"/>
      <c r="GJV28" s="154"/>
      <c r="GJW28" s="154"/>
      <c r="GJX28" s="154"/>
      <c r="GJY28" s="154"/>
      <c r="GJZ28" s="154"/>
      <c r="GKA28" s="154"/>
      <c r="GKB28" s="154"/>
      <c r="GKC28" s="154"/>
      <c r="GKD28" s="154"/>
      <c r="GKE28" s="154"/>
      <c r="GKF28" s="154"/>
      <c r="GKG28" s="154"/>
      <c r="GKH28" s="154"/>
      <c r="GKI28" s="154"/>
      <c r="GKJ28" s="154"/>
      <c r="GKK28" s="154"/>
      <c r="GKL28" s="154"/>
      <c r="GKM28" s="154"/>
      <c r="GKN28" s="154"/>
      <c r="GKO28" s="154"/>
      <c r="GKP28" s="154"/>
      <c r="GKQ28" s="154"/>
      <c r="GKR28" s="154"/>
      <c r="GKS28" s="154"/>
      <c r="GKT28" s="154"/>
      <c r="GKU28" s="154"/>
      <c r="GKV28" s="154"/>
      <c r="GKW28" s="154"/>
      <c r="GKX28" s="154"/>
      <c r="GKY28" s="154"/>
      <c r="GKZ28" s="154"/>
      <c r="GLA28" s="154"/>
      <c r="GLB28" s="154"/>
      <c r="GLC28" s="154"/>
      <c r="GLD28" s="154"/>
      <c r="GLE28" s="154"/>
      <c r="GLF28" s="154"/>
      <c r="GLG28" s="154"/>
      <c r="GLH28" s="154"/>
      <c r="GLI28" s="154"/>
      <c r="GLJ28" s="154"/>
      <c r="GLK28" s="154"/>
      <c r="GLL28" s="154"/>
      <c r="GLM28" s="154"/>
      <c r="GLN28" s="154"/>
      <c r="GLO28" s="154"/>
      <c r="GLP28" s="154"/>
      <c r="GLQ28" s="154"/>
      <c r="GLR28" s="154"/>
      <c r="GLS28" s="154"/>
      <c r="GLT28" s="154"/>
      <c r="GLU28" s="154"/>
      <c r="GLV28" s="154"/>
      <c r="GLW28" s="154"/>
      <c r="GLX28" s="154"/>
      <c r="GLY28" s="154"/>
      <c r="GLZ28" s="154"/>
      <c r="GMA28" s="154"/>
      <c r="GMB28" s="154"/>
      <c r="GMC28" s="154"/>
      <c r="GMD28" s="154"/>
      <c r="GME28" s="154"/>
      <c r="GMF28" s="154"/>
      <c r="GMG28" s="154"/>
      <c r="GMH28" s="154"/>
      <c r="GMI28" s="154"/>
      <c r="GMJ28" s="154"/>
      <c r="GMK28" s="154"/>
      <c r="GML28" s="154"/>
      <c r="GMM28" s="154"/>
      <c r="GMN28" s="154"/>
      <c r="GMO28" s="154"/>
      <c r="GMP28" s="154"/>
      <c r="GMQ28" s="154"/>
      <c r="GMR28" s="154"/>
      <c r="GMS28" s="154"/>
      <c r="GMT28" s="154"/>
      <c r="GMU28" s="154"/>
      <c r="GMV28" s="154"/>
      <c r="GMW28" s="154"/>
      <c r="GMX28" s="154"/>
      <c r="GMY28" s="154"/>
      <c r="GMZ28" s="154"/>
      <c r="GNA28" s="154"/>
      <c r="GNB28" s="154"/>
      <c r="GNC28" s="154"/>
      <c r="GND28" s="154"/>
      <c r="GNE28" s="154"/>
      <c r="GNF28" s="154"/>
      <c r="GNG28" s="154"/>
      <c r="GNH28" s="154"/>
      <c r="GNI28" s="154"/>
      <c r="GNJ28" s="154"/>
      <c r="GNK28" s="154"/>
      <c r="GNL28" s="154"/>
      <c r="GNM28" s="154"/>
      <c r="GNN28" s="154"/>
      <c r="GNO28" s="154"/>
      <c r="GNP28" s="154"/>
      <c r="GNQ28" s="154"/>
      <c r="GNR28" s="154"/>
      <c r="GNS28" s="154"/>
      <c r="GNT28" s="154"/>
      <c r="GNU28" s="154"/>
      <c r="GNV28" s="154"/>
      <c r="GNW28" s="154"/>
      <c r="GNX28" s="154"/>
      <c r="GNY28" s="154"/>
      <c r="GNZ28" s="154"/>
      <c r="GOA28" s="154"/>
      <c r="GOB28" s="154"/>
      <c r="GOC28" s="154"/>
      <c r="GOD28" s="154"/>
      <c r="GOE28" s="154"/>
      <c r="GOF28" s="154"/>
      <c r="GOG28" s="154"/>
      <c r="GOH28" s="154"/>
      <c r="GOI28" s="154"/>
      <c r="GOJ28" s="154"/>
      <c r="GOK28" s="154"/>
      <c r="GOL28" s="154"/>
      <c r="GOM28" s="154"/>
      <c r="GON28" s="154"/>
      <c r="GOO28" s="154"/>
      <c r="GOP28" s="154"/>
      <c r="GOQ28" s="154"/>
      <c r="GOR28" s="154"/>
      <c r="GOS28" s="154"/>
      <c r="GOT28" s="154"/>
      <c r="GOU28" s="154"/>
      <c r="GOV28" s="154"/>
      <c r="GOW28" s="154"/>
      <c r="GOX28" s="154"/>
      <c r="GOY28" s="154"/>
      <c r="GOZ28" s="154"/>
      <c r="GPA28" s="154"/>
      <c r="GPB28" s="154"/>
      <c r="GPC28" s="154"/>
      <c r="GPD28" s="154"/>
      <c r="GPE28" s="154"/>
      <c r="GPF28" s="154"/>
      <c r="GPG28" s="154"/>
      <c r="GPH28" s="154"/>
      <c r="GPI28" s="154"/>
      <c r="GPJ28" s="154"/>
      <c r="GPK28" s="154"/>
      <c r="GPL28" s="154"/>
      <c r="GPM28" s="154"/>
      <c r="GPN28" s="154"/>
      <c r="GPO28" s="154"/>
      <c r="GPP28" s="154"/>
      <c r="GPQ28" s="154"/>
      <c r="GPR28" s="154"/>
      <c r="GPS28" s="154"/>
      <c r="GPT28" s="154"/>
      <c r="GPU28" s="154"/>
      <c r="GPV28" s="154"/>
      <c r="GPW28" s="154"/>
      <c r="GPX28" s="154"/>
      <c r="GPY28" s="154"/>
      <c r="GPZ28" s="154"/>
      <c r="GQA28" s="154"/>
      <c r="GQB28" s="154"/>
      <c r="GQC28" s="154"/>
      <c r="GQD28" s="154"/>
      <c r="GQE28" s="154"/>
      <c r="GQF28" s="154"/>
      <c r="GQG28" s="154"/>
      <c r="GQH28" s="154"/>
      <c r="GQI28" s="154"/>
      <c r="GQJ28" s="154"/>
      <c r="GQK28" s="154"/>
      <c r="GQL28" s="154"/>
      <c r="GQM28" s="154"/>
      <c r="GQN28" s="154"/>
      <c r="GQO28" s="154"/>
      <c r="GQP28" s="154"/>
      <c r="GQQ28" s="154"/>
      <c r="GQR28" s="154"/>
      <c r="GQS28" s="154"/>
      <c r="GQT28" s="154"/>
      <c r="GQU28" s="154"/>
      <c r="GQV28" s="154"/>
      <c r="GQW28" s="154"/>
      <c r="GQX28" s="154"/>
      <c r="GQY28" s="154"/>
      <c r="GQZ28" s="154"/>
      <c r="GRA28" s="154"/>
      <c r="GRB28" s="154"/>
      <c r="GRC28" s="154"/>
      <c r="GRD28" s="154"/>
      <c r="GRE28" s="154"/>
      <c r="GRF28" s="154"/>
      <c r="GRG28" s="154"/>
      <c r="GRH28" s="154"/>
      <c r="GRI28" s="154"/>
      <c r="GRJ28" s="154"/>
      <c r="GRK28" s="154"/>
      <c r="GRL28" s="154"/>
      <c r="GRM28" s="154"/>
      <c r="GRN28" s="154"/>
      <c r="GRO28" s="154"/>
      <c r="GRP28" s="154"/>
      <c r="GRQ28" s="154"/>
      <c r="GRR28" s="154"/>
      <c r="GRS28" s="154"/>
      <c r="GRT28" s="154"/>
      <c r="GRU28" s="154"/>
      <c r="GRV28" s="154"/>
      <c r="GRW28" s="154"/>
      <c r="GRX28" s="154"/>
      <c r="GRY28" s="154"/>
      <c r="GRZ28" s="154"/>
      <c r="GSA28" s="154"/>
      <c r="GSB28" s="154"/>
      <c r="GSC28" s="154"/>
      <c r="GSD28" s="154"/>
      <c r="GSE28" s="154"/>
      <c r="GSF28" s="154"/>
      <c r="GSG28" s="154"/>
      <c r="GSH28" s="154"/>
      <c r="GSI28" s="154"/>
      <c r="GSJ28" s="154"/>
      <c r="GSK28" s="154"/>
      <c r="GSL28" s="154"/>
      <c r="GSM28" s="154"/>
      <c r="GSN28" s="154"/>
      <c r="GSO28" s="154"/>
      <c r="GSP28" s="154"/>
      <c r="GSQ28" s="154"/>
      <c r="GSR28" s="154"/>
      <c r="GSS28" s="154"/>
      <c r="GST28" s="154"/>
      <c r="GSU28" s="154"/>
      <c r="GSV28" s="154"/>
      <c r="GSW28" s="154"/>
      <c r="GSX28" s="154"/>
      <c r="GSY28" s="154"/>
      <c r="GSZ28" s="154"/>
      <c r="GTA28" s="154"/>
      <c r="GTB28" s="154"/>
      <c r="GTC28" s="154"/>
      <c r="GTD28" s="154"/>
      <c r="GTE28" s="154"/>
      <c r="GTF28" s="154"/>
      <c r="GTG28" s="154"/>
      <c r="GTH28" s="154"/>
      <c r="GTI28" s="154"/>
      <c r="GTJ28" s="154"/>
      <c r="GTK28" s="154"/>
      <c r="GTL28" s="154"/>
      <c r="GTM28" s="154"/>
      <c r="GTN28" s="154"/>
      <c r="GTO28" s="154"/>
      <c r="GTP28" s="154"/>
      <c r="GTQ28" s="154"/>
      <c r="GTR28" s="154"/>
      <c r="GTS28" s="154"/>
      <c r="GTT28" s="154"/>
      <c r="GTU28" s="154"/>
      <c r="GTV28" s="154"/>
      <c r="GTW28" s="154"/>
      <c r="GTX28" s="154"/>
      <c r="GTY28" s="154"/>
      <c r="GTZ28" s="154"/>
      <c r="GUA28" s="154"/>
      <c r="GUB28" s="154"/>
      <c r="GUC28" s="154"/>
      <c r="GUD28" s="154"/>
      <c r="GUE28" s="154"/>
      <c r="GUF28" s="154"/>
      <c r="GUG28" s="154"/>
      <c r="GUH28" s="154"/>
      <c r="GUI28" s="154"/>
      <c r="GUJ28" s="154"/>
      <c r="GUK28" s="154"/>
      <c r="GUL28" s="154"/>
      <c r="GUM28" s="154"/>
      <c r="GUN28" s="154"/>
      <c r="GUO28" s="154"/>
      <c r="GUP28" s="154"/>
      <c r="GUQ28" s="154"/>
      <c r="GUR28" s="154"/>
      <c r="GUS28" s="154"/>
      <c r="GUT28" s="154"/>
      <c r="GUU28" s="154"/>
      <c r="GUV28" s="154"/>
      <c r="GUW28" s="154"/>
      <c r="GUX28" s="154"/>
      <c r="GUY28" s="154"/>
      <c r="GUZ28" s="154"/>
      <c r="GVA28" s="154"/>
      <c r="GVB28" s="154"/>
      <c r="GVC28" s="154"/>
      <c r="GVD28" s="154"/>
      <c r="GVE28" s="154"/>
      <c r="GVF28" s="154"/>
      <c r="GVG28" s="154"/>
      <c r="GVH28" s="154"/>
      <c r="GVI28" s="154"/>
      <c r="GVJ28" s="154"/>
      <c r="GVK28" s="154"/>
      <c r="GVL28" s="154"/>
      <c r="GVM28" s="154"/>
      <c r="GVN28" s="154"/>
      <c r="GVO28" s="154"/>
      <c r="GVP28" s="154"/>
      <c r="GVQ28" s="154"/>
      <c r="GVR28" s="154"/>
      <c r="GVS28" s="154"/>
      <c r="GVT28" s="154"/>
      <c r="GVU28" s="154"/>
      <c r="GVV28" s="154"/>
      <c r="GVW28" s="154"/>
      <c r="GVX28" s="154"/>
      <c r="GVY28" s="154"/>
      <c r="GVZ28" s="154"/>
      <c r="GWA28" s="154"/>
      <c r="GWB28" s="154"/>
      <c r="GWC28" s="154"/>
      <c r="GWD28" s="154"/>
      <c r="GWE28" s="154"/>
      <c r="GWF28" s="154"/>
      <c r="GWG28" s="154"/>
      <c r="GWH28" s="154"/>
      <c r="GWI28" s="154"/>
      <c r="GWJ28" s="154"/>
      <c r="GWK28" s="154"/>
      <c r="GWL28" s="154"/>
      <c r="GWM28" s="154"/>
      <c r="GWN28" s="154"/>
      <c r="GWO28" s="154"/>
      <c r="GWP28" s="154"/>
      <c r="GWQ28" s="154"/>
      <c r="GWR28" s="154"/>
      <c r="GWS28" s="154"/>
      <c r="GWT28" s="154"/>
      <c r="GWU28" s="154"/>
      <c r="GWV28" s="154"/>
      <c r="GWW28" s="154"/>
      <c r="GWX28" s="154"/>
      <c r="GWY28" s="154"/>
      <c r="GWZ28" s="154"/>
      <c r="GXA28" s="154"/>
      <c r="GXB28" s="154"/>
      <c r="GXC28" s="154"/>
      <c r="GXD28" s="154"/>
      <c r="GXE28" s="154"/>
      <c r="GXF28" s="154"/>
      <c r="GXG28" s="154"/>
      <c r="GXH28" s="154"/>
      <c r="GXI28" s="154"/>
      <c r="GXJ28" s="154"/>
      <c r="GXK28" s="154"/>
      <c r="GXL28" s="154"/>
      <c r="GXM28" s="154"/>
      <c r="GXN28" s="154"/>
      <c r="GXO28" s="154"/>
      <c r="GXP28" s="154"/>
      <c r="GXQ28" s="154"/>
      <c r="GXR28" s="154"/>
      <c r="GXS28" s="154"/>
      <c r="GXT28" s="154"/>
      <c r="GXU28" s="154"/>
      <c r="GXV28" s="154"/>
      <c r="GXW28" s="154"/>
      <c r="GXX28" s="154"/>
      <c r="GXY28" s="154"/>
      <c r="GXZ28" s="154"/>
      <c r="GYA28" s="154"/>
      <c r="GYB28" s="154"/>
      <c r="GYC28" s="154"/>
      <c r="GYD28" s="154"/>
      <c r="GYE28" s="154"/>
      <c r="GYF28" s="154"/>
      <c r="GYG28" s="154"/>
      <c r="GYH28" s="154"/>
      <c r="GYI28" s="154"/>
      <c r="GYJ28" s="154"/>
      <c r="GYK28" s="154"/>
      <c r="GYL28" s="154"/>
      <c r="GYM28" s="154"/>
      <c r="GYN28" s="154"/>
      <c r="GYO28" s="154"/>
      <c r="GYP28" s="154"/>
      <c r="GYQ28" s="154"/>
      <c r="GYR28" s="154"/>
      <c r="GYS28" s="154"/>
      <c r="GYT28" s="154"/>
      <c r="GYU28" s="154"/>
      <c r="GYV28" s="154"/>
      <c r="GYW28" s="154"/>
      <c r="GYX28" s="154"/>
      <c r="GYY28" s="154"/>
      <c r="GYZ28" s="154"/>
      <c r="GZA28" s="154"/>
      <c r="GZB28" s="154"/>
      <c r="GZC28" s="154"/>
      <c r="GZD28" s="154"/>
      <c r="GZE28" s="154"/>
      <c r="GZF28" s="154"/>
      <c r="GZG28" s="154"/>
      <c r="GZH28" s="154"/>
      <c r="GZI28" s="154"/>
      <c r="GZJ28" s="154"/>
      <c r="GZK28" s="154"/>
      <c r="GZL28" s="154"/>
      <c r="GZM28" s="154"/>
      <c r="GZN28" s="154"/>
      <c r="GZO28" s="154"/>
      <c r="GZP28" s="154"/>
      <c r="GZQ28" s="154"/>
      <c r="GZR28" s="154"/>
      <c r="GZS28" s="154"/>
      <c r="GZT28" s="154"/>
      <c r="GZU28" s="154"/>
      <c r="GZV28" s="154"/>
      <c r="GZW28" s="154"/>
      <c r="GZX28" s="154"/>
      <c r="GZY28" s="154"/>
      <c r="GZZ28" s="154"/>
      <c r="HAA28" s="154"/>
      <c r="HAB28" s="154"/>
      <c r="HAC28" s="154"/>
      <c r="HAD28" s="154"/>
      <c r="HAE28" s="154"/>
      <c r="HAF28" s="154"/>
      <c r="HAG28" s="154"/>
      <c r="HAH28" s="154"/>
      <c r="HAI28" s="154"/>
      <c r="HAJ28" s="154"/>
      <c r="HAK28" s="154"/>
      <c r="HAL28" s="154"/>
      <c r="HAM28" s="154"/>
      <c r="HAN28" s="154"/>
      <c r="HAO28" s="154"/>
      <c r="HAP28" s="154"/>
      <c r="HAQ28" s="154"/>
      <c r="HAR28" s="154"/>
      <c r="HAS28" s="154"/>
      <c r="HAT28" s="154"/>
      <c r="HAU28" s="154"/>
      <c r="HAV28" s="154"/>
      <c r="HAW28" s="154"/>
      <c r="HAX28" s="154"/>
      <c r="HAY28" s="154"/>
      <c r="HAZ28" s="154"/>
      <c r="HBA28" s="154"/>
      <c r="HBB28" s="154"/>
      <c r="HBC28" s="154"/>
      <c r="HBD28" s="154"/>
      <c r="HBE28" s="154"/>
      <c r="HBF28" s="154"/>
      <c r="HBG28" s="154"/>
      <c r="HBH28" s="154"/>
      <c r="HBI28" s="154"/>
      <c r="HBJ28" s="154"/>
      <c r="HBK28" s="154"/>
      <c r="HBL28" s="154"/>
      <c r="HBM28" s="154"/>
      <c r="HBN28" s="154"/>
      <c r="HBO28" s="154"/>
      <c r="HBP28" s="154"/>
      <c r="HBQ28" s="154"/>
      <c r="HBR28" s="154"/>
      <c r="HBS28" s="154"/>
      <c r="HBT28" s="154"/>
      <c r="HBU28" s="154"/>
      <c r="HBV28" s="154"/>
      <c r="HBW28" s="154"/>
      <c r="HBX28" s="154"/>
      <c r="HBY28" s="154"/>
      <c r="HBZ28" s="154"/>
      <c r="HCA28" s="154"/>
      <c r="HCB28" s="154"/>
      <c r="HCC28" s="154"/>
      <c r="HCD28" s="154"/>
      <c r="HCE28" s="154"/>
      <c r="HCF28" s="154"/>
      <c r="HCG28" s="154"/>
      <c r="HCH28" s="154"/>
      <c r="HCI28" s="154"/>
      <c r="HCJ28" s="154"/>
      <c r="HCK28" s="154"/>
      <c r="HCL28" s="154"/>
      <c r="HCM28" s="154"/>
      <c r="HCN28" s="154"/>
      <c r="HCO28" s="154"/>
      <c r="HCP28" s="154"/>
      <c r="HCQ28" s="154"/>
      <c r="HCR28" s="154"/>
      <c r="HCS28" s="154"/>
      <c r="HCT28" s="154"/>
      <c r="HCU28" s="154"/>
      <c r="HCV28" s="154"/>
      <c r="HCW28" s="154"/>
      <c r="HCX28" s="154"/>
      <c r="HCY28" s="154"/>
      <c r="HCZ28" s="154"/>
      <c r="HDA28" s="154"/>
      <c r="HDB28" s="154"/>
      <c r="HDC28" s="154"/>
      <c r="HDD28" s="154"/>
      <c r="HDE28" s="154"/>
      <c r="HDF28" s="154"/>
      <c r="HDG28" s="154"/>
      <c r="HDH28" s="154"/>
      <c r="HDI28" s="154"/>
      <c r="HDJ28" s="154"/>
      <c r="HDK28" s="154"/>
      <c r="HDL28" s="154"/>
      <c r="HDM28" s="154"/>
      <c r="HDN28" s="154"/>
      <c r="HDO28" s="154"/>
      <c r="HDP28" s="154"/>
      <c r="HDQ28" s="154"/>
      <c r="HDR28" s="154"/>
      <c r="HDS28" s="154"/>
      <c r="HDT28" s="154"/>
      <c r="HDU28" s="154"/>
      <c r="HDV28" s="154"/>
      <c r="HDW28" s="154"/>
      <c r="HDX28" s="154"/>
      <c r="HDY28" s="154"/>
      <c r="HDZ28" s="154"/>
      <c r="HEA28" s="154"/>
      <c r="HEB28" s="154"/>
      <c r="HEC28" s="154"/>
      <c r="HED28" s="154"/>
      <c r="HEE28" s="154"/>
      <c r="HEF28" s="154"/>
      <c r="HEG28" s="154"/>
      <c r="HEH28" s="154"/>
      <c r="HEI28" s="154"/>
      <c r="HEJ28" s="154"/>
      <c r="HEK28" s="154"/>
      <c r="HEL28" s="154"/>
      <c r="HEM28" s="154"/>
      <c r="HEN28" s="154"/>
      <c r="HEO28" s="154"/>
      <c r="HEP28" s="154"/>
      <c r="HEQ28" s="154"/>
      <c r="HER28" s="154"/>
      <c r="HES28" s="154"/>
      <c r="HET28" s="154"/>
      <c r="HEU28" s="154"/>
      <c r="HEV28" s="154"/>
      <c r="HEW28" s="154"/>
      <c r="HEX28" s="154"/>
      <c r="HEY28" s="154"/>
      <c r="HEZ28" s="154"/>
      <c r="HFA28" s="154"/>
      <c r="HFB28" s="154"/>
      <c r="HFC28" s="154"/>
      <c r="HFD28" s="154"/>
      <c r="HFE28" s="154"/>
      <c r="HFF28" s="154"/>
      <c r="HFG28" s="154"/>
      <c r="HFH28" s="154"/>
      <c r="HFI28" s="154"/>
      <c r="HFJ28" s="154"/>
      <c r="HFK28" s="154"/>
      <c r="HFL28" s="154"/>
      <c r="HFM28" s="154"/>
      <c r="HFN28" s="154"/>
      <c r="HFO28" s="154"/>
      <c r="HFP28" s="154"/>
      <c r="HFQ28" s="154"/>
      <c r="HFR28" s="154"/>
      <c r="HFS28" s="154"/>
      <c r="HFT28" s="154"/>
      <c r="HFU28" s="154"/>
      <c r="HFV28" s="154"/>
      <c r="HFW28" s="154"/>
      <c r="HFX28" s="154"/>
      <c r="HFY28" s="154"/>
      <c r="HFZ28" s="154"/>
      <c r="HGA28" s="154"/>
      <c r="HGB28" s="154"/>
      <c r="HGC28" s="154"/>
      <c r="HGD28" s="154"/>
      <c r="HGE28" s="154"/>
      <c r="HGF28" s="154"/>
      <c r="HGG28" s="154"/>
      <c r="HGH28" s="154"/>
      <c r="HGI28" s="154"/>
      <c r="HGJ28" s="154"/>
      <c r="HGK28" s="154"/>
      <c r="HGL28" s="154"/>
      <c r="HGM28" s="154"/>
      <c r="HGN28" s="154"/>
      <c r="HGO28" s="154"/>
      <c r="HGP28" s="154"/>
      <c r="HGQ28" s="154"/>
      <c r="HGR28" s="154"/>
      <c r="HGS28" s="154"/>
      <c r="HGT28" s="154"/>
      <c r="HGU28" s="154"/>
      <c r="HGV28" s="154"/>
      <c r="HGW28" s="154"/>
      <c r="HGX28" s="154"/>
      <c r="HGY28" s="154"/>
      <c r="HGZ28" s="154"/>
      <c r="HHA28" s="154"/>
      <c r="HHB28" s="154"/>
      <c r="HHC28" s="154"/>
      <c r="HHD28" s="154"/>
      <c r="HHE28" s="154"/>
      <c r="HHF28" s="154"/>
      <c r="HHG28" s="154"/>
      <c r="HHH28" s="154"/>
      <c r="HHI28" s="154"/>
      <c r="HHJ28" s="154"/>
      <c r="HHK28" s="154"/>
      <c r="HHL28" s="154"/>
      <c r="HHM28" s="154"/>
      <c r="HHN28" s="154"/>
      <c r="HHO28" s="154"/>
      <c r="HHP28" s="154"/>
      <c r="HHQ28" s="154"/>
      <c r="HHR28" s="154"/>
      <c r="HHS28" s="154"/>
      <c r="HHT28" s="154"/>
      <c r="HHU28" s="154"/>
      <c r="HHV28" s="154"/>
      <c r="HHW28" s="154"/>
      <c r="HHX28" s="154"/>
      <c r="HHY28" s="154"/>
      <c r="HHZ28" s="154"/>
      <c r="HIA28" s="154"/>
      <c r="HIB28" s="154"/>
      <c r="HIC28" s="154"/>
      <c r="HID28" s="154"/>
      <c r="HIE28" s="154"/>
      <c r="HIF28" s="154"/>
      <c r="HIG28" s="154"/>
      <c r="HIH28" s="154"/>
      <c r="HII28" s="154"/>
      <c r="HIJ28" s="154"/>
      <c r="HIK28" s="154"/>
      <c r="HIL28" s="154"/>
      <c r="HIM28" s="154"/>
      <c r="HIN28" s="154"/>
      <c r="HIO28" s="154"/>
      <c r="HIP28" s="154"/>
      <c r="HIQ28" s="154"/>
      <c r="HIR28" s="154"/>
      <c r="HIS28" s="154"/>
      <c r="HIT28" s="154"/>
      <c r="HIU28" s="154"/>
      <c r="HIV28" s="154"/>
      <c r="HIW28" s="154"/>
      <c r="HIX28" s="154"/>
      <c r="HIY28" s="154"/>
      <c r="HIZ28" s="154"/>
      <c r="HJA28" s="154"/>
      <c r="HJB28" s="154"/>
      <c r="HJC28" s="154"/>
      <c r="HJD28" s="154"/>
      <c r="HJE28" s="154"/>
      <c r="HJF28" s="154"/>
      <c r="HJG28" s="154"/>
      <c r="HJH28" s="154"/>
      <c r="HJI28" s="154"/>
      <c r="HJJ28" s="154"/>
      <c r="HJK28" s="154"/>
      <c r="HJL28" s="154"/>
      <c r="HJM28" s="154"/>
      <c r="HJN28" s="154"/>
      <c r="HJO28" s="154"/>
      <c r="HJP28" s="154"/>
      <c r="HJQ28" s="154"/>
      <c r="HJR28" s="154"/>
      <c r="HJS28" s="154"/>
      <c r="HJT28" s="154"/>
      <c r="HJU28" s="154"/>
      <c r="HJV28" s="154"/>
      <c r="HJW28" s="154"/>
      <c r="HJX28" s="154"/>
      <c r="HJY28" s="154"/>
      <c r="HJZ28" s="154"/>
      <c r="HKA28" s="154"/>
      <c r="HKB28" s="154"/>
      <c r="HKC28" s="154"/>
      <c r="HKD28" s="154"/>
      <c r="HKE28" s="154"/>
      <c r="HKF28" s="154"/>
      <c r="HKG28" s="154"/>
      <c r="HKH28" s="154"/>
      <c r="HKI28" s="154"/>
      <c r="HKJ28" s="154"/>
      <c r="HKK28" s="154"/>
      <c r="HKL28" s="154"/>
      <c r="HKM28" s="154"/>
      <c r="HKN28" s="154"/>
      <c r="HKO28" s="154"/>
      <c r="HKP28" s="154"/>
      <c r="HKQ28" s="154"/>
      <c r="HKR28" s="154"/>
      <c r="HKS28" s="154"/>
      <c r="HKT28" s="154"/>
      <c r="HKU28" s="154"/>
      <c r="HKV28" s="154"/>
      <c r="HKW28" s="154"/>
      <c r="HKX28" s="154"/>
      <c r="HKY28" s="154"/>
      <c r="HKZ28" s="154"/>
      <c r="HLA28" s="154"/>
      <c r="HLB28" s="154"/>
      <c r="HLC28" s="154"/>
      <c r="HLD28" s="154"/>
      <c r="HLE28" s="154"/>
      <c r="HLF28" s="154"/>
      <c r="HLG28" s="154"/>
      <c r="HLH28" s="154"/>
      <c r="HLI28" s="154"/>
      <c r="HLJ28" s="154"/>
      <c r="HLK28" s="154"/>
      <c r="HLL28" s="154"/>
      <c r="HLM28" s="154"/>
      <c r="HLN28" s="154"/>
      <c r="HLO28" s="154"/>
      <c r="HLP28" s="154"/>
      <c r="HLQ28" s="154"/>
      <c r="HLR28" s="154"/>
      <c r="HLS28" s="154"/>
      <c r="HLT28" s="154"/>
      <c r="HLU28" s="154"/>
      <c r="HLV28" s="154"/>
      <c r="HLW28" s="154"/>
      <c r="HLX28" s="154"/>
      <c r="HLY28" s="154"/>
      <c r="HLZ28" s="154"/>
      <c r="HMA28" s="154"/>
      <c r="HMB28" s="154"/>
      <c r="HMC28" s="154"/>
      <c r="HMD28" s="154"/>
      <c r="HME28" s="154"/>
      <c r="HMF28" s="154"/>
      <c r="HMG28" s="154"/>
      <c r="HMH28" s="154"/>
      <c r="HMI28" s="154"/>
      <c r="HMJ28" s="154"/>
      <c r="HMK28" s="154"/>
      <c r="HML28" s="154"/>
      <c r="HMM28" s="154"/>
      <c r="HMN28" s="154"/>
      <c r="HMO28" s="154"/>
      <c r="HMP28" s="154"/>
      <c r="HMQ28" s="154"/>
      <c r="HMR28" s="154"/>
      <c r="HMS28" s="154"/>
      <c r="HMT28" s="154"/>
      <c r="HMU28" s="154"/>
      <c r="HMV28" s="154"/>
      <c r="HMW28" s="154"/>
      <c r="HMX28" s="154"/>
      <c r="HMY28" s="154"/>
      <c r="HMZ28" s="154"/>
      <c r="HNA28" s="154"/>
      <c r="HNB28" s="154"/>
      <c r="HNC28" s="154"/>
      <c r="HND28" s="154"/>
      <c r="HNE28" s="154"/>
      <c r="HNF28" s="154"/>
      <c r="HNG28" s="154"/>
      <c r="HNH28" s="154"/>
      <c r="HNI28" s="154"/>
      <c r="HNJ28" s="154"/>
      <c r="HNK28" s="154"/>
      <c r="HNL28" s="154"/>
      <c r="HNM28" s="154"/>
      <c r="HNN28" s="154"/>
      <c r="HNO28" s="154"/>
      <c r="HNP28" s="154"/>
      <c r="HNQ28" s="154"/>
      <c r="HNR28" s="154"/>
      <c r="HNS28" s="154"/>
      <c r="HNT28" s="154"/>
      <c r="HNU28" s="154"/>
      <c r="HNV28" s="154"/>
      <c r="HNW28" s="154"/>
      <c r="HNX28" s="154"/>
      <c r="HNY28" s="154"/>
      <c r="HNZ28" s="154"/>
      <c r="HOA28" s="154"/>
      <c r="HOB28" s="154"/>
      <c r="HOC28" s="154"/>
      <c r="HOD28" s="154"/>
      <c r="HOE28" s="154"/>
      <c r="HOF28" s="154"/>
      <c r="HOG28" s="154"/>
      <c r="HOH28" s="154"/>
      <c r="HOI28" s="154"/>
      <c r="HOJ28" s="154"/>
      <c r="HOK28" s="154"/>
      <c r="HOL28" s="154"/>
      <c r="HOM28" s="154"/>
      <c r="HON28" s="154"/>
      <c r="HOO28" s="154"/>
      <c r="HOP28" s="154"/>
      <c r="HOQ28" s="154"/>
      <c r="HOR28" s="154"/>
      <c r="HOS28" s="154"/>
      <c r="HOT28" s="154"/>
      <c r="HOU28" s="154"/>
      <c r="HOV28" s="154"/>
      <c r="HOW28" s="154"/>
      <c r="HOX28" s="154"/>
      <c r="HOY28" s="154"/>
      <c r="HOZ28" s="154"/>
      <c r="HPA28" s="154"/>
      <c r="HPB28" s="154"/>
      <c r="HPC28" s="154"/>
      <c r="HPD28" s="154"/>
      <c r="HPE28" s="154"/>
      <c r="HPF28" s="154"/>
      <c r="HPG28" s="154"/>
      <c r="HPH28" s="154"/>
      <c r="HPI28" s="154"/>
      <c r="HPJ28" s="154"/>
      <c r="HPK28" s="154"/>
      <c r="HPL28" s="154"/>
      <c r="HPM28" s="154"/>
      <c r="HPN28" s="154"/>
      <c r="HPO28" s="154"/>
      <c r="HPP28" s="154"/>
      <c r="HPQ28" s="154"/>
      <c r="HPR28" s="154"/>
      <c r="HPS28" s="154"/>
      <c r="HPT28" s="154"/>
      <c r="HPU28" s="154"/>
      <c r="HPV28" s="154"/>
      <c r="HPW28" s="154"/>
      <c r="HPX28" s="154"/>
      <c r="HPY28" s="154"/>
      <c r="HPZ28" s="154"/>
      <c r="HQA28" s="154"/>
      <c r="HQB28" s="154"/>
      <c r="HQC28" s="154"/>
      <c r="HQD28" s="154"/>
      <c r="HQE28" s="154"/>
      <c r="HQF28" s="154"/>
      <c r="HQG28" s="154"/>
      <c r="HQH28" s="154"/>
      <c r="HQI28" s="154"/>
      <c r="HQJ28" s="154"/>
      <c r="HQK28" s="154"/>
      <c r="HQL28" s="154"/>
      <c r="HQM28" s="154"/>
      <c r="HQN28" s="154"/>
      <c r="HQO28" s="154"/>
      <c r="HQP28" s="154"/>
      <c r="HQQ28" s="154"/>
      <c r="HQR28" s="154"/>
      <c r="HQS28" s="154"/>
      <c r="HQT28" s="154"/>
      <c r="HQU28" s="154"/>
      <c r="HQV28" s="154"/>
      <c r="HQW28" s="154"/>
      <c r="HQX28" s="154"/>
      <c r="HQY28" s="154"/>
      <c r="HQZ28" s="154"/>
      <c r="HRA28" s="154"/>
      <c r="HRB28" s="154"/>
      <c r="HRC28" s="154"/>
      <c r="HRD28" s="154"/>
      <c r="HRE28" s="154"/>
      <c r="HRF28" s="154"/>
      <c r="HRG28" s="154"/>
      <c r="HRH28" s="154"/>
      <c r="HRI28" s="154"/>
      <c r="HRJ28" s="154"/>
      <c r="HRK28" s="154"/>
      <c r="HRL28" s="154"/>
      <c r="HRM28" s="154"/>
      <c r="HRN28" s="154"/>
      <c r="HRO28" s="154"/>
      <c r="HRP28" s="154"/>
      <c r="HRQ28" s="154"/>
      <c r="HRR28" s="154"/>
      <c r="HRS28" s="154"/>
      <c r="HRT28" s="154"/>
      <c r="HRU28" s="154"/>
      <c r="HRV28" s="154"/>
      <c r="HRW28" s="154"/>
      <c r="HRX28" s="154"/>
      <c r="HRY28" s="154"/>
      <c r="HRZ28" s="154"/>
      <c r="HSA28" s="154"/>
      <c r="HSB28" s="154"/>
      <c r="HSC28" s="154"/>
      <c r="HSD28" s="154"/>
      <c r="HSE28" s="154"/>
      <c r="HSF28" s="154"/>
      <c r="HSG28" s="154"/>
      <c r="HSH28" s="154"/>
      <c r="HSI28" s="154"/>
      <c r="HSJ28" s="154"/>
      <c r="HSK28" s="154"/>
      <c r="HSL28" s="154"/>
      <c r="HSM28" s="154"/>
      <c r="HSN28" s="154"/>
      <c r="HSO28" s="154"/>
      <c r="HSP28" s="154"/>
      <c r="HSQ28" s="154"/>
      <c r="HSR28" s="154"/>
      <c r="HSS28" s="154"/>
      <c r="HST28" s="154"/>
      <c r="HSU28" s="154"/>
      <c r="HSV28" s="154"/>
      <c r="HSW28" s="154"/>
      <c r="HSX28" s="154"/>
      <c r="HSY28" s="154"/>
      <c r="HSZ28" s="154"/>
      <c r="HTA28" s="154"/>
      <c r="HTB28" s="154"/>
      <c r="HTC28" s="154"/>
      <c r="HTD28" s="154"/>
      <c r="HTE28" s="154"/>
      <c r="HTF28" s="154"/>
      <c r="HTG28" s="154"/>
      <c r="HTH28" s="154"/>
      <c r="HTI28" s="154"/>
      <c r="HTJ28" s="154"/>
      <c r="HTK28" s="154"/>
      <c r="HTL28" s="154"/>
      <c r="HTM28" s="154"/>
      <c r="HTN28" s="154"/>
      <c r="HTO28" s="154"/>
      <c r="HTP28" s="154"/>
      <c r="HTQ28" s="154"/>
      <c r="HTR28" s="154"/>
      <c r="HTS28" s="154"/>
      <c r="HTT28" s="154"/>
      <c r="HTU28" s="154"/>
      <c r="HTV28" s="154"/>
      <c r="HTW28" s="154"/>
      <c r="HTX28" s="154"/>
      <c r="HTY28" s="154"/>
      <c r="HTZ28" s="154"/>
      <c r="HUA28" s="154"/>
      <c r="HUB28" s="154"/>
      <c r="HUC28" s="154"/>
      <c r="HUD28" s="154"/>
      <c r="HUE28" s="154"/>
      <c r="HUF28" s="154"/>
      <c r="HUG28" s="154"/>
      <c r="HUH28" s="154"/>
      <c r="HUI28" s="154"/>
      <c r="HUJ28" s="154"/>
      <c r="HUK28" s="154"/>
      <c r="HUL28" s="154"/>
      <c r="HUM28" s="154"/>
      <c r="HUN28" s="154"/>
      <c r="HUO28" s="154"/>
      <c r="HUP28" s="154"/>
      <c r="HUQ28" s="154"/>
      <c r="HUR28" s="154"/>
      <c r="HUS28" s="154"/>
      <c r="HUT28" s="154"/>
      <c r="HUU28" s="154"/>
      <c r="HUV28" s="154"/>
      <c r="HUW28" s="154"/>
      <c r="HUX28" s="154"/>
      <c r="HUY28" s="154"/>
      <c r="HUZ28" s="154"/>
      <c r="HVA28" s="154"/>
      <c r="HVB28" s="154"/>
      <c r="HVC28" s="154"/>
      <c r="HVD28" s="154"/>
      <c r="HVE28" s="154"/>
      <c r="HVF28" s="154"/>
      <c r="HVG28" s="154"/>
      <c r="HVH28" s="154"/>
      <c r="HVI28" s="154"/>
      <c r="HVJ28" s="154"/>
      <c r="HVK28" s="154"/>
      <c r="HVL28" s="154"/>
      <c r="HVM28" s="154"/>
      <c r="HVN28" s="154"/>
      <c r="HVO28" s="154"/>
      <c r="HVP28" s="154"/>
      <c r="HVQ28" s="154"/>
      <c r="HVR28" s="154"/>
      <c r="HVS28" s="154"/>
      <c r="HVT28" s="154"/>
      <c r="HVU28" s="154"/>
      <c r="HVV28" s="154"/>
      <c r="HVW28" s="154"/>
      <c r="HVX28" s="154"/>
      <c r="HVY28" s="154"/>
      <c r="HVZ28" s="154"/>
      <c r="HWA28" s="154"/>
      <c r="HWB28" s="154"/>
      <c r="HWC28" s="154"/>
      <c r="HWD28" s="154"/>
      <c r="HWE28" s="154"/>
      <c r="HWF28" s="154"/>
      <c r="HWG28" s="154"/>
      <c r="HWH28" s="154"/>
      <c r="HWI28" s="154"/>
      <c r="HWJ28" s="154"/>
      <c r="HWK28" s="154"/>
      <c r="HWL28" s="154"/>
      <c r="HWM28" s="154"/>
      <c r="HWN28" s="154"/>
      <c r="HWO28" s="154"/>
      <c r="HWP28" s="154"/>
      <c r="HWQ28" s="154"/>
      <c r="HWR28" s="154"/>
      <c r="HWS28" s="154"/>
      <c r="HWT28" s="154"/>
      <c r="HWU28" s="154"/>
      <c r="HWV28" s="154"/>
      <c r="HWW28" s="154"/>
      <c r="HWX28" s="154"/>
      <c r="HWY28" s="154"/>
      <c r="HWZ28" s="154"/>
      <c r="HXA28" s="154"/>
      <c r="HXB28" s="154"/>
      <c r="HXC28" s="154"/>
      <c r="HXD28" s="154"/>
      <c r="HXE28" s="154"/>
      <c r="HXF28" s="154"/>
      <c r="HXG28" s="154"/>
      <c r="HXH28" s="154"/>
      <c r="HXI28" s="154"/>
      <c r="HXJ28" s="154"/>
      <c r="HXK28" s="154"/>
      <c r="HXL28" s="154"/>
      <c r="HXM28" s="154"/>
      <c r="HXN28" s="154"/>
      <c r="HXO28" s="154"/>
      <c r="HXP28" s="154"/>
      <c r="HXQ28" s="154"/>
      <c r="HXR28" s="154"/>
      <c r="HXS28" s="154"/>
      <c r="HXT28" s="154"/>
      <c r="HXU28" s="154"/>
      <c r="HXV28" s="154"/>
      <c r="HXW28" s="154"/>
      <c r="HXX28" s="154"/>
      <c r="HXY28" s="154"/>
      <c r="HXZ28" s="154"/>
      <c r="HYA28" s="154"/>
      <c r="HYB28" s="154"/>
      <c r="HYC28" s="154"/>
      <c r="HYD28" s="154"/>
      <c r="HYE28" s="154"/>
      <c r="HYF28" s="154"/>
      <c r="HYG28" s="154"/>
      <c r="HYH28" s="154"/>
      <c r="HYI28" s="154"/>
      <c r="HYJ28" s="154"/>
      <c r="HYK28" s="154"/>
      <c r="HYL28" s="154"/>
      <c r="HYM28" s="154"/>
      <c r="HYN28" s="154"/>
      <c r="HYO28" s="154"/>
      <c r="HYP28" s="154"/>
      <c r="HYQ28" s="154"/>
      <c r="HYR28" s="154"/>
      <c r="HYS28" s="154"/>
      <c r="HYT28" s="154"/>
      <c r="HYU28" s="154"/>
      <c r="HYV28" s="154"/>
      <c r="HYW28" s="154"/>
      <c r="HYX28" s="154"/>
      <c r="HYY28" s="154"/>
      <c r="HYZ28" s="154"/>
      <c r="HZA28" s="154"/>
      <c r="HZB28" s="154"/>
      <c r="HZC28" s="154"/>
      <c r="HZD28" s="154"/>
      <c r="HZE28" s="154"/>
      <c r="HZF28" s="154"/>
      <c r="HZG28" s="154"/>
      <c r="HZH28" s="154"/>
      <c r="HZI28" s="154"/>
      <c r="HZJ28" s="154"/>
      <c r="HZK28" s="154"/>
      <c r="HZL28" s="154"/>
      <c r="HZM28" s="154"/>
      <c r="HZN28" s="154"/>
      <c r="HZO28" s="154"/>
      <c r="HZP28" s="154"/>
      <c r="HZQ28" s="154"/>
      <c r="HZR28" s="154"/>
      <c r="HZS28" s="154"/>
      <c r="HZT28" s="154"/>
      <c r="HZU28" s="154"/>
      <c r="HZV28" s="154"/>
      <c r="HZW28" s="154"/>
      <c r="HZX28" s="154"/>
      <c r="HZY28" s="154"/>
      <c r="HZZ28" s="154"/>
      <c r="IAA28" s="154"/>
      <c r="IAB28" s="154"/>
      <c r="IAC28" s="154"/>
      <c r="IAD28" s="154"/>
      <c r="IAE28" s="154"/>
      <c r="IAF28" s="154"/>
      <c r="IAG28" s="154"/>
      <c r="IAH28" s="154"/>
      <c r="IAI28" s="154"/>
      <c r="IAJ28" s="154"/>
      <c r="IAK28" s="154"/>
      <c r="IAL28" s="154"/>
      <c r="IAM28" s="154"/>
      <c r="IAN28" s="154"/>
      <c r="IAO28" s="154"/>
      <c r="IAP28" s="154"/>
      <c r="IAQ28" s="154"/>
      <c r="IAR28" s="154"/>
      <c r="IAS28" s="154"/>
      <c r="IAT28" s="154"/>
      <c r="IAU28" s="154"/>
      <c r="IAV28" s="154"/>
      <c r="IAW28" s="154"/>
      <c r="IAX28" s="154"/>
      <c r="IAY28" s="154"/>
      <c r="IAZ28" s="154"/>
      <c r="IBA28" s="154"/>
      <c r="IBB28" s="154"/>
      <c r="IBC28" s="154"/>
      <c r="IBD28" s="154"/>
      <c r="IBE28" s="154"/>
      <c r="IBF28" s="154"/>
      <c r="IBG28" s="154"/>
      <c r="IBH28" s="154"/>
      <c r="IBI28" s="154"/>
      <c r="IBJ28" s="154"/>
      <c r="IBK28" s="154"/>
      <c r="IBL28" s="154"/>
      <c r="IBM28" s="154"/>
      <c r="IBN28" s="154"/>
      <c r="IBO28" s="154"/>
      <c r="IBP28" s="154"/>
      <c r="IBQ28" s="154"/>
      <c r="IBR28" s="154"/>
      <c r="IBS28" s="154"/>
      <c r="IBT28" s="154"/>
      <c r="IBU28" s="154"/>
      <c r="IBV28" s="154"/>
      <c r="IBW28" s="154"/>
      <c r="IBX28" s="154"/>
      <c r="IBY28" s="154"/>
      <c r="IBZ28" s="154"/>
      <c r="ICA28" s="154"/>
      <c r="ICB28" s="154"/>
      <c r="ICC28" s="154"/>
      <c r="ICD28" s="154"/>
      <c r="ICE28" s="154"/>
      <c r="ICF28" s="154"/>
      <c r="ICG28" s="154"/>
      <c r="ICH28" s="154"/>
      <c r="ICI28" s="154"/>
      <c r="ICJ28" s="154"/>
      <c r="ICK28" s="154"/>
      <c r="ICL28" s="154"/>
      <c r="ICM28" s="154"/>
      <c r="ICN28" s="154"/>
      <c r="ICO28" s="154"/>
      <c r="ICP28" s="154"/>
      <c r="ICQ28" s="154"/>
      <c r="ICR28" s="154"/>
      <c r="ICS28" s="154"/>
      <c r="ICT28" s="154"/>
      <c r="ICU28" s="154"/>
      <c r="ICV28" s="154"/>
      <c r="ICW28" s="154"/>
      <c r="ICX28" s="154"/>
      <c r="ICY28" s="154"/>
      <c r="ICZ28" s="154"/>
      <c r="IDA28" s="154"/>
      <c r="IDB28" s="154"/>
      <c r="IDC28" s="154"/>
      <c r="IDD28" s="154"/>
      <c r="IDE28" s="154"/>
      <c r="IDF28" s="154"/>
      <c r="IDG28" s="154"/>
      <c r="IDH28" s="154"/>
      <c r="IDI28" s="154"/>
      <c r="IDJ28" s="154"/>
      <c r="IDK28" s="154"/>
      <c r="IDL28" s="154"/>
      <c r="IDM28" s="154"/>
      <c r="IDN28" s="154"/>
      <c r="IDO28" s="154"/>
      <c r="IDP28" s="154"/>
      <c r="IDQ28" s="154"/>
      <c r="IDR28" s="154"/>
      <c r="IDS28" s="154"/>
      <c r="IDT28" s="154"/>
      <c r="IDU28" s="154"/>
      <c r="IDV28" s="154"/>
      <c r="IDW28" s="154"/>
      <c r="IDX28" s="154"/>
      <c r="IDY28" s="154"/>
      <c r="IDZ28" s="154"/>
      <c r="IEA28" s="154"/>
      <c r="IEB28" s="154"/>
      <c r="IEC28" s="154"/>
      <c r="IED28" s="154"/>
      <c r="IEE28" s="154"/>
      <c r="IEF28" s="154"/>
      <c r="IEG28" s="154"/>
      <c r="IEH28" s="154"/>
      <c r="IEI28" s="154"/>
      <c r="IEJ28" s="154"/>
      <c r="IEK28" s="154"/>
      <c r="IEL28" s="154"/>
      <c r="IEM28" s="154"/>
      <c r="IEN28" s="154"/>
      <c r="IEO28" s="154"/>
      <c r="IEP28" s="154"/>
      <c r="IEQ28" s="154"/>
      <c r="IER28" s="154"/>
      <c r="IES28" s="154"/>
      <c r="IET28" s="154"/>
      <c r="IEU28" s="154"/>
      <c r="IEV28" s="154"/>
      <c r="IEW28" s="154"/>
      <c r="IEX28" s="154"/>
      <c r="IEY28" s="154"/>
      <c r="IEZ28" s="154"/>
      <c r="IFA28" s="154"/>
      <c r="IFB28" s="154"/>
      <c r="IFC28" s="154"/>
      <c r="IFD28" s="154"/>
      <c r="IFE28" s="154"/>
      <c r="IFF28" s="154"/>
      <c r="IFG28" s="154"/>
      <c r="IFH28" s="154"/>
      <c r="IFI28" s="154"/>
      <c r="IFJ28" s="154"/>
      <c r="IFK28" s="154"/>
      <c r="IFL28" s="154"/>
      <c r="IFM28" s="154"/>
      <c r="IFN28" s="154"/>
      <c r="IFO28" s="154"/>
      <c r="IFP28" s="154"/>
      <c r="IFQ28" s="154"/>
      <c r="IFR28" s="154"/>
      <c r="IFS28" s="154"/>
      <c r="IFT28" s="154"/>
      <c r="IFU28" s="154"/>
      <c r="IFV28" s="154"/>
      <c r="IFW28" s="154"/>
      <c r="IFX28" s="154"/>
      <c r="IFY28" s="154"/>
      <c r="IFZ28" s="154"/>
      <c r="IGA28" s="154"/>
      <c r="IGB28" s="154"/>
      <c r="IGC28" s="154"/>
      <c r="IGD28" s="154"/>
      <c r="IGE28" s="154"/>
      <c r="IGF28" s="154"/>
      <c r="IGG28" s="154"/>
      <c r="IGH28" s="154"/>
      <c r="IGI28" s="154"/>
      <c r="IGJ28" s="154"/>
      <c r="IGK28" s="154"/>
      <c r="IGL28" s="154"/>
      <c r="IGM28" s="154"/>
      <c r="IGN28" s="154"/>
      <c r="IGO28" s="154"/>
      <c r="IGP28" s="154"/>
      <c r="IGQ28" s="154"/>
      <c r="IGR28" s="154"/>
      <c r="IGS28" s="154"/>
      <c r="IGT28" s="154"/>
      <c r="IGU28" s="154"/>
      <c r="IGV28" s="154"/>
      <c r="IGW28" s="154"/>
      <c r="IGX28" s="154"/>
      <c r="IGY28" s="154"/>
      <c r="IGZ28" s="154"/>
      <c r="IHA28" s="154"/>
      <c r="IHB28" s="154"/>
      <c r="IHC28" s="154"/>
      <c r="IHD28" s="154"/>
      <c r="IHE28" s="154"/>
      <c r="IHF28" s="154"/>
      <c r="IHG28" s="154"/>
      <c r="IHH28" s="154"/>
      <c r="IHI28" s="154"/>
      <c r="IHJ28" s="154"/>
      <c r="IHK28" s="154"/>
      <c r="IHL28" s="154"/>
      <c r="IHM28" s="154"/>
      <c r="IHN28" s="154"/>
      <c r="IHO28" s="154"/>
      <c r="IHP28" s="154"/>
      <c r="IHQ28" s="154"/>
      <c r="IHR28" s="154"/>
      <c r="IHS28" s="154"/>
      <c r="IHT28" s="154"/>
      <c r="IHU28" s="154"/>
      <c r="IHV28" s="154"/>
      <c r="IHW28" s="154"/>
      <c r="IHX28" s="154"/>
      <c r="IHY28" s="154"/>
      <c r="IHZ28" s="154"/>
      <c r="IIA28" s="154"/>
      <c r="IIB28" s="154"/>
      <c r="IIC28" s="154"/>
      <c r="IID28" s="154"/>
      <c r="IIE28" s="154"/>
      <c r="IIF28" s="154"/>
      <c r="IIG28" s="154"/>
      <c r="IIH28" s="154"/>
      <c r="III28" s="154"/>
      <c r="IIJ28" s="154"/>
      <c r="IIK28" s="154"/>
      <c r="IIL28" s="154"/>
      <c r="IIM28" s="154"/>
      <c r="IIN28" s="154"/>
      <c r="IIO28" s="154"/>
      <c r="IIP28" s="154"/>
      <c r="IIQ28" s="154"/>
      <c r="IIR28" s="154"/>
      <c r="IIS28" s="154"/>
      <c r="IIT28" s="154"/>
      <c r="IIU28" s="154"/>
      <c r="IIV28" s="154"/>
      <c r="IIW28" s="154"/>
      <c r="IIX28" s="154"/>
      <c r="IIY28" s="154"/>
      <c r="IIZ28" s="154"/>
      <c r="IJA28" s="154"/>
      <c r="IJB28" s="154"/>
      <c r="IJC28" s="154"/>
      <c r="IJD28" s="154"/>
      <c r="IJE28" s="154"/>
      <c r="IJF28" s="154"/>
      <c r="IJG28" s="154"/>
      <c r="IJH28" s="154"/>
      <c r="IJI28" s="154"/>
      <c r="IJJ28" s="154"/>
      <c r="IJK28" s="154"/>
      <c r="IJL28" s="154"/>
      <c r="IJM28" s="154"/>
      <c r="IJN28" s="154"/>
      <c r="IJO28" s="154"/>
      <c r="IJP28" s="154"/>
      <c r="IJQ28" s="154"/>
      <c r="IJR28" s="154"/>
      <c r="IJS28" s="154"/>
      <c r="IJT28" s="154"/>
      <c r="IJU28" s="154"/>
      <c r="IJV28" s="154"/>
      <c r="IJW28" s="154"/>
      <c r="IJX28" s="154"/>
      <c r="IJY28" s="154"/>
      <c r="IJZ28" s="154"/>
      <c r="IKA28" s="154"/>
      <c r="IKB28" s="154"/>
      <c r="IKC28" s="154"/>
      <c r="IKD28" s="154"/>
      <c r="IKE28" s="154"/>
      <c r="IKF28" s="154"/>
      <c r="IKG28" s="154"/>
      <c r="IKH28" s="154"/>
      <c r="IKI28" s="154"/>
      <c r="IKJ28" s="154"/>
      <c r="IKK28" s="154"/>
      <c r="IKL28" s="154"/>
      <c r="IKM28" s="154"/>
      <c r="IKN28" s="154"/>
      <c r="IKO28" s="154"/>
      <c r="IKP28" s="154"/>
      <c r="IKQ28" s="154"/>
      <c r="IKR28" s="154"/>
      <c r="IKS28" s="154"/>
      <c r="IKT28" s="154"/>
      <c r="IKU28" s="154"/>
      <c r="IKV28" s="154"/>
      <c r="IKW28" s="154"/>
      <c r="IKX28" s="154"/>
      <c r="IKY28" s="154"/>
      <c r="IKZ28" s="154"/>
      <c r="ILA28" s="154"/>
      <c r="ILB28" s="154"/>
      <c r="ILC28" s="154"/>
      <c r="ILD28" s="154"/>
      <c r="ILE28" s="154"/>
      <c r="ILF28" s="154"/>
      <c r="ILG28" s="154"/>
      <c r="ILH28" s="154"/>
      <c r="ILI28" s="154"/>
      <c r="ILJ28" s="154"/>
      <c r="ILK28" s="154"/>
      <c r="ILL28" s="154"/>
      <c r="ILM28" s="154"/>
      <c r="ILN28" s="154"/>
      <c r="ILO28" s="154"/>
      <c r="ILP28" s="154"/>
      <c r="ILQ28" s="154"/>
      <c r="ILR28" s="154"/>
      <c r="ILS28" s="154"/>
      <c r="ILT28" s="154"/>
      <c r="ILU28" s="154"/>
      <c r="ILV28" s="154"/>
      <c r="ILW28" s="154"/>
      <c r="ILX28" s="154"/>
      <c r="ILY28" s="154"/>
      <c r="ILZ28" s="154"/>
      <c r="IMA28" s="154"/>
      <c r="IMB28" s="154"/>
      <c r="IMC28" s="154"/>
      <c r="IMD28" s="154"/>
      <c r="IME28" s="154"/>
      <c r="IMF28" s="154"/>
      <c r="IMG28" s="154"/>
      <c r="IMH28" s="154"/>
      <c r="IMI28" s="154"/>
      <c r="IMJ28" s="154"/>
      <c r="IMK28" s="154"/>
      <c r="IML28" s="154"/>
      <c r="IMM28" s="154"/>
      <c r="IMN28" s="154"/>
      <c r="IMO28" s="154"/>
      <c r="IMP28" s="154"/>
      <c r="IMQ28" s="154"/>
      <c r="IMR28" s="154"/>
      <c r="IMS28" s="154"/>
      <c r="IMT28" s="154"/>
      <c r="IMU28" s="154"/>
      <c r="IMV28" s="154"/>
      <c r="IMW28" s="154"/>
      <c r="IMX28" s="154"/>
      <c r="IMY28" s="154"/>
      <c r="IMZ28" s="154"/>
      <c r="INA28" s="154"/>
      <c r="INB28" s="154"/>
      <c r="INC28" s="154"/>
      <c r="IND28" s="154"/>
      <c r="INE28" s="154"/>
      <c r="INF28" s="154"/>
      <c r="ING28" s="154"/>
      <c r="INH28" s="154"/>
      <c r="INI28" s="154"/>
      <c r="INJ28" s="154"/>
      <c r="INK28" s="154"/>
      <c r="INL28" s="154"/>
      <c r="INM28" s="154"/>
      <c r="INN28" s="154"/>
      <c r="INO28" s="154"/>
      <c r="INP28" s="154"/>
      <c r="INQ28" s="154"/>
      <c r="INR28" s="154"/>
      <c r="INS28" s="154"/>
      <c r="INT28" s="154"/>
      <c r="INU28" s="154"/>
      <c r="INV28" s="154"/>
      <c r="INW28" s="154"/>
      <c r="INX28" s="154"/>
      <c r="INY28" s="154"/>
      <c r="INZ28" s="154"/>
      <c r="IOA28" s="154"/>
      <c r="IOB28" s="154"/>
      <c r="IOC28" s="154"/>
      <c r="IOD28" s="154"/>
      <c r="IOE28" s="154"/>
      <c r="IOF28" s="154"/>
      <c r="IOG28" s="154"/>
      <c r="IOH28" s="154"/>
      <c r="IOI28" s="154"/>
      <c r="IOJ28" s="154"/>
      <c r="IOK28" s="154"/>
      <c r="IOL28" s="154"/>
      <c r="IOM28" s="154"/>
      <c r="ION28" s="154"/>
      <c r="IOO28" s="154"/>
      <c r="IOP28" s="154"/>
      <c r="IOQ28" s="154"/>
      <c r="IOR28" s="154"/>
      <c r="IOS28" s="154"/>
      <c r="IOT28" s="154"/>
      <c r="IOU28" s="154"/>
      <c r="IOV28" s="154"/>
      <c r="IOW28" s="154"/>
      <c r="IOX28" s="154"/>
      <c r="IOY28" s="154"/>
      <c r="IOZ28" s="154"/>
      <c r="IPA28" s="154"/>
      <c r="IPB28" s="154"/>
      <c r="IPC28" s="154"/>
      <c r="IPD28" s="154"/>
      <c r="IPE28" s="154"/>
      <c r="IPF28" s="154"/>
      <c r="IPG28" s="154"/>
      <c r="IPH28" s="154"/>
      <c r="IPI28" s="154"/>
      <c r="IPJ28" s="154"/>
      <c r="IPK28" s="154"/>
      <c r="IPL28" s="154"/>
      <c r="IPM28" s="154"/>
      <c r="IPN28" s="154"/>
      <c r="IPO28" s="154"/>
      <c r="IPP28" s="154"/>
      <c r="IPQ28" s="154"/>
      <c r="IPR28" s="154"/>
      <c r="IPS28" s="154"/>
      <c r="IPT28" s="154"/>
      <c r="IPU28" s="154"/>
      <c r="IPV28" s="154"/>
      <c r="IPW28" s="154"/>
      <c r="IPX28" s="154"/>
      <c r="IPY28" s="154"/>
      <c r="IPZ28" s="154"/>
      <c r="IQA28" s="154"/>
      <c r="IQB28" s="154"/>
      <c r="IQC28" s="154"/>
      <c r="IQD28" s="154"/>
      <c r="IQE28" s="154"/>
      <c r="IQF28" s="154"/>
      <c r="IQG28" s="154"/>
      <c r="IQH28" s="154"/>
      <c r="IQI28" s="154"/>
      <c r="IQJ28" s="154"/>
      <c r="IQK28" s="154"/>
      <c r="IQL28" s="154"/>
      <c r="IQM28" s="154"/>
      <c r="IQN28" s="154"/>
      <c r="IQO28" s="154"/>
      <c r="IQP28" s="154"/>
      <c r="IQQ28" s="154"/>
      <c r="IQR28" s="154"/>
      <c r="IQS28" s="154"/>
      <c r="IQT28" s="154"/>
      <c r="IQU28" s="154"/>
      <c r="IQV28" s="154"/>
      <c r="IQW28" s="154"/>
      <c r="IQX28" s="154"/>
      <c r="IQY28" s="154"/>
      <c r="IQZ28" s="154"/>
      <c r="IRA28" s="154"/>
      <c r="IRB28" s="154"/>
      <c r="IRC28" s="154"/>
      <c r="IRD28" s="154"/>
      <c r="IRE28" s="154"/>
      <c r="IRF28" s="154"/>
      <c r="IRG28" s="154"/>
      <c r="IRH28" s="154"/>
      <c r="IRI28" s="154"/>
      <c r="IRJ28" s="154"/>
      <c r="IRK28" s="154"/>
      <c r="IRL28" s="154"/>
      <c r="IRM28" s="154"/>
      <c r="IRN28" s="154"/>
      <c r="IRO28" s="154"/>
      <c r="IRP28" s="154"/>
      <c r="IRQ28" s="154"/>
      <c r="IRR28" s="154"/>
      <c r="IRS28" s="154"/>
      <c r="IRT28" s="154"/>
      <c r="IRU28" s="154"/>
      <c r="IRV28" s="154"/>
      <c r="IRW28" s="154"/>
      <c r="IRX28" s="154"/>
      <c r="IRY28" s="154"/>
      <c r="IRZ28" s="154"/>
      <c r="ISA28" s="154"/>
      <c r="ISB28" s="154"/>
      <c r="ISC28" s="154"/>
      <c r="ISD28" s="154"/>
      <c r="ISE28" s="154"/>
      <c r="ISF28" s="154"/>
      <c r="ISG28" s="154"/>
      <c r="ISH28" s="154"/>
      <c r="ISI28" s="154"/>
      <c r="ISJ28" s="154"/>
      <c r="ISK28" s="154"/>
      <c r="ISL28" s="154"/>
      <c r="ISM28" s="154"/>
      <c r="ISN28" s="154"/>
      <c r="ISO28" s="154"/>
      <c r="ISP28" s="154"/>
      <c r="ISQ28" s="154"/>
      <c r="ISR28" s="154"/>
      <c r="ISS28" s="154"/>
      <c r="IST28" s="154"/>
      <c r="ISU28" s="154"/>
      <c r="ISV28" s="154"/>
      <c r="ISW28" s="154"/>
      <c r="ISX28" s="154"/>
      <c r="ISY28" s="154"/>
      <c r="ISZ28" s="154"/>
      <c r="ITA28" s="154"/>
      <c r="ITB28" s="154"/>
      <c r="ITC28" s="154"/>
      <c r="ITD28" s="154"/>
      <c r="ITE28" s="154"/>
      <c r="ITF28" s="154"/>
      <c r="ITG28" s="154"/>
      <c r="ITH28" s="154"/>
      <c r="ITI28" s="154"/>
      <c r="ITJ28" s="154"/>
      <c r="ITK28" s="154"/>
      <c r="ITL28" s="154"/>
      <c r="ITM28" s="154"/>
      <c r="ITN28" s="154"/>
      <c r="ITO28" s="154"/>
      <c r="ITP28" s="154"/>
      <c r="ITQ28" s="154"/>
      <c r="ITR28" s="154"/>
      <c r="ITS28" s="154"/>
      <c r="ITT28" s="154"/>
      <c r="ITU28" s="154"/>
      <c r="ITV28" s="154"/>
      <c r="ITW28" s="154"/>
      <c r="ITX28" s="154"/>
      <c r="ITY28" s="154"/>
      <c r="ITZ28" s="154"/>
      <c r="IUA28" s="154"/>
      <c r="IUB28" s="154"/>
      <c r="IUC28" s="154"/>
      <c r="IUD28" s="154"/>
      <c r="IUE28" s="154"/>
      <c r="IUF28" s="154"/>
      <c r="IUG28" s="154"/>
      <c r="IUH28" s="154"/>
      <c r="IUI28" s="154"/>
      <c r="IUJ28" s="154"/>
      <c r="IUK28" s="154"/>
      <c r="IUL28" s="154"/>
      <c r="IUM28" s="154"/>
      <c r="IUN28" s="154"/>
      <c r="IUO28" s="154"/>
      <c r="IUP28" s="154"/>
      <c r="IUQ28" s="154"/>
      <c r="IUR28" s="154"/>
      <c r="IUS28" s="154"/>
      <c r="IUT28" s="154"/>
      <c r="IUU28" s="154"/>
      <c r="IUV28" s="154"/>
      <c r="IUW28" s="154"/>
      <c r="IUX28" s="154"/>
      <c r="IUY28" s="154"/>
      <c r="IUZ28" s="154"/>
      <c r="IVA28" s="154"/>
      <c r="IVB28" s="154"/>
      <c r="IVC28" s="154"/>
      <c r="IVD28" s="154"/>
      <c r="IVE28" s="154"/>
      <c r="IVF28" s="154"/>
      <c r="IVG28" s="154"/>
      <c r="IVH28" s="154"/>
      <c r="IVI28" s="154"/>
      <c r="IVJ28" s="154"/>
      <c r="IVK28" s="154"/>
      <c r="IVL28" s="154"/>
      <c r="IVM28" s="154"/>
      <c r="IVN28" s="154"/>
      <c r="IVO28" s="154"/>
      <c r="IVP28" s="154"/>
      <c r="IVQ28" s="154"/>
      <c r="IVR28" s="154"/>
      <c r="IVS28" s="154"/>
      <c r="IVT28" s="154"/>
      <c r="IVU28" s="154"/>
      <c r="IVV28" s="154"/>
      <c r="IVW28" s="154"/>
      <c r="IVX28" s="154"/>
      <c r="IVY28" s="154"/>
      <c r="IVZ28" s="154"/>
      <c r="IWA28" s="154"/>
      <c r="IWB28" s="154"/>
      <c r="IWC28" s="154"/>
      <c r="IWD28" s="154"/>
      <c r="IWE28" s="154"/>
      <c r="IWF28" s="154"/>
      <c r="IWG28" s="154"/>
      <c r="IWH28" s="154"/>
      <c r="IWI28" s="154"/>
      <c r="IWJ28" s="154"/>
      <c r="IWK28" s="154"/>
      <c r="IWL28" s="154"/>
      <c r="IWM28" s="154"/>
      <c r="IWN28" s="154"/>
      <c r="IWO28" s="154"/>
      <c r="IWP28" s="154"/>
      <c r="IWQ28" s="154"/>
      <c r="IWR28" s="154"/>
      <c r="IWS28" s="154"/>
      <c r="IWT28" s="154"/>
      <c r="IWU28" s="154"/>
      <c r="IWV28" s="154"/>
      <c r="IWW28" s="154"/>
      <c r="IWX28" s="154"/>
      <c r="IWY28" s="154"/>
      <c r="IWZ28" s="154"/>
      <c r="IXA28" s="154"/>
      <c r="IXB28" s="154"/>
      <c r="IXC28" s="154"/>
      <c r="IXD28" s="154"/>
      <c r="IXE28" s="154"/>
      <c r="IXF28" s="154"/>
      <c r="IXG28" s="154"/>
      <c r="IXH28" s="154"/>
      <c r="IXI28" s="154"/>
      <c r="IXJ28" s="154"/>
      <c r="IXK28" s="154"/>
      <c r="IXL28" s="154"/>
      <c r="IXM28" s="154"/>
      <c r="IXN28" s="154"/>
      <c r="IXO28" s="154"/>
      <c r="IXP28" s="154"/>
      <c r="IXQ28" s="154"/>
      <c r="IXR28" s="154"/>
      <c r="IXS28" s="154"/>
      <c r="IXT28" s="154"/>
      <c r="IXU28" s="154"/>
      <c r="IXV28" s="154"/>
      <c r="IXW28" s="154"/>
      <c r="IXX28" s="154"/>
      <c r="IXY28" s="154"/>
      <c r="IXZ28" s="154"/>
      <c r="IYA28" s="154"/>
      <c r="IYB28" s="154"/>
      <c r="IYC28" s="154"/>
      <c r="IYD28" s="154"/>
      <c r="IYE28" s="154"/>
      <c r="IYF28" s="154"/>
      <c r="IYG28" s="154"/>
      <c r="IYH28" s="154"/>
      <c r="IYI28" s="154"/>
      <c r="IYJ28" s="154"/>
      <c r="IYK28" s="154"/>
      <c r="IYL28" s="154"/>
      <c r="IYM28" s="154"/>
      <c r="IYN28" s="154"/>
      <c r="IYO28" s="154"/>
      <c r="IYP28" s="154"/>
      <c r="IYQ28" s="154"/>
      <c r="IYR28" s="154"/>
      <c r="IYS28" s="154"/>
      <c r="IYT28" s="154"/>
      <c r="IYU28" s="154"/>
      <c r="IYV28" s="154"/>
      <c r="IYW28" s="154"/>
      <c r="IYX28" s="154"/>
      <c r="IYY28" s="154"/>
      <c r="IYZ28" s="154"/>
      <c r="IZA28" s="154"/>
      <c r="IZB28" s="154"/>
      <c r="IZC28" s="154"/>
      <c r="IZD28" s="154"/>
      <c r="IZE28" s="154"/>
      <c r="IZF28" s="154"/>
      <c r="IZG28" s="154"/>
      <c r="IZH28" s="154"/>
      <c r="IZI28" s="154"/>
      <c r="IZJ28" s="154"/>
      <c r="IZK28" s="154"/>
      <c r="IZL28" s="154"/>
      <c r="IZM28" s="154"/>
      <c r="IZN28" s="154"/>
      <c r="IZO28" s="154"/>
      <c r="IZP28" s="154"/>
      <c r="IZQ28" s="154"/>
      <c r="IZR28" s="154"/>
      <c r="IZS28" s="154"/>
      <c r="IZT28" s="154"/>
      <c r="IZU28" s="154"/>
      <c r="IZV28" s="154"/>
      <c r="IZW28" s="154"/>
      <c r="IZX28" s="154"/>
      <c r="IZY28" s="154"/>
      <c r="IZZ28" s="154"/>
      <c r="JAA28" s="154"/>
      <c r="JAB28" s="154"/>
      <c r="JAC28" s="154"/>
      <c r="JAD28" s="154"/>
      <c r="JAE28" s="154"/>
      <c r="JAF28" s="154"/>
      <c r="JAG28" s="154"/>
      <c r="JAH28" s="154"/>
      <c r="JAI28" s="154"/>
      <c r="JAJ28" s="154"/>
      <c r="JAK28" s="154"/>
      <c r="JAL28" s="154"/>
      <c r="JAM28" s="154"/>
      <c r="JAN28" s="154"/>
      <c r="JAO28" s="154"/>
      <c r="JAP28" s="154"/>
      <c r="JAQ28" s="154"/>
      <c r="JAR28" s="154"/>
      <c r="JAS28" s="154"/>
      <c r="JAT28" s="154"/>
      <c r="JAU28" s="154"/>
      <c r="JAV28" s="154"/>
      <c r="JAW28" s="154"/>
      <c r="JAX28" s="154"/>
      <c r="JAY28" s="154"/>
      <c r="JAZ28" s="154"/>
      <c r="JBA28" s="154"/>
      <c r="JBB28" s="154"/>
      <c r="JBC28" s="154"/>
      <c r="JBD28" s="154"/>
      <c r="JBE28" s="154"/>
      <c r="JBF28" s="154"/>
      <c r="JBG28" s="154"/>
      <c r="JBH28" s="154"/>
      <c r="JBI28" s="154"/>
      <c r="JBJ28" s="154"/>
      <c r="JBK28" s="154"/>
      <c r="JBL28" s="154"/>
      <c r="JBM28" s="154"/>
      <c r="JBN28" s="154"/>
      <c r="JBO28" s="154"/>
      <c r="JBP28" s="154"/>
      <c r="JBQ28" s="154"/>
      <c r="JBR28" s="154"/>
      <c r="JBS28" s="154"/>
      <c r="JBT28" s="154"/>
      <c r="JBU28" s="154"/>
      <c r="JBV28" s="154"/>
      <c r="JBW28" s="154"/>
      <c r="JBX28" s="154"/>
      <c r="JBY28" s="154"/>
      <c r="JBZ28" s="154"/>
      <c r="JCA28" s="154"/>
      <c r="JCB28" s="154"/>
      <c r="JCC28" s="154"/>
      <c r="JCD28" s="154"/>
      <c r="JCE28" s="154"/>
      <c r="JCF28" s="154"/>
      <c r="JCG28" s="154"/>
      <c r="JCH28" s="154"/>
      <c r="JCI28" s="154"/>
      <c r="JCJ28" s="154"/>
      <c r="JCK28" s="154"/>
      <c r="JCL28" s="154"/>
      <c r="JCM28" s="154"/>
      <c r="JCN28" s="154"/>
      <c r="JCO28" s="154"/>
      <c r="JCP28" s="154"/>
      <c r="JCQ28" s="154"/>
      <c r="JCR28" s="154"/>
      <c r="JCS28" s="154"/>
      <c r="JCT28" s="154"/>
      <c r="JCU28" s="154"/>
      <c r="JCV28" s="154"/>
      <c r="JCW28" s="154"/>
      <c r="JCX28" s="154"/>
      <c r="JCY28" s="154"/>
      <c r="JCZ28" s="154"/>
      <c r="JDA28" s="154"/>
      <c r="JDB28" s="154"/>
      <c r="JDC28" s="154"/>
      <c r="JDD28" s="154"/>
      <c r="JDE28" s="154"/>
      <c r="JDF28" s="154"/>
      <c r="JDG28" s="154"/>
      <c r="JDH28" s="154"/>
      <c r="JDI28" s="154"/>
      <c r="JDJ28" s="154"/>
      <c r="JDK28" s="154"/>
      <c r="JDL28" s="154"/>
      <c r="JDM28" s="154"/>
      <c r="JDN28" s="154"/>
      <c r="JDO28" s="154"/>
      <c r="JDP28" s="154"/>
      <c r="JDQ28" s="154"/>
      <c r="JDR28" s="154"/>
      <c r="JDS28" s="154"/>
      <c r="JDT28" s="154"/>
      <c r="JDU28" s="154"/>
      <c r="JDV28" s="154"/>
      <c r="JDW28" s="154"/>
      <c r="JDX28" s="154"/>
      <c r="JDY28" s="154"/>
      <c r="JDZ28" s="154"/>
      <c r="JEA28" s="154"/>
      <c r="JEB28" s="154"/>
      <c r="JEC28" s="154"/>
      <c r="JED28" s="154"/>
      <c r="JEE28" s="154"/>
      <c r="JEF28" s="154"/>
      <c r="JEG28" s="154"/>
      <c r="JEH28" s="154"/>
      <c r="JEI28" s="154"/>
      <c r="JEJ28" s="154"/>
      <c r="JEK28" s="154"/>
      <c r="JEL28" s="154"/>
      <c r="JEM28" s="154"/>
      <c r="JEN28" s="154"/>
      <c r="JEO28" s="154"/>
      <c r="JEP28" s="154"/>
      <c r="JEQ28" s="154"/>
      <c r="JER28" s="154"/>
      <c r="JES28" s="154"/>
      <c r="JET28" s="154"/>
      <c r="JEU28" s="154"/>
      <c r="JEV28" s="154"/>
      <c r="JEW28" s="154"/>
      <c r="JEX28" s="154"/>
      <c r="JEY28" s="154"/>
      <c r="JEZ28" s="154"/>
      <c r="JFA28" s="154"/>
      <c r="JFB28" s="154"/>
      <c r="JFC28" s="154"/>
      <c r="JFD28" s="154"/>
      <c r="JFE28" s="154"/>
      <c r="JFF28" s="154"/>
      <c r="JFG28" s="154"/>
      <c r="JFH28" s="154"/>
      <c r="JFI28" s="154"/>
      <c r="JFJ28" s="154"/>
      <c r="JFK28" s="154"/>
      <c r="JFL28" s="154"/>
      <c r="JFM28" s="154"/>
      <c r="JFN28" s="154"/>
      <c r="JFO28" s="154"/>
      <c r="JFP28" s="154"/>
      <c r="JFQ28" s="154"/>
      <c r="JFR28" s="154"/>
      <c r="JFS28" s="154"/>
      <c r="JFT28" s="154"/>
      <c r="JFU28" s="154"/>
      <c r="JFV28" s="154"/>
      <c r="JFW28" s="154"/>
      <c r="JFX28" s="154"/>
      <c r="JFY28" s="154"/>
      <c r="JFZ28" s="154"/>
      <c r="JGA28" s="154"/>
      <c r="JGB28" s="154"/>
      <c r="JGC28" s="154"/>
      <c r="JGD28" s="154"/>
      <c r="JGE28" s="154"/>
      <c r="JGF28" s="154"/>
      <c r="JGG28" s="154"/>
      <c r="JGH28" s="154"/>
      <c r="JGI28" s="154"/>
      <c r="JGJ28" s="154"/>
      <c r="JGK28" s="154"/>
      <c r="JGL28" s="154"/>
      <c r="JGM28" s="154"/>
      <c r="JGN28" s="154"/>
      <c r="JGO28" s="154"/>
      <c r="JGP28" s="154"/>
      <c r="JGQ28" s="154"/>
      <c r="JGR28" s="154"/>
      <c r="JGS28" s="154"/>
      <c r="JGT28" s="154"/>
      <c r="JGU28" s="154"/>
      <c r="JGV28" s="154"/>
      <c r="JGW28" s="154"/>
      <c r="JGX28" s="154"/>
      <c r="JGY28" s="154"/>
      <c r="JGZ28" s="154"/>
      <c r="JHA28" s="154"/>
      <c r="JHB28" s="154"/>
      <c r="JHC28" s="154"/>
      <c r="JHD28" s="154"/>
      <c r="JHE28" s="154"/>
      <c r="JHF28" s="154"/>
      <c r="JHG28" s="154"/>
      <c r="JHH28" s="154"/>
      <c r="JHI28" s="154"/>
      <c r="JHJ28" s="154"/>
      <c r="JHK28" s="154"/>
      <c r="JHL28" s="154"/>
      <c r="JHM28" s="154"/>
      <c r="JHN28" s="154"/>
      <c r="JHO28" s="154"/>
      <c r="JHP28" s="154"/>
      <c r="JHQ28" s="154"/>
      <c r="JHR28" s="154"/>
      <c r="JHS28" s="154"/>
      <c r="JHT28" s="154"/>
      <c r="JHU28" s="154"/>
      <c r="JHV28" s="154"/>
      <c r="JHW28" s="154"/>
      <c r="JHX28" s="154"/>
      <c r="JHY28" s="154"/>
      <c r="JHZ28" s="154"/>
      <c r="JIA28" s="154"/>
      <c r="JIB28" s="154"/>
      <c r="JIC28" s="154"/>
      <c r="JID28" s="154"/>
      <c r="JIE28" s="154"/>
      <c r="JIF28" s="154"/>
      <c r="JIG28" s="154"/>
      <c r="JIH28" s="154"/>
      <c r="JII28" s="154"/>
      <c r="JIJ28" s="154"/>
      <c r="JIK28" s="154"/>
      <c r="JIL28" s="154"/>
      <c r="JIM28" s="154"/>
      <c r="JIN28" s="154"/>
      <c r="JIO28" s="154"/>
      <c r="JIP28" s="154"/>
      <c r="JIQ28" s="154"/>
      <c r="JIR28" s="154"/>
      <c r="JIS28" s="154"/>
      <c r="JIT28" s="154"/>
      <c r="JIU28" s="154"/>
      <c r="JIV28" s="154"/>
      <c r="JIW28" s="154"/>
      <c r="JIX28" s="154"/>
      <c r="JIY28" s="154"/>
      <c r="JIZ28" s="154"/>
      <c r="JJA28" s="154"/>
      <c r="JJB28" s="154"/>
      <c r="JJC28" s="154"/>
      <c r="JJD28" s="154"/>
      <c r="JJE28" s="154"/>
      <c r="JJF28" s="154"/>
      <c r="JJG28" s="154"/>
      <c r="JJH28" s="154"/>
      <c r="JJI28" s="154"/>
      <c r="JJJ28" s="154"/>
      <c r="JJK28" s="154"/>
      <c r="JJL28" s="154"/>
      <c r="JJM28" s="154"/>
      <c r="JJN28" s="154"/>
      <c r="JJO28" s="154"/>
      <c r="JJP28" s="154"/>
      <c r="JJQ28" s="154"/>
      <c r="JJR28" s="154"/>
      <c r="JJS28" s="154"/>
      <c r="JJT28" s="154"/>
      <c r="JJU28" s="154"/>
      <c r="JJV28" s="154"/>
      <c r="JJW28" s="154"/>
      <c r="JJX28" s="154"/>
      <c r="JJY28" s="154"/>
      <c r="JJZ28" s="154"/>
      <c r="JKA28" s="154"/>
      <c r="JKB28" s="154"/>
      <c r="JKC28" s="154"/>
      <c r="JKD28" s="154"/>
      <c r="JKE28" s="154"/>
      <c r="JKF28" s="154"/>
      <c r="JKG28" s="154"/>
      <c r="JKH28" s="154"/>
      <c r="JKI28" s="154"/>
      <c r="JKJ28" s="154"/>
      <c r="JKK28" s="154"/>
      <c r="JKL28" s="154"/>
      <c r="JKM28" s="154"/>
      <c r="JKN28" s="154"/>
      <c r="JKO28" s="154"/>
      <c r="JKP28" s="154"/>
      <c r="JKQ28" s="154"/>
      <c r="JKR28" s="154"/>
      <c r="JKS28" s="154"/>
      <c r="JKT28" s="154"/>
      <c r="JKU28" s="154"/>
      <c r="JKV28" s="154"/>
      <c r="JKW28" s="154"/>
      <c r="JKX28" s="154"/>
      <c r="JKY28" s="154"/>
      <c r="JKZ28" s="154"/>
      <c r="JLA28" s="154"/>
      <c r="JLB28" s="154"/>
      <c r="JLC28" s="154"/>
      <c r="JLD28" s="154"/>
      <c r="JLE28" s="154"/>
      <c r="JLF28" s="154"/>
      <c r="JLG28" s="154"/>
      <c r="JLH28" s="154"/>
      <c r="JLI28" s="154"/>
      <c r="JLJ28" s="154"/>
      <c r="JLK28" s="154"/>
      <c r="JLL28" s="154"/>
      <c r="JLM28" s="154"/>
      <c r="JLN28" s="154"/>
      <c r="JLO28" s="154"/>
      <c r="JLP28" s="154"/>
      <c r="JLQ28" s="154"/>
      <c r="JLR28" s="154"/>
      <c r="JLS28" s="154"/>
      <c r="JLT28" s="154"/>
      <c r="JLU28" s="154"/>
      <c r="JLV28" s="154"/>
      <c r="JLW28" s="154"/>
      <c r="JLX28" s="154"/>
      <c r="JLY28" s="154"/>
      <c r="JLZ28" s="154"/>
      <c r="JMA28" s="154"/>
      <c r="JMB28" s="154"/>
      <c r="JMC28" s="154"/>
      <c r="JMD28" s="154"/>
      <c r="JME28" s="154"/>
      <c r="JMF28" s="154"/>
      <c r="JMG28" s="154"/>
      <c r="JMH28" s="154"/>
      <c r="JMI28" s="154"/>
      <c r="JMJ28" s="154"/>
      <c r="JMK28" s="154"/>
      <c r="JML28" s="154"/>
      <c r="JMM28" s="154"/>
      <c r="JMN28" s="154"/>
      <c r="JMO28" s="154"/>
      <c r="JMP28" s="154"/>
      <c r="JMQ28" s="154"/>
      <c r="JMR28" s="154"/>
      <c r="JMS28" s="154"/>
      <c r="JMT28" s="154"/>
      <c r="JMU28" s="154"/>
      <c r="JMV28" s="154"/>
      <c r="JMW28" s="154"/>
      <c r="JMX28" s="154"/>
      <c r="JMY28" s="154"/>
      <c r="JMZ28" s="154"/>
      <c r="JNA28" s="154"/>
      <c r="JNB28" s="154"/>
      <c r="JNC28" s="154"/>
      <c r="JND28" s="154"/>
      <c r="JNE28" s="154"/>
      <c r="JNF28" s="154"/>
      <c r="JNG28" s="154"/>
      <c r="JNH28" s="154"/>
      <c r="JNI28" s="154"/>
      <c r="JNJ28" s="154"/>
      <c r="JNK28" s="154"/>
      <c r="JNL28" s="154"/>
      <c r="JNM28" s="154"/>
      <c r="JNN28" s="154"/>
      <c r="JNO28" s="154"/>
      <c r="JNP28" s="154"/>
      <c r="JNQ28" s="154"/>
      <c r="JNR28" s="154"/>
      <c r="JNS28" s="154"/>
      <c r="JNT28" s="154"/>
      <c r="JNU28" s="154"/>
      <c r="JNV28" s="154"/>
      <c r="JNW28" s="154"/>
      <c r="JNX28" s="154"/>
      <c r="JNY28" s="154"/>
      <c r="JNZ28" s="154"/>
      <c r="JOA28" s="154"/>
      <c r="JOB28" s="154"/>
      <c r="JOC28" s="154"/>
      <c r="JOD28" s="154"/>
      <c r="JOE28" s="154"/>
      <c r="JOF28" s="154"/>
      <c r="JOG28" s="154"/>
      <c r="JOH28" s="154"/>
      <c r="JOI28" s="154"/>
      <c r="JOJ28" s="154"/>
      <c r="JOK28" s="154"/>
      <c r="JOL28" s="154"/>
      <c r="JOM28" s="154"/>
      <c r="JON28" s="154"/>
      <c r="JOO28" s="154"/>
      <c r="JOP28" s="154"/>
      <c r="JOQ28" s="154"/>
      <c r="JOR28" s="154"/>
      <c r="JOS28" s="154"/>
      <c r="JOT28" s="154"/>
      <c r="JOU28" s="154"/>
      <c r="JOV28" s="154"/>
      <c r="JOW28" s="154"/>
      <c r="JOX28" s="154"/>
      <c r="JOY28" s="154"/>
      <c r="JOZ28" s="154"/>
      <c r="JPA28" s="154"/>
      <c r="JPB28" s="154"/>
      <c r="JPC28" s="154"/>
      <c r="JPD28" s="154"/>
      <c r="JPE28" s="154"/>
      <c r="JPF28" s="154"/>
      <c r="JPG28" s="154"/>
      <c r="JPH28" s="154"/>
      <c r="JPI28" s="154"/>
      <c r="JPJ28" s="154"/>
      <c r="JPK28" s="154"/>
      <c r="JPL28" s="154"/>
      <c r="JPM28" s="154"/>
      <c r="JPN28" s="154"/>
      <c r="JPO28" s="154"/>
      <c r="JPP28" s="154"/>
      <c r="JPQ28" s="154"/>
      <c r="JPR28" s="154"/>
      <c r="JPS28" s="154"/>
      <c r="JPT28" s="154"/>
      <c r="JPU28" s="154"/>
      <c r="JPV28" s="154"/>
      <c r="JPW28" s="154"/>
      <c r="JPX28" s="154"/>
      <c r="JPY28" s="154"/>
      <c r="JPZ28" s="154"/>
      <c r="JQA28" s="154"/>
      <c r="JQB28" s="154"/>
      <c r="JQC28" s="154"/>
      <c r="JQD28" s="154"/>
      <c r="JQE28" s="154"/>
      <c r="JQF28" s="154"/>
      <c r="JQG28" s="154"/>
      <c r="JQH28" s="154"/>
      <c r="JQI28" s="154"/>
      <c r="JQJ28" s="154"/>
      <c r="JQK28" s="154"/>
      <c r="JQL28" s="154"/>
      <c r="JQM28" s="154"/>
      <c r="JQN28" s="154"/>
      <c r="JQO28" s="154"/>
      <c r="JQP28" s="154"/>
      <c r="JQQ28" s="154"/>
      <c r="JQR28" s="154"/>
      <c r="JQS28" s="154"/>
      <c r="JQT28" s="154"/>
      <c r="JQU28" s="154"/>
      <c r="JQV28" s="154"/>
      <c r="JQW28" s="154"/>
      <c r="JQX28" s="154"/>
      <c r="JQY28" s="154"/>
      <c r="JQZ28" s="154"/>
      <c r="JRA28" s="154"/>
      <c r="JRB28" s="154"/>
      <c r="JRC28" s="154"/>
      <c r="JRD28" s="154"/>
      <c r="JRE28" s="154"/>
      <c r="JRF28" s="154"/>
      <c r="JRG28" s="154"/>
      <c r="JRH28" s="154"/>
      <c r="JRI28" s="154"/>
      <c r="JRJ28" s="154"/>
      <c r="JRK28" s="154"/>
      <c r="JRL28" s="154"/>
      <c r="JRM28" s="154"/>
      <c r="JRN28" s="154"/>
      <c r="JRO28" s="154"/>
      <c r="JRP28" s="154"/>
      <c r="JRQ28" s="154"/>
      <c r="JRR28" s="154"/>
      <c r="JRS28" s="154"/>
      <c r="JRT28" s="154"/>
      <c r="JRU28" s="154"/>
      <c r="JRV28" s="154"/>
      <c r="JRW28" s="154"/>
      <c r="JRX28" s="154"/>
      <c r="JRY28" s="154"/>
      <c r="JRZ28" s="154"/>
      <c r="JSA28" s="154"/>
      <c r="JSB28" s="154"/>
      <c r="JSC28" s="154"/>
      <c r="JSD28" s="154"/>
      <c r="JSE28" s="154"/>
      <c r="JSF28" s="154"/>
      <c r="JSG28" s="154"/>
      <c r="JSH28" s="154"/>
      <c r="JSI28" s="154"/>
      <c r="JSJ28" s="154"/>
      <c r="JSK28" s="154"/>
      <c r="JSL28" s="154"/>
      <c r="JSM28" s="154"/>
      <c r="JSN28" s="154"/>
      <c r="JSO28" s="154"/>
      <c r="JSP28" s="154"/>
      <c r="JSQ28" s="154"/>
      <c r="JSR28" s="154"/>
      <c r="JSS28" s="154"/>
      <c r="JST28" s="154"/>
      <c r="JSU28" s="154"/>
      <c r="JSV28" s="154"/>
      <c r="JSW28" s="154"/>
      <c r="JSX28" s="154"/>
      <c r="JSY28" s="154"/>
      <c r="JSZ28" s="154"/>
      <c r="JTA28" s="154"/>
      <c r="JTB28" s="154"/>
      <c r="JTC28" s="154"/>
      <c r="JTD28" s="154"/>
      <c r="JTE28" s="154"/>
      <c r="JTF28" s="154"/>
      <c r="JTG28" s="154"/>
      <c r="JTH28" s="154"/>
      <c r="JTI28" s="154"/>
      <c r="JTJ28" s="154"/>
      <c r="JTK28" s="154"/>
      <c r="JTL28" s="154"/>
      <c r="JTM28" s="154"/>
      <c r="JTN28" s="154"/>
      <c r="JTO28" s="154"/>
      <c r="JTP28" s="154"/>
      <c r="JTQ28" s="154"/>
      <c r="JTR28" s="154"/>
      <c r="JTS28" s="154"/>
      <c r="JTT28" s="154"/>
      <c r="JTU28" s="154"/>
      <c r="JTV28" s="154"/>
      <c r="JTW28" s="154"/>
      <c r="JTX28" s="154"/>
      <c r="JTY28" s="154"/>
      <c r="JTZ28" s="154"/>
      <c r="JUA28" s="154"/>
      <c r="JUB28" s="154"/>
      <c r="JUC28" s="154"/>
      <c r="JUD28" s="154"/>
      <c r="JUE28" s="154"/>
      <c r="JUF28" s="154"/>
      <c r="JUG28" s="154"/>
      <c r="JUH28" s="154"/>
      <c r="JUI28" s="154"/>
      <c r="JUJ28" s="154"/>
      <c r="JUK28" s="154"/>
      <c r="JUL28" s="154"/>
      <c r="JUM28" s="154"/>
      <c r="JUN28" s="154"/>
      <c r="JUO28" s="154"/>
      <c r="JUP28" s="154"/>
      <c r="JUQ28" s="154"/>
      <c r="JUR28" s="154"/>
      <c r="JUS28" s="154"/>
      <c r="JUT28" s="154"/>
      <c r="JUU28" s="154"/>
      <c r="JUV28" s="154"/>
      <c r="JUW28" s="154"/>
      <c r="JUX28" s="154"/>
      <c r="JUY28" s="154"/>
      <c r="JUZ28" s="154"/>
      <c r="JVA28" s="154"/>
      <c r="JVB28" s="154"/>
      <c r="JVC28" s="154"/>
      <c r="JVD28" s="154"/>
      <c r="JVE28" s="154"/>
      <c r="JVF28" s="154"/>
      <c r="JVG28" s="154"/>
      <c r="JVH28" s="154"/>
      <c r="JVI28" s="154"/>
      <c r="JVJ28" s="154"/>
      <c r="JVK28" s="154"/>
      <c r="JVL28" s="154"/>
      <c r="JVM28" s="154"/>
      <c r="JVN28" s="154"/>
      <c r="JVO28" s="154"/>
      <c r="JVP28" s="154"/>
      <c r="JVQ28" s="154"/>
      <c r="JVR28" s="154"/>
      <c r="JVS28" s="154"/>
      <c r="JVT28" s="154"/>
      <c r="JVU28" s="154"/>
      <c r="JVV28" s="154"/>
      <c r="JVW28" s="154"/>
      <c r="JVX28" s="154"/>
      <c r="JVY28" s="154"/>
      <c r="JVZ28" s="154"/>
      <c r="JWA28" s="154"/>
      <c r="JWB28" s="154"/>
      <c r="JWC28" s="154"/>
      <c r="JWD28" s="154"/>
      <c r="JWE28" s="154"/>
      <c r="JWF28" s="154"/>
      <c r="JWG28" s="154"/>
      <c r="JWH28" s="154"/>
      <c r="JWI28" s="154"/>
      <c r="JWJ28" s="154"/>
      <c r="JWK28" s="154"/>
      <c r="JWL28" s="154"/>
      <c r="JWM28" s="154"/>
      <c r="JWN28" s="154"/>
      <c r="JWO28" s="154"/>
      <c r="JWP28" s="154"/>
      <c r="JWQ28" s="154"/>
      <c r="JWR28" s="154"/>
      <c r="JWS28" s="154"/>
      <c r="JWT28" s="154"/>
      <c r="JWU28" s="154"/>
      <c r="JWV28" s="154"/>
      <c r="JWW28" s="154"/>
      <c r="JWX28" s="154"/>
      <c r="JWY28" s="154"/>
      <c r="JWZ28" s="154"/>
      <c r="JXA28" s="154"/>
      <c r="JXB28" s="154"/>
      <c r="JXC28" s="154"/>
      <c r="JXD28" s="154"/>
      <c r="JXE28" s="154"/>
      <c r="JXF28" s="154"/>
      <c r="JXG28" s="154"/>
      <c r="JXH28" s="154"/>
      <c r="JXI28" s="154"/>
      <c r="JXJ28" s="154"/>
      <c r="JXK28" s="154"/>
      <c r="JXL28" s="154"/>
      <c r="JXM28" s="154"/>
      <c r="JXN28" s="154"/>
      <c r="JXO28" s="154"/>
      <c r="JXP28" s="154"/>
      <c r="JXQ28" s="154"/>
      <c r="JXR28" s="154"/>
      <c r="JXS28" s="154"/>
      <c r="JXT28" s="154"/>
      <c r="JXU28" s="154"/>
      <c r="JXV28" s="154"/>
      <c r="JXW28" s="154"/>
      <c r="JXX28" s="154"/>
      <c r="JXY28" s="154"/>
      <c r="JXZ28" s="154"/>
      <c r="JYA28" s="154"/>
      <c r="JYB28" s="154"/>
      <c r="JYC28" s="154"/>
      <c r="JYD28" s="154"/>
      <c r="JYE28" s="154"/>
      <c r="JYF28" s="154"/>
      <c r="JYG28" s="154"/>
      <c r="JYH28" s="154"/>
      <c r="JYI28" s="154"/>
      <c r="JYJ28" s="154"/>
      <c r="JYK28" s="154"/>
      <c r="JYL28" s="154"/>
      <c r="JYM28" s="154"/>
      <c r="JYN28" s="154"/>
      <c r="JYO28" s="154"/>
      <c r="JYP28" s="154"/>
      <c r="JYQ28" s="154"/>
      <c r="JYR28" s="154"/>
      <c r="JYS28" s="154"/>
      <c r="JYT28" s="154"/>
      <c r="JYU28" s="154"/>
      <c r="JYV28" s="154"/>
      <c r="JYW28" s="154"/>
      <c r="JYX28" s="154"/>
      <c r="JYY28" s="154"/>
      <c r="JYZ28" s="154"/>
      <c r="JZA28" s="154"/>
      <c r="JZB28" s="154"/>
      <c r="JZC28" s="154"/>
      <c r="JZD28" s="154"/>
      <c r="JZE28" s="154"/>
      <c r="JZF28" s="154"/>
      <c r="JZG28" s="154"/>
      <c r="JZH28" s="154"/>
      <c r="JZI28" s="154"/>
      <c r="JZJ28" s="154"/>
      <c r="JZK28" s="154"/>
      <c r="JZL28" s="154"/>
      <c r="JZM28" s="154"/>
      <c r="JZN28" s="154"/>
      <c r="JZO28" s="154"/>
      <c r="JZP28" s="154"/>
      <c r="JZQ28" s="154"/>
      <c r="JZR28" s="154"/>
      <c r="JZS28" s="154"/>
      <c r="JZT28" s="154"/>
      <c r="JZU28" s="154"/>
      <c r="JZV28" s="154"/>
      <c r="JZW28" s="154"/>
      <c r="JZX28" s="154"/>
      <c r="JZY28" s="154"/>
      <c r="JZZ28" s="154"/>
      <c r="KAA28" s="154"/>
      <c r="KAB28" s="154"/>
      <c r="KAC28" s="154"/>
      <c r="KAD28" s="154"/>
      <c r="KAE28" s="154"/>
      <c r="KAF28" s="154"/>
      <c r="KAG28" s="154"/>
      <c r="KAH28" s="154"/>
      <c r="KAI28" s="154"/>
      <c r="KAJ28" s="154"/>
      <c r="KAK28" s="154"/>
      <c r="KAL28" s="154"/>
      <c r="KAM28" s="154"/>
      <c r="KAN28" s="154"/>
      <c r="KAO28" s="154"/>
      <c r="KAP28" s="154"/>
      <c r="KAQ28" s="154"/>
      <c r="KAR28" s="154"/>
      <c r="KAS28" s="154"/>
      <c r="KAT28" s="154"/>
      <c r="KAU28" s="154"/>
      <c r="KAV28" s="154"/>
      <c r="KAW28" s="154"/>
      <c r="KAX28" s="154"/>
      <c r="KAY28" s="154"/>
      <c r="KAZ28" s="154"/>
      <c r="KBA28" s="154"/>
      <c r="KBB28" s="154"/>
      <c r="KBC28" s="154"/>
      <c r="KBD28" s="154"/>
      <c r="KBE28" s="154"/>
      <c r="KBF28" s="154"/>
      <c r="KBG28" s="154"/>
      <c r="KBH28" s="154"/>
      <c r="KBI28" s="154"/>
      <c r="KBJ28" s="154"/>
      <c r="KBK28" s="154"/>
      <c r="KBL28" s="154"/>
      <c r="KBM28" s="154"/>
      <c r="KBN28" s="154"/>
      <c r="KBO28" s="154"/>
      <c r="KBP28" s="154"/>
      <c r="KBQ28" s="154"/>
      <c r="KBR28" s="154"/>
      <c r="KBS28" s="154"/>
      <c r="KBT28" s="154"/>
      <c r="KBU28" s="154"/>
      <c r="KBV28" s="154"/>
      <c r="KBW28" s="154"/>
      <c r="KBX28" s="154"/>
      <c r="KBY28" s="154"/>
      <c r="KBZ28" s="154"/>
      <c r="KCA28" s="154"/>
      <c r="KCB28" s="154"/>
      <c r="KCC28" s="154"/>
      <c r="KCD28" s="154"/>
      <c r="KCE28" s="154"/>
      <c r="KCF28" s="154"/>
      <c r="KCG28" s="154"/>
      <c r="KCH28" s="154"/>
      <c r="KCI28" s="154"/>
      <c r="KCJ28" s="154"/>
      <c r="KCK28" s="154"/>
      <c r="KCL28" s="154"/>
      <c r="KCM28" s="154"/>
      <c r="KCN28" s="154"/>
      <c r="KCO28" s="154"/>
      <c r="KCP28" s="154"/>
      <c r="KCQ28" s="154"/>
      <c r="KCR28" s="154"/>
      <c r="KCS28" s="154"/>
      <c r="KCT28" s="154"/>
      <c r="KCU28" s="154"/>
      <c r="KCV28" s="154"/>
      <c r="KCW28" s="154"/>
      <c r="KCX28" s="154"/>
      <c r="KCY28" s="154"/>
      <c r="KCZ28" s="154"/>
      <c r="KDA28" s="154"/>
      <c r="KDB28" s="154"/>
      <c r="KDC28" s="154"/>
      <c r="KDD28" s="154"/>
      <c r="KDE28" s="154"/>
      <c r="KDF28" s="154"/>
      <c r="KDG28" s="154"/>
      <c r="KDH28" s="154"/>
      <c r="KDI28" s="154"/>
      <c r="KDJ28" s="154"/>
      <c r="KDK28" s="154"/>
      <c r="KDL28" s="154"/>
      <c r="KDM28" s="154"/>
      <c r="KDN28" s="154"/>
      <c r="KDO28" s="154"/>
      <c r="KDP28" s="154"/>
      <c r="KDQ28" s="154"/>
      <c r="KDR28" s="154"/>
      <c r="KDS28" s="154"/>
      <c r="KDT28" s="154"/>
      <c r="KDU28" s="154"/>
      <c r="KDV28" s="154"/>
      <c r="KDW28" s="154"/>
      <c r="KDX28" s="154"/>
      <c r="KDY28" s="154"/>
      <c r="KDZ28" s="154"/>
      <c r="KEA28" s="154"/>
      <c r="KEB28" s="154"/>
      <c r="KEC28" s="154"/>
      <c r="KED28" s="154"/>
      <c r="KEE28" s="154"/>
      <c r="KEF28" s="154"/>
      <c r="KEG28" s="154"/>
      <c r="KEH28" s="154"/>
      <c r="KEI28" s="154"/>
      <c r="KEJ28" s="154"/>
      <c r="KEK28" s="154"/>
      <c r="KEL28" s="154"/>
      <c r="KEM28" s="154"/>
      <c r="KEN28" s="154"/>
      <c r="KEO28" s="154"/>
      <c r="KEP28" s="154"/>
      <c r="KEQ28" s="154"/>
      <c r="KER28" s="154"/>
      <c r="KES28" s="154"/>
      <c r="KET28" s="154"/>
      <c r="KEU28" s="154"/>
      <c r="KEV28" s="154"/>
      <c r="KEW28" s="154"/>
      <c r="KEX28" s="154"/>
      <c r="KEY28" s="154"/>
      <c r="KEZ28" s="154"/>
      <c r="KFA28" s="154"/>
      <c r="KFB28" s="154"/>
      <c r="KFC28" s="154"/>
      <c r="KFD28" s="154"/>
      <c r="KFE28" s="154"/>
      <c r="KFF28" s="154"/>
      <c r="KFG28" s="154"/>
      <c r="KFH28" s="154"/>
      <c r="KFI28" s="154"/>
      <c r="KFJ28" s="154"/>
      <c r="KFK28" s="154"/>
      <c r="KFL28" s="154"/>
      <c r="KFM28" s="154"/>
      <c r="KFN28" s="154"/>
      <c r="KFO28" s="154"/>
      <c r="KFP28" s="154"/>
      <c r="KFQ28" s="154"/>
      <c r="KFR28" s="154"/>
      <c r="KFS28" s="154"/>
      <c r="KFT28" s="154"/>
      <c r="KFU28" s="154"/>
      <c r="KFV28" s="154"/>
      <c r="KFW28" s="154"/>
      <c r="KFX28" s="154"/>
      <c r="KFY28" s="154"/>
      <c r="KFZ28" s="154"/>
      <c r="KGA28" s="154"/>
      <c r="KGB28" s="154"/>
      <c r="KGC28" s="154"/>
      <c r="KGD28" s="154"/>
      <c r="KGE28" s="154"/>
      <c r="KGF28" s="154"/>
      <c r="KGG28" s="154"/>
      <c r="KGH28" s="154"/>
      <c r="KGI28" s="154"/>
      <c r="KGJ28" s="154"/>
      <c r="KGK28" s="154"/>
      <c r="KGL28" s="154"/>
      <c r="KGM28" s="154"/>
      <c r="KGN28" s="154"/>
      <c r="KGO28" s="154"/>
      <c r="KGP28" s="154"/>
      <c r="KGQ28" s="154"/>
      <c r="KGR28" s="154"/>
      <c r="KGS28" s="154"/>
      <c r="KGT28" s="154"/>
      <c r="KGU28" s="154"/>
      <c r="KGV28" s="154"/>
      <c r="KGW28" s="154"/>
      <c r="KGX28" s="154"/>
      <c r="KGY28" s="154"/>
      <c r="KGZ28" s="154"/>
      <c r="KHA28" s="154"/>
      <c r="KHB28" s="154"/>
      <c r="KHC28" s="154"/>
      <c r="KHD28" s="154"/>
      <c r="KHE28" s="154"/>
      <c r="KHF28" s="154"/>
      <c r="KHG28" s="154"/>
      <c r="KHH28" s="154"/>
      <c r="KHI28" s="154"/>
      <c r="KHJ28" s="154"/>
      <c r="KHK28" s="154"/>
      <c r="KHL28" s="154"/>
      <c r="KHM28" s="154"/>
      <c r="KHN28" s="154"/>
      <c r="KHO28" s="154"/>
      <c r="KHP28" s="154"/>
      <c r="KHQ28" s="154"/>
      <c r="KHR28" s="154"/>
      <c r="KHS28" s="154"/>
      <c r="KHT28" s="154"/>
      <c r="KHU28" s="154"/>
      <c r="KHV28" s="154"/>
      <c r="KHW28" s="154"/>
      <c r="KHX28" s="154"/>
      <c r="KHY28" s="154"/>
      <c r="KHZ28" s="154"/>
      <c r="KIA28" s="154"/>
      <c r="KIB28" s="154"/>
      <c r="KIC28" s="154"/>
      <c r="KID28" s="154"/>
      <c r="KIE28" s="154"/>
      <c r="KIF28" s="154"/>
      <c r="KIG28" s="154"/>
      <c r="KIH28" s="154"/>
      <c r="KII28" s="154"/>
      <c r="KIJ28" s="154"/>
      <c r="KIK28" s="154"/>
      <c r="KIL28" s="154"/>
      <c r="KIM28" s="154"/>
      <c r="KIN28" s="154"/>
      <c r="KIO28" s="154"/>
      <c r="KIP28" s="154"/>
      <c r="KIQ28" s="154"/>
      <c r="KIR28" s="154"/>
      <c r="KIS28" s="154"/>
      <c r="KIT28" s="154"/>
      <c r="KIU28" s="154"/>
      <c r="KIV28" s="154"/>
      <c r="KIW28" s="154"/>
      <c r="KIX28" s="154"/>
      <c r="KIY28" s="154"/>
      <c r="KIZ28" s="154"/>
      <c r="KJA28" s="154"/>
      <c r="KJB28" s="154"/>
      <c r="KJC28" s="154"/>
      <c r="KJD28" s="154"/>
      <c r="KJE28" s="154"/>
      <c r="KJF28" s="154"/>
      <c r="KJG28" s="154"/>
      <c r="KJH28" s="154"/>
      <c r="KJI28" s="154"/>
      <c r="KJJ28" s="154"/>
      <c r="KJK28" s="154"/>
      <c r="KJL28" s="154"/>
      <c r="KJM28" s="154"/>
      <c r="KJN28" s="154"/>
      <c r="KJO28" s="154"/>
      <c r="KJP28" s="154"/>
      <c r="KJQ28" s="154"/>
      <c r="KJR28" s="154"/>
      <c r="KJS28" s="154"/>
      <c r="KJT28" s="154"/>
      <c r="KJU28" s="154"/>
      <c r="KJV28" s="154"/>
      <c r="KJW28" s="154"/>
      <c r="KJX28" s="154"/>
      <c r="KJY28" s="154"/>
      <c r="KJZ28" s="154"/>
      <c r="KKA28" s="154"/>
      <c r="KKB28" s="154"/>
      <c r="KKC28" s="154"/>
      <c r="KKD28" s="154"/>
      <c r="KKE28" s="154"/>
      <c r="KKF28" s="154"/>
      <c r="KKG28" s="154"/>
      <c r="KKH28" s="154"/>
      <c r="KKI28" s="154"/>
      <c r="KKJ28" s="154"/>
      <c r="KKK28" s="154"/>
      <c r="KKL28" s="154"/>
      <c r="KKM28" s="154"/>
      <c r="KKN28" s="154"/>
      <c r="KKO28" s="154"/>
      <c r="KKP28" s="154"/>
      <c r="KKQ28" s="154"/>
      <c r="KKR28" s="154"/>
      <c r="KKS28" s="154"/>
      <c r="KKT28" s="154"/>
      <c r="KKU28" s="154"/>
      <c r="KKV28" s="154"/>
      <c r="KKW28" s="154"/>
      <c r="KKX28" s="154"/>
      <c r="KKY28" s="154"/>
      <c r="KKZ28" s="154"/>
      <c r="KLA28" s="154"/>
      <c r="KLB28" s="154"/>
      <c r="KLC28" s="154"/>
      <c r="KLD28" s="154"/>
      <c r="KLE28" s="154"/>
      <c r="KLF28" s="154"/>
      <c r="KLG28" s="154"/>
      <c r="KLH28" s="154"/>
      <c r="KLI28" s="154"/>
      <c r="KLJ28" s="154"/>
      <c r="KLK28" s="154"/>
      <c r="KLL28" s="154"/>
      <c r="KLM28" s="154"/>
      <c r="KLN28" s="154"/>
      <c r="KLO28" s="154"/>
      <c r="KLP28" s="154"/>
      <c r="KLQ28" s="154"/>
      <c r="KLR28" s="154"/>
      <c r="KLS28" s="154"/>
      <c r="KLT28" s="154"/>
      <c r="KLU28" s="154"/>
      <c r="KLV28" s="154"/>
      <c r="KLW28" s="154"/>
      <c r="KLX28" s="154"/>
      <c r="KLY28" s="154"/>
      <c r="KLZ28" s="154"/>
      <c r="KMA28" s="154"/>
      <c r="KMB28" s="154"/>
      <c r="KMC28" s="154"/>
      <c r="KMD28" s="154"/>
      <c r="KME28" s="154"/>
      <c r="KMF28" s="154"/>
      <c r="KMG28" s="154"/>
      <c r="KMH28" s="154"/>
      <c r="KMI28" s="154"/>
      <c r="KMJ28" s="154"/>
      <c r="KMK28" s="154"/>
      <c r="KML28" s="154"/>
      <c r="KMM28" s="154"/>
      <c r="KMN28" s="154"/>
      <c r="KMO28" s="154"/>
      <c r="KMP28" s="154"/>
      <c r="KMQ28" s="154"/>
      <c r="KMR28" s="154"/>
      <c r="KMS28" s="154"/>
      <c r="KMT28" s="154"/>
      <c r="KMU28" s="154"/>
      <c r="KMV28" s="154"/>
      <c r="KMW28" s="154"/>
      <c r="KMX28" s="154"/>
      <c r="KMY28" s="154"/>
      <c r="KMZ28" s="154"/>
      <c r="KNA28" s="154"/>
      <c r="KNB28" s="154"/>
      <c r="KNC28" s="154"/>
      <c r="KND28" s="154"/>
      <c r="KNE28" s="154"/>
      <c r="KNF28" s="154"/>
      <c r="KNG28" s="154"/>
      <c r="KNH28" s="154"/>
      <c r="KNI28" s="154"/>
      <c r="KNJ28" s="154"/>
      <c r="KNK28" s="154"/>
      <c r="KNL28" s="154"/>
      <c r="KNM28" s="154"/>
      <c r="KNN28" s="154"/>
      <c r="KNO28" s="154"/>
      <c r="KNP28" s="154"/>
      <c r="KNQ28" s="154"/>
      <c r="KNR28" s="154"/>
      <c r="KNS28" s="154"/>
      <c r="KNT28" s="154"/>
      <c r="KNU28" s="154"/>
      <c r="KNV28" s="154"/>
      <c r="KNW28" s="154"/>
      <c r="KNX28" s="154"/>
      <c r="KNY28" s="154"/>
      <c r="KNZ28" s="154"/>
      <c r="KOA28" s="154"/>
      <c r="KOB28" s="154"/>
      <c r="KOC28" s="154"/>
      <c r="KOD28" s="154"/>
      <c r="KOE28" s="154"/>
      <c r="KOF28" s="154"/>
      <c r="KOG28" s="154"/>
      <c r="KOH28" s="154"/>
      <c r="KOI28" s="154"/>
      <c r="KOJ28" s="154"/>
      <c r="KOK28" s="154"/>
      <c r="KOL28" s="154"/>
      <c r="KOM28" s="154"/>
      <c r="KON28" s="154"/>
      <c r="KOO28" s="154"/>
      <c r="KOP28" s="154"/>
      <c r="KOQ28" s="154"/>
      <c r="KOR28" s="154"/>
      <c r="KOS28" s="154"/>
      <c r="KOT28" s="154"/>
      <c r="KOU28" s="154"/>
      <c r="KOV28" s="154"/>
      <c r="KOW28" s="154"/>
      <c r="KOX28" s="154"/>
      <c r="KOY28" s="154"/>
      <c r="KOZ28" s="154"/>
      <c r="KPA28" s="154"/>
      <c r="KPB28" s="154"/>
      <c r="KPC28" s="154"/>
      <c r="KPD28" s="154"/>
      <c r="KPE28" s="154"/>
      <c r="KPF28" s="154"/>
      <c r="KPG28" s="154"/>
      <c r="KPH28" s="154"/>
      <c r="KPI28" s="154"/>
      <c r="KPJ28" s="154"/>
      <c r="KPK28" s="154"/>
      <c r="KPL28" s="154"/>
      <c r="KPM28" s="154"/>
      <c r="KPN28" s="154"/>
      <c r="KPO28" s="154"/>
      <c r="KPP28" s="154"/>
      <c r="KPQ28" s="154"/>
      <c r="KPR28" s="154"/>
      <c r="KPS28" s="154"/>
      <c r="KPT28" s="154"/>
      <c r="KPU28" s="154"/>
      <c r="KPV28" s="154"/>
      <c r="KPW28" s="154"/>
      <c r="KPX28" s="154"/>
      <c r="KPY28" s="154"/>
      <c r="KPZ28" s="154"/>
      <c r="KQA28" s="154"/>
      <c r="KQB28" s="154"/>
      <c r="KQC28" s="154"/>
      <c r="KQD28" s="154"/>
      <c r="KQE28" s="154"/>
      <c r="KQF28" s="154"/>
      <c r="KQG28" s="154"/>
      <c r="KQH28" s="154"/>
      <c r="KQI28" s="154"/>
      <c r="KQJ28" s="154"/>
      <c r="KQK28" s="154"/>
      <c r="KQL28" s="154"/>
      <c r="KQM28" s="154"/>
      <c r="KQN28" s="154"/>
      <c r="KQO28" s="154"/>
      <c r="KQP28" s="154"/>
      <c r="KQQ28" s="154"/>
      <c r="KQR28" s="154"/>
      <c r="KQS28" s="154"/>
      <c r="KQT28" s="154"/>
      <c r="KQU28" s="154"/>
      <c r="KQV28" s="154"/>
      <c r="KQW28" s="154"/>
      <c r="KQX28" s="154"/>
      <c r="KQY28" s="154"/>
      <c r="KQZ28" s="154"/>
      <c r="KRA28" s="154"/>
      <c r="KRB28" s="154"/>
      <c r="KRC28" s="154"/>
      <c r="KRD28" s="154"/>
      <c r="KRE28" s="154"/>
      <c r="KRF28" s="154"/>
      <c r="KRG28" s="154"/>
      <c r="KRH28" s="154"/>
      <c r="KRI28" s="154"/>
      <c r="KRJ28" s="154"/>
      <c r="KRK28" s="154"/>
      <c r="KRL28" s="154"/>
      <c r="KRM28" s="154"/>
      <c r="KRN28" s="154"/>
      <c r="KRO28" s="154"/>
      <c r="KRP28" s="154"/>
      <c r="KRQ28" s="154"/>
      <c r="KRR28" s="154"/>
      <c r="KRS28" s="154"/>
      <c r="KRT28" s="154"/>
      <c r="KRU28" s="154"/>
      <c r="KRV28" s="154"/>
      <c r="KRW28" s="154"/>
      <c r="KRX28" s="154"/>
      <c r="KRY28" s="154"/>
      <c r="KRZ28" s="154"/>
      <c r="KSA28" s="154"/>
      <c r="KSB28" s="154"/>
      <c r="KSC28" s="154"/>
      <c r="KSD28" s="154"/>
      <c r="KSE28" s="154"/>
      <c r="KSF28" s="154"/>
      <c r="KSG28" s="154"/>
      <c r="KSH28" s="154"/>
      <c r="KSI28" s="154"/>
      <c r="KSJ28" s="154"/>
      <c r="KSK28" s="154"/>
      <c r="KSL28" s="154"/>
      <c r="KSM28" s="154"/>
      <c r="KSN28" s="154"/>
      <c r="KSO28" s="154"/>
      <c r="KSP28" s="154"/>
      <c r="KSQ28" s="154"/>
      <c r="KSR28" s="154"/>
      <c r="KSS28" s="154"/>
      <c r="KST28" s="154"/>
      <c r="KSU28" s="154"/>
      <c r="KSV28" s="154"/>
      <c r="KSW28" s="154"/>
      <c r="KSX28" s="154"/>
      <c r="KSY28" s="154"/>
      <c r="KSZ28" s="154"/>
      <c r="KTA28" s="154"/>
      <c r="KTB28" s="154"/>
      <c r="KTC28" s="154"/>
      <c r="KTD28" s="154"/>
      <c r="KTE28" s="154"/>
      <c r="KTF28" s="154"/>
      <c r="KTG28" s="154"/>
      <c r="KTH28" s="154"/>
      <c r="KTI28" s="154"/>
      <c r="KTJ28" s="154"/>
      <c r="KTK28" s="154"/>
      <c r="KTL28" s="154"/>
      <c r="KTM28" s="154"/>
      <c r="KTN28" s="154"/>
      <c r="KTO28" s="154"/>
      <c r="KTP28" s="154"/>
      <c r="KTQ28" s="154"/>
      <c r="KTR28" s="154"/>
      <c r="KTS28" s="154"/>
      <c r="KTT28" s="154"/>
      <c r="KTU28" s="154"/>
      <c r="KTV28" s="154"/>
      <c r="KTW28" s="154"/>
      <c r="KTX28" s="154"/>
      <c r="KTY28" s="154"/>
      <c r="KTZ28" s="154"/>
      <c r="KUA28" s="154"/>
      <c r="KUB28" s="154"/>
      <c r="KUC28" s="154"/>
      <c r="KUD28" s="154"/>
      <c r="KUE28" s="154"/>
      <c r="KUF28" s="154"/>
      <c r="KUG28" s="154"/>
      <c r="KUH28" s="154"/>
      <c r="KUI28" s="154"/>
      <c r="KUJ28" s="154"/>
      <c r="KUK28" s="154"/>
      <c r="KUL28" s="154"/>
      <c r="KUM28" s="154"/>
      <c r="KUN28" s="154"/>
      <c r="KUO28" s="154"/>
      <c r="KUP28" s="154"/>
      <c r="KUQ28" s="154"/>
      <c r="KUR28" s="154"/>
      <c r="KUS28" s="154"/>
      <c r="KUT28" s="154"/>
      <c r="KUU28" s="154"/>
      <c r="KUV28" s="154"/>
      <c r="KUW28" s="154"/>
      <c r="KUX28" s="154"/>
      <c r="KUY28" s="154"/>
      <c r="KUZ28" s="154"/>
      <c r="KVA28" s="154"/>
      <c r="KVB28" s="154"/>
      <c r="KVC28" s="154"/>
      <c r="KVD28" s="154"/>
      <c r="KVE28" s="154"/>
      <c r="KVF28" s="154"/>
      <c r="KVG28" s="154"/>
      <c r="KVH28" s="154"/>
      <c r="KVI28" s="154"/>
      <c r="KVJ28" s="154"/>
      <c r="KVK28" s="154"/>
      <c r="KVL28" s="154"/>
      <c r="KVM28" s="154"/>
      <c r="KVN28" s="154"/>
      <c r="KVO28" s="154"/>
      <c r="KVP28" s="154"/>
      <c r="KVQ28" s="154"/>
      <c r="KVR28" s="154"/>
      <c r="KVS28" s="154"/>
      <c r="KVT28" s="154"/>
      <c r="KVU28" s="154"/>
      <c r="KVV28" s="154"/>
      <c r="KVW28" s="154"/>
      <c r="KVX28" s="154"/>
      <c r="KVY28" s="154"/>
      <c r="KVZ28" s="154"/>
      <c r="KWA28" s="154"/>
      <c r="KWB28" s="154"/>
      <c r="KWC28" s="154"/>
      <c r="KWD28" s="154"/>
      <c r="KWE28" s="154"/>
      <c r="KWF28" s="154"/>
      <c r="KWG28" s="154"/>
      <c r="KWH28" s="154"/>
      <c r="KWI28" s="154"/>
      <c r="KWJ28" s="154"/>
      <c r="KWK28" s="154"/>
      <c r="KWL28" s="154"/>
      <c r="KWM28" s="154"/>
      <c r="KWN28" s="154"/>
      <c r="KWO28" s="154"/>
      <c r="KWP28" s="154"/>
      <c r="KWQ28" s="154"/>
      <c r="KWR28" s="154"/>
      <c r="KWS28" s="154"/>
      <c r="KWT28" s="154"/>
      <c r="KWU28" s="154"/>
      <c r="KWV28" s="154"/>
      <c r="KWW28" s="154"/>
      <c r="KWX28" s="154"/>
      <c r="KWY28" s="154"/>
      <c r="KWZ28" s="154"/>
      <c r="KXA28" s="154"/>
      <c r="KXB28" s="154"/>
      <c r="KXC28" s="154"/>
      <c r="KXD28" s="154"/>
      <c r="KXE28" s="154"/>
      <c r="KXF28" s="154"/>
      <c r="KXG28" s="154"/>
      <c r="KXH28" s="154"/>
      <c r="KXI28" s="154"/>
      <c r="KXJ28" s="154"/>
      <c r="KXK28" s="154"/>
      <c r="KXL28" s="154"/>
      <c r="KXM28" s="154"/>
      <c r="KXN28" s="154"/>
      <c r="KXO28" s="154"/>
      <c r="KXP28" s="154"/>
      <c r="KXQ28" s="154"/>
      <c r="KXR28" s="154"/>
      <c r="KXS28" s="154"/>
      <c r="KXT28" s="154"/>
      <c r="KXU28" s="154"/>
      <c r="KXV28" s="154"/>
      <c r="KXW28" s="154"/>
      <c r="KXX28" s="154"/>
      <c r="KXY28" s="154"/>
      <c r="KXZ28" s="154"/>
      <c r="KYA28" s="154"/>
      <c r="KYB28" s="154"/>
      <c r="KYC28" s="154"/>
      <c r="KYD28" s="154"/>
      <c r="KYE28" s="154"/>
      <c r="KYF28" s="154"/>
      <c r="KYG28" s="154"/>
      <c r="KYH28" s="154"/>
      <c r="KYI28" s="154"/>
      <c r="KYJ28" s="154"/>
      <c r="KYK28" s="154"/>
      <c r="KYL28" s="154"/>
      <c r="KYM28" s="154"/>
      <c r="KYN28" s="154"/>
      <c r="KYO28" s="154"/>
      <c r="KYP28" s="154"/>
      <c r="KYQ28" s="154"/>
      <c r="KYR28" s="154"/>
      <c r="KYS28" s="154"/>
      <c r="KYT28" s="154"/>
      <c r="KYU28" s="154"/>
      <c r="KYV28" s="154"/>
      <c r="KYW28" s="154"/>
      <c r="KYX28" s="154"/>
      <c r="KYY28" s="154"/>
      <c r="KYZ28" s="154"/>
      <c r="KZA28" s="154"/>
      <c r="KZB28" s="154"/>
      <c r="KZC28" s="154"/>
      <c r="KZD28" s="154"/>
      <c r="KZE28" s="154"/>
      <c r="KZF28" s="154"/>
      <c r="KZG28" s="154"/>
      <c r="KZH28" s="154"/>
      <c r="KZI28" s="154"/>
      <c r="KZJ28" s="154"/>
      <c r="KZK28" s="154"/>
      <c r="KZL28" s="154"/>
      <c r="KZM28" s="154"/>
      <c r="KZN28" s="154"/>
      <c r="KZO28" s="154"/>
      <c r="KZP28" s="154"/>
      <c r="KZQ28" s="154"/>
      <c r="KZR28" s="154"/>
      <c r="KZS28" s="154"/>
      <c r="KZT28" s="154"/>
      <c r="KZU28" s="154"/>
      <c r="KZV28" s="154"/>
      <c r="KZW28" s="154"/>
      <c r="KZX28" s="154"/>
      <c r="KZY28" s="154"/>
      <c r="KZZ28" s="154"/>
      <c r="LAA28" s="154"/>
      <c r="LAB28" s="154"/>
      <c r="LAC28" s="154"/>
      <c r="LAD28" s="154"/>
      <c r="LAE28" s="154"/>
      <c r="LAF28" s="154"/>
      <c r="LAG28" s="154"/>
      <c r="LAH28" s="154"/>
      <c r="LAI28" s="154"/>
      <c r="LAJ28" s="154"/>
      <c r="LAK28" s="154"/>
      <c r="LAL28" s="154"/>
      <c r="LAM28" s="154"/>
      <c r="LAN28" s="154"/>
      <c r="LAO28" s="154"/>
      <c r="LAP28" s="154"/>
      <c r="LAQ28" s="154"/>
      <c r="LAR28" s="154"/>
      <c r="LAS28" s="154"/>
      <c r="LAT28" s="154"/>
      <c r="LAU28" s="154"/>
      <c r="LAV28" s="154"/>
      <c r="LAW28" s="154"/>
      <c r="LAX28" s="154"/>
      <c r="LAY28" s="154"/>
      <c r="LAZ28" s="154"/>
      <c r="LBA28" s="154"/>
      <c r="LBB28" s="154"/>
      <c r="LBC28" s="154"/>
      <c r="LBD28" s="154"/>
      <c r="LBE28" s="154"/>
      <c r="LBF28" s="154"/>
      <c r="LBG28" s="154"/>
      <c r="LBH28" s="154"/>
      <c r="LBI28" s="154"/>
      <c r="LBJ28" s="154"/>
      <c r="LBK28" s="154"/>
      <c r="LBL28" s="154"/>
      <c r="LBM28" s="154"/>
      <c r="LBN28" s="154"/>
      <c r="LBO28" s="154"/>
      <c r="LBP28" s="154"/>
      <c r="LBQ28" s="154"/>
      <c r="LBR28" s="154"/>
      <c r="LBS28" s="154"/>
      <c r="LBT28" s="154"/>
      <c r="LBU28" s="154"/>
      <c r="LBV28" s="154"/>
      <c r="LBW28" s="154"/>
      <c r="LBX28" s="154"/>
      <c r="LBY28" s="154"/>
      <c r="LBZ28" s="154"/>
      <c r="LCA28" s="154"/>
      <c r="LCB28" s="154"/>
      <c r="LCC28" s="154"/>
      <c r="LCD28" s="154"/>
      <c r="LCE28" s="154"/>
      <c r="LCF28" s="154"/>
      <c r="LCG28" s="154"/>
      <c r="LCH28" s="154"/>
      <c r="LCI28" s="154"/>
      <c r="LCJ28" s="154"/>
      <c r="LCK28" s="154"/>
      <c r="LCL28" s="154"/>
      <c r="LCM28" s="154"/>
      <c r="LCN28" s="154"/>
      <c r="LCO28" s="154"/>
      <c r="LCP28" s="154"/>
      <c r="LCQ28" s="154"/>
      <c r="LCR28" s="154"/>
      <c r="LCS28" s="154"/>
      <c r="LCT28" s="154"/>
      <c r="LCU28" s="154"/>
      <c r="LCV28" s="154"/>
      <c r="LCW28" s="154"/>
      <c r="LCX28" s="154"/>
      <c r="LCY28" s="154"/>
      <c r="LCZ28" s="154"/>
      <c r="LDA28" s="154"/>
      <c r="LDB28" s="154"/>
      <c r="LDC28" s="154"/>
      <c r="LDD28" s="154"/>
      <c r="LDE28" s="154"/>
      <c r="LDF28" s="154"/>
      <c r="LDG28" s="154"/>
      <c r="LDH28" s="154"/>
      <c r="LDI28" s="154"/>
      <c r="LDJ28" s="154"/>
      <c r="LDK28" s="154"/>
      <c r="LDL28" s="154"/>
      <c r="LDM28" s="154"/>
      <c r="LDN28" s="154"/>
      <c r="LDO28" s="154"/>
      <c r="LDP28" s="154"/>
      <c r="LDQ28" s="154"/>
      <c r="LDR28" s="154"/>
      <c r="LDS28" s="154"/>
      <c r="LDT28" s="154"/>
      <c r="LDU28" s="154"/>
      <c r="LDV28" s="154"/>
      <c r="LDW28" s="154"/>
      <c r="LDX28" s="154"/>
      <c r="LDY28" s="154"/>
      <c r="LDZ28" s="154"/>
      <c r="LEA28" s="154"/>
      <c r="LEB28" s="154"/>
      <c r="LEC28" s="154"/>
      <c r="LED28" s="154"/>
      <c r="LEE28" s="154"/>
      <c r="LEF28" s="154"/>
      <c r="LEG28" s="154"/>
      <c r="LEH28" s="154"/>
      <c r="LEI28" s="154"/>
      <c r="LEJ28" s="154"/>
      <c r="LEK28" s="154"/>
      <c r="LEL28" s="154"/>
      <c r="LEM28" s="154"/>
      <c r="LEN28" s="154"/>
      <c r="LEO28" s="154"/>
      <c r="LEP28" s="154"/>
      <c r="LEQ28" s="154"/>
      <c r="LER28" s="154"/>
      <c r="LES28" s="154"/>
      <c r="LET28" s="154"/>
      <c r="LEU28" s="154"/>
      <c r="LEV28" s="154"/>
      <c r="LEW28" s="154"/>
      <c r="LEX28" s="154"/>
      <c r="LEY28" s="154"/>
      <c r="LEZ28" s="154"/>
      <c r="LFA28" s="154"/>
      <c r="LFB28" s="154"/>
      <c r="LFC28" s="154"/>
      <c r="LFD28" s="154"/>
      <c r="LFE28" s="154"/>
      <c r="LFF28" s="154"/>
      <c r="LFG28" s="154"/>
      <c r="LFH28" s="154"/>
      <c r="LFI28" s="154"/>
      <c r="LFJ28" s="154"/>
      <c r="LFK28" s="154"/>
      <c r="LFL28" s="154"/>
      <c r="LFM28" s="154"/>
      <c r="LFN28" s="154"/>
      <c r="LFO28" s="154"/>
      <c r="LFP28" s="154"/>
      <c r="LFQ28" s="154"/>
      <c r="LFR28" s="154"/>
      <c r="LFS28" s="154"/>
      <c r="LFT28" s="154"/>
      <c r="LFU28" s="154"/>
      <c r="LFV28" s="154"/>
      <c r="LFW28" s="154"/>
      <c r="LFX28" s="154"/>
      <c r="LFY28" s="154"/>
      <c r="LFZ28" s="154"/>
      <c r="LGA28" s="154"/>
      <c r="LGB28" s="154"/>
      <c r="LGC28" s="154"/>
      <c r="LGD28" s="154"/>
      <c r="LGE28" s="154"/>
      <c r="LGF28" s="154"/>
      <c r="LGG28" s="154"/>
      <c r="LGH28" s="154"/>
      <c r="LGI28" s="154"/>
      <c r="LGJ28" s="154"/>
      <c r="LGK28" s="154"/>
      <c r="LGL28" s="154"/>
      <c r="LGM28" s="154"/>
      <c r="LGN28" s="154"/>
      <c r="LGO28" s="154"/>
      <c r="LGP28" s="154"/>
      <c r="LGQ28" s="154"/>
      <c r="LGR28" s="154"/>
      <c r="LGS28" s="154"/>
      <c r="LGT28" s="154"/>
      <c r="LGU28" s="154"/>
      <c r="LGV28" s="154"/>
      <c r="LGW28" s="154"/>
      <c r="LGX28" s="154"/>
      <c r="LGY28" s="154"/>
      <c r="LGZ28" s="154"/>
      <c r="LHA28" s="154"/>
      <c r="LHB28" s="154"/>
      <c r="LHC28" s="154"/>
      <c r="LHD28" s="154"/>
      <c r="LHE28" s="154"/>
      <c r="LHF28" s="154"/>
      <c r="LHG28" s="154"/>
      <c r="LHH28" s="154"/>
      <c r="LHI28" s="154"/>
      <c r="LHJ28" s="154"/>
      <c r="LHK28" s="154"/>
      <c r="LHL28" s="154"/>
      <c r="LHM28" s="154"/>
      <c r="LHN28" s="154"/>
      <c r="LHO28" s="154"/>
      <c r="LHP28" s="154"/>
      <c r="LHQ28" s="154"/>
      <c r="LHR28" s="154"/>
      <c r="LHS28" s="154"/>
      <c r="LHT28" s="154"/>
      <c r="LHU28" s="154"/>
      <c r="LHV28" s="154"/>
      <c r="LHW28" s="154"/>
      <c r="LHX28" s="154"/>
      <c r="LHY28" s="154"/>
      <c r="LHZ28" s="154"/>
      <c r="LIA28" s="154"/>
      <c r="LIB28" s="154"/>
      <c r="LIC28" s="154"/>
      <c r="LID28" s="154"/>
      <c r="LIE28" s="154"/>
      <c r="LIF28" s="154"/>
      <c r="LIG28" s="154"/>
      <c r="LIH28" s="154"/>
      <c r="LII28" s="154"/>
      <c r="LIJ28" s="154"/>
      <c r="LIK28" s="154"/>
      <c r="LIL28" s="154"/>
      <c r="LIM28" s="154"/>
      <c r="LIN28" s="154"/>
      <c r="LIO28" s="154"/>
      <c r="LIP28" s="154"/>
      <c r="LIQ28" s="154"/>
      <c r="LIR28" s="154"/>
      <c r="LIS28" s="154"/>
      <c r="LIT28" s="154"/>
      <c r="LIU28" s="154"/>
      <c r="LIV28" s="154"/>
      <c r="LIW28" s="154"/>
      <c r="LIX28" s="154"/>
      <c r="LIY28" s="154"/>
      <c r="LIZ28" s="154"/>
      <c r="LJA28" s="154"/>
      <c r="LJB28" s="154"/>
      <c r="LJC28" s="154"/>
      <c r="LJD28" s="154"/>
      <c r="LJE28" s="154"/>
      <c r="LJF28" s="154"/>
      <c r="LJG28" s="154"/>
      <c r="LJH28" s="154"/>
      <c r="LJI28" s="154"/>
      <c r="LJJ28" s="154"/>
      <c r="LJK28" s="154"/>
      <c r="LJL28" s="154"/>
      <c r="LJM28" s="154"/>
      <c r="LJN28" s="154"/>
      <c r="LJO28" s="154"/>
      <c r="LJP28" s="154"/>
      <c r="LJQ28" s="154"/>
      <c r="LJR28" s="154"/>
      <c r="LJS28" s="154"/>
      <c r="LJT28" s="154"/>
      <c r="LJU28" s="154"/>
      <c r="LJV28" s="154"/>
      <c r="LJW28" s="154"/>
      <c r="LJX28" s="154"/>
      <c r="LJY28" s="154"/>
      <c r="LJZ28" s="154"/>
      <c r="LKA28" s="154"/>
      <c r="LKB28" s="154"/>
      <c r="LKC28" s="154"/>
      <c r="LKD28" s="154"/>
      <c r="LKE28" s="154"/>
      <c r="LKF28" s="154"/>
      <c r="LKG28" s="154"/>
      <c r="LKH28" s="154"/>
      <c r="LKI28" s="154"/>
      <c r="LKJ28" s="154"/>
      <c r="LKK28" s="154"/>
      <c r="LKL28" s="154"/>
      <c r="LKM28" s="154"/>
      <c r="LKN28" s="154"/>
      <c r="LKO28" s="154"/>
      <c r="LKP28" s="154"/>
      <c r="LKQ28" s="154"/>
      <c r="LKR28" s="154"/>
      <c r="LKS28" s="154"/>
      <c r="LKT28" s="154"/>
      <c r="LKU28" s="154"/>
      <c r="LKV28" s="154"/>
      <c r="LKW28" s="154"/>
      <c r="LKX28" s="154"/>
      <c r="LKY28" s="154"/>
      <c r="LKZ28" s="154"/>
      <c r="LLA28" s="154"/>
      <c r="LLB28" s="154"/>
      <c r="LLC28" s="154"/>
      <c r="LLD28" s="154"/>
      <c r="LLE28" s="154"/>
      <c r="LLF28" s="154"/>
      <c r="LLG28" s="154"/>
      <c r="LLH28" s="154"/>
      <c r="LLI28" s="154"/>
      <c r="LLJ28" s="154"/>
      <c r="LLK28" s="154"/>
      <c r="LLL28" s="154"/>
      <c r="LLM28" s="154"/>
      <c r="LLN28" s="154"/>
      <c r="LLO28" s="154"/>
      <c r="LLP28" s="154"/>
      <c r="LLQ28" s="154"/>
      <c r="LLR28" s="154"/>
      <c r="LLS28" s="154"/>
      <c r="LLT28" s="154"/>
      <c r="LLU28" s="154"/>
      <c r="LLV28" s="154"/>
      <c r="LLW28" s="154"/>
      <c r="LLX28" s="154"/>
      <c r="LLY28" s="154"/>
      <c r="LLZ28" s="154"/>
      <c r="LMA28" s="154"/>
      <c r="LMB28" s="154"/>
      <c r="LMC28" s="154"/>
      <c r="LMD28" s="154"/>
      <c r="LME28" s="154"/>
      <c r="LMF28" s="154"/>
      <c r="LMG28" s="154"/>
      <c r="LMH28" s="154"/>
      <c r="LMI28" s="154"/>
      <c r="LMJ28" s="154"/>
      <c r="LMK28" s="154"/>
      <c r="LML28" s="154"/>
      <c r="LMM28" s="154"/>
      <c r="LMN28" s="154"/>
      <c r="LMO28" s="154"/>
      <c r="LMP28" s="154"/>
      <c r="LMQ28" s="154"/>
      <c r="LMR28" s="154"/>
      <c r="LMS28" s="154"/>
      <c r="LMT28" s="154"/>
      <c r="LMU28" s="154"/>
      <c r="LMV28" s="154"/>
      <c r="LMW28" s="154"/>
      <c r="LMX28" s="154"/>
      <c r="LMY28" s="154"/>
      <c r="LMZ28" s="154"/>
      <c r="LNA28" s="154"/>
      <c r="LNB28" s="154"/>
      <c r="LNC28" s="154"/>
      <c r="LND28" s="154"/>
      <c r="LNE28" s="154"/>
      <c r="LNF28" s="154"/>
      <c r="LNG28" s="154"/>
      <c r="LNH28" s="154"/>
      <c r="LNI28" s="154"/>
      <c r="LNJ28" s="154"/>
      <c r="LNK28" s="154"/>
      <c r="LNL28" s="154"/>
      <c r="LNM28" s="154"/>
      <c r="LNN28" s="154"/>
      <c r="LNO28" s="154"/>
      <c r="LNP28" s="154"/>
      <c r="LNQ28" s="154"/>
      <c r="LNR28" s="154"/>
      <c r="LNS28" s="154"/>
      <c r="LNT28" s="154"/>
      <c r="LNU28" s="154"/>
      <c r="LNV28" s="154"/>
      <c r="LNW28" s="154"/>
      <c r="LNX28" s="154"/>
      <c r="LNY28" s="154"/>
      <c r="LNZ28" s="154"/>
      <c r="LOA28" s="154"/>
      <c r="LOB28" s="154"/>
      <c r="LOC28" s="154"/>
      <c r="LOD28" s="154"/>
      <c r="LOE28" s="154"/>
      <c r="LOF28" s="154"/>
      <c r="LOG28" s="154"/>
      <c r="LOH28" s="154"/>
      <c r="LOI28" s="154"/>
      <c r="LOJ28" s="154"/>
      <c r="LOK28" s="154"/>
      <c r="LOL28" s="154"/>
      <c r="LOM28" s="154"/>
      <c r="LON28" s="154"/>
      <c r="LOO28" s="154"/>
      <c r="LOP28" s="154"/>
      <c r="LOQ28" s="154"/>
      <c r="LOR28" s="154"/>
      <c r="LOS28" s="154"/>
      <c r="LOT28" s="154"/>
      <c r="LOU28" s="154"/>
      <c r="LOV28" s="154"/>
      <c r="LOW28" s="154"/>
      <c r="LOX28" s="154"/>
      <c r="LOY28" s="154"/>
      <c r="LOZ28" s="154"/>
      <c r="LPA28" s="154"/>
      <c r="LPB28" s="154"/>
      <c r="LPC28" s="154"/>
      <c r="LPD28" s="154"/>
      <c r="LPE28" s="154"/>
      <c r="LPF28" s="154"/>
      <c r="LPG28" s="154"/>
      <c r="LPH28" s="154"/>
      <c r="LPI28" s="154"/>
      <c r="LPJ28" s="154"/>
      <c r="LPK28" s="154"/>
      <c r="LPL28" s="154"/>
      <c r="LPM28" s="154"/>
      <c r="LPN28" s="154"/>
      <c r="LPO28" s="154"/>
      <c r="LPP28" s="154"/>
      <c r="LPQ28" s="154"/>
      <c r="LPR28" s="154"/>
      <c r="LPS28" s="154"/>
      <c r="LPT28" s="154"/>
      <c r="LPU28" s="154"/>
      <c r="LPV28" s="154"/>
      <c r="LPW28" s="154"/>
      <c r="LPX28" s="154"/>
      <c r="LPY28" s="154"/>
      <c r="LPZ28" s="154"/>
      <c r="LQA28" s="154"/>
      <c r="LQB28" s="154"/>
      <c r="LQC28" s="154"/>
      <c r="LQD28" s="154"/>
      <c r="LQE28" s="154"/>
      <c r="LQF28" s="154"/>
      <c r="LQG28" s="154"/>
      <c r="LQH28" s="154"/>
      <c r="LQI28" s="154"/>
      <c r="LQJ28" s="154"/>
      <c r="LQK28" s="154"/>
      <c r="LQL28" s="154"/>
      <c r="LQM28" s="154"/>
      <c r="LQN28" s="154"/>
      <c r="LQO28" s="154"/>
      <c r="LQP28" s="154"/>
      <c r="LQQ28" s="154"/>
      <c r="LQR28" s="154"/>
      <c r="LQS28" s="154"/>
      <c r="LQT28" s="154"/>
      <c r="LQU28" s="154"/>
      <c r="LQV28" s="154"/>
      <c r="LQW28" s="154"/>
      <c r="LQX28" s="154"/>
      <c r="LQY28" s="154"/>
      <c r="LQZ28" s="154"/>
      <c r="LRA28" s="154"/>
      <c r="LRB28" s="154"/>
      <c r="LRC28" s="154"/>
      <c r="LRD28" s="154"/>
      <c r="LRE28" s="154"/>
      <c r="LRF28" s="154"/>
      <c r="LRG28" s="154"/>
      <c r="LRH28" s="154"/>
      <c r="LRI28" s="154"/>
      <c r="LRJ28" s="154"/>
      <c r="LRK28" s="154"/>
      <c r="LRL28" s="154"/>
      <c r="LRM28" s="154"/>
      <c r="LRN28" s="154"/>
      <c r="LRO28" s="154"/>
      <c r="LRP28" s="154"/>
      <c r="LRQ28" s="154"/>
      <c r="LRR28" s="154"/>
      <c r="LRS28" s="154"/>
      <c r="LRT28" s="154"/>
      <c r="LRU28" s="154"/>
      <c r="LRV28" s="154"/>
      <c r="LRW28" s="154"/>
      <c r="LRX28" s="154"/>
      <c r="LRY28" s="154"/>
      <c r="LRZ28" s="154"/>
      <c r="LSA28" s="154"/>
      <c r="LSB28" s="154"/>
      <c r="LSC28" s="154"/>
      <c r="LSD28" s="154"/>
      <c r="LSE28" s="154"/>
      <c r="LSF28" s="154"/>
      <c r="LSG28" s="154"/>
      <c r="LSH28" s="154"/>
      <c r="LSI28" s="154"/>
      <c r="LSJ28" s="154"/>
      <c r="LSK28" s="154"/>
      <c r="LSL28" s="154"/>
      <c r="LSM28" s="154"/>
      <c r="LSN28" s="154"/>
      <c r="LSO28" s="154"/>
      <c r="LSP28" s="154"/>
      <c r="LSQ28" s="154"/>
      <c r="LSR28" s="154"/>
      <c r="LSS28" s="154"/>
      <c r="LST28" s="154"/>
      <c r="LSU28" s="154"/>
      <c r="LSV28" s="154"/>
      <c r="LSW28" s="154"/>
      <c r="LSX28" s="154"/>
      <c r="LSY28" s="154"/>
      <c r="LSZ28" s="154"/>
      <c r="LTA28" s="154"/>
      <c r="LTB28" s="154"/>
      <c r="LTC28" s="154"/>
      <c r="LTD28" s="154"/>
      <c r="LTE28" s="154"/>
      <c r="LTF28" s="154"/>
      <c r="LTG28" s="154"/>
      <c r="LTH28" s="154"/>
      <c r="LTI28" s="154"/>
      <c r="LTJ28" s="154"/>
      <c r="LTK28" s="154"/>
      <c r="LTL28" s="154"/>
      <c r="LTM28" s="154"/>
      <c r="LTN28" s="154"/>
      <c r="LTO28" s="154"/>
      <c r="LTP28" s="154"/>
      <c r="LTQ28" s="154"/>
      <c r="LTR28" s="154"/>
      <c r="LTS28" s="154"/>
      <c r="LTT28" s="154"/>
      <c r="LTU28" s="154"/>
      <c r="LTV28" s="154"/>
      <c r="LTW28" s="154"/>
      <c r="LTX28" s="154"/>
      <c r="LTY28" s="154"/>
      <c r="LTZ28" s="154"/>
      <c r="LUA28" s="154"/>
      <c r="LUB28" s="154"/>
      <c r="LUC28" s="154"/>
      <c r="LUD28" s="154"/>
      <c r="LUE28" s="154"/>
      <c r="LUF28" s="154"/>
      <c r="LUG28" s="154"/>
      <c r="LUH28" s="154"/>
      <c r="LUI28" s="154"/>
      <c r="LUJ28" s="154"/>
      <c r="LUK28" s="154"/>
      <c r="LUL28" s="154"/>
      <c r="LUM28" s="154"/>
      <c r="LUN28" s="154"/>
      <c r="LUO28" s="154"/>
      <c r="LUP28" s="154"/>
      <c r="LUQ28" s="154"/>
      <c r="LUR28" s="154"/>
      <c r="LUS28" s="154"/>
      <c r="LUT28" s="154"/>
      <c r="LUU28" s="154"/>
      <c r="LUV28" s="154"/>
      <c r="LUW28" s="154"/>
      <c r="LUX28" s="154"/>
      <c r="LUY28" s="154"/>
      <c r="LUZ28" s="154"/>
      <c r="LVA28" s="154"/>
      <c r="LVB28" s="154"/>
      <c r="LVC28" s="154"/>
      <c r="LVD28" s="154"/>
      <c r="LVE28" s="154"/>
      <c r="LVF28" s="154"/>
      <c r="LVG28" s="154"/>
      <c r="LVH28" s="154"/>
      <c r="LVI28" s="154"/>
      <c r="LVJ28" s="154"/>
      <c r="LVK28" s="154"/>
      <c r="LVL28" s="154"/>
      <c r="LVM28" s="154"/>
      <c r="LVN28" s="154"/>
      <c r="LVO28" s="154"/>
      <c r="LVP28" s="154"/>
      <c r="LVQ28" s="154"/>
      <c r="LVR28" s="154"/>
      <c r="LVS28" s="154"/>
      <c r="LVT28" s="154"/>
      <c r="LVU28" s="154"/>
      <c r="LVV28" s="154"/>
      <c r="LVW28" s="154"/>
      <c r="LVX28" s="154"/>
      <c r="LVY28" s="154"/>
      <c r="LVZ28" s="154"/>
      <c r="LWA28" s="154"/>
      <c r="LWB28" s="154"/>
      <c r="LWC28" s="154"/>
      <c r="LWD28" s="154"/>
      <c r="LWE28" s="154"/>
      <c r="LWF28" s="154"/>
      <c r="LWG28" s="154"/>
      <c r="LWH28" s="154"/>
      <c r="LWI28" s="154"/>
      <c r="LWJ28" s="154"/>
      <c r="LWK28" s="154"/>
      <c r="LWL28" s="154"/>
      <c r="LWM28" s="154"/>
      <c r="LWN28" s="154"/>
      <c r="LWO28" s="154"/>
      <c r="LWP28" s="154"/>
      <c r="LWQ28" s="154"/>
      <c r="LWR28" s="154"/>
      <c r="LWS28" s="154"/>
      <c r="LWT28" s="154"/>
      <c r="LWU28" s="154"/>
      <c r="LWV28" s="154"/>
      <c r="LWW28" s="154"/>
      <c r="LWX28" s="154"/>
      <c r="LWY28" s="154"/>
      <c r="LWZ28" s="154"/>
      <c r="LXA28" s="154"/>
      <c r="LXB28" s="154"/>
      <c r="LXC28" s="154"/>
      <c r="LXD28" s="154"/>
      <c r="LXE28" s="154"/>
      <c r="LXF28" s="154"/>
      <c r="LXG28" s="154"/>
      <c r="LXH28" s="154"/>
      <c r="LXI28" s="154"/>
      <c r="LXJ28" s="154"/>
      <c r="LXK28" s="154"/>
      <c r="LXL28" s="154"/>
      <c r="LXM28" s="154"/>
      <c r="LXN28" s="154"/>
      <c r="LXO28" s="154"/>
      <c r="LXP28" s="154"/>
      <c r="LXQ28" s="154"/>
      <c r="LXR28" s="154"/>
      <c r="LXS28" s="154"/>
      <c r="LXT28" s="154"/>
      <c r="LXU28" s="154"/>
      <c r="LXV28" s="154"/>
      <c r="LXW28" s="154"/>
      <c r="LXX28" s="154"/>
      <c r="LXY28" s="154"/>
      <c r="LXZ28" s="154"/>
      <c r="LYA28" s="154"/>
      <c r="LYB28" s="154"/>
      <c r="LYC28" s="154"/>
      <c r="LYD28" s="154"/>
      <c r="LYE28" s="154"/>
      <c r="LYF28" s="154"/>
      <c r="LYG28" s="154"/>
      <c r="LYH28" s="154"/>
      <c r="LYI28" s="154"/>
      <c r="LYJ28" s="154"/>
      <c r="LYK28" s="154"/>
      <c r="LYL28" s="154"/>
      <c r="LYM28" s="154"/>
      <c r="LYN28" s="154"/>
      <c r="LYO28" s="154"/>
      <c r="LYP28" s="154"/>
      <c r="LYQ28" s="154"/>
      <c r="LYR28" s="154"/>
      <c r="LYS28" s="154"/>
      <c r="LYT28" s="154"/>
      <c r="LYU28" s="154"/>
      <c r="LYV28" s="154"/>
      <c r="LYW28" s="154"/>
      <c r="LYX28" s="154"/>
      <c r="LYY28" s="154"/>
      <c r="LYZ28" s="154"/>
      <c r="LZA28" s="154"/>
      <c r="LZB28" s="154"/>
      <c r="LZC28" s="154"/>
      <c r="LZD28" s="154"/>
      <c r="LZE28" s="154"/>
      <c r="LZF28" s="154"/>
      <c r="LZG28" s="154"/>
      <c r="LZH28" s="154"/>
      <c r="LZI28" s="154"/>
      <c r="LZJ28" s="154"/>
      <c r="LZK28" s="154"/>
      <c r="LZL28" s="154"/>
      <c r="LZM28" s="154"/>
      <c r="LZN28" s="154"/>
      <c r="LZO28" s="154"/>
      <c r="LZP28" s="154"/>
      <c r="LZQ28" s="154"/>
      <c r="LZR28" s="154"/>
      <c r="LZS28" s="154"/>
      <c r="LZT28" s="154"/>
      <c r="LZU28" s="154"/>
      <c r="LZV28" s="154"/>
      <c r="LZW28" s="154"/>
      <c r="LZX28" s="154"/>
      <c r="LZY28" s="154"/>
      <c r="LZZ28" s="154"/>
      <c r="MAA28" s="154"/>
      <c r="MAB28" s="154"/>
      <c r="MAC28" s="154"/>
      <c r="MAD28" s="154"/>
      <c r="MAE28" s="154"/>
      <c r="MAF28" s="154"/>
      <c r="MAG28" s="154"/>
      <c r="MAH28" s="154"/>
      <c r="MAI28" s="154"/>
      <c r="MAJ28" s="154"/>
      <c r="MAK28" s="154"/>
      <c r="MAL28" s="154"/>
      <c r="MAM28" s="154"/>
      <c r="MAN28" s="154"/>
      <c r="MAO28" s="154"/>
      <c r="MAP28" s="154"/>
      <c r="MAQ28" s="154"/>
      <c r="MAR28" s="154"/>
      <c r="MAS28" s="154"/>
      <c r="MAT28" s="154"/>
      <c r="MAU28" s="154"/>
      <c r="MAV28" s="154"/>
      <c r="MAW28" s="154"/>
      <c r="MAX28" s="154"/>
      <c r="MAY28" s="154"/>
      <c r="MAZ28" s="154"/>
      <c r="MBA28" s="154"/>
      <c r="MBB28" s="154"/>
      <c r="MBC28" s="154"/>
      <c r="MBD28" s="154"/>
      <c r="MBE28" s="154"/>
      <c r="MBF28" s="154"/>
      <c r="MBG28" s="154"/>
      <c r="MBH28" s="154"/>
      <c r="MBI28" s="154"/>
      <c r="MBJ28" s="154"/>
      <c r="MBK28" s="154"/>
      <c r="MBL28" s="154"/>
      <c r="MBM28" s="154"/>
      <c r="MBN28" s="154"/>
      <c r="MBO28" s="154"/>
      <c r="MBP28" s="154"/>
      <c r="MBQ28" s="154"/>
      <c r="MBR28" s="154"/>
      <c r="MBS28" s="154"/>
      <c r="MBT28" s="154"/>
      <c r="MBU28" s="154"/>
      <c r="MBV28" s="154"/>
      <c r="MBW28" s="154"/>
      <c r="MBX28" s="154"/>
      <c r="MBY28" s="154"/>
      <c r="MBZ28" s="154"/>
      <c r="MCA28" s="154"/>
      <c r="MCB28" s="154"/>
      <c r="MCC28" s="154"/>
      <c r="MCD28" s="154"/>
      <c r="MCE28" s="154"/>
      <c r="MCF28" s="154"/>
      <c r="MCG28" s="154"/>
      <c r="MCH28" s="154"/>
      <c r="MCI28" s="154"/>
      <c r="MCJ28" s="154"/>
      <c r="MCK28" s="154"/>
      <c r="MCL28" s="154"/>
      <c r="MCM28" s="154"/>
      <c r="MCN28" s="154"/>
      <c r="MCO28" s="154"/>
      <c r="MCP28" s="154"/>
      <c r="MCQ28" s="154"/>
      <c r="MCR28" s="154"/>
      <c r="MCS28" s="154"/>
      <c r="MCT28" s="154"/>
      <c r="MCU28" s="154"/>
      <c r="MCV28" s="154"/>
      <c r="MCW28" s="154"/>
      <c r="MCX28" s="154"/>
      <c r="MCY28" s="154"/>
      <c r="MCZ28" s="154"/>
      <c r="MDA28" s="154"/>
      <c r="MDB28" s="154"/>
      <c r="MDC28" s="154"/>
      <c r="MDD28" s="154"/>
      <c r="MDE28" s="154"/>
      <c r="MDF28" s="154"/>
      <c r="MDG28" s="154"/>
      <c r="MDH28" s="154"/>
      <c r="MDI28" s="154"/>
      <c r="MDJ28" s="154"/>
      <c r="MDK28" s="154"/>
      <c r="MDL28" s="154"/>
      <c r="MDM28" s="154"/>
      <c r="MDN28" s="154"/>
      <c r="MDO28" s="154"/>
      <c r="MDP28" s="154"/>
      <c r="MDQ28" s="154"/>
      <c r="MDR28" s="154"/>
      <c r="MDS28" s="154"/>
      <c r="MDT28" s="154"/>
      <c r="MDU28" s="154"/>
      <c r="MDV28" s="154"/>
      <c r="MDW28" s="154"/>
      <c r="MDX28" s="154"/>
      <c r="MDY28" s="154"/>
      <c r="MDZ28" s="154"/>
      <c r="MEA28" s="154"/>
      <c r="MEB28" s="154"/>
      <c r="MEC28" s="154"/>
      <c r="MED28" s="154"/>
      <c r="MEE28" s="154"/>
      <c r="MEF28" s="154"/>
      <c r="MEG28" s="154"/>
      <c r="MEH28" s="154"/>
      <c r="MEI28" s="154"/>
      <c r="MEJ28" s="154"/>
      <c r="MEK28" s="154"/>
      <c r="MEL28" s="154"/>
      <c r="MEM28" s="154"/>
      <c r="MEN28" s="154"/>
      <c r="MEO28" s="154"/>
      <c r="MEP28" s="154"/>
      <c r="MEQ28" s="154"/>
      <c r="MER28" s="154"/>
      <c r="MES28" s="154"/>
      <c r="MET28" s="154"/>
      <c r="MEU28" s="154"/>
      <c r="MEV28" s="154"/>
      <c r="MEW28" s="154"/>
      <c r="MEX28" s="154"/>
      <c r="MEY28" s="154"/>
      <c r="MEZ28" s="154"/>
      <c r="MFA28" s="154"/>
      <c r="MFB28" s="154"/>
      <c r="MFC28" s="154"/>
      <c r="MFD28" s="154"/>
      <c r="MFE28" s="154"/>
      <c r="MFF28" s="154"/>
      <c r="MFG28" s="154"/>
      <c r="MFH28" s="154"/>
      <c r="MFI28" s="154"/>
      <c r="MFJ28" s="154"/>
      <c r="MFK28" s="154"/>
      <c r="MFL28" s="154"/>
      <c r="MFM28" s="154"/>
      <c r="MFN28" s="154"/>
      <c r="MFO28" s="154"/>
      <c r="MFP28" s="154"/>
      <c r="MFQ28" s="154"/>
      <c r="MFR28" s="154"/>
      <c r="MFS28" s="154"/>
      <c r="MFT28" s="154"/>
      <c r="MFU28" s="154"/>
      <c r="MFV28" s="154"/>
      <c r="MFW28" s="154"/>
      <c r="MFX28" s="154"/>
      <c r="MFY28" s="154"/>
      <c r="MFZ28" s="154"/>
      <c r="MGA28" s="154"/>
      <c r="MGB28" s="154"/>
      <c r="MGC28" s="154"/>
      <c r="MGD28" s="154"/>
      <c r="MGE28" s="154"/>
      <c r="MGF28" s="154"/>
      <c r="MGG28" s="154"/>
      <c r="MGH28" s="154"/>
      <c r="MGI28" s="154"/>
      <c r="MGJ28" s="154"/>
      <c r="MGK28" s="154"/>
      <c r="MGL28" s="154"/>
      <c r="MGM28" s="154"/>
      <c r="MGN28" s="154"/>
      <c r="MGO28" s="154"/>
      <c r="MGP28" s="154"/>
      <c r="MGQ28" s="154"/>
      <c r="MGR28" s="154"/>
      <c r="MGS28" s="154"/>
      <c r="MGT28" s="154"/>
      <c r="MGU28" s="154"/>
      <c r="MGV28" s="154"/>
      <c r="MGW28" s="154"/>
      <c r="MGX28" s="154"/>
      <c r="MGY28" s="154"/>
      <c r="MGZ28" s="154"/>
      <c r="MHA28" s="154"/>
      <c r="MHB28" s="154"/>
      <c r="MHC28" s="154"/>
      <c r="MHD28" s="154"/>
      <c r="MHE28" s="154"/>
      <c r="MHF28" s="154"/>
      <c r="MHG28" s="154"/>
      <c r="MHH28" s="154"/>
      <c r="MHI28" s="154"/>
      <c r="MHJ28" s="154"/>
      <c r="MHK28" s="154"/>
      <c r="MHL28" s="154"/>
      <c r="MHM28" s="154"/>
      <c r="MHN28" s="154"/>
      <c r="MHO28" s="154"/>
      <c r="MHP28" s="154"/>
      <c r="MHQ28" s="154"/>
      <c r="MHR28" s="154"/>
      <c r="MHS28" s="154"/>
      <c r="MHT28" s="154"/>
      <c r="MHU28" s="154"/>
      <c r="MHV28" s="154"/>
      <c r="MHW28" s="154"/>
      <c r="MHX28" s="154"/>
      <c r="MHY28" s="154"/>
      <c r="MHZ28" s="154"/>
      <c r="MIA28" s="154"/>
      <c r="MIB28" s="154"/>
      <c r="MIC28" s="154"/>
      <c r="MID28" s="154"/>
      <c r="MIE28" s="154"/>
      <c r="MIF28" s="154"/>
      <c r="MIG28" s="154"/>
      <c r="MIH28" s="154"/>
      <c r="MII28" s="154"/>
      <c r="MIJ28" s="154"/>
      <c r="MIK28" s="154"/>
      <c r="MIL28" s="154"/>
      <c r="MIM28" s="154"/>
      <c r="MIN28" s="154"/>
      <c r="MIO28" s="154"/>
      <c r="MIP28" s="154"/>
      <c r="MIQ28" s="154"/>
      <c r="MIR28" s="154"/>
      <c r="MIS28" s="154"/>
      <c r="MIT28" s="154"/>
      <c r="MIU28" s="154"/>
      <c r="MIV28" s="154"/>
      <c r="MIW28" s="154"/>
      <c r="MIX28" s="154"/>
      <c r="MIY28" s="154"/>
      <c r="MIZ28" s="154"/>
      <c r="MJA28" s="154"/>
      <c r="MJB28" s="154"/>
      <c r="MJC28" s="154"/>
      <c r="MJD28" s="154"/>
      <c r="MJE28" s="154"/>
      <c r="MJF28" s="154"/>
      <c r="MJG28" s="154"/>
      <c r="MJH28" s="154"/>
      <c r="MJI28" s="154"/>
      <c r="MJJ28" s="154"/>
      <c r="MJK28" s="154"/>
      <c r="MJL28" s="154"/>
      <c r="MJM28" s="154"/>
      <c r="MJN28" s="154"/>
      <c r="MJO28" s="154"/>
      <c r="MJP28" s="154"/>
      <c r="MJQ28" s="154"/>
      <c r="MJR28" s="154"/>
      <c r="MJS28" s="154"/>
      <c r="MJT28" s="154"/>
      <c r="MJU28" s="154"/>
      <c r="MJV28" s="154"/>
      <c r="MJW28" s="154"/>
      <c r="MJX28" s="154"/>
      <c r="MJY28" s="154"/>
      <c r="MJZ28" s="154"/>
      <c r="MKA28" s="154"/>
      <c r="MKB28" s="154"/>
      <c r="MKC28" s="154"/>
      <c r="MKD28" s="154"/>
      <c r="MKE28" s="154"/>
      <c r="MKF28" s="154"/>
      <c r="MKG28" s="154"/>
      <c r="MKH28" s="154"/>
      <c r="MKI28" s="154"/>
      <c r="MKJ28" s="154"/>
      <c r="MKK28" s="154"/>
      <c r="MKL28" s="154"/>
      <c r="MKM28" s="154"/>
      <c r="MKN28" s="154"/>
      <c r="MKO28" s="154"/>
      <c r="MKP28" s="154"/>
      <c r="MKQ28" s="154"/>
      <c r="MKR28" s="154"/>
      <c r="MKS28" s="154"/>
      <c r="MKT28" s="154"/>
      <c r="MKU28" s="154"/>
      <c r="MKV28" s="154"/>
      <c r="MKW28" s="154"/>
      <c r="MKX28" s="154"/>
      <c r="MKY28" s="154"/>
      <c r="MKZ28" s="154"/>
      <c r="MLA28" s="154"/>
      <c r="MLB28" s="154"/>
      <c r="MLC28" s="154"/>
      <c r="MLD28" s="154"/>
      <c r="MLE28" s="154"/>
      <c r="MLF28" s="154"/>
      <c r="MLG28" s="154"/>
      <c r="MLH28" s="154"/>
      <c r="MLI28" s="154"/>
      <c r="MLJ28" s="154"/>
      <c r="MLK28" s="154"/>
      <c r="MLL28" s="154"/>
      <c r="MLM28" s="154"/>
      <c r="MLN28" s="154"/>
      <c r="MLO28" s="154"/>
      <c r="MLP28" s="154"/>
      <c r="MLQ28" s="154"/>
      <c r="MLR28" s="154"/>
      <c r="MLS28" s="154"/>
      <c r="MLT28" s="154"/>
      <c r="MLU28" s="154"/>
      <c r="MLV28" s="154"/>
      <c r="MLW28" s="154"/>
      <c r="MLX28" s="154"/>
      <c r="MLY28" s="154"/>
      <c r="MLZ28" s="154"/>
      <c r="MMA28" s="154"/>
      <c r="MMB28" s="154"/>
      <c r="MMC28" s="154"/>
      <c r="MMD28" s="154"/>
      <c r="MME28" s="154"/>
      <c r="MMF28" s="154"/>
      <c r="MMG28" s="154"/>
      <c r="MMH28" s="154"/>
      <c r="MMI28" s="154"/>
      <c r="MMJ28" s="154"/>
      <c r="MMK28" s="154"/>
      <c r="MML28" s="154"/>
      <c r="MMM28" s="154"/>
      <c r="MMN28" s="154"/>
      <c r="MMO28" s="154"/>
      <c r="MMP28" s="154"/>
      <c r="MMQ28" s="154"/>
      <c r="MMR28" s="154"/>
      <c r="MMS28" s="154"/>
      <c r="MMT28" s="154"/>
      <c r="MMU28" s="154"/>
      <c r="MMV28" s="154"/>
      <c r="MMW28" s="154"/>
      <c r="MMX28" s="154"/>
      <c r="MMY28" s="154"/>
      <c r="MMZ28" s="154"/>
      <c r="MNA28" s="154"/>
      <c r="MNB28" s="154"/>
      <c r="MNC28" s="154"/>
      <c r="MND28" s="154"/>
      <c r="MNE28" s="154"/>
      <c r="MNF28" s="154"/>
      <c r="MNG28" s="154"/>
      <c r="MNH28" s="154"/>
      <c r="MNI28" s="154"/>
      <c r="MNJ28" s="154"/>
      <c r="MNK28" s="154"/>
      <c r="MNL28" s="154"/>
      <c r="MNM28" s="154"/>
      <c r="MNN28" s="154"/>
      <c r="MNO28" s="154"/>
      <c r="MNP28" s="154"/>
      <c r="MNQ28" s="154"/>
      <c r="MNR28" s="154"/>
      <c r="MNS28" s="154"/>
      <c r="MNT28" s="154"/>
      <c r="MNU28" s="154"/>
      <c r="MNV28" s="154"/>
      <c r="MNW28" s="154"/>
      <c r="MNX28" s="154"/>
      <c r="MNY28" s="154"/>
      <c r="MNZ28" s="154"/>
      <c r="MOA28" s="154"/>
      <c r="MOB28" s="154"/>
      <c r="MOC28" s="154"/>
      <c r="MOD28" s="154"/>
      <c r="MOE28" s="154"/>
      <c r="MOF28" s="154"/>
      <c r="MOG28" s="154"/>
      <c r="MOH28" s="154"/>
      <c r="MOI28" s="154"/>
      <c r="MOJ28" s="154"/>
      <c r="MOK28" s="154"/>
      <c r="MOL28" s="154"/>
      <c r="MOM28" s="154"/>
      <c r="MON28" s="154"/>
      <c r="MOO28" s="154"/>
      <c r="MOP28" s="154"/>
      <c r="MOQ28" s="154"/>
      <c r="MOR28" s="154"/>
      <c r="MOS28" s="154"/>
      <c r="MOT28" s="154"/>
      <c r="MOU28" s="154"/>
      <c r="MOV28" s="154"/>
      <c r="MOW28" s="154"/>
      <c r="MOX28" s="154"/>
      <c r="MOY28" s="154"/>
      <c r="MOZ28" s="154"/>
      <c r="MPA28" s="154"/>
      <c r="MPB28" s="154"/>
      <c r="MPC28" s="154"/>
      <c r="MPD28" s="154"/>
      <c r="MPE28" s="154"/>
      <c r="MPF28" s="154"/>
      <c r="MPG28" s="154"/>
      <c r="MPH28" s="154"/>
      <c r="MPI28" s="154"/>
      <c r="MPJ28" s="154"/>
      <c r="MPK28" s="154"/>
      <c r="MPL28" s="154"/>
      <c r="MPM28" s="154"/>
      <c r="MPN28" s="154"/>
      <c r="MPO28" s="154"/>
      <c r="MPP28" s="154"/>
      <c r="MPQ28" s="154"/>
      <c r="MPR28" s="154"/>
      <c r="MPS28" s="154"/>
      <c r="MPT28" s="154"/>
      <c r="MPU28" s="154"/>
      <c r="MPV28" s="154"/>
      <c r="MPW28" s="154"/>
      <c r="MPX28" s="154"/>
      <c r="MPY28" s="154"/>
      <c r="MPZ28" s="154"/>
      <c r="MQA28" s="154"/>
      <c r="MQB28" s="154"/>
      <c r="MQC28" s="154"/>
      <c r="MQD28" s="154"/>
      <c r="MQE28" s="154"/>
      <c r="MQF28" s="154"/>
      <c r="MQG28" s="154"/>
      <c r="MQH28" s="154"/>
      <c r="MQI28" s="154"/>
      <c r="MQJ28" s="154"/>
      <c r="MQK28" s="154"/>
      <c r="MQL28" s="154"/>
      <c r="MQM28" s="154"/>
      <c r="MQN28" s="154"/>
      <c r="MQO28" s="154"/>
      <c r="MQP28" s="154"/>
      <c r="MQQ28" s="154"/>
      <c r="MQR28" s="154"/>
      <c r="MQS28" s="154"/>
      <c r="MQT28" s="154"/>
      <c r="MQU28" s="154"/>
      <c r="MQV28" s="154"/>
      <c r="MQW28" s="154"/>
      <c r="MQX28" s="154"/>
      <c r="MQY28" s="154"/>
      <c r="MQZ28" s="154"/>
      <c r="MRA28" s="154"/>
      <c r="MRB28" s="154"/>
      <c r="MRC28" s="154"/>
      <c r="MRD28" s="154"/>
      <c r="MRE28" s="154"/>
      <c r="MRF28" s="154"/>
      <c r="MRG28" s="154"/>
      <c r="MRH28" s="154"/>
      <c r="MRI28" s="154"/>
      <c r="MRJ28" s="154"/>
      <c r="MRK28" s="154"/>
      <c r="MRL28" s="154"/>
      <c r="MRM28" s="154"/>
      <c r="MRN28" s="154"/>
      <c r="MRO28" s="154"/>
      <c r="MRP28" s="154"/>
      <c r="MRQ28" s="154"/>
      <c r="MRR28" s="154"/>
      <c r="MRS28" s="154"/>
      <c r="MRT28" s="154"/>
      <c r="MRU28" s="154"/>
      <c r="MRV28" s="154"/>
      <c r="MRW28" s="154"/>
      <c r="MRX28" s="154"/>
      <c r="MRY28" s="154"/>
      <c r="MRZ28" s="154"/>
      <c r="MSA28" s="154"/>
      <c r="MSB28" s="154"/>
      <c r="MSC28" s="154"/>
      <c r="MSD28" s="154"/>
      <c r="MSE28" s="154"/>
      <c r="MSF28" s="154"/>
      <c r="MSG28" s="154"/>
      <c r="MSH28" s="154"/>
      <c r="MSI28" s="154"/>
      <c r="MSJ28" s="154"/>
      <c r="MSK28" s="154"/>
      <c r="MSL28" s="154"/>
      <c r="MSM28" s="154"/>
      <c r="MSN28" s="154"/>
      <c r="MSO28" s="154"/>
      <c r="MSP28" s="154"/>
      <c r="MSQ28" s="154"/>
      <c r="MSR28" s="154"/>
      <c r="MSS28" s="154"/>
      <c r="MST28" s="154"/>
      <c r="MSU28" s="154"/>
      <c r="MSV28" s="154"/>
      <c r="MSW28" s="154"/>
      <c r="MSX28" s="154"/>
      <c r="MSY28" s="154"/>
      <c r="MSZ28" s="154"/>
      <c r="MTA28" s="154"/>
      <c r="MTB28" s="154"/>
      <c r="MTC28" s="154"/>
      <c r="MTD28" s="154"/>
      <c r="MTE28" s="154"/>
      <c r="MTF28" s="154"/>
      <c r="MTG28" s="154"/>
      <c r="MTH28" s="154"/>
      <c r="MTI28" s="154"/>
      <c r="MTJ28" s="154"/>
      <c r="MTK28" s="154"/>
      <c r="MTL28" s="154"/>
      <c r="MTM28" s="154"/>
      <c r="MTN28" s="154"/>
      <c r="MTO28" s="154"/>
      <c r="MTP28" s="154"/>
      <c r="MTQ28" s="154"/>
      <c r="MTR28" s="154"/>
      <c r="MTS28" s="154"/>
      <c r="MTT28" s="154"/>
      <c r="MTU28" s="154"/>
      <c r="MTV28" s="154"/>
      <c r="MTW28" s="154"/>
      <c r="MTX28" s="154"/>
      <c r="MTY28" s="154"/>
      <c r="MTZ28" s="154"/>
      <c r="MUA28" s="154"/>
      <c r="MUB28" s="154"/>
      <c r="MUC28" s="154"/>
      <c r="MUD28" s="154"/>
      <c r="MUE28" s="154"/>
      <c r="MUF28" s="154"/>
      <c r="MUG28" s="154"/>
      <c r="MUH28" s="154"/>
      <c r="MUI28" s="154"/>
      <c r="MUJ28" s="154"/>
      <c r="MUK28" s="154"/>
      <c r="MUL28" s="154"/>
      <c r="MUM28" s="154"/>
      <c r="MUN28" s="154"/>
      <c r="MUO28" s="154"/>
      <c r="MUP28" s="154"/>
      <c r="MUQ28" s="154"/>
      <c r="MUR28" s="154"/>
      <c r="MUS28" s="154"/>
      <c r="MUT28" s="154"/>
      <c r="MUU28" s="154"/>
      <c r="MUV28" s="154"/>
      <c r="MUW28" s="154"/>
      <c r="MUX28" s="154"/>
      <c r="MUY28" s="154"/>
      <c r="MUZ28" s="154"/>
      <c r="MVA28" s="154"/>
      <c r="MVB28" s="154"/>
      <c r="MVC28" s="154"/>
      <c r="MVD28" s="154"/>
      <c r="MVE28" s="154"/>
      <c r="MVF28" s="154"/>
      <c r="MVG28" s="154"/>
      <c r="MVH28" s="154"/>
      <c r="MVI28" s="154"/>
      <c r="MVJ28" s="154"/>
      <c r="MVK28" s="154"/>
      <c r="MVL28" s="154"/>
      <c r="MVM28" s="154"/>
      <c r="MVN28" s="154"/>
      <c r="MVO28" s="154"/>
      <c r="MVP28" s="154"/>
      <c r="MVQ28" s="154"/>
      <c r="MVR28" s="154"/>
      <c r="MVS28" s="154"/>
      <c r="MVT28" s="154"/>
      <c r="MVU28" s="154"/>
      <c r="MVV28" s="154"/>
      <c r="MVW28" s="154"/>
      <c r="MVX28" s="154"/>
      <c r="MVY28" s="154"/>
      <c r="MVZ28" s="154"/>
      <c r="MWA28" s="154"/>
      <c r="MWB28" s="154"/>
      <c r="MWC28" s="154"/>
      <c r="MWD28" s="154"/>
      <c r="MWE28" s="154"/>
      <c r="MWF28" s="154"/>
      <c r="MWG28" s="154"/>
      <c r="MWH28" s="154"/>
      <c r="MWI28" s="154"/>
      <c r="MWJ28" s="154"/>
      <c r="MWK28" s="154"/>
      <c r="MWL28" s="154"/>
      <c r="MWM28" s="154"/>
      <c r="MWN28" s="154"/>
      <c r="MWO28" s="154"/>
      <c r="MWP28" s="154"/>
      <c r="MWQ28" s="154"/>
      <c r="MWR28" s="154"/>
      <c r="MWS28" s="154"/>
      <c r="MWT28" s="154"/>
      <c r="MWU28" s="154"/>
      <c r="MWV28" s="154"/>
      <c r="MWW28" s="154"/>
      <c r="MWX28" s="154"/>
      <c r="MWY28" s="154"/>
      <c r="MWZ28" s="154"/>
      <c r="MXA28" s="154"/>
      <c r="MXB28" s="154"/>
      <c r="MXC28" s="154"/>
      <c r="MXD28" s="154"/>
      <c r="MXE28" s="154"/>
      <c r="MXF28" s="154"/>
      <c r="MXG28" s="154"/>
      <c r="MXH28" s="154"/>
      <c r="MXI28" s="154"/>
      <c r="MXJ28" s="154"/>
      <c r="MXK28" s="154"/>
      <c r="MXL28" s="154"/>
      <c r="MXM28" s="154"/>
      <c r="MXN28" s="154"/>
      <c r="MXO28" s="154"/>
      <c r="MXP28" s="154"/>
      <c r="MXQ28" s="154"/>
      <c r="MXR28" s="154"/>
      <c r="MXS28" s="154"/>
      <c r="MXT28" s="154"/>
      <c r="MXU28" s="154"/>
      <c r="MXV28" s="154"/>
      <c r="MXW28" s="154"/>
      <c r="MXX28" s="154"/>
      <c r="MXY28" s="154"/>
      <c r="MXZ28" s="154"/>
      <c r="MYA28" s="154"/>
      <c r="MYB28" s="154"/>
      <c r="MYC28" s="154"/>
      <c r="MYD28" s="154"/>
      <c r="MYE28" s="154"/>
      <c r="MYF28" s="154"/>
      <c r="MYG28" s="154"/>
      <c r="MYH28" s="154"/>
      <c r="MYI28" s="154"/>
      <c r="MYJ28" s="154"/>
      <c r="MYK28" s="154"/>
      <c r="MYL28" s="154"/>
      <c r="MYM28" s="154"/>
      <c r="MYN28" s="154"/>
      <c r="MYO28" s="154"/>
      <c r="MYP28" s="154"/>
      <c r="MYQ28" s="154"/>
      <c r="MYR28" s="154"/>
      <c r="MYS28" s="154"/>
      <c r="MYT28" s="154"/>
      <c r="MYU28" s="154"/>
      <c r="MYV28" s="154"/>
      <c r="MYW28" s="154"/>
      <c r="MYX28" s="154"/>
      <c r="MYY28" s="154"/>
      <c r="MYZ28" s="154"/>
      <c r="MZA28" s="154"/>
      <c r="MZB28" s="154"/>
      <c r="MZC28" s="154"/>
      <c r="MZD28" s="154"/>
      <c r="MZE28" s="154"/>
      <c r="MZF28" s="154"/>
      <c r="MZG28" s="154"/>
      <c r="MZH28" s="154"/>
      <c r="MZI28" s="154"/>
      <c r="MZJ28" s="154"/>
      <c r="MZK28" s="154"/>
      <c r="MZL28" s="154"/>
      <c r="MZM28" s="154"/>
      <c r="MZN28" s="154"/>
      <c r="MZO28" s="154"/>
      <c r="MZP28" s="154"/>
      <c r="MZQ28" s="154"/>
      <c r="MZR28" s="154"/>
      <c r="MZS28" s="154"/>
      <c r="MZT28" s="154"/>
      <c r="MZU28" s="154"/>
      <c r="MZV28" s="154"/>
      <c r="MZW28" s="154"/>
      <c r="MZX28" s="154"/>
      <c r="MZY28" s="154"/>
      <c r="MZZ28" s="154"/>
      <c r="NAA28" s="154"/>
      <c r="NAB28" s="154"/>
      <c r="NAC28" s="154"/>
      <c r="NAD28" s="154"/>
      <c r="NAE28" s="154"/>
      <c r="NAF28" s="154"/>
      <c r="NAG28" s="154"/>
      <c r="NAH28" s="154"/>
      <c r="NAI28" s="154"/>
      <c r="NAJ28" s="154"/>
      <c r="NAK28" s="154"/>
      <c r="NAL28" s="154"/>
      <c r="NAM28" s="154"/>
      <c r="NAN28" s="154"/>
      <c r="NAO28" s="154"/>
      <c r="NAP28" s="154"/>
      <c r="NAQ28" s="154"/>
      <c r="NAR28" s="154"/>
      <c r="NAS28" s="154"/>
      <c r="NAT28" s="154"/>
      <c r="NAU28" s="154"/>
      <c r="NAV28" s="154"/>
      <c r="NAW28" s="154"/>
      <c r="NAX28" s="154"/>
      <c r="NAY28" s="154"/>
      <c r="NAZ28" s="154"/>
      <c r="NBA28" s="154"/>
      <c r="NBB28" s="154"/>
      <c r="NBC28" s="154"/>
      <c r="NBD28" s="154"/>
      <c r="NBE28" s="154"/>
      <c r="NBF28" s="154"/>
      <c r="NBG28" s="154"/>
      <c r="NBH28" s="154"/>
      <c r="NBI28" s="154"/>
      <c r="NBJ28" s="154"/>
      <c r="NBK28" s="154"/>
      <c r="NBL28" s="154"/>
      <c r="NBM28" s="154"/>
      <c r="NBN28" s="154"/>
      <c r="NBO28" s="154"/>
      <c r="NBP28" s="154"/>
      <c r="NBQ28" s="154"/>
      <c r="NBR28" s="154"/>
      <c r="NBS28" s="154"/>
      <c r="NBT28" s="154"/>
      <c r="NBU28" s="154"/>
      <c r="NBV28" s="154"/>
      <c r="NBW28" s="154"/>
      <c r="NBX28" s="154"/>
      <c r="NBY28" s="154"/>
      <c r="NBZ28" s="154"/>
      <c r="NCA28" s="154"/>
      <c r="NCB28" s="154"/>
      <c r="NCC28" s="154"/>
      <c r="NCD28" s="154"/>
      <c r="NCE28" s="154"/>
      <c r="NCF28" s="154"/>
      <c r="NCG28" s="154"/>
      <c r="NCH28" s="154"/>
      <c r="NCI28" s="154"/>
      <c r="NCJ28" s="154"/>
      <c r="NCK28" s="154"/>
      <c r="NCL28" s="154"/>
      <c r="NCM28" s="154"/>
      <c r="NCN28" s="154"/>
      <c r="NCO28" s="154"/>
      <c r="NCP28" s="154"/>
      <c r="NCQ28" s="154"/>
      <c r="NCR28" s="154"/>
      <c r="NCS28" s="154"/>
      <c r="NCT28" s="154"/>
      <c r="NCU28" s="154"/>
      <c r="NCV28" s="154"/>
      <c r="NCW28" s="154"/>
      <c r="NCX28" s="154"/>
      <c r="NCY28" s="154"/>
      <c r="NCZ28" s="154"/>
      <c r="NDA28" s="154"/>
      <c r="NDB28" s="154"/>
      <c r="NDC28" s="154"/>
      <c r="NDD28" s="154"/>
      <c r="NDE28" s="154"/>
      <c r="NDF28" s="154"/>
      <c r="NDG28" s="154"/>
      <c r="NDH28" s="154"/>
      <c r="NDI28" s="154"/>
      <c r="NDJ28" s="154"/>
      <c r="NDK28" s="154"/>
      <c r="NDL28" s="154"/>
      <c r="NDM28" s="154"/>
      <c r="NDN28" s="154"/>
      <c r="NDO28" s="154"/>
      <c r="NDP28" s="154"/>
      <c r="NDQ28" s="154"/>
      <c r="NDR28" s="154"/>
      <c r="NDS28" s="154"/>
      <c r="NDT28" s="154"/>
      <c r="NDU28" s="154"/>
      <c r="NDV28" s="154"/>
      <c r="NDW28" s="154"/>
      <c r="NDX28" s="154"/>
      <c r="NDY28" s="154"/>
      <c r="NDZ28" s="154"/>
      <c r="NEA28" s="154"/>
      <c r="NEB28" s="154"/>
      <c r="NEC28" s="154"/>
      <c r="NED28" s="154"/>
      <c r="NEE28" s="154"/>
      <c r="NEF28" s="154"/>
      <c r="NEG28" s="154"/>
      <c r="NEH28" s="154"/>
      <c r="NEI28" s="154"/>
      <c r="NEJ28" s="154"/>
      <c r="NEK28" s="154"/>
      <c r="NEL28" s="154"/>
      <c r="NEM28" s="154"/>
      <c r="NEN28" s="154"/>
      <c r="NEO28" s="154"/>
      <c r="NEP28" s="154"/>
      <c r="NEQ28" s="154"/>
      <c r="NER28" s="154"/>
      <c r="NES28" s="154"/>
      <c r="NET28" s="154"/>
      <c r="NEU28" s="154"/>
      <c r="NEV28" s="154"/>
      <c r="NEW28" s="154"/>
      <c r="NEX28" s="154"/>
      <c r="NEY28" s="154"/>
      <c r="NEZ28" s="154"/>
      <c r="NFA28" s="154"/>
      <c r="NFB28" s="154"/>
      <c r="NFC28" s="154"/>
      <c r="NFD28" s="154"/>
      <c r="NFE28" s="154"/>
      <c r="NFF28" s="154"/>
      <c r="NFG28" s="154"/>
      <c r="NFH28" s="154"/>
      <c r="NFI28" s="154"/>
      <c r="NFJ28" s="154"/>
      <c r="NFK28" s="154"/>
      <c r="NFL28" s="154"/>
      <c r="NFM28" s="154"/>
      <c r="NFN28" s="154"/>
      <c r="NFO28" s="154"/>
      <c r="NFP28" s="154"/>
      <c r="NFQ28" s="154"/>
      <c r="NFR28" s="154"/>
      <c r="NFS28" s="154"/>
      <c r="NFT28" s="154"/>
      <c r="NFU28" s="154"/>
      <c r="NFV28" s="154"/>
      <c r="NFW28" s="154"/>
      <c r="NFX28" s="154"/>
      <c r="NFY28" s="154"/>
      <c r="NFZ28" s="154"/>
      <c r="NGA28" s="154"/>
      <c r="NGB28" s="154"/>
      <c r="NGC28" s="154"/>
      <c r="NGD28" s="154"/>
      <c r="NGE28" s="154"/>
      <c r="NGF28" s="154"/>
      <c r="NGG28" s="154"/>
      <c r="NGH28" s="154"/>
      <c r="NGI28" s="154"/>
      <c r="NGJ28" s="154"/>
      <c r="NGK28" s="154"/>
      <c r="NGL28" s="154"/>
      <c r="NGM28" s="154"/>
      <c r="NGN28" s="154"/>
      <c r="NGO28" s="154"/>
      <c r="NGP28" s="154"/>
      <c r="NGQ28" s="154"/>
      <c r="NGR28" s="154"/>
      <c r="NGS28" s="154"/>
      <c r="NGT28" s="154"/>
      <c r="NGU28" s="154"/>
      <c r="NGV28" s="154"/>
      <c r="NGW28" s="154"/>
      <c r="NGX28" s="154"/>
      <c r="NGY28" s="154"/>
      <c r="NGZ28" s="154"/>
      <c r="NHA28" s="154"/>
      <c r="NHB28" s="154"/>
      <c r="NHC28" s="154"/>
      <c r="NHD28" s="154"/>
      <c r="NHE28" s="154"/>
      <c r="NHF28" s="154"/>
      <c r="NHG28" s="154"/>
      <c r="NHH28" s="154"/>
      <c r="NHI28" s="154"/>
      <c r="NHJ28" s="154"/>
      <c r="NHK28" s="154"/>
      <c r="NHL28" s="154"/>
      <c r="NHM28" s="154"/>
      <c r="NHN28" s="154"/>
      <c r="NHO28" s="154"/>
      <c r="NHP28" s="154"/>
      <c r="NHQ28" s="154"/>
      <c r="NHR28" s="154"/>
      <c r="NHS28" s="154"/>
      <c r="NHT28" s="154"/>
      <c r="NHU28" s="154"/>
      <c r="NHV28" s="154"/>
      <c r="NHW28" s="154"/>
      <c r="NHX28" s="154"/>
      <c r="NHY28" s="154"/>
      <c r="NHZ28" s="154"/>
      <c r="NIA28" s="154"/>
      <c r="NIB28" s="154"/>
      <c r="NIC28" s="154"/>
      <c r="NID28" s="154"/>
      <c r="NIE28" s="154"/>
      <c r="NIF28" s="154"/>
      <c r="NIG28" s="154"/>
      <c r="NIH28" s="154"/>
      <c r="NII28" s="154"/>
      <c r="NIJ28" s="154"/>
      <c r="NIK28" s="154"/>
      <c r="NIL28" s="154"/>
      <c r="NIM28" s="154"/>
      <c r="NIN28" s="154"/>
      <c r="NIO28" s="154"/>
      <c r="NIP28" s="154"/>
      <c r="NIQ28" s="154"/>
      <c r="NIR28" s="154"/>
      <c r="NIS28" s="154"/>
      <c r="NIT28" s="154"/>
      <c r="NIU28" s="154"/>
      <c r="NIV28" s="154"/>
      <c r="NIW28" s="154"/>
      <c r="NIX28" s="154"/>
      <c r="NIY28" s="154"/>
      <c r="NIZ28" s="154"/>
      <c r="NJA28" s="154"/>
      <c r="NJB28" s="154"/>
      <c r="NJC28" s="154"/>
      <c r="NJD28" s="154"/>
      <c r="NJE28" s="154"/>
      <c r="NJF28" s="154"/>
      <c r="NJG28" s="154"/>
      <c r="NJH28" s="154"/>
      <c r="NJI28" s="154"/>
      <c r="NJJ28" s="154"/>
      <c r="NJK28" s="154"/>
      <c r="NJL28" s="154"/>
      <c r="NJM28" s="154"/>
      <c r="NJN28" s="154"/>
      <c r="NJO28" s="154"/>
      <c r="NJP28" s="154"/>
      <c r="NJQ28" s="154"/>
      <c r="NJR28" s="154"/>
      <c r="NJS28" s="154"/>
      <c r="NJT28" s="154"/>
      <c r="NJU28" s="154"/>
      <c r="NJV28" s="154"/>
      <c r="NJW28" s="154"/>
      <c r="NJX28" s="154"/>
      <c r="NJY28" s="154"/>
      <c r="NJZ28" s="154"/>
      <c r="NKA28" s="154"/>
      <c r="NKB28" s="154"/>
      <c r="NKC28" s="154"/>
      <c r="NKD28" s="154"/>
      <c r="NKE28" s="154"/>
      <c r="NKF28" s="154"/>
      <c r="NKG28" s="154"/>
      <c r="NKH28" s="154"/>
      <c r="NKI28" s="154"/>
      <c r="NKJ28" s="154"/>
      <c r="NKK28" s="154"/>
      <c r="NKL28" s="154"/>
      <c r="NKM28" s="154"/>
      <c r="NKN28" s="154"/>
      <c r="NKO28" s="154"/>
      <c r="NKP28" s="154"/>
      <c r="NKQ28" s="154"/>
      <c r="NKR28" s="154"/>
      <c r="NKS28" s="154"/>
      <c r="NKT28" s="154"/>
      <c r="NKU28" s="154"/>
      <c r="NKV28" s="154"/>
      <c r="NKW28" s="154"/>
      <c r="NKX28" s="154"/>
      <c r="NKY28" s="154"/>
      <c r="NKZ28" s="154"/>
      <c r="NLA28" s="154"/>
      <c r="NLB28" s="154"/>
      <c r="NLC28" s="154"/>
      <c r="NLD28" s="154"/>
      <c r="NLE28" s="154"/>
      <c r="NLF28" s="154"/>
      <c r="NLG28" s="154"/>
      <c r="NLH28" s="154"/>
      <c r="NLI28" s="154"/>
      <c r="NLJ28" s="154"/>
      <c r="NLK28" s="154"/>
      <c r="NLL28" s="154"/>
      <c r="NLM28" s="154"/>
      <c r="NLN28" s="154"/>
      <c r="NLO28" s="154"/>
      <c r="NLP28" s="154"/>
      <c r="NLQ28" s="154"/>
      <c r="NLR28" s="154"/>
      <c r="NLS28" s="154"/>
      <c r="NLT28" s="154"/>
      <c r="NLU28" s="154"/>
      <c r="NLV28" s="154"/>
      <c r="NLW28" s="154"/>
      <c r="NLX28" s="154"/>
      <c r="NLY28" s="154"/>
      <c r="NLZ28" s="154"/>
      <c r="NMA28" s="154"/>
      <c r="NMB28" s="154"/>
      <c r="NMC28" s="154"/>
      <c r="NMD28" s="154"/>
      <c r="NME28" s="154"/>
      <c r="NMF28" s="154"/>
      <c r="NMG28" s="154"/>
      <c r="NMH28" s="154"/>
      <c r="NMI28" s="154"/>
      <c r="NMJ28" s="154"/>
      <c r="NMK28" s="154"/>
      <c r="NML28" s="154"/>
      <c r="NMM28" s="154"/>
      <c r="NMN28" s="154"/>
      <c r="NMO28" s="154"/>
      <c r="NMP28" s="154"/>
      <c r="NMQ28" s="154"/>
      <c r="NMR28" s="154"/>
      <c r="NMS28" s="154"/>
      <c r="NMT28" s="154"/>
      <c r="NMU28" s="154"/>
      <c r="NMV28" s="154"/>
      <c r="NMW28" s="154"/>
      <c r="NMX28" s="154"/>
      <c r="NMY28" s="154"/>
      <c r="NMZ28" s="154"/>
      <c r="NNA28" s="154"/>
      <c r="NNB28" s="154"/>
      <c r="NNC28" s="154"/>
      <c r="NND28" s="154"/>
      <c r="NNE28" s="154"/>
      <c r="NNF28" s="154"/>
      <c r="NNG28" s="154"/>
      <c r="NNH28" s="154"/>
      <c r="NNI28" s="154"/>
      <c r="NNJ28" s="154"/>
      <c r="NNK28" s="154"/>
      <c r="NNL28" s="154"/>
      <c r="NNM28" s="154"/>
      <c r="NNN28" s="154"/>
      <c r="NNO28" s="154"/>
      <c r="NNP28" s="154"/>
      <c r="NNQ28" s="154"/>
      <c r="NNR28" s="154"/>
      <c r="NNS28" s="154"/>
      <c r="NNT28" s="154"/>
      <c r="NNU28" s="154"/>
      <c r="NNV28" s="154"/>
      <c r="NNW28" s="154"/>
      <c r="NNX28" s="154"/>
      <c r="NNY28" s="154"/>
      <c r="NNZ28" s="154"/>
      <c r="NOA28" s="154"/>
      <c r="NOB28" s="154"/>
      <c r="NOC28" s="154"/>
      <c r="NOD28" s="154"/>
      <c r="NOE28" s="154"/>
      <c r="NOF28" s="154"/>
      <c r="NOG28" s="154"/>
      <c r="NOH28" s="154"/>
      <c r="NOI28" s="154"/>
      <c r="NOJ28" s="154"/>
      <c r="NOK28" s="154"/>
      <c r="NOL28" s="154"/>
      <c r="NOM28" s="154"/>
      <c r="NON28" s="154"/>
      <c r="NOO28" s="154"/>
      <c r="NOP28" s="154"/>
      <c r="NOQ28" s="154"/>
      <c r="NOR28" s="154"/>
      <c r="NOS28" s="154"/>
      <c r="NOT28" s="154"/>
      <c r="NOU28" s="154"/>
      <c r="NOV28" s="154"/>
      <c r="NOW28" s="154"/>
      <c r="NOX28" s="154"/>
      <c r="NOY28" s="154"/>
      <c r="NOZ28" s="154"/>
      <c r="NPA28" s="154"/>
      <c r="NPB28" s="154"/>
      <c r="NPC28" s="154"/>
      <c r="NPD28" s="154"/>
      <c r="NPE28" s="154"/>
      <c r="NPF28" s="154"/>
      <c r="NPG28" s="154"/>
      <c r="NPH28" s="154"/>
      <c r="NPI28" s="154"/>
      <c r="NPJ28" s="154"/>
      <c r="NPK28" s="154"/>
      <c r="NPL28" s="154"/>
      <c r="NPM28" s="154"/>
      <c r="NPN28" s="154"/>
      <c r="NPO28" s="154"/>
      <c r="NPP28" s="154"/>
      <c r="NPQ28" s="154"/>
      <c r="NPR28" s="154"/>
      <c r="NPS28" s="154"/>
      <c r="NPT28" s="154"/>
      <c r="NPU28" s="154"/>
      <c r="NPV28" s="154"/>
      <c r="NPW28" s="154"/>
      <c r="NPX28" s="154"/>
      <c r="NPY28" s="154"/>
      <c r="NPZ28" s="154"/>
      <c r="NQA28" s="154"/>
      <c r="NQB28" s="154"/>
      <c r="NQC28" s="154"/>
      <c r="NQD28" s="154"/>
      <c r="NQE28" s="154"/>
      <c r="NQF28" s="154"/>
      <c r="NQG28" s="154"/>
      <c r="NQH28" s="154"/>
      <c r="NQI28" s="154"/>
      <c r="NQJ28" s="154"/>
      <c r="NQK28" s="154"/>
      <c r="NQL28" s="154"/>
      <c r="NQM28" s="154"/>
      <c r="NQN28" s="154"/>
      <c r="NQO28" s="154"/>
      <c r="NQP28" s="154"/>
      <c r="NQQ28" s="154"/>
      <c r="NQR28" s="154"/>
      <c r="NQS28" s="154"/>
      <c r="NQT28" s="154"/>
      <c r="NQU28" s="154"/>
      <c r="NQV28" s="154"/>
      <c r="NQW28" s="154"/>
      <c r="NQX28" s="154"/>
      <c r="NQY28" s="154"/>
      <c r="NQZ28" s="154"/>
      <c r="NRA28" s="154"/>
      <c r="NRB28" s="154"/>
      <c r="NRC28" s="154"/>
      <c r="NRD28" s="154"/>
      <c r="NRE28" s="154"/>
      <c r="NRF28" s="154"/>
      <c r="NRG28" s="154"/>
      <c r="NRH28" s="154"/>
      <c r="NRI28" s="154"/>
      <c r="NRJ28" s="154"/>
      <c r="NRK28" s="154"/>
      <c r="NRL28" s="154"/>
      <c r="NRM28" s="154"/>
      <c r="NRN28" s="154"/>
      <c r="NRO28" s="154"/>
      <c r="NRP28" s="154"/>
      <c r="NRQ28" s="154"/>
      <c r="NRR28" s="154"/>
      <c r="NRS28" s="154"/>
      <c r="NRT28" s="154"/>
      <c r="NRU28" s="154"/>
      <c r="NRV28" s="154"/>
      <c r="NRW28" s="154"/>
      <c r="NRX28" s="154"/>
      <c r="NRY28" s="154"/>
      <c r="NRZ28" s="154"/>
      <c r="NSA28" s="154"/>
      <c r="NSB28" s="154"/>
      <c r="NSC28" s="154"/>
      <c r="NSD28" s="154"/>
      <c r="NSE28" s="154"/>
      <c r="NSF28" s="154"/>
      <c r="NSG28" s="154"/>
      <c r="NSH28" s="154"/>
      <c r="NSI28" s="154"/>
      <c r="NSJ28" s="154"/>
      <c r="NSK28" s="154"/>
      <c r="NSL28" s="154"/>
      <c r="NSM28" s="154"/>
      <c r="NSN28" s="154"/>
      <c r="NSO28" s="154"/>
      <c r="NSP28" s="154"/>
      <c r="NSQ28" s="154"/>
      <c r="NSR28" s="154"/>
      <c r="NSS28" s="154"/>
      <c r="NST28" s="154"/>
      <c r="NSU28" s="154"/>
      <c r="NSV28" s="154"/>
      <c r="NSW28" s="154"/>
      <c r="NSX28" s="154"/>
      <c r="NSY28" s="154"/>
      <c r="NSZ28" s="154"/>
      <c r="NTA28" s="154"/>
      <c r="NTB28" s="154"/>
      <c r="NTC28" s="154"/>
      <c r="NTD28" s="154"/>
      <c r="NTE28" s="154"/>
      <c r="NTF28" s="154"/>
      <c r="NTG28" s="154"/>
      <c r="NTH28" s="154"/>
      <c r="NTI28" s="154"/>
      <c r="NTJ28" s="154"/>
      <c r="NTK28" s="154"/>
      <c r="NTL28" s="154"/>
      <c r="NTM28" s="154"/>
      <c r="NTN28" s="154"/>
      <c r="NTO28" s="154"/>
      <c r="NTP28" s="154"/>
      <c r="NTQ28" s="154"/>
      <c r="NTR28" s="154"/>
      <c r="NTS28" s="154"/>
      <c r="NTT28" s="154"/>
      <c r="NTU28" s="154"/>
      <c r="NTV28" s="154"/>
      <c r="NTW28" s="154"/>
      <c r="NTX28" s="154"/>
      <c r="NTY28" s="154"/>
      <c r="NTZ28" s="154"/>
      <c r="NUA28" s="154"/>
      <c r="NUB28" s="154"/>
      <c r="NUC28" s="154"/>
      <c r="NUD28" s="154"/>
      <c r="NUE28" s="154"/>
      <c r="NUF28" s="154"/>
      <c r="NUG28" s="154"/>
      <c r="NUH28" s="154"/>
      <c r="NUI28" s="154"/>
      <c r="NUJ28" s="154"/>
      <c r="NUK28" s="154"/>
      <c r="NUL28" s="154"/>
      <c r="NUM28" s="154"/>
      <c r="NUN28" s="154"/>
      <c r="NUO28" s="154"/>
      <c r="NUP28" s="154"/>
      <c r="NUQ28" s="154"/>
      <c r="NUR28" s="154"/>
      <c r="NUS28" s="154"/>
      <c r="NUT28" s="154"/>
      <c r="NUU28" s="154"/>
      <c r="NUV28" s="154"/>
      <c r="NUW28" s="154"/>
      <c r="NUX28" s="154"/>
      <c r="NUY28" s="154"/>
      <c r="NUZ28" s="154"/>
      <c r="NVA28" s="154"/>
      <c r="NVB28" s="154"/>
      <c r="NVC28" s="154"/>
      <c r="NVD28" s="154"/>
      <c r="NVE28" s="154"/>
      <c r="NVF28" s="154"/>
      <c r="NVG28" s="154"/>
      <c r="NVH28" s="154"/>
      <c r="NVI28" s="154"/>
      <c r="NVJ28" s="154"/>
      <c r="NVK28" s="154"/>
      <c r="NVL28" s="154"/>
      <c r="NVM28" s="154"/>
      <c r="NVN28" s="154"/>
      <c r="NVO28" s="154"/>
      <c r="NVP28" s="154"/>
      <c r="NVQ28" s="154"/>
      <c r="NVR28" s="154"/>
      <c r="NVS28" s="154"/>
      <c r="NVT28" s="154"/>
      <c r="NVU28" s="154"/>
      <c r="NVV28" s="154"/>
      <c r="NVW28" s="154"/>
      <c r="NVX28" s="154"/>
      <c r="NVY28" s="154"/>
      <c r="NVZ28" s="154"/>
      <c r="NWA28" s="154"/>
      <c r="NWB28" s="154"/>
      <c r="NWC28" s="154"/>
      <c r="NWD28" s="154"/>
      <c r="NWE28" s="154"/>
      <c r="NWF28" s="154"/>
      <c r="NWG28" s="154"/>
      <c r="NWH28" s="154"/>
      <c r="NWI28" s="154"/>
      <c r="NWJ28" s="154"/>
      <c r="NWK28" s="154"/>
      <c r="NWL28" s="154"/>
      <c r="NWM28" s="154"/>
      <c r="NWN28" s="154"/>
      <c r="NWO28" s="154"/>
      <c r="NWP28" s="154"/>
      <c r="NWQ28" s="154"/>
      <c r="NWR28" s="154"/>
      <c r="NWS28" s="154"/>
      <c r="NWT28" s="154"/>
      <c r="NWU28" s="154"/>
      <c r="NWV28" s="154"/>
      <c r="NWW28" s="154"/>
      <c r="NWX28" s="154"/>
      <c r="NWY28" s="154"/>
      <c r="NWZ28" s="154"/>
      <c r="NXA28" s="154"/>
      <c r="NXB28" s="154"/>
      <c r="NXC28" s="154"/>
      <c r="NXD28" s="154"/>
      <c r="NXE28" s="154"/>
      <c r="NXF28" s="154"/>
      <c r="NXG28" s="154"/>
      <c r="NXH28" s="154"/>
      <c r="NXI28" s="154"/>
      <c r="NXJ28" s="154"/>
      <c r="NXK28" s="154"/>
      <c r="NXL28" s="154"/>
      <c r="NXM28" s="154"/>
      <c r="NXN28" s="154"/>
      <c r="NXO28" s="154"/>
      <c r="NXP28" s="154"/>
      <c r="NXQ28" s="154"/>
      <c r="NXR28" s="154"/>
      <c r="NXS28" s="154"/>
      <c r="NXT28" s="154"/>
      <c r="NXU28" s="154"/>
      <c r="NXV28" s="154"/>
      <c r="NXW28" s="154"/>
      <c r="NXX28" s="154"/>
      <c r="NXY28" s="154"/>
      <c r="NXZ28" s="154"/>
      <c r="NYA28" s="154"/>
      <c r="NYB28" s="154"/>
      <c r="NYC28" s="154"/>
      <c r="NYD28" s="154"/>
      <c r="NYE28" s="154"/>
      <c r="NYF28" s="154"/>
      <c r="NYG28" s="154"/>
      <c r="NYH28" s="154"/>
      <c r="NYI28" s="154"/>
      <c r="NYJ28" s="154"/>
      <c r="NYK28" s="154"/>
      <c r="NYL28" s="154"/>
      <c r="NYM28" s="154"/>
      <c r="NYN28" s="154"/>
      <c r="NYO28" s="154"/>
      <c r="NYP28" s="154"/>
      <c r="NYQ28" s="154"/>
      <c r="NYR28" s="154"/>
      <c r="NYS28" s="154"/>
      <c r="NYT28" s="154"/>
      <c r="NYU28" s="154"/>
      <c r="NYV28" s="154"/>
      <c r="NYW28" s="154"/>
      <c r="NYX28" s="154"/>
      <c r="NYY28" s="154"/>
      <c r="NYZ28" s="154"/>
      <c r="NZA28" s="154"/>
      <c r="NZB28" s="154"/>
      <c r="NZC28" s="154"/>
      <c r="NZD28" s="154"/>
      <c r="NZE28" s="154"/>
      <c r="NZF28" s="154"/>
      <c r="NZG28" s="154"/>
      <c r="NZH28" s="154"/>
      <c r="NZI28" s="154"/>
      <c r="NZJ28" s="154"/>
      <c r="NZK28" s="154"/>
      <c r="NZL28" s="154"/>
      <c r="NZM28" s="154"/>
      <c r="NZN28" s="154"/>
      <c r="NZO28" s="154"/>
      <c r="NZP28" s="154"/>
      <c r="NZQ28" s="154"/>
      <c r="NZR28" s="154"/>
      <c r="NZS28" s="154"/>
      <c r="NZT28" s="154"/>
      <c r="NZU28" s="154"/>
      <c r="NZV28" s="154"/>
      <c r="NZW28" s="154"/>
      <c r="NZX28" s="154"/>
      <c r="NZY28" s="154"/>
      <c r="NZZ28" s="154"/>
      <c r="OAA28" s="154"/>
      <c r="OAB28" s="154"/>
      <c r="OAC28" s="154"/>
      <c r="OAD28" s="154"/>
      <c r="OAE28" s="154"/>
      <c r="OAF28" s="154"/>
      <c r="OAG28" s="154"/>
      <c r="OAH28" s="154"/>
      <c r="OAI28" s="154"/>
      <c r="OAJ28" s="154"/>
      <c r="OAK28" s="154"/>
      <c r="OAL28" s="154"/>
      <c r="OAM28" s="154"/>
      <c r="OAN28" s="154"/>
      <c r="OAO28" s="154"/>
      <c r="OAP28" s="154"/>
      <c r="OAQ28" s="154"/>
      <c r="OAR28" s="154"/>
      <c r="OAS28" s="154"/>
      <c r="OAT28" s="154"/>
      <c r="OAU28" s="154"/>
      <c r="OAV28" s="154"/>
      <c r="OAW28" s="154"/>
      <c r="OAX28" s="154"/>
      <c r="OAY28" s="154"/>
      <c r="OAZ28" s="154"/>
      <c r="OBA28" s="154"/>
      <c r="OBB28" s="154"/>
      <c r="OBC28" s="154"/>
      <c r="OBD28" s="154"/>
      <c r="OBE28" s="154"/>
      <c r="OBF28" s="154"/>
      <c r="OBG28" s="154"/>
      <c r="OBH28" s="154"/>
      <c r="OBI28" s="154"/>
      <c r="OBJ28" s="154"/>
      <c r="OBK28" s="154"/>
      <c r="OBL28" s="154"/>
      <c r="OBM28" s="154"/>
      <c r="OBN28" s="154"/>
      <c r="OBO28" s="154"/>
      <c r="OBP28" s="154"/>
      <c r="OBQ28" s="154"/>
      <c r="OBR28" s="154"/>
      <c r="OBS28" s="154"/>
      <c r="OBT28" s="154"/>
      <c r="OBU28" s="154"/>
      <c r="OBV28" s="154"/>
      <c r="OBW28" s="154"/>
      <c r="OBX28" s="154"/>
      <c r="OBY28" s="154"/>
      <c r="OBZ28" s="154"/>
      <c r="OCA28" s="154"/>
      <c r="OCB28" s="154"/>
      <c r="OCC28" s="154"/>
      <c r="OCD28" s="154"/>
      <c r="OCE28" s="154"/>
      <c r="OCF28" s="154"/>
      <c r="OCG28" s="154"/>
      <c r="OCH28" s="154"/>
      <c r="OCI28" s="154"/>
      <c r="OCJ28" s="154"/>
      <c r="OCK28" s="154"/>
      <c r="OCL28" s="154"/>
      <c r="OCM28" s="154"/>
      <c r="OCN28" s="154"/>
      <c r="OCO28" s="154"/>
      <c r="OCP28" s="154"/>
      <c r="OCQ28" s="154"/>
      <c r="OCR28" s="154"/>
      <c r="OCS28" s="154"/>
      <c r="OCT28" s="154"/>
      <c r="OCU28" s="154"/>
      <c r="OCV28" s="154"/>
      <c r="OCW28" s="154"/>
      <c r="OCX28" s="154"/>
      <c r="OCY28" s="154"/>
      <c r="OCZ28" s="154"/>
      <c r="ODA28" s="154"/>
      <c r="ODB28" s="154"/>
      <c r="ODC28" s="154"/>
      <c r="ODD28" s="154"/>
      <c r="ODE28" s="154"/>
      <c r="ODF28" s="154"/>
      <c r="ODG28" s="154"/>
      <c r="ODH28" s="154"/>
      <c r="ODI28" s="154"/>
      <c r="ODJ28" s="154"/>
      <c r="ODK28" s="154"/>
      <c r="ODL28" s="154"/>
      <c r="ODM28" s="154"/>
      <c r="ODN28" s="154"/>
      <c r="ODO28" s="154"/>
      <c r="ODP28" s="154"/>
      <c r="ODQ28" s="154"/>
      <c r="ODR28" s="154"/>
      <c r="ODS28" s="154"/>
      <c r="ODT28" s="154"/>
      <c r="ODU28" s="154"/>
      <c r="ODV28" s="154"/>
      <c r="ODW28" s="154"/>
      <c r="ODX28" s="154"/>
      <c r="ODY28" s="154"/>
      <c r="ODZ28" s="154"/>
      <c r="OEA28" s="154"/>
      <c r="OEB28" s="154"/>
      <c r="OEC28" s="154"/>
      <c r="OED28" s="154"/>
      <c r="OEE28" s="154"/>
      <c r="OEF28" s="154"/>
      <c r="OEG28" s="154"/>
      <c r="OEH28" s="154"/>
      <c r="OEI28" s="154"/>
      <c r="OEJ28" s="154"/>
      <c r="OEK28" s="154"/>
      <c r="OEL28" s="154"/>
      <c r="OEM28" s="154"/>
      <c r="OEN28" s="154"/>
      <c r="OEO28" s="154"/>
      <c r="OEP28" s="154"/>
      <c r="OEQ28" s="154"/>
      <c r="OER28" s="154"/>
      <c r="OES28" s="154"/>
      <c r="OET28" s="154"/>
      <c r="OEU28" s="154"/>
      <c r="OEV28" s="154"/>
      <c r="OEW28" s="154"/>
      <c r="OEX28" s="154"/>
      <c r="OEY28" s="154"/>
      <c r="OEZ28" s="154"/>
      <c r="OFA28" s="154"/>
      <c r="OFB28" s="154"/>
      <c r="OFC28" s="154"/>
      <c r="OFD28" s="154"/>
      <c r="OFE28" s="154"/>
      <c r="OFF28" s="154"/>
      <c r="OFG28" s="154"/>
      <c r="OFH28" s="154"/>
      <c r="OFI28" s="154"/>
      <c r="OFJ28" s="154"/>
      <c r="OFK28" s="154"/>
      <c r="OFL28" s="154"/>
      <c r="OFM28" s="154"/>
      <c r="OFN28" s="154"/>
      <c r="OFO28" s="154"/>
      <c r="OFP28" s="154"/>
      <c r="OFQ28" s="154"/>
      <c r="OFR28" s="154"/>
      <c r="OFS28" s="154"/>
      <c r="OFT28" s="154"/>
      <c r="OFU28" s="154"/>
      <c r="OFV28" s="154"/>
      <c r="OFW28" s="154"/>
      <c r="OFX28" s="154"/>
      <c r="OFY28" s="154"/>
      <c r="OFZ28" s="154"/>
      <c r="OGA28" s="154"/>
      <c r="OGB28" s="154"/>
      <c r="OGC28" s="154"/>
      <c r="OGD28" s="154"/>
      <c r="OGE28" s="154"/>
      <c r="OGF28" s="154"/>
      <c r="OGG28" s="154"/>
      <c r="OGH28" s="154"/>
      <c r="OGI28" s="154"/>
      <c r="OGJ28" s="154"/>
      <c r="OGK28" s="154"/>
      <c r="OGL28" s="154"/>
      <c r="OGM28" s="154"/>
      <c r="OGN28" s="154"/>
      <c r="OGO28" s="154"/>
      <c r="OGP28" s="154"/>
      <c r="OGQ28" s="154"/>
      <c r="OGR28" s="154"/>
      <c r="OGS28" s="154"/>
      <c r="OGT28" s="154"/>
      <c r="OGU28" s="154"/>
      <c r="OGV28" s="154"/>
      <c r="OGW28" s="154"/>
      <c r="OGX28" s="154"/>
      <c r="OGY28" s="154"/>
      <c r="OGZ28" s="154"/>
      <c r="OHA28" s="154"/>
      <c r="OHB28" s="154"/>
      <c r="OHC28" s="154"/>
      <c r="OHD28" s="154"/>
      <c r="OHE28" s="154"/>
      <c r="OHF28" s="154"/>
      <c r="OHG28" s="154"/>
      <c r="OHH28" s="154"/>
      <c r="OHI28" s="154"/>
      <c r="OHJ28" s="154"/>
      <c r="OHK28" s="154"/>
      <c r="OHL28" s="154"/>
      <c r="OHM28" s="154"/>
      <c r="OHN28" s="154"/>
      <c r="OHO28" s="154"/>
      <c r="OHP28" s="154"/>
      <c r="OHQ28" s="154"/>
      <c r="OHR28" s="154"/>
      <c r="OHS28" s="154"/>
      <c r="OHT28" s="154"/>
      <c r="OHU28" s="154"/>
      <c r="OHV28" s="154"/>
      <c r="OHW28" s="154"/>
      <c r="OHX28" s="154"/>
      <c r="OHY28" s="154"/>
      <c r="OHZ28" s="154"/>
      <c r="OIA28" s="154"/>
      <c r="OIB28" s="154"/>
      <c r="OIC28" s="154"/>
      <c r="OID28" s="154"/>
      <c r="OIE28" s="154"/>
      <c r="OIF28" s="154"/>
      <c r="OIG28" s="154"/>
      <c r="OIH28" s="154"/>
      <c r="OII28" s="154"/>
      <c r="OIJ28" s="154"/>
      <c r="OIK28" s="154"/>
      <c r="OIL28" s="154"/>
      <c r="OIM28" s="154"/>
      <c r="OIN28" s="154"/>
      <c r="OIO28" s="154"/>
      <c r="OIP28" s="154"/>
      <c r="OIQ28" s="154"/>
      <c r="OIR28" s="154"/>
      <c r="OIS28" s="154"/>
      <c r="OIT28" s="154"/>
      <c r="OIU28" s="154"/>
      <c r="OIV28" s="154"/>
      <c r="OIW28" s="154"/>
      <c r="OIX28" s="154"/>
      <c r="OIY28" s="154"/>
      <c r="OIZ28" s="154"/>
      <c r="OJA28" s="154"/>
      <c r="OJB28" s="154"/>
      <c r="OJC28" s="154"/>
      <c r="OJD28" s="154"/>
      <c r="OJE28" s="154"/>
      <c r="OJF28" s="154"/>
      <c r="OJG28" s="154"/>
      <c r="OJH28" s="154"/>
      <c r="OJI28" s="154"/>
      <c r="OJJ28" s="154"/>
      <c r="OJK28" s="154"/>
      <c r="OJL28" s="154"/>
      <c r="OJM28" s="154"/>
      <c r="OJN28" s="154"/>
      <c r="OJO28" s="154"/>
      <c r="OJP28" s="154"/>
      <c r="OJQ28" s="154"/>
      <c r="OJR28" s="154"/>
      <c r="OJS28" s="154"/>
      <c r="OJT28" s="154"/>
      <c r="OJU28" s="154"/>
      <c r="OJV28" s="154"/>
      <c r="OJW28" s="154"/>
      <c r="OJX28" s="154"/>
      <c r="OJY28" s="154"/>
      <c r="OJZ28" s="154"/>
      <c r="OKA28" s="154"/>
      <c r="OKB28" s="154"/>
      <c r="OKC28" s="154"/>
      <c r="OKD28" s="154"/>
      <c r="OKE28" s="154"/>
      <c r="OKF28" s="154"/>
      <c r="OKG28" s="154"/>
      <c r="OKH28" s="154"/>
      <c r="OKI28" s="154"/>
      <c r="OKJ28" s="154"/>
      <c r="OKK28" s="154"/>
      <c r="OKL28" s="154"/>
      <c r="OKM28" s="154"/>
      <c r="OKN28" s="154"/>
      <c r="OKO28" s="154"/>
      <c r="OKP28" s="154"/>
      <c r="OKQ28" s="154"/>
      <c r="OKR28" s="154"/>
      <c r="OKS28" s="154"/>
      <c r="OKT28" s="154"/>
      <c r="OKU28" s="154"/>
      <c r="OKV28" s="154"/>
      <c r="OKW28" s="154"/>
      <c r="OKX28" s="154"/>
      <c r="OKY28" s="154"/>
      <c r="OKZ28" s="154"/>
      <c r="OLA28" s="154"/>
      <c r="OLB28" s="154"/>
      <c r="OLC28" s="154"/>
      <c r="OLD28" s="154"/>
      <c r="OLE28" s="154"/>
      <c r="OLF28" s="154"/>
      <c r="OLG28" s="154"/>
      <c r="OLH28" s="154"/>
      <c r="OLI28" s="154"/>
      <c r="OLJ28" s="154"/>
      <c r="OLK28" s="154"/>
      <c r="OLL28" s="154"/>
      <c r="OLM28" s="154"/>
      <c r="OLN28" s="154"/>
      <c r="OLO28" s="154"/>
      <c r="OLP28" s="154"/>
      <c r="OLQ28" s="154"/>
      <c r="OLR28" s="154"/>
      <c r="OLS28" s="154"/>
      <c r="OLT28" s="154"/>
      <c r="OLU28" s="154"/>
      <c r="OLV28" s="154"/>
      <c r="OLW28" s="154"/>
      <c r="OLX28" s="154"/>
      <c r="OLY28" s="154"/>
      <c r="OLZ28" s="154"/>
      <c r="OMA28" s="154"/>
      <c r="OMB28" s="154"/>
      <c r="OMC28" s="154"/>
      <c r="OMD28" s="154"/>
      <c r="OME28" s="154"/>
      <c r="OMF28" s="154"/>
      <c r="OMG28" s="154"/>
      <c r="OMH28" s="154"/>
      <c r="OMI28" s="154"/>
      <c r="OMJ28" s="154"/>
      <c r="OMK28" s="154"/>
      <c r="OML28" s="154"/>
      <c r="OMM28" s="154"/>
      <c r="OMN28" s="154"/>
      <c r="OMO28" s="154"/>
      <c r="OMP28" s="154"/>
      <c r="OMQ28" s="154"/>
      <c r="OMR28" s="154"/>
      <c r="OMS28" s="154"/>
      <c r="OMT28" s="154"/>
      <c r="OMU28" s="154"/>
      <c r="OMV28" s="154"/>
      <c r="OMW28" s="154"/>
      <c r="OMX28" s="154"/>
      <c r="OMY28" s="154"/>
      <c r="OMZ28" s="154"/>
      <c r="ONA28" s="154"/>
      <c r="ONB28" s="154"/>
      <c r="ONC28" s="154"/>
      <c r="OND28" s="154"/>
      <c r="ONE28" s="154"/>
      <c r="ONF28" s="154"/>
      <c r="ONG28" s="154"/>
      <c r="ONH28" s="154"/>
      <c r="ONI28" s="154"/>
      <c r="ONJ28" s="154"/>
      <c r="ONK28" s="154"/>
      <c r="ONL28" s="154"/>
      <c r="ONM28" s="154"/>
      <c r="ONN28" s="154"/>
      <c r="ONO28" s="154"/>
      <c r="ONP28" s="154"/>
      <c r="ONQ28" s="154"/>
      <c r="ONR28" s="154"/>
      <c r="ONS28" s="154"/>
      <c r="ONT28" s="154"/>
      <c r="ONU28" s="154"/>
      <c r="ONV28" s="154"/>
      <c r="ONW28" s="154"/>
      <c r="ONX28" s="154"/>
      <c r="ONY28" s="154"/>
      <c r="ONZ28" s="154"/>
      <c r="OOA28" s="154"/>
      <c r="OOB28" s="154"/>
      <c r="OOC28" s="154"/>
      <c r="OOD28" s="154"/>
      <c r="OOE28" s="154"/>
      <c r="OOF28" s="154"/>
      <c r="OOG28" s="154"/>
      <c r="OOH28" s="154"/>
      <c r="OOI28" s="154"/>
      <c r="OOJ28" s="154"/>
      <c r="OOK28" s="154"/>
      <c r="OOL28" s="154"/>
      <c r="OOM28" s="154"/>
      <c r="OON28" s="154"/>
      <c r="OOO28" s="154"/>
      <c r="OOP28" s="154"/>
      <c r="OOQ28" s="154"/>
      <c r="OOR28" s="154"/>
      <c r="OOS28" s="154"/>
      <c r="OOT28" s="154"/>
      <c r="OOU28" s="154"/>
      <c r="OOV28" s="154"/>
      <c r="OOW28" s="154"/>
      <c r="OOX28" s="154"/>
      <c r="OOY28" s="154"/>
      <c r="OOZ28" s="154"/>
      <c r="OPA28" s="154"/>
      <c r="OPB28" s="154"/>
      <c r="OPC28" s="154"/>
      <c r="OPD28" s="154"/>
      <c r="OPE28" s="154"/>
      <c r="OPF28" s="154"/>
      <c r="OPG28" s="154"/>
      <c r="OPH28" s="154"/>
      <c r="OPI28" s="154"/>
      <c r="OPJ28" s="154"/>
      <c r="OPK28" s="154"/>
      <c r="OPL28" s="154"/>
      <c r="OPM28" s="154"/>
      <c r="OPN28" s="154"/>
      <c r="OPO28" s="154"/>
      <c r="OPP28" s="154"/>
      <c r="OPQ28" s="154"/>
      <c r="OPR28" s="154"/>
      <c r="OPS28" s="154"/>
      <c r="OPT28" s="154"/>
      <c r="OPU28" s="154"/>
      <c r="OPV28" s="154"/>
      <c r="OPW28" s="154"/>
      <c r="OPX28" s="154"/>
      <c r="OPY28" s="154"/>
      <c r="OPZ28" s="154"/>
      <c r="OQA28" s="154"/>
      <c r="OQB28" s="154"/>
      <c r="OQC28" s="154"/>
      <c r="OQD28" s="154"/>
      <c r="OQE28" s="154"/>
      <c r="OQF28" s="154"/>
      <c r="OQG28" s="154"/>
      <c r="OQH28" s="154"/>
      <c r="OQI28" s="154"/>
      <c r="OQJ28" s="154"/>
      <c r="OQK28" s="154"/>
      <c r="OQL28" s="154"/>
      <c r="OQM28" s="154"/>
      <c r="OQN28" s="154"/>
      <c r="OQO28" s="154"/>
      <c r="OQP28" s="154"/>
      <c r="OQQ28" s="154"/>
      <c r="OQR28" s="154"/>
      <c r="OQS28" s="154"/>
      <c r="OQT28" s="154"/>
      <c r="OQU28" s="154"/>
      <c r="OQV28" s="154"/>
      <c r="OQW28" s="154"/>
      <c r="OQX28" s="154"/>
      <c r="OQY28" s="154"/>
      <c r="OQZ28" s="154"/>
      <c r="ORA28" s="154"/>
      <c r="ORB28" s="154"/>
      <c r="ORC28" s="154"/>
      <c r="ORD28" s="154"/>
      <c r="ORE28" s="154"/>
      <c r="ORF28" s="154"/>
      <c r="ORG28" s="154"/>
      <c r="ORH28" s="154"/>
      <c r="ORI28" s="154"/>
      <c r="ORJ28" s="154"/>
      <c r="ORK28" s="154"/>
      <c r="ORL28" s="154"/>
      <c r="ORM28" s="154"/>
      <c r="ORN28" s="154"/>
      <c r="ORO28" s="154"/>
      <c r="ORP28" s="154"/>
      <c r="ORQ28" s="154"/>
      <c r="ORR28" s="154"/>
      <c r="ORS28" s="154"/>
      <c r="ORT28" s="154"/>
      <c r="ORU28" s="154"/>
      <c r="ORV28" s="154"/>
      <c r="ORW28" s="154"/>
      <c r="ORX28" s="154"/>
      <c r="ORY28" s="154"/>
      <c r="ORZ28" s="154"/>
      <c r="OSA28" s="154"/>
      <c r="OSB28" s="154"/>
      <c r="OSC28" s="154"/>
      <c r="OSD28" s="154"/>
      <c r="OSE28" s="154"/>
      <c r="OSF28" s="154"/>
      <c r="OSG28" s="154"/>
      <c r="OSH28" s="154"/>
      <c r="OSI28" s="154"/>
      <c r="OSJ28" s="154"/>
      <c r="OSK28" s="154"/>
      <c r="OSL28" s="154"/>
      <c r="OSM28" s="154"/>
      <c r="OSN28" s="154"/>
      <c r="OSO28" s="154"/>
      <c r="OSP28" s="154"/>
      <c r="OSQ28" s="154"/>
      <c r="OSR28" s="154"/>
      <c r="OSS28" s="154"/>
      <c r="OST28" s="154"/>
      <c r="OSU28" s="154"/>
      <c r="OSV28" s="154"/>
      <c r="OSW28" s="154"/>
      <c r="OSX28" s="154"/>
      <c r="OSY28" s="154"/>
      <c r="OSZ28" s="154"/>
      <c r="OTA28" s="154"/>
      <c r="OTB28" s="154"/>
      <c r="OTC28" s="154"/>
      <c r="OTD28" s="154"/>
      <c r="OTE28" s="154"/>
      <c r="OTF28" s="154"/>
      <c r="OTG28" s="154"/>
      <c r="OTH28" s="154"/>
      <c r="OTI28" s="154"/>
      <c r="OTJ28" s="154"/>
      <c r="OTK28" s="154"/>
      <c r="OTL28" s="154"/>
      <c r="OTM28" s="154"/>
      <c r="OTN28" s="154"/>
      <c r="OTO28" s="154"/>
      <c r="OTP28" s="154"/>
      <c r="OTQ28" s="154"/>
      <c r="OTR28" s="154"/>
      <c r="OTS28" s="154"/>
      <c r="OTT28" s="154"/>
      <c r="OTU28" s="154"/>
      <c r="OTV28" s="154"/>
      <c r="OTW28" s="154"/>
      <c r="OTX28" s="154"/>
      <c r="OTY28" s="154"/>
      <c r="OTZ28" s="154"/>
      <c r="OUA28" s="154"/>
      <c r="OUB28" s="154"/>
      <c r="OUC28" s="154"/>
      <c r="OUD28" s="154"/>
      <c r="OUE28" s="154"/>
      <c r="OUF28" s="154"/>
      <c r="OUG28" s="154"/>
      <c r="OUH28" s="154"/>
      <c r="OUI28" s="154"/>
      <c r="OUJ28" s="154"/>
      <c r="OUK28" s="154"/>
      <c r="OUL28" s="154"/>
      <c r="OUM28" s="154"/>
      <c r="OUN28" s="154"/>
      <c r="OUO28" s="154"/>
      <c r="OUP28" s="154"/>
      <c r="OUQ28" s="154"/>
      <c r="OUR28" s="154"/>
      <c r="OUS28" s="154"/>
      <c r="OUT28" s="154"/>
      <c r="OUU28" s="154"/>
      <c r="OUV28" s="154"/>
      <c r="OUW28" s="154"/>
      <c r="OUX28" s="154"/>
      <c r="OUY28" s="154"/>
      <c r="OUZ28" s="154"/>
      <c r="OVA28" s="154"/>
      <c r="OVB28" s="154"/>
      <c r="OVC28" s="154"/>
      <c r="OVD28" s="154"/>
      <c r="OVE28" s="154"/>
      <c r="OVF28" s="154"/>
      <c r="OVG28" s="154"/>
      <c r="OVH28" s="154"/>
      <c r="OVI28" s="154"/>
      <c r="OVJ28" s="154"/>
      <c r="OVK28" s="154"/>
      <c r="OVL28" s="154"/>
      <c r="OVM28" s="154"/>
      <c r="OVN28" s="154"/>
      <c r="OVO28" s="154"/>
      <c r="OVP28" s="154"/>
      <c r="OVQ28" s="154"/>
      <c r="OVR28" s="154"/>
      <c r="OVS28" s="154"/>
      <c r="OVT28" s="154"/>
      <c r="OVU28" s="154"/>
      <c r="OVV28" s="154"/>
      <c r="OVW28" s="154"/>
      <c r="OVX28" s="154"/>
      <c r="OVY28" s="154"/>
      <c r="OVZ28" s="154"/>
      <c r="OWA28" s="154"/>
      <c r="OWB28" s="154"/>
      <c r="OWC28" s="154"/>
      <c r="OWD28" s="154"/>
      <c r="OWE28" s="154"/>
      <c r="OWF28" s="154"/>
      <c r="OWG28" s="154"/>
      <c r="OWH28" s="154"/>
      <c r="OWI28" s="154"/>
      <c r="OWJ28" s="154"/>
      <c r="OWK28" s="154"/>
      <c r="OWL28" s="154"/>
      <c r="OWM28" s="154"/>
      <c r="OWN28" s="154"/>
      <c r="OWO28" s="154"/>
      <c r="OWP28" s="154"/>
      <c r="OWQ28" s="154"/>
      <c r="OWR28" s="154"/>
      <c r="OWS28" s="154"/>
      <c r="OWT28" s="154"/>
      <c r="OWU28" s="154"/>
      <c r="OWV28" s="154"/>
      <c r="OWW28" s="154"/>
      <c r="OWX28" s="154"/>
      <c r="OWY28" s="154"/>
      <c r="OWZ28" s="154"/>
      <c r="OXA28" s="154"/>
      <c r="OXB28" s="154"/>
      <c r="OXC28" s="154"/>
      <c r="OXD28" s="154"/>
      <c r="OXE28" s="154"/>
      <c r="OXF28" s="154"/>
      <c r="OXG28" s="154"/>
      <c r="OXH28" s="154"/>
      <c r="OXI28" s="154"/>
      <c r="OXJ28" s="154"/>
      <c r="OXK28" s="154"/>
      <c r="OXL28" s="154"/>
      <c r="OXM28" s="154"/>
      <c r="OXN28" s="154"/>
      <c r="OXO28" s="154"/>
      <c r="OXP28" s="154"/>
      <c r="OXQ28" s="154"/>
      <c r="OXR28" s="154"/>
      <c r="OXS28" s="154"/>
      <c r="OXT28" s="154"/>
      <c r="OXU28" s="154"/>
      <c r="OXV28" s="154"/>
      <c r="OXW28" s="154"/>
      <c r="OXX28" s="154"/>
      <c r="OXY28" s="154"/>
      <c r="OXZ28" s="154"/>
      <c r="OYA28" s="154"/>
      <c r="OYB28" s="154"/>
      <c r="OYC28" s="154"/>
      <c r="OYD28" s="154"/>
      <c r="OYE28" s="154"/>
      <c r="OYF28" s="154"/>
      <c r="OYG28" s="154"/>
      <c r="OYH28" s="154"/>
      <c r="OYI28" s="154"/>
      <c r="OYJ28" s="154"/>
      <c r="OYK28" s="154"/>
      <c r="OYL28" s="154"/>
      <c r="OYM28" s="154"/>
      <c r="OYN28" s="154"/>
      <c r="OYO28" s="154"/>
      <c r="OYP28" s="154"/>
      <c r="OYQ28" s="154"/>
      <c r="OYR28" s="154"/>
      <c r="OYS28" s="154"/>
      <c r="OYT28" s="154"/>
      <c r="OYU28" s="154"/>
      <c r="OYV28" s="154"/>
      <c r="OYW28" s="154"/>
      <c r="OYX28" s="154"/>
      <c r="OYY28" s="154"/>
      <c r="OYZ28" s="154"/>
      <c r="OZA28" s="154"/>
      <c r="OZB28" s="154"/>
      <c r="OZC28" s="154"/>
      <c r="OZD28" s="154"/>
      <c r="OZE28" s="154"/>
      <c r="OZF28" s="154"/>
      <c r="OZG28" s="154"/>
      <c r="OZH28" s="154"/>
      <c r="OZI28" s="154"/>
      <c r="OZJ28" s="154"/>
      <c r="OZK28" s="154"/>
      <c r="OZL28" s="154"/>
      <c r="OZM28" s="154"/>
      <c r="OZN28" s="154"/>
      <c r="OZO28" s="154"/>
      <c r="OZP28" s="154"/>
      <c r="OZQ28" s="154"/>
      <c r="OZR28" s="154"/>
      <c r="OZS28" s="154"/>
      <c r="OZT28" s="154"/>
      <c r="OZU28" s="154"/>
      <c r="OZV28" s="154"/>
      <c r="OZW28" s="154"/>
      <c r="OZX28" s="154"/>
      <c r="OZY28" s="154"/>
      <c r="OZZ28" s="154"/>
      <c r="PAA28" s="154"/>
      <c r="PAB28" s="154"/>
      <c r="PAC28" s="154"/>
      <c r="PAD28" s="154"/>
      <c r="PAE28" s="154"/>
      <c r="PAF28" s="154"/>
      <c r="PAG28" s="154"/>
      <c r="PAH28" s="154"/>
      <c r="PAI28" s="154"/>
      <c r="PAJ28" s="154"/>
      <c r="PAK28" s="154"/>
      <c r="PAL28" s="154"/>
      <c r="PAM28" s="154"/>
      <c r="PAN28" s="154"/>
      <c r="PAO28" s="154"/>
      <c r="PAP28" s="154"/>
      <c r="PAQ28" s="154"/>
      <c r="PAR28" s="154"/>
      <c r="PAS28" s="154"/>
      <c r="PAT28" s="154"/>
      <c r="PAU28" s="154"/>
      <c r="PAV28" s="154"/>
      <c r="PAW28" s="154"/>
      <c r="PAX28" s="154"/>
      <c r="PAY28" s="154"/>
      <c r="PAZ28" s="154"/>
      <c r="PBA28" s="154"/>
      <c r="PBB28" s="154"/>
      <c r="PBC28" s="154"/>
      <c r="PBD28" s="154"/>
      <c r="PBE28" s="154"/>
      <c r="PBF28" s="154"/>
      <c r="PBG28" s="154"/>
      <c r="PBH28" s="154"/>
      <c r="PBI28" s="154"/>
      <c r="PBJ28" s="154"/>
      <c r="PBK28" s="154"/>
      <c r="PBL28" s="154"/>
      <c r="PBM28" s="154"/>
      <c r="PBN28" s="154"/>
      <c r="PBO28" s="154"/>
      <c r="PBP28" s="154"/>
      <c r="PBQ28" s="154"/>
      <c r="PBR28" s="154"/>
      <c r="PBS28" s="154"/>
      <c r="PBT28" s="154"/>
      <c r="PBU28" s="154"/>
      <c r="PBV28" s="154"/>
      <c r="PBW28" s="154"/>
      <c r="PBX28" s="154"/>
      <c r="PBY28" s="154"/>
      <c r="PBZ28" s="154"/>
      <c r="PCA28" s="154"/>
      <c r="PCB28" s="154"/>
      <c r="PCC28" s="154"/>
      <c r="PCD28" s="154"/>
      <c r="PCE28" s="154"/>
      <c r="PCF28" s="154"/>
      <c r="PCG28" s="154"/>
      <c r="PCH28" s="154"/>
      <c r="PCI28" s="154"/>
      <c r="PCJ28" s="154"/>
      <c r="PCK28" s="154"/>
      <c r="PCL28" s="154"/>
      <c r="PCM28" s="154"/>
      <c r="PCN28" s="154"/>
      <c r="PCO28" s="154"/>
      <c r="PCP28" s="154"/>
      <c r="PCQ28" s="154"/>
      <c r="PCR28" s="154"/>
      <c r="PCS28" s="154"/>
      <c r="PCT28" s="154"/>
      <c r="PCU28" s="154"/>
      <c r="PCV28" s="154"/>
      <c r="PCW28" s="154"/>
      <c r="PCX28" s="154"/>
      <c r="PCY28" s="154"/>
      <c r="PCZ28" s="154"/>
      <c r="PDA28" s="154"/>
      <c r="PDB28" s="154"/>
      <c r="PDC28" s="154"/>
      <c r="PDD28" s="154"/>
      <c r="PDE28" s="154"/>
      <c r="PDF28" s="154"/>
      <c r="PDG28" s="154"/>
      <c r="PDH28" s="154"/>
      <c r="PDI28" s="154"/>
      <c r="PDJ28" s="154"/>
      <c r="PDK28" s="154"/>
      <c r="PDL28" s="154"/>
      <c r="PDM28" s="154"/>
      <c r="PDN28" s="154"/>
      <c r="PDO28" s="154"/>
      <c r="PDP28" s="154"/>
      <c r="PDQ28" s="154"/>
      <c r="PDR28" s="154"/>
      <c r="PDS28" s="154"/>
      <c r="PDT28" s="154"/>
      <c r="PDU28" s="154"/>
      <c r="PDV28" s="154"/>
      <c r="PDW28" s="154"/>
      <c r="PDX28" s="154"/>
      <c r="PDY28" s="154"/>
      <c r="PDZ28" s="154"/>
      <c r="PEA28" s="154"/>
      <c r="PEB28" s="154"/>
      <c r="PEC28" s="154"/>
      <c r="PED28" s="154"/>
      <c r="PEE28" s="154"/>
      <c r="PEF28" s="154"/>
      <c r="PEG28" s="154"/>
      <c r="PEH28" s="154"/>
      <c r="PEI28" s="154"/>
      <c r="PEJ28" s="154"/>
      <c r="PEK28" s="154"/>
      <c r="PEL28" s="154"/>
      <c r="PEM28" s="154"/>
      <c r="PEN28" s="154"/>
      <c r="PEO28" s="154"/>
      <c r="PEP28" s="154"/>
      <c r="PEQ28" s="154"/>
      <c r="PER28" s="154"/>
      <c r="PES28" s="154"/>
      <c r="PET28" s="154"/>
      <c r="PEU28" s="154"/>
      <c r="PEV28" s="154"/>
      <c r="PEW28" s="154"/>
      <c r="PEX28" s="154"/>
      <c r="PEY28" s="154"/>
      <c r="PEZ28" s="154"/>
      <c r="PFA28" s="154"/>
      <c r="PFB28" s="154"/>
      <c r="PFC28" s="154"/>
      <c r="PFD28" s="154"/>
      <c r="PFE28" s="154"/>
      <c r="PFF28" s="154"/>
      <c r="PFG28" s="154"/>
      <c r="PFH28" s="154"/>
      <c r="PFI28" s="154"/>
      <c r="PFJ28" s="154"/>
      <c r="PFK28" s="154"/>
      <c r="PFL28" s="154"/>
      <c r="PFM28" s="154"/>
      <c r="PFN28" s="154"/>
      <c r="PFO28" s="154"/>
      <c r="PFP28" s="154"/>
      <c r="PFQ28" s="154"/>
      <c r="PFR28" s="154"/>
      <c r="PFS28" s="154"/>
      <c r="PFT28" s="154"/>
      <c r="PFU28" s="154"/>
      <c r="PFV28" s="154"/>
      <c r="PFW28" s="154"/>
      <c r="PFX28" s="154"/>
      <c r="PFY28" s="154"/>
      <c r="PFZ28" s="154"/>
      <c r="PGA28" s="154"/>
      <c r="PGB28" s="154"/>
      <c r="PGC28" s="154"/>
      <c r="PGD28" s="154"/>
      <c r="PGE28" s="154"/>
      <c r="PGF28" s="154"/>
      <c r="PGG28" s="154"/>
      <c r="PGH28" s="154"/>
      <c r="PGI28" s="154"/>
      <c r="PGJ28" s="154"/>
      <c r="PGK28" s="154"/>
      <c r="PGL28" s="154"/>
      <c r="PGM28" s="154"/>
      <c r="PGN28" s="154"/>
      <c r="PGO28" s="154"/>
      <c r="PGP28" s="154"/>
      <c r="PGQ28" s="154"/>
      <c r="PGR28" s="154"/>
      <c r="PGS28" s="154"/>
      <c r="PGT28" s="154"/>
      <c r="PGU28" s="154"/>
      <c r="PGV28" s="154"/>
      <c r="PGW28" s="154"/>
      <c r="PGX28" s="154"/>
      <c r="PGY28" s="154"/>
      <c r="PGZ28" s="154"/>
      <c r="PHA28" s="154"/>
      <c r="PHB28" s="154"/>
      <c r="PHC28" s="154"/>
      <c r="PHD28" s="154"/>
      <c r="PHE28" s="154"/>
      <c r="PHF28" s="154"/>
      <c r="PHG28" s="154"/>
      <c r="PHH28" s="154"/>
      <c r="PHI28" s="154"/>
      <c r="PHJ28" s="154"/>
      <c r="PHK28" s="154"/>
      <c r="PHL28" s="154"/>
      <c r="PHM28" s="154"/>
      <c r="PHN28" s="154"/>
      <c r="PHO28" s="154"/>
      <c r="PHP28" s="154"/>
      <c r="PHQ28" s="154"/>
      <c r="PHR28" s="154"/>
      <c r="PHS28" s="154"/>
      <c r="PHT28" s="154"/>
      <c r="PHU28" s="154"/>
      <c r="PHV28" s="154"/>
      <c r="PHW28" s="154"/>
      <c r="PHX28" s="154"/>
      <c r="PHY28" s="154"/>
      <c r="PHZ28" s="154"/>
      <c r="PIA28" s="154"/>
      <c r="PIB28" s="154"/>
      <c r="PIC28" s="154"/>
      <c r="PID28" s="154"/>
      <c r="PIE28" s="154"/>
      <c r="PIF28" s="154"/>
      <c r="PIG28" s="154"/>
      <c r="PIH28" s="154"/>
      <c r="PII28" s="154"/>
      <c r="PIJ28" s="154"/>
      <c r="PIK28" s="154"/>
      <c r="PIL28" s="154"/>
      <c r="PIM28" s="154"/>
      <c r="PIN28" s="154"/>
      <c r="PIO28" s="154"/>
      <c r="PIP28" s="154"/>
      <c r="PIQ28" s="154"/>
      <c r="PIR28" s="154"/>
      <c r="PIS28" s="154"/>
      <c r="PIT28" s="154"/>
      <c r="PIU28" s="154"/>
      <c r="PIV28" s="154"/>
      <c r="PIW28" s="154"/>
      <c r="PIX28" s="154"/>
      <c r="PIY28" s="154"/>
      <c r="PIZ28" s="154"/>
      <c r="PJA28" s="154"/>
      <c r="PJB28" s="154"/>
      <c r="PJC28" s="154"/>
      <c r="PJD28" s="154"/>
      <c r="PJE28" s="154"/>
      <c r="PJF28" s="154"/>
      <c r="PJG28" s="154"/>
      <c r="PJH28" s="154"/>
      <c r="PJI28" s="154"/>
      <c r="PJJ28" s="154"/>
      <c r="PJK28" s="154"/>
      <c r="PJL28" s="154"/>
      <c r="PJM28" s="154"/>
      <c r="PJN28" s="154"/>
      <c r="PJO28" s="154"/>
      <c r="PJP28" s="154"/>
      <c r="PJQ28" s="154"/>
      <c r="PJR28" s="154"/>
      <c r="PJS28" s="154"/>
      <c r="PJT28" s="154"/>
      <c r="PJU28" s="154"/>
      <c r="PJV28" s="154"/>
      <c r="PJW28" s="154"/>
      <c r="PJX28" s="154"/>
      <c r="PJY28" s="154"/>
      <c r="PJZ28" s="154"/>
      <c r="PKA28" s="154"/>
      <c r="PKB28" s="154"/>
      <c r="PKC28" s="154"/>
      <c r="PKD28" s="154"/>
      <c r="PKE28" s="154"/>
      <c r="PKF28" s="154"/>
      <c r="PKG28" s="154"/>
      <c r="PKH28" s="154"/>
      <c r="PKI28" s="154"/>
      <c r="PKJ28" s="154"/>
      <c r="PKK28" s="154"/>
      <c r="PKL28" s="154"/>
      <c r="PKM28" s="154"/>
      <c r="PKN28" s="154"/>
      <c r="PKO28" s="154"/>
      <c r="PKP28" s="154"/>
      <c r="PKQ28" s="154"/>
      <c r="PKR28" s="154"/>
      <c r="PKS28" s="154"/>
      <c r="PKT28" s="154"/>
      <c r="PKU28" s="154"/>
      <c r="PKV28" s="154"/>
      <c r="PKW28" s="154"/>
      <c r="PKX28" s="154"/>
      <c r="PKY28" s="154"/>
      <c r="PKZ28" s="154"/>
      <c r="PLA28" s="154"/>
      <c r="PLB28" s="154"/>
      <c r="PLC28" s="154"/>
      <c r="PLD28" s="154"/>
      <c r="PLE28" s="154"/>
      <c r="PLF28" s="154"/>
      <c r="PLG28" s="154"/>
      <c r="PLH28" s="154"/>
      <c r="PLI28" s="154"/>
      <c r="PLJ28" s="154"/>
      <c r="PLK28" s="154"/>
      <c r="PLL28" s="154"/>
      <c r="PLM28" s="154"/>
      <c r="PLN28" s="154"/>
      <c r="PLO28" s="154"/>
      <c r="PLP28" s="154"/>
      <c r="PLQ28" s="154"/>
      <c r="PLR28" s="154"/>
      <c r="PLS28" s="154"/>
      <c r="PLT28" s="154"/>
      <c r="PLU28" s="154"/>
      <c r="PLV28" s="154"/>
      <c r="PLW28" s="154"/>
      <c r="PLX28" s="154"/>
      <c r="PLY28" s="154"/>
      <c r="PLZ28" s="154"/>
      <c r="PMA28" s="154"/>
      <c r="PMB28" s="154"/>
      <c r="PMC28" s="154"/>
      <c r="PMD28" s="154"/>
      <c r="PME28" s="154"/>
      <c r="PMF28" s="154"/>
      <c r="PMG28" s="154"/>
      <c r="PMH28" s="154"/>
      <c r="PMI28" s="154"/>
      <c r="PMJ28" s="154"/>
      <c r="PMK28" s="154"/>
      <c r="PML28" s="154"/>
      <c r="PMM28" s="154"/>
      <c r="PMN28" s="154"/>
      <c r="PMO28" s="154"/>
      <c r="PMP28" s="154"/>
      <c r="PMQ28" s="154"/>
      <c r="PMR28" s="154"/>
      <c r="PMS28" s="154"/>
      <c r="PMT28" s="154"/>
      <c r="PMU28" s="154"/>
      <c r="PMV28" s="154"/>
      <c r="PMW28" s="154"/>
      <c r="PMX28" s="154"/>
      <c r="PMY28" s="154"/>
      <c r="PMZ28" s="154"/>
      <c r="PNA28" s="154"/>
      <c r="PNB28" s="154"/>
      <c r="PNC28" s="154"/>
      <c r="PND28" s="154"/>
      <c r="PNE28" s="154"/>
      <c r="PNF28" s="154"/>
      <c r="PNG28" s="154"/>
      <c r="PNH28" s="154"/>
      <c r="PNI28" s="154"/>
      <c r="PNJ28" s="154"/>
      <c r="PNK28" s="154"/>
      <c r="PNL28" s="154"/>
      <c r="PNM28" s="154"/>
      <c r="PNN28" s="154"/>
      <c r="PNO28" s="154"/>
      <c r="PNP28" s="154"/>
      <c r="PNQ28" s="154"/>
      <c r="PNR28" s="154"/>
      <c r="PNS28" s="154"/>
      <c r="PNT28" s="154"/>
      <c r="PNU28" s="154"/>
      <c r="PNV28" s="154"/>
      <c r="PNW28" s="154"/>
      <c r="PNX28" s="154"/>
      <c r="PNY28" s="154"/>
      <c r="PNZ28" s="154"/>
      <c r="POA28" s="154"/>
      <c r="POB28" s="154"/>
      <c r="POC28" s="154"/>
      <c r="POD28" s="154"/>
      <c r="POE28" s="154"/>
      <c r="POF28" s="154"/>
      <c r="POG28" s="154"/>
      <c r="POH28" s="154"/>
      <c r="POI28" s="154"/>
      <c r="POJ28" s="154"/>
      <c r="POK28" s="154"/>
      <c r="POL28" s="154"/>
      <c r="POM28" s="154"/>
      <c r="PON28" s="154"/>
      <c r="POO28" s="154"/>
      <c r="POP28" s="154"/>
      <c r="POQ28" s="154"/>
      <c r="POR28" s="154"/>
      <c r="POS28" s="154"/>
      <c r="POT28" s="154"/>
      <c r="POU28" s="154"/>
      <c r="POV28" s="154"/>
      <c r="POW28" s="154"/>
      <c r="POX28" s="154"/>
      <c r="POY28" s="154"/>
      <c r="POZ28" s="154"/>
      <c r="PPA28" s="154"/>
      <c r="PPB28" s="154"/>
      <c r="PPC28" s="154"/>
      <c r="PPD28" s="154"/>
      <c r="PPE28" s="154"/>
      <c r="PPF28" s="154"/>
      <c r="PPG28" s="154"/>
      <c r="PPH28" s="154"/>
      <c r="PPI28" s="154"/>
      <c r="PPJ28" s="154"/>
      <c r="PPK28" s="154"/>
      <c r="PPL28" s="154"/>
      <c r="PPM28" s="154"/>
      <c r="PPN28" s="154"/>
      <c r="PPO28" s="154"/>
      <c r="PPP28" s="154"/>
      <c r="PPQ28" s="154"/>
      <c r="PPR28" s="154"/>
      <c r="PPS28" s="154"/>
      <c r="PPT28" s="154"/>
      <c r="PPU28" s="154"/>
      <c r="PPV28" s="154"/>
      <c r="PPW28" s="154"/>
      <c r="PPX28" s="154"/>
      <c r="PPY28" s="154"/>
      <c r="PPZ28" s="154"/>
      <c r="PQA28" s="154"/>
      <c r="PQB28" s="154"/>
      <c r="PQC28" s="154"/>
      <c r="PQD28" s="154"/>
      <c r="PQE28" s="154"/>
      <c r="PQF28" s="154"/>
      <c r="PQG28" s="154"/>
      <c r="PQH28" s="154"/>
      <c r="PQI28" s="154"/>
      <c r="PQJ28" s="154"/>
      <c r="PQK28" s="154"/>
      <c r="PQL28" s="154"/>
      <c r="PQM28" s="154"/>
      <c r="PQN28" s="154"/>
      <c r="PQO28" s="154"/>
      <c r="PQP28" s="154"/>
      <c r="PQQ28" s="154"/>
      <c r="PQR28" s="154"/>
      <c r="PQS28" s="154"/>
      <c r="PQT28" s="154"/>
      <c r="PQU28" s="154"/>
      <c r="PQV28" s="154"/>
      <c r="PQW28" s="154"/>
      <c r="PQX28" s="154"/>
      <c r="PQY28" s="154"/>
      <c r="PQZ28" s="154"/>
      <c r="PRA28" s="154"/>
      <c r="PRB28" s="154"/>
      <c r="PRC28" s="154"/>
      <c r="PRD28" s="154"/>
      <c r="PRE28" s="154"/>
      <c r="PRF28" s="154"/>
      <c r="PRG28" s="154"/>
      <c r="PRH28" s="154"/>
      <c r="PRI28" s="154"/>
      <c r="PRJ28" s="154"/>
      <c r="PRK28" s="154"/>
      <c r="PRL28" s="154"/>
      <c r="PRM28" s="154"/>
      <c r="PRN28" s="154"/>
      <c r="PRO28" s="154"/>
      <c r="PRP28" s="154"/>
      <c r="PRQ28" s="154"/>
      <c r="PRR28" s="154"/>
      <c r="PRS28" s="154"/>
      <c r="PRT28" s="154"/>
      <c r="PRU28" s="154"/>
      <c r="PRV28" s="154"/>
      <c r="PRW28" s="154"/>
      <c r="PRX28" s="154"/>
      <c r="PRY28" s="154"/>
      <c r="PRZ28" s="154"/>
      <c r="PSA28" s="154"/>
      <c r="PSB28" s="154"/>
      <c r="PSC28" s="154"/>
      <c r="PSD28" s="154"/>
      <c r="PSE28" s="154"/>
      <c r="PSF28" s="154"/>
      <c r="PSG28" s="154"/>
      <c r="PSH28" s="154"/>
      <c r="PSI28" s="154"/>
      <c r="PSJ28" s="154"/>
      <c r="PSK28" s="154"/>
      <c r="PSL28" s="154"/>
      <c r="PSM28" s="154"/>
      <c r="PSN28" s="154"/>
      <c r="PSO28" s="154"/>
      <c r="PSP28" s="154"/>
      <c r="PSQ28" s="154"/>
      <c r="PSR28" s="154"/>
      <c r="PSS28" s="154"/>
      <c r="PST28" s="154"/>
      <c r="PSU28" s="154"/>
      <c r="PSV28" s="154"/>
      <c r="PSW28" s="154"/>
      <c r="PSX28" s="154"/>
      <c r="PSY28" s="154"/>
      <c r="PSZ28" s="154"/>
      <c r="PTA28" s="154"/>
      <c r="PTB28" s="154"/>
      <c r="PTC28" s="154"/>
      <c r="PTD28" s="154"/>
      <c r="PTE28" s="154"/>
      <c r="PTF28" s="154"/>
      <c r="PTG28" s="154"/>
      <c r="PTH28" s="154"/>
      <c r="PTI28" s="154"/>
      <c r="PTJ28" s="154"/>
      <c r="PTK28" s="154"/>
      <c r="PTL28" s="154"/>
      <c r="PTM28" s="154"/>
      <c r="PTN28" s="154"/>
      <c r="PTO28" s="154"/>
      <c r="PTP28" s="154"/>
      <c r="PTQ28" s="154"/>
      <c r="PTR28" s="154"/>
      <c r="PTS28" s="154"/>
      <c r="PTT28" s="154"/>
      <c r="PTU28" s="154"/>
      <c r="PTV28" s="154"/>
      <c r="PTW28" s="154"/>
      <c r="PTX28" s="154"/>
      <c r="PTY28" s="154"/>
      <c r="PTZ28" s="154"/>
      <c r="PUA28" s="154"/>
      <c r="PUB28" s="154"/>
      <c r="PUC28" s="154"/>
      <c r="PUD28" s="154"/>
      <c r="PUE28" s="154"/>
      <c r="PUF28" s="154"/>
      <c r="PUG28" s="154"/>
      <c r="PUH28" s="154"/>
      <c r="PUI28" s="154"/>
      <c r="PUJ28" s="154"/>
      <c r="PUK28" s="154"/>
      <c r="PUL28" s="154"/>
      <c r="PUM28" s="154"/>
      <c r="PUN28" s="154"/>
      <c r="PUO28" s="154"/>
      <c r="PUP28" s="154"/>
      <c r="PUQ28" s="154"/>
      <c r="PUR28" s="154"/>
      <c r="PUS28" s="154"/>
      <c r="PUT28" s="154"/>
      <c r="PUU28" s="154"/>
      <c r="PUV28" s="154"/>
      <c r="PUW28" s="154"/>
      <c r="PUX28" s="154"/>
      <c r="PUY28" s="154"/>
      <c r="PUZ28" s="154"/>
      <c r="PVA28" s="154"/>
      <c r="PVB28" s="154"/>
      <c r="PVC28" s="154"/>
      <c r="PVD28" s="154"/>
      <c r="PVE28" s="154"/>
      <c r="PVF28" s="154"/>
      <c r="PVG28" s="154"/>
      <c r="PVH28" s="154"/>
      <c r="PVI28" s="154"/>
      <c r="PVJ28" s="154"/>
      <c r="PVK28" s="154"/>
      <c r="PVL28" s="154"/>
      <c r="PVM28" s="154"/>
      <c r="PVN28" s="154"/>
      <c r="PVO28" s="154"/>
      <c r="PVP28" s="154"/>
      <c r="PVQ28" s="154"/>
      <c r="PVR28" s="154"/>
      <c r="PVS28" s="154"/>
      <c r="PVT28" s="154"/>
      <c r="PVU28" s="154"/>
      <c r="PVV28" s="154"/>
      <c r="PVW28" s="154"/>
      <c r="PVX28" s="154"/>
      <c r="PVY28" s="154"/>
      <c r="PVZ28" s="154"/>
      <c r="PWA28" s="154"/>
      <c r="PWB28" s="154"/>
      <c r="PWC28" s="154"/>
      <c r="PWD28" s="154"/>
      <c r="PWE28" s="154"/>
      <c r="PWF28" s="154"/>
      <c r="PWG28" s="154"/>
      <c r="PWH28" s="154"/>
      <c r="PWI28" s="154"/>
      <c r="PWJ28" s="154"/>
      <c r="PWK28" s="154"/>
      <c r="PWL28" s="154"/>
      <c r="PWM28" s="154"/>
      <c r="PWN28" s="154"/>
      <c r="PWO28" s="154"/>
      <c r="PWP28" s="154"/>
      <c r="PWQ28" s="154"/>
      <c r="PWR28" s="154"/>
      <c r="PWS28" s="154"/>
      <c r="PWT28" s="154"/>
      <c r="PWU28" s="154"/>
      <c r="PWV28" s="154"/>
      <c r="PWW28" s="154"/>
      <c r="PWX28" s="154"/>
      <c r="PWY28" s="154"/>
      <c r="PWZ28" s="154"/>
      <c r="PXA28" s="154"/>
      <c r="PXB28" s="154"/>
      <c r="PXC28" s="154"/>
      <c r="PXD28" s="154"/>
      <c r="PXE28" s="154"/>
      <c r="PXF28" s="154"/>
      <c r="PXG28" s="154"/>
      <c r="PXH28" s="154"/>
      <c r="PXI28" s="154"/>
      <c r="PXJ28" s="154"/>
      <c r="PXK28" s="154"/>
      <c r="PXL28" s="154"/>
      <c r="PXM28" s="154"/>
      <c r="PXN28" s="154"/>
      <c r="PXO28" s="154"/>
      <c r="PXP28" s="154"/>
      <c r="PXQ28" s="154"/>
      <c r="PXR28" s="154"/>
      <c r="PXS28" s="154"/>
      <c r="PXT28" s="154"/>
      <c r="PXU28" s="154"/>
      <c r="PXV28" s="154"/>
      <c r="PXW28" s="154"/>
      <c r="PXX28" s="154"/>
      <c r="PXY28" s="154"/>
      <c r="PXZ28" s="154"/>
      <c r="PYA28" s="154"/>
      <c r="PYB28" s="154"/>
      <c r="PYC28" s="154"/>
      <c r="PYD28" s="154"/>
      <c r="PYE28" s="154"/>
      <c r="PYF28" s="154"/>
      <c r="PYG28" s="154"/>
      <c r="PYH28" s="154"/>
      <c r="PYI28" s="154"/>
      <c r="PYJ28" s="154"/>
      <c r="PYK28" s="154"/>
      <c r="PYL28" s="154"/>
      <c r="PYM28" s="154"/>
      <c r="PYN28" s="154"/>
      <c r="PYO28" s="154"/>
      <c r="PYP28" s="154"/>
      <c r="PYQ28" s="154"/>
      <c r="PYR28" s="154"/>
      <c r="PYS28" s="154"/>
      <c r="PYT28" s="154"/>
      <c r="PYU28" s="154"/>
      <c r="PYV28" s="154"/>
      <c r="PYW28" s="154"/>
      <c r="PYX28" s="154"/>
      <c r="PYY28" s="154"/>
      <c r="PYZ28" s="154"/>
      <c r="PZA28" s="154"/>
      <c r="PZB28" s="154"/>
      <c r="PZC28" s="154"/>
      <c r="PZD28" s="154"/>
      <c r="PZE28" s="154"/>
      <c r="PZF28" s="154"/>
      <c r="PZG28" s="154"/>
      <c r="PZH28" s="154"/>
      <c r="PZI28" s="154"/>
      <c r="PZJ28" s="154"/>
      <c r="PZK28" s="154"/>
      <c r="PZL28" s="154"/>
      <c r="PZM28" s="154"/>
      <c r="PZN28" s="154"/>
      <c r="PZO28" s="154"/>
      <c r="PZP28" s="154"/>
      <c r="PZQ28" s="154"/>
      <c r="PZR28" s="154"/>
      <c r="PZS28" s="154"/>
      <c r="PZT28" s="154"/>
      <c r="PZU28" s="154"/>
      <c r="PZV28" s="154"/>
      <c r="PZW28" s="154"/>
      <c r="PZX28" s="154"/>
      <c r="PZY28" s="154"/>
      <c r="PZZ28" s="154"/>
      <c r="QAA28" s="154"/>
      <c r="QAB28" s="154"/>
      <c r="QAC28" s="154"/>
      <c r="QAD28" s="154"/>
      <c r="QAE28" s="154"/>
      <c r="QAF28" s="154"/>
      <c r="QAG28" s="154"/>
      <c r="QAH28" s="154"/>
      <c r="QAI28" s="154"/>
      <c r="QAJ28" s="154"/>
      <c r="QAK28" s="154"/>
      <c r="QAL28" s="154"/>
      <c r="QAM28" s="154"/>
      <c r="QAN28" s="154"/>
      <c r="QAO28" s="154"/>
      <c r="QAP28" s="154"/>
      <c r="QAQ28" s="154"/>
      <c r="QAR28" s="154"/>
      <c r="QAS28" s="154"/>
      <c r="QAT28" s="154"/>
      <c r="QAU28" s="154"/>
      <c r="QAV28" s="154"/>
      <c r="QAW28" s="154"/>
      <c r="QAX28" s="154"/>
      <c r="QAY28" s="154"/>
      <c r="QAZ28" s="154"/>
      <c r="QBA28" s="154"/>
      <c r="QBB28" s="154"/>
      <c r="QBC28" s="154"/>
      <c r="QBD28" s="154"/>
      <c r="QBE28" s="154"/>
      <c r="QBF28" s="154"/>
      <c r="QBG28" s="154"/>
      <c r="QBH28" s="154"/>
      <c r="QBI28" s="154"/>
      <c r="QBJ28" s="154"/>
      <c r="QBK28" s="154"/>
      <c r="QBL28" s="154"/>
      <c r="QBM28" s="154"/>
      <c r="QBN28" s="154"/>
      <c r="QBO28" s="154"/>
      <c r="QBP28" s="154"/>
      <c r="QBQ28" s="154"/>
      <c r="QBR28" s="154"/>
      <c r="QBS28" s="154"/>
      <c r="QBT28" s="154"/>
      <c r="QBU28" s="154"/>
      <c r="QBV28" s="154"/>
      <c r="QBW28" s="154"/>
      <c r="QBX28" s="154"/>
      <c r="QBY28" s="154"/>
      <c r="QBZ28" s="154"/>
      <c r="QCA28" s="154"/>
      <c r="QCB28" s="154"/>
      <c r="QCC28" s="154"/>
      <c r="QCD28" s="154"/>
      <c r="QCE28" s="154"/>
      <c r="QCF28" s="154"/>
      <c r="QCG28" s="154"/>
      <c r="QCH28" s="154"/>
      <c r="QCI28" s="154"/>
      <c r="QCJ28" s="154"/>
      <c r="QCK28" s="154"/>
      <c r="QCL28" s="154"/>
      <c r="QCM28" s="154"/>
      <c r="QCN28" s="154"/>
      <c r="QCO28" s="154"/>
      <c r="QCP28" s="154"/>
      <c r="QCQ28" s="154"/>
      <c r="QCR28" s="154"/>
      <c r="QCS28" s="154"/>
      <c r="QCT28" s="154"/>
      <c r="QCU28" s="154"/>
      <c r="QCV28" s="154"/>
      <c r="QCW28" s="154"/>
      <c r="QCX28" s="154"/>
      <c r="QCY28" s="154"/>
      <c r="QCZ28" s="154"/>
      <c r="QDA28" s="154"/>
      <c r="QDB28" s="154"/>
      <c r="QDC28" s="154"/>
      <c r="QDD28" s="154"/>
      <c r="QDE28" s="154"/>
      <c r="QDF28" s="154"/>
      <c r="QDG28" s="154"/>
      <c r="QDH28" s="154"/>
      <c r="QDI28" s="154"/>
      <c r="QDJ28" s="154"/>
      <c r="QDK28" s="154"/>
      <c r="QDL28" s="154"/>
      <c r="QDM28" s="154"/>
      <c r="QDN28" s="154"/>
      <c r="QDO28" s="154"/>
      <c r="QDP28" s="154"/>
      <c r="QDQ28" s="154"/>
      <c r="QDR28" s="154"/>
      <c r="QDS28" s="154"/>
      <c r="QDT28" s="154"/>
      <c r="QDU28" s="154"/>
      <c r="QDV28" s="154"/>
      <c r="QDW28" s="154"/>
      <c r="QDX28" s="154"/>
      <c r="QDY28" s="154"/>
      <c r="QDZ28" s="154"/>
      <c r="QEA28" s="154"/>
      <c r="QEB28" s="154"/>
      <c r="QEC28" s="154"/>
      <c r="QED28" s="154"/>
      <c r="QEE28" s="154"/>
      <c r="QEF28" s="154"/>
      <c r="QEG28" s="154"/>
      <c r="QEH28" s="154"/>
      <c r="QEI28" s="154"/>
      <c r="QEJ28" s="154"/>
      <c r="QEK28" s="154"/>
      <c r="QEL28" s="154"/>
      <c r="QEM28" s="154"/>
      <c r="QEN28" s="154"/>
      <c r="QEO28" s="154"/>
      <c r="QEP28" s="154"/>
      <c r="QEQ28" s="154"/>
      <c r="QER28" s="154"/>
      <c r="QES28" s="154"/>
      <c r="QET28" s="154"/>
      <c r="QEU28" s="154"/>
      <c r="QEV28" s="154"/>
      <c r="QEW28" s="154"/>
      <c r="QEX28" s="154"/>
      <c r="QEY28" s="154"/>
      <c r="QEZ28" s="154"/>
      <c r="QFA28" s="154"/>
      <c r="QFB28" s="154"/>
      <c r="QFC28" s="154"/>
      <c r="QFD28" s="154"/>
      <c r="QFE28" s="154"/>
      <c r="QFF28" s="154"/>
      <c r="QFG28" s="154"/>
      <c r="QFH28" s="154"/>
      <c r="QFI28" s="154"/>
      <c r="QFJ28" s="154"/>
      <c r="QFK28" s="154"/>
      <c r="QFL28" s="154"/>
      <c r="QFM28" s="154"/>
      <c r="QFN28" s="154"/>
      <c r="QFO28" s="154"/>
      <c r="QFP28" s="154"/>
      <c r="QFQ28" s="154"/>
      <c r="QFR28" s="154"/>
      <c r="QFS28" s="154"/>
      <c r="QFT28" s="154"/>
      <c r="QFU28" s="154"/>
      <c r="QFV28" s="154"/>
      <c r="QFW28" s="154"/>
      <c r="QFX28" s="154"/>
      <c r="QFY28" s="154"/>
      <c r="QFZ28" s="154"/>
      <c r="QGA28" s="154"/>
      <c r="QGB28" s="154"/>
      <c r="QGC28" s="154"/>
      <c r="QGD28" s="154"/>
      <c r="QGE28" s="154"/>
      <c r="QGF28" s="154"/>
      <c r="QGG28" s="154"/>
      <c r="QGH28" s="154"/>
      <c r="QGI28" s="154"/>
      <c r="QGJ28" s="154"/>
      <c r="QGK28" s="154"/>
      <c r="QGL28" s="154"/>
      <c r="QGM28" s="154"/>
      <c r="QGN28" s="154"/>
      <c r="QGO28" s="154"/>
      <c r="QGP28" s="154"/>
      <c r="QGQ28" s="154"/>
      <c r="QGR28" s="154"/>
      <c r="QGS28" s="154"/>
      <c r="QGT28" s="154"/>
      <c r="QGU28" s="154"/>
      <c r="QGV28" s="154"/>
      <c r="QGW28" s="154"/>
      <c r="QGX28" s="154"/>
      <c r="QGY28" s="154"/>
      <c r="QGZ28" s="154"/>
      <c r="QHA28" s="154"/>
      <c r="QHB28" s="154"/>
      <c r="QHC28" s="154"/>
      <c r="QHD28" s="154"/>
      <c r="QHE28" s="154"/>
      <c r="QHF28" s="154"/>
      <c r="QHG28" s="154"/>
      <c r="QHH28" s="154"/>
      <c r="QHI28" s="154"/>
      <c r="QHJ28" s="154"/>
      <c r="QHK28" s="154"/>
      <c r="QHL28" s="154"/>
      <c r="QHM28" s="154"/>
      <c r="QHN28" s="154"/>
      <c r="QHO28" s="154"/>
      <c r="QHP28" s="154"/>
      <c r="QHQ28" s="154"/>
      <c r="QHR28" s="154"/>
      <c r="QHS28" s="154"/>
      <c r="QHT28" s="154"/>
      <c r="QHU28" s="154"/>
      <c r="QHV28" s="154"/>
      <c r="QHW28" s="154"/>
      <c r="QHX28" s="154"/>
      <c r="QHY28" s="154"/>
      <c r="QHZ28" s="154"/>
      <c r="QIA28" s="154"/>
      <c r="QIB28" s="154"/>
      <c r="QIC28" s="154"/>
      <c r="QID28" s="154"/>
      <c r="QIE28" s="154"/>
      <c r="QIF28" s="154"/>
      <c r="QIG28" s="154"/>
      <c r="QIH28" s="154"/>
      <c r="QII28" s="154"/>
      <c r="QIJ28" s="154"/>
      <c r="QIK28" s="154"/>
      <c r="QIL28" s="154"/>
      <c r="QIM28" s="154"/>
      <c r="QIN28" s="154"/>
      <c r="QIO28" s="154"/>
      <c r="QIP28" s="154"/>
      <c r="QIQ28" s="154"/>
      <c r="QIR28" s="154"/>
      <c r="QIS28" s="154"/>
      <c r="QIT28" s="154"/>
      <c r="QIU28" s="154"/>
      <c r="QIV28" s="154"/>
      <c r="QIW28" s="154"/>
      <c r="QIX28" s="154"/>
      <c r="QIY28" s="154"/>
      <c r="QIZ28" s="154"/>
      <c r="QJA28" s="154"/>
      <c r="QJB28" s="154"/>
      <c r="QJC28" s="154"/>
      <c r="QJD28" s="154"/>
      <c r="QJE28" s="154"/>
      <c r="QJF28" s="154"/>
      <c r="QJG28" s="154"/>
      <c r="QJH28" s="154"/>
      <c r="QJI28" s="154"/>
      <c r="QJJ28" s="154"/>
      <c r="QJK28" s="154"/>
      <c r="QJL28" s="154"/>
      <c r="QJM28" s="154"/>
      <c r="QJN28" s="154"/>
      <c r="QJO28" s="154"/>
      <c r="QJP28" s="154"/>
      <c r="QJQ28" s="154"/>
      <c r="QJR28" s="154"/>
      <c r="QJS28" s="154"/>
      <c r="QJT28" s="154"/>
      <c r="QJU28" s="154"/>
      <c r="QJV28" s="154"/>
      <c r="QJW28" s="154"/>
      <c r="QJX28" s="154"/>
      <c r="QJY28" s="154"/>
      <c r="QJZ28" s="154"/>
      <c r="QKA28" s="154"/>
      <c r="QKB28" s="154"/>
      <c r="QKC28" s="154"/>
      <c r="QKD28" s="154"/>
      <c r="QKE28" s="154"/>
      <c r="QKF28" s="154"/>
      <c r="QKG28" s="154"/>
      <c r="QKH28" s="154"/>
      <c r="QKI28" s="154"/>
      <c r="QKJ28" s="154"/>
      <c r="QKK28" s="154"/>
      <c r="QKL28" s="154"/>
      <c r="QKM28" s="154"/>
      <c r="QKN28" s="154"/>
      <c r="QKO28" s="154"/>
      <c r="QKP28" s="154"/>
      <c r="QKQ28" s="154"/>
      <c r="QKR28" s="154"/>
      <c r="QKS28" s="154"/>
      <c r="QKT28" s="154"/>
      <c r="QKU28" s="154"/>
      <c r="QKV28" s="154"/>
      <c r="QKW28" s="154"/>
      <c r="QKX28" s="154"/>
      <c r="QKY28" s="154"/>
      <c r="QKZ28" s="154"/>
      <c r="QLA28" s="154"/>
      <c r="QLB28" s="154"/>
      <c r="QLC28" s="154"/>
      <c r="QLD28" s="154"/>
      <c r="QLE28" s="154"/>
      <c r="QLF28" s="154"/>
      <c r="QLG28" s="154"/>
      <c r="QLH28" s="154"/>
      <c r="QLI28" s="154"/>
      <c r="QLJ28" s="154"/>
      <c r="QLK28" s="154"/>
      <c r="QLL28" s="154"/>
      <c r="QLM28" s="154"/>
      <c r="QLN28" s="154"/>
      <c r="QLO28" s="154"/>
      <c r="QLP28" s="154"/>
      <c r="QLQ28" s="154"/>
      <c r="QLR28" s="154"/>
      <c r="QLS28" s="154"/>
      <c r="QLT28" s="154"/>
      <c r="QLU28" s="154"/>
      <c r="QLV28" s="154"/>
      <c r="QLW28" s="154"/>
      <c r="QLX28" s="154"/>
      <c r="QLY28" s="154"/>
      <c r="QLZ28" s="154"/>
      <c r="QMA28" s="154"/>
      <c r="QMB28" s="154"/>
      <c r="QMC28" s="154"/>
      <c r="QMD28" s="154"/>
      <c r="QME28" s="154"/>
      <c r="QMF28" s="154"/>
      <c r="QMG28" s="154"/>
      <c r="QMH28" s="154"/>
      <c r="QMI28" s="154"/>
      <c r="QMJ28" s="154"/>
      <c r="QMK28" s="154"/>
      <c r="QML28" s="154"/>
      <c r="QMM28" s="154"/>
      <c r="QMN28" s="154"/>
      <c r="QMO28" s="154"/>
      <c r="QMP28" s="154"/>
      <c r="QMQ28" s="154"/>
      <c r="QMR28" s="154"/>
      <c r="QMS28" s="154"/>
      <c r="QMT28" s="154"/>
      <c r="QMU28" s="154"/>
      <c r="QMV28" s="154"/>
      <c r="QMW28" s="154"/>
      <c r="QMX28" s="154"/>
      <c r="QMY28" s="154"/>
      <c r="QMZ28" s="154"/>
      <c r="QNA28" s="154"/>
      <c r="QNB28" s="154"/>
      <c r="QNC28" s="154"/>
      <c r="QND28" s="154"/>
      <c r="QNE28" s="154"/>
      <c r="QNF28" s="154"/>
      <c r="QNG28" s="154"/>
      <c r="QNH28" s="154"/>
      <c r="QNI28" s="154"/>
      <c r="QNJ28" s="154"/>
      <c r="QNK28" s="154"/>
      <c r="QNL28" s="154"/>
      <c r="QNM28" s="154"/>
      <c r="QNN28" s="154"/>
      <c r="QNO28" s="154"/>
      <c r="QNP28" s="154"/>
      <c r="QNQ28" s="154"/>
      <c r="QNR28" s="154"/>
      <c r="QNS28" s="154"/>
      <c r="QNT28" s="154"/>
      <c r="QNU28" s="154"/>
      <c r="QNV28" s="154"/>
      <c r="QNW28" s="154"/>
      <c r="QNX28" s="154"/>
      <c r="QNY28" s="154"/>
      <c r="QNZ28" s="154"/>
      <c r="QOA28" s="154"/>
      <c r="QOB28" s="154"/>
      <c r="QOC28" s="154"/>
      <c r="QOD28" s="154"/>
      <c r="QOE28" s="154"/>
      <c r="QOF28" s="154"/>
      <c r="QOG28" s="154"/>
      <c r="QOH28" s="154"/>
      <c r="QOI28" s="154"/>
      <c r="QOJ28" s="154"/>
      <c r="QOK28" s="154"/>
      <c r="QOL28" s="154"/>
      <c r="QOM28" s="154"/>
      <c r="QON28" s="154"/>
      <c r="QOO28" s="154"/>
      <c r="QOP28" s="154"/>
      <c r="QOQ28" s="154"/>
      <c r="QOR28" s="154"/>
      <c r="QOS28" s="154"/>
      <c r="QOT28" s="154"/>
      <c r="QOU28" s="154"/>
      <c r="QOV28" s="154"/>
      <c r="QOW28" s="154"/>
      <c r="QOX28" s="154"/>
      <c r="QOY28" s="154"/>
      <c r="QOZ28" s="154"/>
      <c r="QPA28" s="154"/>
      <c r="QPB28" s="154"/>
      <c r="QPC28" s="154"/>
      <c r="QPD28" s="154"/>
      <c r="QPE28" s="154"/>
      <c r="QPF28" s="154"/>
      <c r="QPG28" s="154"/>
      <c r="QPH28" s="154"/>
      <c r="QPI28" s="154"/>
      <c r="QPJ28" s="154"/>
      <c r="QPK28" s="154"/>
      <c r="QPL28" s="154"/>
      <c r="QPM28" s="154"/>
      <c r="QPN28" s="154"/>
      <c r="QPO28" s="154"/>
      <c r="QPP28" s="154"/>
      <c r="QPQ28" s="154"/>
      <c r="QPR28" s="154"/>
      <c r="QPS28" s="154"/>
      <c r="QPT28" s="154"/>
      <c r="QPU28" s="154"/>
      <c r="QPV28" s="154"/>
      <c r="QPW28" s="154"/>
      <c r="QPX28" s="154"/>
      <c r="QPY28" s="154"/>
      <c r="QPZ28" s="154"/>
      <c r="QQA28" s="154"/>
      <c r="QQB28" s="154"/>
      <c r="QQC28" s="154"/>
      <c r="QQD28" s="154"/>
      <c r="QQE28" s="154"/>
      <c r="QQF28" s="154"/>
      <c r="QQG28" s="154"/>
      <c r="QQH28" s="154"/>
      <c r="QQI28" s="154"/>
      <c r="QQJ28" s="154"/>
      <c r="QQK28" s="154"/>
      <c r="QQL28" s="154"/>
      <c r="QQM28" s="154"/>
      <c r="QQN28" s="154"/>
      <c r="QQO28" s="154"/>
      <c r="QQP28" s="154"/>
      <c r="QQQ28" s="154"/>
      <c r="QQR28" s="154"/>
      <c r="QQS28" s="154"/>
      <c r="QQT28" s="154"/>
      <c r="QQU28" s="154"/>
      <c r="QQV28" s="154"/>
      <c r="QQW28" s="154"/>
      <c r="QQX28" s="154"/>
      <c r="QQY28" s="154"/>
      <c r="QQZ28" s="154"/>
      <c r="QRA28" s="154"/>
      <c r="QRB28" s="154"/>
      <c r="QRC28" s="154"/>
      <c r="QRD28" s="154"/>
      <c r="QRE28" s="154"/>
      <c r="QRF28" s="154"/>
      <c r="QRG28" s="154"/>
      <c r="QRH28" s="154"/>
      <c r="QRI28" s="154"/>
      <c r="QRJ28" s="154"/>
      <c r="QRK28" s="154"/>
      <c r="QRL28" s="154"/>
      <c r="QRM28" s="154"/>
      <c r="QRN28" s="154"/>
      <c r="QRO28" s="154"/>
      <c r="QRP28" s="154"/>
      <c r="QRQ28" s="154"/>
      <c r="QRR28" s="154"/>
      <c r="QRS28" s="154"/>
      <c r="QRT28" s="154"/>
      <c r="QRU28" s="154"/>
      <c r="QRV28" s="154"/>
      <c r="QRW28" s="154"/>
      <c r="QRX28" s="154"/>
      <c r="QRY28" s="154"/>
      <c r="QRZ28" s="154"/>
      <c r="QSA28" s="154"/>
      <c r="QSB28" s="154"/>
      <c r="QSC28" s="154"/>
      <c r="QSD28" s="154"/>
      <c r="QSE28" s="154"/>
      <c r="QSF28" s="154"/>
      <c r="QSG28" s="154"/>
      <c r="QSH28" s="154"/>
      <c r="QSI28" s="154"/>
      <c r="QSJ28" s="154"/>
      <c r="QSK28" s="154"/>
      <c r="QSL28" s="154"/>
      <c r="QSM28" s="154"/>
      <c r="QSN28" s="154"/>
      <c r="QSO28" s="154"/>
      <c r="QSP28" s="154"/>
      <c r="QSQ28" s="154"/>
      <c r="QSR28" s="154"/>
      <c r="QSS28" s="154"/>
      <c r="QST28" s="154"/>
      <c r="QSU28" s="154"/>
      <c r="QSV28" s="154"/>
      <c r="QSW28" s="154"/>
      <c r="QSX28" s="154"/>
      <c r="QSY28" s="154"/>
      <c r="QSZ28" s="154"/>
      <c r="QTA28" s="154"/>
      <c r="QTB28" s="154"/>
      <c r="QTC28" s="154"/>
      <c r="QTD28" s="154"/>
      <c r="QTE28" s="154"/>
      <c r="QTF28" s="154"/>
      <c r="QTG28" s="154"/>
      <c r="QTH28" s="154"/>
      <c r="QTI28" s="154"/>
      <c r="QTJ28" s="154"/>
      <c r="QTK28" s="154"/>
      <c r="QTL28" s="154"/>
      <c r="QTM28" s="154"/>
      <c r="QTN28" s="154"/>
      <c r="QTO28" s="154"/>
      <c r="QTP28" s="154"/>
      <c r="QTQ28" s="154"/>
      <c r="QTR28" s="154"/>
      <c r="QTS28" s="154"/>
      <c r="QTT28" s="154"/>
      <c r="QTU28" s="154"/>
      <c r="QTV28" s="154"/>
      <c r="QTW28" s="154"/>
      <c r="QTX28" s="154"/>
      <c r="QTY28" s="154"/>
      <c r="QTZ28" s="154"/>
      <c r="QUA28" s="154"/>
      <c r="QUB28" s="154"/>
      <c r="QUC28" s="154"/>
      <c r="QUD28" s="154"/>
      <c r="QUE28" s="154"/>
      <c r="QUF28" s="154"/>
      <c r="QUG28" s="154"/>
      <c r="QUH28" s="154"/>
      <c r="QUI28" s="154"/>
      <c r="QUJ28" s="154"/>
      <c r="QUK28" s="154"/>
      <c r="QUL28" s="154"/>
      <c r="QUM28" s="154"/>
      <c r="QUN28" s="154"/>
      <c r="QUO28" s="154"/>
      <c r="QUP28" s="154"/>
      <c r="QUQ28" s="154"/>
      <c r="QUR28" s="154"/>
      <c r="QUS28" s="154"/>
      <c r="QUT28" s="154"/>
      <c r="QUU28" s="154"/>
      <c r="QUV28" s="154"/>
      <c r="QUW28" s="154"/>
      <c r="QUX28" s="154"/>
      <c r="QUY28" s="154"/>
      <c r="QUZ28" s="154"/>
      <c r="QVA28" s="154"/>
      <c r="QVB28" s="154"/>
      <c r="QVC28" s="154"/>
      <c r="QVD28" s="154"/>
      <c r="QVE28" s="154"/>
      <c r="QVF28" s="154"/>
      <c r="QVG28" s="154"/>
      <c r="QVH28" s="154"/>
      <c r="QVI28" s="154"/>
      <c r="QVJ28" s="154"/>
      <c r="QVK28" s="154"/>
      <c r="QVL28" s="154"/>
      <c r="QVM28" s="154"/>
      <c r="QVN28" s="154"/>
      <c r="QVO28" s="154"/>
      <c r="QVP28" s="154"/>
      <c r="QVQ28" s="154"/>
      <c r="QVR28" s="154"/>
      <c r="QVS28" s="154"/>
      <c r="QVT28" s="154"/>
      <c r="QVU28" s="154"/>
      <c r="QVV28" s="154"/>
      <c r="QVW28" s="154"/>
      <c r="QVX28" s="154"/>
      <c r="QVY28" s="154"/>
      <c r="QVZ28" s="154"/>
      <c r="QWA28" s="154"/>
      <c r="QWB28" s="154"/>
      <c r="QWC28" s="154"/>
      <c r="QWD28" s="154"/>
      <c r="QWE28" s="154"/>
      <c r="QWF28" s="154"/>
      <c r="QWG28" s="154"/>
      <c r="QWH28" s="154"/>
      <c r="QWI28" s="154"/>
      <c r="QWJ28" s="154"/>
      <c r="QWK28" s="154"/>
      <c r="QWL28" s="154"/>
      <c r="QWM28" s="154"/>
      <c r="QWN28" s="154"/>
      <c r="QWO28" s="154"/>
      <c r="QWP28" s="154"/>
      <c r="QWQ28" s="154"/>
      <c r="QWR28" s="154"/>
      <c r="QWS28" s="154"/>
      <c r="QWT28" s="154"/>
      <c r="QWU28" s="154"/>
      <c r="QWV28" s="154"/>
      <c r="QWW28" s="154"/>
      <c r="QWX28" s="154"/>
      <c r="QWY28" s="154"/>
      <c r="QWZ28" s="154"/>
      <c r="QXA28" s="154"/>
      <c r="QXB28" s="154"/>
      <c r="QXC28" s="154"/>
      <c r="QXD28" s="154"/>
      <c r="QXE28" s="154"/>
      <c r="QXF28" s="154"/>
      <c r="QXG28" s="154"/>
      <c r="QXH28" s="154"/>
      <c r="QXI28" s="154"/>
      <c r="QXJ28" s="154"/>
      <c r="QXK28" s="154"/>
      <c r="QXL28" s="154"/>
      <c r="QXM28" s="154"/>
      <c r="QXN28" s="154"/>
      <c r="QXO28" s="154"/>
      <c r="QXP28" s="154"/>
      <c r="QXQ28" s="154"/>
      <c r="QXR28" s="154"/>
      <c r="QXS28" s="154"/>
      <c r="QXT28" s="154"/>
      <c r="QXU28" s="154"/>
      <c r="QXV28" s="154"/>
      <c r="QXW28" s="154"/>
      <c r="QXX28" s="154"/>
      <c r="QXY28" s="154"/>
      <c r="QXZ28" s="154"/>
      <c r="QYA28" s="154"/>
      <c r="QYB28" s="154"/>
      <c r="QYC28" s="154"/>
      <c r="QYD28" s="154"/>
      <c r="QYE28" s="154"/>
      <c r="QYF28" s="154"/>
      <c r="QYG28" s="154"/>
      <c r="QYH28" s="154"/>
      <c r="QYI28" s="154"/>
      <c r="QYJ28" s="154"/>
      <c r="QYK28" s="154"/>
      <c r="QYL28" s="154"/>
      <c r="QYM28" s="154"/>
      <c r="QYN28" s="154"/>
      <c r="QYO28" s="154"/>
      <c r="QYP28" s="154"/>
      <c r="QYQ28" s="154"/>
      <c r="QYR28" s="154"/>
      <c r="QYS28" s="154"/>
      <c r="QYT28" s="154"/>
      <c r="QYU28" s="154"/>
      <c r="QYV28" s="154"/>
      <c r="QYW28" s="154"/>
      <c r="QYX28" s="154"/>
      <c r="QYY28" s="154"/>
      <c r="QYZ28" s="154"/>
      <c r="QZA28" s="154"/>
      <c r="QZB28" s="154"/>
      <c r="QZC28" s="154"/>
      <c r="QZD28" s="154"/>
      <c r="QZE28" s="154"/>
      <c r="QZF28" s="154"/>
      <c r="QZG28" s="154"/>
      <c r="QZH28" s="154"/>
      <c r="QZI28" s="154"/>
      <c r="QZJ28" s="154"/>
      <c r="QZK28" s="154"/>
      <c r="QZL28" s="154"/>
      <c r="QZM28" s="154"/>
      <c r="QZN28" s="154"/>
      <c r="QZO28" s="154"/>
      <c r="QZP28" s="154"/>
      <c r="QZQ28" s="154"/>
      <c r="QZR28" s="154"/>
      <c r="QZS28" s="154"/>
      <c r="QZT28" s="154"/>
      <c r="QZU28" s="154"/>
      <c r="QZV28" s="154"/>
      <c r="QZW28" s="154"/>
      <c r="QZX28" s="154"/>
      <c r="QZY28" s="154"/>
      <c r="QZZ28" s="154"/>
      <c r="RAA28" s="154"/>
      <c r="RAB28" s="154"/>
      <c r="RAC28" s="154"/>
      <c r="RAD28" s="154"/>
      <c r="RAE28" s="154"/>
      <c r="RAF28" s="154"/>
      <c r="RAG28" s="154"/>
      <c r="RAH28" s="154"/>
      <c r="RAI28" s="154"/>
      <c r="RAJ28" s="154"/>
      <c r="RAK28" s="154"/>
      <c r="RAL28" s="154"/>
      <c r="RAM28" s="154"/>
      <c r="RAN28" s="154"/>
      <c r="RAO28" s="154"/>
      <c r="RAP28" s="154"/>
      <c r="RAQ28" s="154"/>
      <c r="RAR28" s="154"/>
      <c r="RAS28" s="154"/>
      <c r="RAT28" s="154"/>
      <c r="RAU28" s="154"/>
      <c r="RAV28" s="154"/>
      <c r="RAW28" s="154"/>
      <c r="RAX28" s="154"/>
      <c r="RAY28" s="154"/>
      <c r="RAZ28" s="154"/>
      <c r="RBA28" s="154"/>
      <c r="RBB28" s="154"/>
      <c r="RBC28" s="154"/>
      <c r="RBD28" s="154"/>
      <c r="RBE28" s="154"/>
      <c r="RBF28" s="154"/>
      <c r="RBG28" s="154"/>
      <c r="RBH28" s="154"/>
      <c r="RBI28" s="154"/>
      <c r="RBJ28" s="154"/>
      <c r="RBK28" s="154"/>
      <c r="RBL28" s="154"/>
      <c r="RBM28" s="154"/>
      <c r="RBN28" s="154"/>
      <c r="RBO28" s="154"/>
      <c r="RBP28" s="154"/>
      <c r="RBQ28" s="154"/>
      <c r="RBR28" s="154"/>
      <c r="RBS28" s="154"/>
      <c r="RBT28" s="154"/>
      <c r="RBU28" s="154"/>
      <c r="RBV28" s="154"/>
      <c r="RBW28" s="154"/>
      <c r="RBX28" s="154"/>
      <c r="RBY28" s="154"/>
      <c r="RBZ28" s="154"/>
      <c r="RCA28" s="154"/>
      <c r="RCB28" s="154"/>
      <c r="RCC28" s="154"/>
      <c r="RCD28" s="154"/>
      <c r="RCE28" s="154"/>
      <c r="RCF28" s="154"/>
      <c r="RCG28" s="154"/>
      <c r="RCH28" s="154"/>
      <c r="RCI28" s="154"/>
      <c r="RCJ28" s="154"/>
      <c r="RCK28" s="154"/>
      <c r="RCL28" s="154"/>
      <c r="RCM28" s="154"/>
      <c r="RCN28" s="154"/>
      <c r="RCO28" s="154"/>
      <c r="RCP28" s="154"/>
      <c r="RCQ28" s="154"/>
      <c r="RCR28" s="154"/>
      <c r="RCS28" s="154"/>
      <c r="RCT28" s="154"/>
      <c r="RCU28" s="154"/>
      <c r="RCV28" s="154"/>
      <c r="RCW28" s="154"/>
      <c r="RCX28" s="154"/>
      <c r="RCY28" s="154"/>
      <c r="RCZ28" s="154"/>
      <c r="RDA28" s="154"/>
      <c r="RDB28" s="154"/>
      <c r="RDC28" s="154"/>
      <c r="RDD28" s="154"/>
      <c r="RDE28" s="154"/>
      <c r="RDF28" s="154"/>
      <c r="RDG28" s="154"/>
      <c r="RDH28" s="154"/>
      <c r="RDI28" s="154"/>
      <c r="RDJ28" s="154"/>
      <c r="RDK28" s="154"/>
      <c r="RDL28" s="154"/>
      <c r="RDM28" s="154"/>
      <c r="RDN28" s="154"/>
      <c r="RDO28" s="154"/>
      <c r="RDP28" s="154"/>
      <c r="RDQ28" s="154"/>
      <c r="RDR28" s="154"/>
      <c r="RDS28" s="154"/>
      <c r="RDT28" s="154"/>
      <c r="RDU28" s="154"/>
      <c r="RDV28" s="154"/>
      <c r="RDW28" s="154"/>
      <c r="RDX28" s="154"/>
      <c r="RDY28" s="154"/>
      <c r="RDZ28" s="154"/>
      <c r="REA28" s="154"/>
      <c r="REB28" s="154"/>
      <c r="REC28" s="154"/>
      <c r="RED28" s="154"/>
      <c r="REE28" s="154"/>
      <c r="REF28" s="154"/>
      <c r="REG28" s="154"/>
      <c r="REH28" s="154"/>
      <c r="REI28" s="154"/>
      <c r="REJ28" s="154"/>
      <c r="REK28" s="154"/>
      <c r="REL28" s="154"/>
      <c r="REM28" s="154"/>
      <c r="REN28" s="154"/>
      <c r="REO28" s="154"/>
      <c r="REP28" s="154"/>
      <c r="REQ28" s="154"/>
      <c r="RER28" s="154"/>
      <c r="RES28" s="154"/>
      <c r="RET28" s="154"/>
      <c r="REU28" s="154"/>
      <c r="REV28" s="154"/>
      <c r="REW28" s="154"/>
      <c r="REX28" s="154"/>
      <c r="REY28" s="154"/>
      <c r="REZ28" s="154"/>
      <c r="RFA28" s="154"/>
      <c r="RFB28" s="154"/>
      <c r="RFC28" s="154"/>
      <c r="RFD28" s="154"/>
      <c r="RFE28" s="154"/>
      <c r="RFF28" s="154"/>
      <c r="RFG28" s="154"/>
      <c r="RFH28" s="154"/>
      <c r="RFI28" s="154"/>
      <c r="RFJ28" s="154"/>
      <c r="RFK28" s="154"/>
      <c r="RFL28" s="154"/>
      <c r="RFM28" s="154"/>
      <c r="RFN28" s="154"/>
      <c r="RFO28" s="154"/>
      <c r="RFP28" s="154"/>
      <c r="RFQ28" s="154"/>
      <c r="RFR28" s="154"/>
      <c r="RFS28" s="154"/>
      <c r="RFT28" s="154"/>
      <c r="RFU28" s="154"/>
      <c r="RFV28" s="154"/>
      <c r="RFW28" s="154"/>
      <c r="RFX28" s="154"/>
      <c r="RFY28" s="154"/>
      <c r="RFZ28" s="154"/>
      <c r="RGA28" s="154"/>
      <c r="RGB28" s="154"/>
      <c r="RGC28" s="154"/>
      <c r="RGD28" s="154"/>
      <c r="RGE28" s="154"/>
      <c r="RGF28" s="154"/>
      <c r="RGG28" s="154"/>
      <c r="RGH28" s="154"/>
      <c r="RGI28" s="154"/>
      <c r="RGJ28" s="154"/>
      <c r="RGK28" s="154"/>
      <c r="RGL28" s="154"/>
      <c r="RGM28" s="154"/>
      <c r="RGN28" s="154"/>
      <c r="RGO28" s="154"/>
      <c r="RGP28" s="154"/>
      <c r="RGQ28" s="154"/>
      <c r="RGR28" s="154"/>
      <c r="RGS28" s="154"/>
      <c r="RGT28" s="154"/>
      <c r="RGU28" s="154"/>
      <c r="RGV28" s="154"/>
      <c r="RGW28" s="154"/>
      <c r="RGX28" s="154"/>
      <c r="RGY28" s="154"/>
      <c r="RGZ28" s="154"/>
      <c r="RHA28" s="154"/>
      <c r="RHB28" s="154"/>
      <c r="RHC28" s="154"/>
      <c r="RHD28" s="154"/>
      <c r="RHE28" s="154"/>
      <c r="RHF28" s="154"/>
      <c r="RHG28" s="154"/>
      <c r="RHH28" s="154"/>
      <c r="RHI28" s="154"/>
      <c r="RHJ28" s="154"/>
      <c r="RHK28" s="154"/>
      <c r="RHL28" s="154"/>
      <c r="RHM28" s="154"/>
      <c r="RHN28" s="154"/>
      <c r="RHO28" s="154"/>
      <c r="RHP28" s="154"/>
      <c r="RHQ28" s="154"/>
      <c r="RHR28" s="154"/>
      <c r="RHS28" s="154"/>
      <c r="RHT28" s="154"/>
      <c r="RHU28" s="154"/>
      <c r="RHV28" s="154"/>
      <c r="RHW28" s="154"/>
      <c r="RHX28" s="154"/>
      <c r="RHY28" s="154"/>
      <c r="RHZ28" s="154"/>
      <c r="RIA28" s="154"/>
      <c r="RIB28" s="154"/>
      <c r="RIC28" s="154"/>
      <c r="RID28" s="154"/>
      <c r="RIE28" s="154"/>
      <c r="RIF28" s="154"/>
      <c r="RIG28" s="154"/>
      <c r="RIH28" s="154"/>
      <c r="RII28" s="154"/>
      <c r="RIJ28" s="154"/>
      <c r="RIK28" s="154"/>
      <c r="RIL28" s="154"/>
      <c r="RIM28" s="154"/>
      <c r="RIN28" s="154"/>
      <c r="RIO28" s="154"/>
      <c r="RIP28" s="154"/>
      <c r="RIQ28" s="154"/>
      <c r="RIR28" s="154"/>
      <c r="RIS28" s="154"/>
      <c r="RIT28" s="154"/>
      <c r="RIU28" s="154"/>
      <c r="RIV28" s="154"/>
      <c r="RIW28" s="154"/>
      <c r="RIX28" s="154"/>
      <c r="RIY28" s="154"/>
      <c r="RIZ28" s="154"/>
      <c r="RJA28" s="154"/>
      <c r="RJB28" s="154"/>
      <c r="RJC28" s="154"/>
      <c r="RJD28" s="154"/>
      <c r="RJE28" s="154"/>
      <c r="RJF28" s="154"/>
      <c r="RJG28" s="154"/>
      <c r="RJH28" s="154"/>
      <c r="RJI28" s="154"/>
      <c r="RJJ28" s="154"/>
      <c r="RJK28" s="154"/>
      <c r="RJL28" s="154"/>
      <c r="RJM28" s="154"/>
      <c r="RJN28" s="154"/>
      <c r="RJO28" s="154"/>
      <c r="RJP28" s="154"/>
      <c r="RJQ28" s="154"/>
      <c r="RJR28" s="154"/>
      <c r="RJS28" s="154"/>
      <c r="RJT28" s="154"/>
      <c r="RJU28" s="154"/>
      <c r="RJV28" s="154"/>
      <c r="RJW28" s="154"/>
      <c r="RJX28" s="154"/>
      <c r="RJY28" s="154"/>
      <c r="RJZ28" s="154"/>
      <c r="RKA28" s="154"/>
      <c r="RKB28" s="154"/>
      <c r="RKC28" s="154"/>
      <c r="RKD28" s="154"/>
      <c r="RKE28" s="154"/>
      <c r="RKF28" s="154"/>
      <c r="RKG28" s="154"/>
      <c r="RKH28" s="154"/>
      <c r="RKI28" s="154"/>
      <c r="RKJ28" s="154"/>
      <c r="RKK28" s="154"/>
      <c r="RKL28" s="154"/>
      <c r="RKM28" s="154"/>
      <c r="RKN28" s="154"/>
      <c r="RKO28" s="154"/>
      <c r="RKP28" s="154"/>
      <c r="RKQ28" s="154"/>
      <c r="RKR28" s="154"/>
      <c r="RKS28" s="154"/>
      <c r="RKT28" s="154"/>
      <c r="RKU28" s="154"/>
      <c r="RKV28" s="154"/>
      <c r="RKW28" s="154"/>
      <c r="RKX28" s="154"/>
      <c r="RKY28" s="154"/>
      <c r="RKZ28" s="154"/>
      <c r="RLA28" s="154"/>
      <c r="RLB28" s="154"/>
      <c r="RLC28" s="154"/>
      <c r="RLD28" s="154"/>
      <c r="RLE28" s="154"/>
      <c r="RLF28" s="154"/>
      <c r="RLG28" s="154"/>
      <c r="RLH28" s="154"/>
      <c r="RLI28" s="154"/>
      <c r="RLJ28" s="154"/>
      <c r="RLK28" s="154"/>
      <c r="RLL28" s="154"/>
      <c r="RLM28" s="154"/>
      <c r="RLN28" s="154"/>
      <c r="RLO28" s="154"/>
      <c r="RLP28" s="154"/>
      <c r="RLQ28" s="154"/>
      <c r="RLR28" s="154"/>
      <c r="RLS28" s="154"/>
      <c r="RLT28" s="154"/>
      <c r="RLU28" s="154"/>
      <c r="RLV28" s="154"/>
      <c r="RLW28" s="154"/>
      <c r="RLX28" s="154"/>
      <c r="RLY28" s="154"/>
      <c r="RLZ28" s="154"/>
      <c r="RMA28" s="154"/>
      <c r="RMB28" s="154"/>
      <c r="RMC28" s="154"/>
      <c r="RMD28" s="154"/>
      <c r="RME28" s="154"/>
      <c r="RMF28" s="154"/>
      <c r="RMG28" s="154"/>
      <c r="RMH28" s="154"/>
      <c r="RMI28" s="154"/>
      <c r="RMJ28" s="154"/>
      <c r="RMK28" s="154"/>
      <c r="RML28" s="154"/>
      <c r="RMM28" s="154"/>
      <c r="RMN28" s="154"/>
      <c r="RMO28" s="154"/>
      <c r="RMP28" s="154"/>
      <c r="RMQ28" s="154"/>
      <c r="RMR28" s="154"/>
      <c r="RMS28" s="154"/>
      <c r="RMT28" s="154"/>
      <c r="RMU28" s="154"/>
      <c r="RMV28" s="154"/>
      <c r="RMW28" s="154"/>
      <c r="RMX28" s="154"/>
      <c r="RMY28" s="154"/>
      <c r="RMZ28" s="154"/>
      <c r="RNA28" s="154"/>
      <c r="RNB28" s="154"/>
      <c r="RNC28" s="154"/>
      <c r="RND28" s="154"/>
      <c r="RNE28" s="154"/>
      <c r="RNF28" s="154"/>
      <c r="RNG28" s="154"/>
      <c r="RNH28" s="154"/>
      <c r="RNI28" s="154"/>
      <c r="RNJ28" s="154"/>
      <c r="RNK28" s="154"/>
      <c r="RNL28" s="154"/>
      <c r="RNM28" s="154"/>
      <c r="RNN28" s="154"/>
      <c r="RNO28" s="154"/>
      <c r="RNP28" s="154"/>
      <c r="RNQ28" s="154"/>
      <c r="RNR28" s="154"/>
      <c r="RNS28" s="154"/>
      <c r="RNT28" s="154"/>
      <c r="RNU28" s="154"/>
      <c r="RNV28" s="154"/>
      <c r="RNW28" s="154"/>
      <c r="RNX28" s="154"/>
      <c r="RNY28" s="154"/>
      <c r="RNZ28" s="154"/>
      <c r="ROA28" s="154"/>
      <c r="ROB28" s="154"/>
      <c r="ROC28" s="154"/>
      <c r="ROD28" s="154"/>
      <c r="ROE28" s="154"/>
      <c r="ROF28" s="154"/>
      <c r="ROG28" s="154"/>
      <c r="ROH28" s="154"/>
      <c r="ROI28" s="154"/>
      <c r="ROJ28" s="154"/>
      <c r="ROK28" s="154"/>
      <c r="ROL28" s="154"/>
      <c r="ROM28" s="154"/>
      <c r="RON28" s="154"/>
      <c r="ROO28" s="154"/>
      <c r="ROP28" s="154"/>
      <c r="ROQ28" s="154"/>
      <c r="ROR28" s="154"/>
      <c r="ROS28" s="154"/>
      <c r="ROT28" s="154"/>
      <c r="ROU28" s="154"/>
      <c r="ROV28" s="154"/>
      <c r="ROW28" s="154"/>
      <c r="ROX28" s="154"/>
      <c r="ROY28" s="154"/>
      <c r="ROZ28" s="154"/>
      <c r="RPA28" s="154"/>
      <c r="RPB28" s="154"/>
      <c r="RPC28" s="154"/>
      <c r="RPD28" s="154"/>
      <c r="RPE28" s="154"/>
      <c r="RPF28" s="154"/>
      <c r="RPG28" s="154"/>
      <c r="RPH28" s="154"/>
      <c r="RPI28" s="154"/>
      <c r="RPJ28" s="154"/>
      <c r="RPK28" s="154"/>
      <c r="RPL28" s="154"/>
      <c r="RPM28" s="154"/>
      <c r="RPN28" s="154"/>
      <c r="RPO28" s="154"/>
      <c r="RPP28" s="154"/>
      <c r="RPQ28" s="154"/>
      <c r="RPR28" s="154"/>
      <c r="RPS28" s="154"/>
      <c r="RPT28" s="154"/>
      <c r="RPU28" s="154"/>
      <c r="RPV28" s="154"/>
      <c r="RPW28" s="154"/>
      <c r="RPX28" s="154"/>
      <c r="RPY28" s="154"/>
      <c r="RPZ28" s="154"/>
      <c r="RQA28" s="154"/>
      <c r="RQB28" s="154"/>
      <c r="RQC28" s="154"/>
      <c r="RQD28" s="154"/>
      <c r="RQE28" s="154"/>
      <c r="RQF28" s="154"/>
      <c r="RQG28" s="154"/>
      <c r="RQH28" s="154"/>
      <c r="RQI28" s="154"/>
      <c r="RQJ28" s="154"/>
      <c r="RQK28" s="154"/>
      <c r="RQL28" s="154"/>
      <c r="RQM28" s="154"/>
      <c r="RQN28" s="154"/>
      <c r="RQO28" s="154"/>
      <c r="RQP28" s="154"/>
      <c r="RQQ28" s="154"/>
      <c r="RQR28" s="154"/>
      <c r="RQS28" s="154"/>
      <c r="RQT28" s="154"/>
      <c r="RQU28" s="154"/>
      <c r="RQV28" s="154"/>
      <c r="RQW28" s="154"/>
      <c r="RQX28" s="154"/>
      <c r="RQY28" s="154"/>
      <c r="RQZ28" s="154"/>
      <c r="RRA28" s="154"/>
      <c r="RRB28" s="154"/>
      <c r="RRC28" s="154"/>
      <c r="RRD28" s="154"/>
      <c r="RRE28" s="154"/>
      <c r="RRF28" s="154"/>
      <c r="RRG28" s="154"/>
      <c r="RRH28" s="154"/>
      <c r="RRI28" s="154"/>
      <c r="RRJ28" s="154"/>
      <c r="RRK28" s="154"/>
      <c r="RRL28" s="154"/>
      <c r="RRM28" s="154"/>
      <c r="RRN28" s="154"/>
      <c r="RRO28" s="154"/>
      <c r="RRP28" s="154"/>
      <c r="RRQ28" s="154"/>
      <c r="RRR28" s="154"/>
      <c r="RRS28" s="154"/>
      <c r="RRT28" s="154"/>
      <c r="RRU28" s="154"/>
      <c r="RRV28" s="154"/>
      <c r="RRW28" s="154"/>
      <c r="RRX28" s="154"/>
      <c r="RRY28" s="154"/>
      <c r="RRZ28" s="154"/>
      <c r="RSA28" s="154"/>
      <c r="RSB28" s="154"/>
      <c r="RSC28" s="154"/>
      <c r="RSD28" s="154"/>
      <c r="RSE28" s="154"/>
      <c r="RSF28" s="154"/>
      <c r="RSG28" s="154"/>
      <c r="RSH28" s="154"/>
      <c r="RSI28" s="154"/>
      <c r="RSJ28" s="154"/>
      <c r="RSK28" s="154"/>
      <c r="RSL28" s="154"/>
      <c r="RSM28" s="154"/>
      <c r="RSN28" s="154"/>
      <c r="RSO28" s="154"/>
      <c r="RSP28" s="154"/>
      <c r="RSQ28" s="154"/>
      <c r="RSR28" s="154"/>
      <c r="RSS28" s="154"/>
      <c r="RST28" s="154"/>
      <c r="RSU28" s="154"/>
      <c r="RSV28" s="154"/>
      <c r="RSW28" s="154"/>
      <c r="RSX28" s="154"/>
      <c r="RSY28" s="154"/>
      <c r="RSZ28" s="154"/>
      <c r="RTA28" s="154"/>
      <c r="RTB28" s="154"/>
      <c r="RTC28" s="154"/>
      <c r="RTD28" s="154"/>
      <c r="RTE28" s="154"/>
      <c r="RTF28" s="154"/>
      <c r="RTG28" s="154"/>
      <c r="RTH28" s="154"/>
      <c r="RTI28" s="154"/>
      <c r="RTJ28" s="154"/>
      <c r="RTK28" s="154"/>
      <c r="RTL28" s="154"/>
      <c r="RTM28" s="154"/>
      <c r="RTN28" s="154"/>
      <c r="RTO28" s="154"/>
      <c r="RTP28" s="154"/>
      <c r="RTQ28" s="154"/>
      <c r="RTR28" s="154"/>
      <c r="RTS28" s="154"/>
      <c r="RTT28" s="154"/>
      <c r="RTU28" s="154"/>
      <c r="RTV28" s="154"/>
      <c r="RTW28" s="154"/>
      <c r="RTX28" s="154"/>
      <c r="RTY28" s="154"/>
      <c r="RTZ28" s="154"/>
      <c r="RUA28" s="154"/>
      <c r="RUB28" s="154"/>
      <c r="RUC28" s="154"/>
      <c r="RUD28" s="154"/>
      <c r="RUE28" s="154"/>
      <c r="RUF28" s="154"/>
      <c r="RUG28" s="154"/>
      <c r="RUH28" s="154"/>
      <c r="RUI28" s="154"/>
      <c r="RUJ28" s="154"/>
      <c r="RUK28" s="154"/>
      <c r="RUL28" s="154"/>
      <c r="RUM28" s="154"/>
      <c r="RUN28" s="154"/>
      <c r="RUO28" s="154"/>
      <c r="RUP28" s="154"/>
      <c r="RUQ28" s="154"/>
      <c r="RUR28" s="154"/>
      <c r="RUS28" s="154"/>
      <c r="RUT28" s="154"/>
      <c r="RUU28" s="154"/>
      <c r="RUV28" s="154"/>
      <c r="RUW28" s="154"/>
      <c r="RUX28" s="154"/>
      <c r="RUY28" s="154"/>
      <c r="RUZ28" s="154"/>
      <c r="RVA28" s="154"/>
      <c r="RVB28" s="154"/>
      <c r="RVC28" s="154"/>
      <c r="RVD28" s="154"/>
      <c r="RVE28" s="154"/>
      <c r="RVF28" s="154"/>
      <c r="RVG28" s="154"/>
      <c r="RVH28" s="154"/>
      <c r="RVI28" s="154"/>
      <c r="RVJ28" s="154"/>
      <c r="RVK28" s="154"/>
      <c r="RVL28" s="154"/>
      <c r="RVM28" s="154"/>
      <c r="RVN28" s="154"/>
      <c r="RVO28" s="154"/>
      <c r="RVP28" s="154"/>
      <c r="RVQ28" s="154"/>
      <c r="RVR28" s="154"/>
      <c r="RVS28" s="154"/>
      <c r="RVT28" s="154"/>
      <c r="RVU28" s="154"/>
      <c r="RVV28" s="154"/>
      <c r="RVW28" s="154"/>
      <c r="RVX28" s="154"/>
      <c r="RVY28" s="154"/>
      <c r="RVZ28" s="154"/>
      <c r="RWA28" s="154"/>
      <c r="RWB28" s="154"/>
      <c r="RWC28" s="154"/>
      <c r="RWD28" s="154"/>
      <c r="RWE28" s="154"/>
      <c r="RWF28" s="154"/>
      <c r="RWG28" s="154"/>
      <c r="RWH28" s="154"/>
      <c r="RWI28" s="154"/>
      <c r="RWJ28" s="154"/>
      <c r="RWK28" s="154"/>
      <c r="RWL28" s="154"/>
      <c r="RWM28" s="154"/>
      <c r="RWN28" s="154"/>
      <c r="RWO28" s="154"/>
      <c r="RWP28" s="154"/>
      <c r="RWQ28" s="154"/>
      <c r="RWR28" s="154"/>
      <c r="RWS28" s="154"/>
      <c r="RWT28" s="154"/>
      <c r="RWU28" s="154"/>
      <c r="RWV28" s="154"/>
      <c r="RWW28" s="154"/>
      <c r="RWX28" s="154"/>
      <c r="RWY28" s="154"/>
      <c r="RWZ28" s="154"/>
      <c r="RXA28" s="154"/>
      <c r="RXB28" s="154"/>
      <c r="RXC28" s="154"/>
      <c r="RXD28" s="154"/>
      <c r="RXE28" s="154"/>
      <c r="RXF28" s="154"/>
      <c r="RXG28" s="154"/>
      <c r="RXH28" s="154"/>
      <c r="RXI28" s="154"/>
      <c r="RXJ28" s="154"/>
      <c r="RXK28" s="154"/>
      <c r="RXL28" s="154"/>
      <c r="RXM28" s="154"/>
      <c r="RXN28" s="154"/>
      <c r="RXO28" s="154"/>
      <c r="RXP28" s="154"/>
      <c r="RXQ28" s="154"/>
      <c r="RXR28" s="154"/>
      <c r="RXS28" s="154"/>
      <c r="RXT28" s="154"/>
      <c r="RXU28" s="154"/>
      <c r="RXV28" s="154"/>
      <c r="RXW28" s="154"/>
      <c r="RXX28" s="154"/>
      <c r="RXY28" s="154"/>
      <c r="RXZ28" s="154"/>
      <c r="RYA28" s="154"/>
      <c r="RYB28" s="154"/>
      <c r="RYC28" s="154"/>
      <c r="RYD28" s="154"/>
      <c r="RYE28" s="154"/>
      <c r="RYF28" s="154"/>
      <c r="RYG28" s="154"/>
      <c r="RYH28" s="154"/>
      <c r="RYI28" s="154"/>
      <c r="RYJ28" s="154"/>
      <c r="RYK28" s="154"/>
      <c r="RYL28" s="154"/>
      <c r="RYM28" s="154"/>
      <c r="RYN28" s="154"/>
      <c r="RYO28" s="154"/>
      <c r="RYP28" s="154"/>
      <c r="RYQ28" s="154"/>
      <c r="RYR28" s="154"/>
      <c r="RYS28" s="154"/>
      <c r="RYT28" s="154"/>
      <c r="RYU28" s="154"/>
      <c r="RYV28" s="154"/>
      <c r="RYW28" s="154"/>
      <c r="RYX28" s="154"/>
      <c r="RYY28" s="154"/>
      <c r="RYZ28" s="154"/>
      <c r="RZA28" s="154"/>
      <c r="RZB28" s="154"/>
      <c r="RZC28" s="154"/>
      <c r="RZD28" s="154"/>
      <c r="RZE28" s="154"/>
      <c r="RZF28" s="154"/>
      <c r="RZG28" s="154"/>
      <c r="RZH28" s="154"/>
      <c r="RZI28" s="154"/>
      <c r="RZJ28" s="154"/>
      <c r="RZK28" s="154"/>
      <c r="RZL28" s="154"/>
      <c r="RZM28" s="154"/>
      <c r="RZN28" s="154"/>
      <c r="RZO28" s="154"/>
      <c r="RZP28" s="154"/>
      <c r="RZQ28" s="154"/>
      <c r="RZR28" s="154"/>
      <c r="RZS28" s="154"/>
      <c r="RZT28" s="154"/>
      <c r="RZU28" s="154"/>
      <c r="RZV28" s="154"/>
      <c r="RZW28" s="154"/>
      <c r="RZX28" s="154"/>
      <c r="RZY28" s="154"/>
      <c r="RZZ28" s="154"/>
      <c r="SAA28" s="154"/>
      <c r="SAB28" s="154"/>
      <c r="SAC28" s="154"/>
      <c r="SAD28" s="154"/>
      <c r="SAE28" s="154"/>
      <c r="SAF28" s="154"/>
      <c r="SAG28" s="154"/>
      <c r="SAH28" s="154"/>
      <c r="SAI28" s="154"/>
      <c r="SAJ28" s="154"/>
      <c r="SAK28" s="154"/>
      <c r="SAL28" s="154"/>
      <c r="SAM28" s="154"/>
      <c r="SAN28" s="154"/>
      <c r="SAO28" s="154"/>
      <c r="SAP28" s="154"/>
      <c r="SAQ28" s="154"/>
      <c r="SAR28" s="154"/>
      <c r="SAS28" s="154"/>
      <c r="SAT28" s="154"/>
      <c r="SAU28" s="154"/>
      <c r="SAV28" s="154"/>
      <c r="SAW28" s="154"/>
      <c r="SAX28" s="154"/>
      <c r="SAY28" s="154"/>
      <c r="SAZ28" s="154"/>
      <c r="SBA28" s="154"/>
      <c r="SBB28" s="154"/>
      <c r="SBC28" s="154"/>
      <c r="SBD28" s="154"/>
      <c r="SBE28" s="154"/>
      <c r="SBF28" s="154"/>
      <c r="SBG28" s="154"/>
      <c r="SBH28" s="154"/>
      <c r="SBI28" s="154"/>
      <c r="SBJ28" s="154"/>
      <c r="SBK28" s="154"/>
      <c r="SBL28" s="154"/>
      <c r="SBM28" s="154"/>
      <c r="SBN28" s="154"/>
      <c r="SBO28" s="154"/>
      <c r="SBP28" s="154"/>
      <c r="SBQ28" s="154"/>
      <c r="SBR28" s="154"/>
      <c r="SBS28" s="154"/>
      <c r="SBT28" s="154"/>
      <c r="SBU28" s="154"/>
      <c r="SBV28" s="154"/>
      <c r="SBW28" s="154"/>
      <c r="SBX28" s="154"/>
      <c r="SBY28" s="154"/>
      <c r="SBZ28" s="154"/>
      <c r="SCA28" s="154"/>
      <c r="SCB28" s="154"/>
      <c r="SCC28" s="154"/>
      <c r="SCD28" s="154"/>
      <c r="SCE28" s="154"/>
      <c r="SCF28" s="154"/>
      <c r="SCG28" s="154"/>
      <c r="SCH28" s="154"/>
      <c r="SCI28" s="154"/>
      <c r="SCJ28" s="154"/>
      <c r="SCK28" s="154"/>
      <c r="SCL28" s="154"/>
      <c r="SCM28" s="154"/>
      <c r="SCN28" s="154"/>
      <c r="SCO28" s="154"/>
      <c r="SCP28" s="154"/>
      <c r="SCQ28" s="154"/>
      <c r="SCR28" s="154"/>
      <c r="SCS28" s="154"/>
      <c r="SCT28" s="154"/>
      <c r="SCU28" s="154"/>
      <c r="SCV28" s="154"/>
      <c r="SCW28" s="154"/>
      <c r="SCX28" s="154"/>
      <c r="SCY28" s="154"/>
      <c r="SCZ28" s="154"/>
      <c r="SDA28" s="154"/>
      <c r="SDB28" s="154"/>
      <c r="SDC28" s="154"/>
      <c r="SDD28" s="154"/>
      <c r="SDE28" s="154"/>
      <c r="SDF28" s="154"/>
      <c r="SDG28" s="154"/>
      <c r="SDH28" s="154"/>
      <c r="SDI28" s="154"/>
      <c r="SDJ28" s="154"/>
      <c r="SDK28" s="154"/>
      <c r="SDL28" s="154"/>
      <c r="SDM28" s="154"/>
      <c r="SDN28" s="154"/>
      <c r="SDO28" s="154"/>
      <c r="SDP28" s="154"/>
      <c r="SDQ28" s="154"/>
      <c r="SDR28" s="154"/>
      <c r="SDS28" s="154"/>
      <c r="SDT28" s="154"/>
      <c r="SDU28" s="154"/>
      <c r="SDV28" s="154"/>
      <c r="SDW28" s="154"/>
      <c r="SDX28" s="154"/>
      <c r="SDY28" s="154"/>
      <c r="SDZ28" s="154"/>
      <c r="SEA28" s="154"/>
      <c r="SEB28" s="154"/>
      <c r="SEC28" s="154"/>
      <c r="SED28" s="154"/>
      <c r="SEE28" s="154"/>
      <c r="SEF28" s="154"/>
      <c r="SEG28" s="154"/>
      <c r="SEH28" s="154"/>
      <c r="SEI28" s="154"/>
      <c r="SEJ28" s="154"/>
      <c r="SEK28" s="154"/>
      <c r="SEL28" s="154"/>
      <c r="SEM28" s="154"/>
      <c r="SEN28" s="154"/>
      <c r="SEO28" s="154"/>
      <c r="SEP28" s="154"/>
      <c r="SEQ28" s="154"/>
      <c r="SER28" s="154"/>
      <c r="SES28" s="154"/>
      <c r="SET28" s="154"/>
      <c r="SEU28" s="154"/>
      <c r="SEV28" s="154"/>
      <c r="SEW28" s="154"/>
      <c r="SEX28" s="154"/>
      <c r="SEY28" s="154"/>
      <c r="SEZ28" s="154"/>
      <c r="SFA28" s="154"/>
      <c r="SFB28" s="154"/>
      <c r="SFC28" s="154"/>
      <c r="SFD28" s="154"/>
      <c r="SFE28" s="154"/>
      <c r="SFF28" s="154"/>
      <c r="SFG28" s="154"/>
      <c r="SFH28" s="154"/>
      <c r="SFI28" s="154"/>
      <c r="SFJ28" s="154"/>
      <c r="SFK28" s="154"/>
      <c r="SFL28" s="154"/>
      <c r="SFM28" s="154"/>
      <c r="SFN28" s="154"/>
      <c r="SFO28" s="154"/>
      <c r="SFP28" s="154"/>
      <c r="SFQ28" s="154"/>
      <c r="SFR28" s="154"/>
      <c r="SFS28" s="154"/>
      <c r="SFT28" s="154"/>
      <c r="SFU28" s="154"/>
      <c r="SFV28" s="154"/>
      <c r="SFW28" s="154"/>
      <c r="SFX28" s="154"/>
      <c r="SFY28" s="154"/>
      <c r="SFZ28" s="154"/>
      <c r="SGA28" s="154"/>
      <c r="SGB28" s="154"/>
      <c r="SGC28" s="154"/>
      <c r="SGD28" s="154"/>
      <c r="SGE28" s="154"/>
      <c r="SGF28" s="154"/>
      <c r="SGG28" s="154"/>
      <c r="SGH28" s="154"/>
      <c r="SGI28" s="154"/>
      <c r="SGJ28" s="154"/>
      <c r="SGK28" s="154"/>
      <c r="SGL28" s="154"/>
      <c r="SGM28" s="154"/>
      <c r="SGN28" s="154"/>
      <c r="SGO28" s="154"/>
      <c r="SGP28" s="154"/>
      <c r="SGQ28" s="154"/>
      <c r="SGR28" s="154"/>
      <c r="SGS28" s="154"/>
      <c r="SGT28" s="154"/>
      <c r="SGU28" s="154"/>
      <c r="SGV28" s="154"/>
      <c r="SGW28" s="154"/>
      <c r="SGX28" s="154"/>
      <c r="SGY28" s="154"/>
      <c r="SGZ28" s="154"/>
      <c r="SHA28" s="154"/>
      <c r="SHB28" s="154"/>
      <c r="SHC28" s="154"/>
      <c r="SHD28" s="154"/>
      <c r="SHE28" s="154"/>
      <c r="SHF28" s="154"/>
      <c r="SHG28" s="154"/>
      <c r="SHH28" s="154"/>
      <c r="SHI28" s="154"/>
      <c r="SHJ28" s="154"/>
      <c r="SHK28" s="154"/>
      <c r="SHL28" s="154"/>
      <c r="SHM28" s="154"/>
      <c r="SHN28" s="154"/>
      <c r="SHO28" s="154"/>
      <c r="SHP28" s="154"/>
      <c r="SHQ28" s="154"/>
      <c r="SHR28" s="154"/>
      <c r="SHS28" s="154"/>
      <c r="SHT28" s="154"/>
      <c r="SHU28" s="154"/>
      <c r="SHV28" s="154"/>
      <c r="SHW28" s="154"/>
      <c r="SHX28" s="154"/>
      <c r="SHY28" s="154"/>
      <c r="SHZ28" s="154"/>
      <c r="SIA28" s="154"/>
      <c r="SIB28" s="154"/>
      <c r="SIC28" s="154"/>
      <c r="SID28" s="154"/>
      <c r="SIE28" s="154"/>
      <c r="SIF28" s="154"/>
      <c r="SIG28" s="154"/>
      <c r="SIH28" s="154"/>
      <c r="SII28" s="154"/>
      <c r="SIJ28" s="154"/>
      <c r="SIK28" s="154"/>
      <c r="SIL28" s="154"/>
      <c r="SIM28" s="154"/>
      <c r="SIN28" s="154"/>
      <c r="SIO28" s="154"/>
      <c r="SIP28" s="154"/>
      <c r="SIQ28" s="154"/>
      <c r="SIR28" s="154"/>
      <c r="SIS28" s="154"/>
      <c r="SIT28" s="154"/>
      <c r="SIU28" s="154"/>
      <c r="SIV28" s="154"/>
      <c r="SIW28" s="154"/>
      <c r="SIX28" s="154"/>
      <c r="SIY28" s="154"/>
      <c r="SIZ28" s="154"/>
      <c r="SJA28" s="154"/>
      <c r="SJB28" s="154"/>
      <c r="SJC28" s="154"/>
      <c r="SJD28" s="154"/>
      <c r="SJE28" s="154"/>
      <c r="SJF28" s="154"/>
      <c r="SJG28" s="154"/>
      <c r="SJH28" s="154"/>
      <c r="SJI28" s="154"/>
      <c r="SJJ28" s="154"/>
      <c r="SJK28" s="154"/>
      <c r="SJL28" s="154"/>
      <c r="SJM28" s="154"/>
      <c r="SJN28" s="154"/>
      <c r="SJO28" s="154"/>
      <c r="SJP28" s="154"/>
      <c r="SJQ28" s="154"/>
      <c r="SJR28" s="154"/>
      <c r="SJS28" s="154"/>
      <c r="SJT28" s="154"/>
      <c r="SJU28" s="154"/>
      <c r="SJV28" s="154"/>
      <c r="SJW28" s="154"/>
      <c r="SJX28" s="154"/>
      <c r="SJY28" s="154"/>
      <c r="SJZ28" s="154"/>
      <c r="SKA28" s="154"/>
      <c r="SKB28" s="154"/>
      <c r="SKC28" s="154"/>
      <c r="SKD28" s="154"/>
      <c r="SKE28" s="154"/>
      <c r="SKF28" s="154"/>
      <c r="SKG28" s="154"/>
      <c r="SKH28" s="154"/>
      <c r="SKI28" s="154"/>
      <c r="SKJ28" s="154"/>
      <c r="SKK28" s="154"/>
      <c r="SKL28" s="154"/>
      <c r="SKM28" s="154"/>
      <c r="SKN28" s="154"/>
      <c r="SKO28" s="154"/>
      <c r="SKP28" s="154"/>
      <c r="SKQ28" s="154"/>
      <c r="SKR28" s="154"/>
      <c r="SKS28" s="154"/>
      <c r="SKT28" s="154"/>
      <c r="SKU28" s="154"/>
      <c r="SKV28" s="154"/>
      <c r="SKW28" s="154"/>
      <c r="SKX28" s="154"/>
      <c r="SKY28" s="154"/>
      <c r="SKZ28" s="154"/>
      <c r="SLA28" s="154"/>
      <c r="SLB28" s="154"/>
      <c r="SLC28" s="154"/>
      <c r="SLD28" s="154"/>
      <c r="SLE28" s="154"/>
      <c r="SLF28" s="154"/>
      <c r="SLG28" s="154"/>
      <c r="SLH28" s="154"/>
      <c r="SLI28" s="154"/>
      <c r="SLJ28" s="154"/>
      <c r="SLK28" s="154"/>
      <c r="SLL28" s="154"/>
      <c r="SLM28" s="154"/>
      <c r="SLN28" s="154"/>
      <c r="SLO28" s="154"/>
      <c r="SLP28" s="154"/>
      <c r="SLQ28" s="154"/>
      <c r="SLR28" s="154"/>
      <c r="SLS28" s="154"/>
      <c r="SLT28" s="154"/>
      <c r="SLU28" s="154"/>
      <c r="SLV28" s="154"/>
      <c r="SLW28" s="154"/>
      <c r="SLX28" s="154"/>
      <c r="SLY28" s="154"/>
      <c r="SLZ28" s="154"/>
      <c r="SMA28" s="154"/>
      <c r="SMB28" s="154"/>
      <c r="SMC28" s="154"/>
      <c r="SMD28" s="154"/>
      <c r="SME28" s="154"/>
      <c r="SMF28" s="154"/>
      <c r="SMG28" s="154"/>
      <c r="SMH28" s="154"/>
      <c r="SMI28" s="154"/>
      <c r="SMJ28" s="154"/>
      <c r="SMK28" s="154"/>
      <c r="SML28" s="154"/>
      <c r="SMM28" s="154"/>
      <c r="SMN28" s="154"/>
      <c r="SMO28" s="154"/>
      <c r="SMP28" s="154"/>
      <c r="SMQ28" s="154"/>
      <c r="SMR28" s="154"/>
      <c r="SMS28" s="154"/>
      <c r="SMT28" s="154"/>
      <c r="SMU28" s="154"/>
      <c r="SMV28" s="154"/>
      <c r="SMW28" s="154"/>
      <c r="SMX28" s="154"/>
      <c r="SMY28" s="154"/>
      <c r="SMZ28" s="154"/>
      <c r="SNA28" s="154"/>
      <c r="SNB28" s="154"/>
      <c r="SNC28" s="154"/>
      <c r="SND28" s="154"/>
      <c r="SNE28" s="154"/>
      <c r="SNF28" s="154"/>
      <c r="SNG28" s="154"/>
      <c r="SNH28" s="154"/>
      <c r="SNI28" s="154"/>
      <c r="SNJ28" s="154"/>
      <c r="SNK28" s="154"/>
      <c r="SNL28" s="154"/>
      <c r="SNM28" s="154"/>
      <c r="SNN28" s="154"/>
      <c r="SNO28" s="154"/>
      <c r="SNP28" s="154"/>
      <c r="SNQ28" s="154"/>
      <c r="SNR28" s="154"/>
      <c r="SNS28" s="154"/>
      <c r="SNT28" s="154"/>
      <c r="SNU28" s="154"/>
      <c r="SNV28" s="154"/>
      <c r="SNW28" s="154"/>
      <c r="SNX28" s="154"/>
      <c r="SNY28" s="154"/>
      <c r="SNZ28" s="154"/>
      <c r="SOA28" s="154"/>
      <c r="SOB28" s="154"/>
      <c r="SOC28" s="154"/>
      <c r="SOD28" s="154"/>
      <c r="SOE28" s="154"/>
      <c r="SOF28" s="154"/>
      <c r="SOG28" s="154"/>
      <c r="SOH28" s="154"/>
      <c r="SOI28" s="154"/>
      <c r="SOJ28" s="154"/>
      <c r="SOK28" s="154"/>
      <c r="SOL28" s="154"/>
      <c r="SOM28" s="154"/>
      <c r="SON28" s="154"/>
      <c r="SOO28" s="154"/>
      <c r="SOP28" s="154"/>
      <c r="SOQ28" s="154"/>
      <c r="SOR28" s="154"/>
      <c r="SOS28" s="154"/>
      <c r="SOT28" s="154"/>
      <c r="SOU28" s="154"/>
      <c r="SOV28" s="154"/>
      <c r="SOW28" s="154"/>
      <c r="SOX28" s="154"/>
      <c r="SOY28" s="154"/>
      <c r="SOZ28" s="154"/>
      <c r="SPA28" s="154"/>
      <c r="SPB28" s="154"/>
      <c r="SPC28" s="154"/>
      <c r="SPD28" s="154"/>
      <c r="SPE28" s="154"/>
      <c r="SPF28" s="154"/>
      <c r="SPG28" s="154"/>
      <c r="SPH28" s="154"/>
      <c r="SPI28" s="154"/>
      <c r="SPJ28" s="154"/>
      <c r="SPK28" s="154"/>
      <c r="SPL28" s="154"/>
      <c r="SPM28" s="154"/>
      <c r="SPN28" s="154"/>
      <c r="SPO28" s="154"/>
      <c r="SPP28" s="154"/>
      <c r="SPQ28" s="154"/>
      <c r="SPR28" s="154"/>
      <c r="SPS28" s="154"/>
      <c r="SPT28" s="154"/>
      <c r="SPU28" s="154"/>
      <c r="SPV28" s="154"/>
      <c r="SPW28" s="154"/>
      <c r="SPX28" s="154"/>
      <c r="SPY28" s="154"/>
      <c r="SPZ28" s="154"/>
      <c r="SQA28" s="154"/>
      <c r="SQB28" s="154"/>
      <c r="SQC28" s="154"/>
      <c r="SQD28" s="154"/>
      <c r="SQE28" s="154"/>
      <c r="SQF28" s="154"/>
      <c r="SQG28" s="154"/>
      <c r="SQH28" s="154"/>
      <c r="SQI28" s="154"/>
      <c r="SQJ28" s="154"/>
      <c r="SQK28" s="154"/>
      <c r="SQL28" s="154"/>
      <c r="SQM28" s="154"/>
      <c r="SQN28" s="154"/>
      <c r="SQO28" s="154"/>
      <c r="SQP28" s="154"/>
      <c r="SQQ28" s="154"/>
      <c r="SQR28" s="154"/>
      <c r="SQS28" s="154"/>
      <c r="SQT28" s="154"/>
      <c r="SQU28" s="154"/>
      <c r="SQV28" s="154"/>
      <c r="SQW28" s="154"/>
      <c r="SQX28" s="154"/>
      <c r="SQY28" s="154"/>
      <c r="SQZ28" s="154"/>
      <c r="SRA28" s="154"/>
      <c r="SRB28" s="154"/>
      <c r="SRC28" s="154"/>
      <c r="SRD28" s="154"/>
      <c r="SRE28" s="154"/>
      <c r="SRF28" s="154"/>
      <c r="SRG28" s="154"/>
      <c r="SRH28" s="154"/>
      <c r="SRI28" s="154"/>
      <c r="SRJ28" s="154"/>
      <c r="SRK28" s="154"/>
      <c r="SRL28" s="154"/>
      <c r="SRM28" s="154"/>
      <c r="SRN28" s="154"/>
      <c r="SRO28" s="154"/>
      <c r="SRP28" s="154"/>
      <c r="SRQ28" s="154"/>
      <c r="SRR28" s="154"/>
      <c r="SRS28" s="154"/>
      <c r="SRT28" s="154"/>
      <c r="SRU28" s="154"/>
      <c r="SRV28" s="154"/>
      <c r="SRW28" s="154"/>
      <c r="SRX28" s="154"/>
      <c r="SRY28" s="154"/>
      <c r="SRZ28" s="154"/>
      <c r="SSA28" s="154"/>
      <c r="SSB28" s="154"/>
      <c r="SSC28" s="154"/>
      <c r="SSD28" s="154"/>
      <c r="SSE28" s="154"/>
      <c r="SSF28" s="154"/>
      <c r="SSG28" s="154"/>
      <c r="SSH28" s="154"/>
      <c r="SSI28" s="154"/>
      <c r="SSJ28" s="154"/>
      <c r="SSK28" s="154"/>
      <c r="SSL28" s="154"/>
      <c r="SSM28" s="154"/>
      <c r="SSN28" s="154"/>
      <c r="SSO28" s="154"/>
      <c r="SSP28" s="154"/>
      <c r="SSQ28" s="154"/>
      <c r="SSR28" s="154"/>
      <c r="SSS28" s="154"/>
      <c r="SST28" s="154"/>
      <c r="SSU28" s="154"/>
      <c r="SSV28" s="154"/>
      <c r="SSW28" s="154"/>
      <c r="SSX28" s="154"/>
      <c r="SSY28" s="154"/>
      <c r="SSZ28" s="154"/>
      <c r="STA28" s="154"/>
      <c r="STB28" s="154"/>
      <c r="STC28" s="154"/>
      <c r="STD28" s="154"/>
      <c r="STE28" s="154"/>
      <c r="STF28" s="154"/>
      <c r="STG28" s="154"/>
      <c r="STH28" s="154"/>
      <c r="STI28" s="154"/>
      <c r="STJ28" s="154"/>
      <c r="STK28" s="154"/>
      <c r="STL28" s="154"/>
      <c r="STM28" s="154"/>
      <c r="STN28" s="154"/>
      <c r="STO28" s="154"/>
      <c r="STP28" s="154"/>
      <c r="STQ28" s="154"/>
      <c r="STR28" s="154"/>
      <c r="STS28" s="154"/>
      <c r="STT28" s="154"/>
      <c r="STU28" s="154"/>
      <c r="STV28" s="154"/>
      <c r="STW28" s="154"/>
      <c r="STX28" s="154"/>
      <c r="STY28" s="154"/>
      <c r="STZ28" s="154"/>
      <c r="SUA28" s="154"/>
      <c r="SUB28" s="154"/>
      <c r="SUC28" s="154"/>
      <c r="SUD28" s="154"/>
      <c r="SUE28" s="154"/>
      <c r="SUF28" s="154"/>
      <c r="SUG28" s="154"/>
      <c r="SUH28" s="154"/>
      <c r="SUI28" s="154"/>
      <c r="SUJ28" s="154"/>
      <c r="SUK28" s="154"/>
      <c r="SUL28" s="154"/>
      <c r="SUM28" s="154"/>
      <c r="SUN28" s="154"/>
      <c r="SUO28" s="154"/>
      <c r="SUP28" s="154"/>
      <c r="SUQ28" s="154"/>
      <c r="SUR28" s="154"/>
      <c r="SUS28" s="154"/>
      <c r="SUT28" s="154"/>
      <c r="SUU28" s="154"/>
      <c r="SUV28" s="154"/>
      <c r="SUW28" s="154"/>
      <c r="SUX28" s="154"/>
      <c r="SUY28" s="154"/>
      <c r="SUZ28" s="154"/>
      <c r="SVA28" s="154"/>
      <c r="SVB28" s="154"/>
      <c r="SVC28" s="154"/>
      <c r="SVD28" s="154"/>
      <c r="SVE28" s="154"/>
      <c r="SVF28" s="154"/>
      <c r="SVG28" s="154"/>
      <c r="SVH28" s="154"/>
      <c r="SVI28" s="154"/>
      <c r="SVJ28" s="154"/>
      <c r="SVK28" s="154"/>
      <c r="SVL28" s="154"/>
      <c r="SVM28" s="154"/>
      <c r="SVN28" s="154"/>
      <c r="SVO28" s="154"/>
      <c r="SVP28" s="154"/>
      <c r="SVQ28" s="154"/>
      <c r="SVR28" s="154"/>
      <c r="SVS28" s="154"/>
      <c r="SVT28" s="154"/>
      <c r="SVU28" s="154"/>
      <c r="SVV28" s="154"/>
      <c r="SVW28" s="154"/>
      <c r="SVX28" s="154"/>
      <c r="SVY28" s="154"/>
      <c r="SVZ28" s="154"/>
      <c r="SWA28" s="154"/>
      <c r="SWB28" s="154"/>
      <c r="SWC28" s="154"/>
      <c r="SWD28" s="154"/>
      <c r="SWE28" s="154"/>
      <c r="SWF28" s="154"/>
      <c r="SWG28" s="154"/>
      <c r="SWH28" s="154"/>
      <c r="SWI28" s="154"/>
      <c r="SWJ28" s="154"/>
      <c r="SWK28" s="154"/>
      <c r="SWL28" s="154"/>
      <c r="SWM28" s="154"/>
      <c r="SWN28" s="154"/>
      <c r="SWO28" s="154"/>
      <c r="SWP28" s="154"/>
      <c r="SWQ28" s="154"/>
      <c r="SWR28" s="154"/>
      <c r="SWS28" s="154"/>
      <c r="SWT28" s="154"/>
      <c r="SWU28" s="154"/>
      <c r="SWV28" s="154"/>
      <c r="SWW28" s="154"/>
      <c r="SWX28" s="154"/>
      <c r="SWY28" s="154"/>
      <c r="SWZ28" s="154"/>
      <c r="SXA28" s="154"/>
      <c r="SXB28" s="154"/>
      <c r="SXC28" s="154"/>
      <c r="SXD28" s="154"/>
      <c r="SXE28" s="154"/>
      <c r="SXF28" s="154"/>
      <c r="SXG28" s="154"/>
      <c r="SXH28" s="154"/>
      <c r="SXI28" s="154"/>
      <c r="SXJ28" s="154"/>
      <c r="SXK28" s="154"/>
      <c r="SXL28" s="154"/>
      <c r="SXM28" s="154"/>
      <c r="SXN28" s="154"/>
      <c r="SXO28" s="154"/>
      <c r="SXP28" s="154"/>
      <c r="SXQ28" s="154"/>
      <c r="SXR28" s="154"/>
      <c r="SXS28" s="154"/>
      <c r="SXT28" s="154"/>
      <c r="SXU28" s="154"/>
      <c r="SXV28" s="154"/>
      <c r="SXW28" s="154"/>
      <c r="SXX28" s="154"/>
      <c r="SXY28" s="154"/>
      <c r="SXZ28" s="154"/>
      <c r="SYA28" s="154"/>
      <c r="SYB28" s="154"/>
      <c r="SYC28" s="154"/>
      <c r="SYD28" s="154"/>
      <c r="SYE28" s="154"/>
      <c r="SYF28" s="154"/>
      <c r="SYG28" s="154"/>
      <c r="SYH28" s="154"/>
      <c r="SYI28" s="154"/>
      <c r="SYJ28" s="154"/>
      <c r="SYK28" s="154"/>
      <c r="SYL28" s="154"/>
      <c r="SYM28" s="154"/>
      <c r="SYN28" s="154"/>
      <c r="SYO28" s="154"/>
      <c r="SYP28" s="154"/>
      <c r="SYQ28" s="154"/>
      <c r="SYR28" s="154"/>
      <c r="SYS28" s="154"/>
      <c r="SYT28" s="154"/>
      <c r="SYU28" s="154"/>
      <c r="SYV28" s="154"/>
      <c r="SYW28" s="154"/>
      <c r="SYX28" s="154"/>
      <c r="SYY28" s="154"/>
      <c r="SYZ28" s="154"/>
      <c r="SZA28" s="154"/>
      <c r="SZB28" s="154"/>
      <c r="SZC28" s="154"/>
      <c r="SZD28" s="154"/>
      <c r="SZE28" s="154"/>
      <c r="SZF28" s="154"/>
      <c r="SZG28" s="154"/>
      <c r="SZH28" s="154"/>
      <c r="SZI28" s="154"/>
      <c r="SZJ28" s="154"/>
      <c r="SZK28" s="154"/>
      <c r="SZL28" s="154"/>
      <c r="SZM28" s="154"/>
      <c r="SZN28" s="154"/>
      <c r="SZO28" s="154"/>
      <c r="SZP28" s="154"/>
      <c r="SZQ28" s="154"/>
      <c r="SZR28" s="154"/>
      <c r="SZS28" s="154"/>
      <c r="SZT28" s="154"/>
      <c r="SZU28" s="154"/>
      <c r="SZV28" s="154"/>
      <c r="SZW28" s="154"/>
      <c r="SZX28" s="154"/>
      <c r="SZY28" s="154"/>
      <c r="SZZ28" s="154"/>
      <c r="TAA28" s="154"/>
      <c r="TAB28" s="154"/>
      <c r="TAC28" s="154"/>
      <c r="TAD28" s="154"/>
      <c r="TAE28" s="154"/>
      <c r="TAF28" s="154"/>
      <c r="TAG28" s="154"/>
      <c r="TAH28" s="154"/>
      <c r="TAI28" s="154"/>
      <c r="TAJ28" s="154"/>
      <c r="TAK28" s="154"/>
      <c r="TAL28" s="154"/>
      <c r="TAM28" s="154"/>
      <c r="TAN28" s="154"/>
      <c r="TAO28" s="154"/>
      <c r="TAP28" s="154"/>
      <c r="TAQ28" s="154"/>
      <c r="TAR28" s="154"/>
      <c r="TAS28" s="154"/>
      <c r="TAT28" s="154"/>
      <c r="TAU28" s="154"/>
      <c r="TAV28" s="154"/>
      <c r="TAW28" s="154"/>
      <c r="TAX28" s="154"/>
      <c r="TAY28" s="154"/>
      <c r="TAZ28" s="154"/>
      <c r="TBA28" s="154"/>
      <c r="TBB28" s="154"/>
      <c r="TBC28" s="154"/>
      <c r="TBD28" s="154"/>
      <c r="TBE28" s="154"/>
      <c r="TBF28" s="154"/>
      <c r="TBG28" s="154"/>
      <c r="TBH28" s="154"/>
      <c r="TBI28" s="154"/>
      <c r="TBJ28" s="154"/>
      <c r="TBK28" s="154"/>
      <c r="TBL28" s="154"/>
      <c r="TBM28" s="154"/>
      <c r="TBN28" s="154"/>
      <c r="TBO28" s="154"/>
      <c r="TBP28" s="154"/>
      <c r="TBQ28" s="154"/>
      <c r="TBR28" s="154"/>
      <c r="TBS28" s="154"/>
      <c r="TBT28" s="154"/>
      <c r="TBU28" s="154"/>
      <c r="TBV28" s="154"/>
      <c r="TBW28" s="154"/>
      <c r="TBX28" s="154"/>
      <c r="TBY28" s="154"/>
      <c r="TBZ28" s="154"/>
      <c r="TCA28" s="154"/>
      <c r="TCB28" s="154"/>
      <c r="TCC28" s="154"/>
      <c r="TCD28" s="154"/>
      <c r="TCE28" s="154"/>
      <c r="TCF28" s="154"/>
      <c r="TCG28" s="154"/>
      <c r="TCH28" s="154"/>
      <c r="TCI28" s="154"/>
      <c r="TCJ28" s="154"/>
      <c r="TCK28" s="154"/>
      <c r="TCL28" s="154"/>
      <c r="TCM28" s="154"/>
      <c r="TCN28" s="154"/>
      <c r="TCO28" s="154"/>
      <c r="TCP28" s="154"/>
      <c r="TCQ28" s="154"/>
      <c r="TCR28" s="154"/>
      <c r="TCS28" s="154"/>
      <c r="TCT28" s="154"/>
      <c r="TCU28" s="154"/>
      <c r="TCV28" s="154"/>
      <c r="TCW28" s="154"/>
      <c r="TCX28" s="154"/>
      <c r="TCY28" s="154"/>
      <c r="TCZ28" s="154"/>
      <c r="TDA28" s="154"/>
      <c r="TDB28" s="154"/>
      <c r="TDC28" s="154"/>
      <c r="TDD28" s="154"/>
      <c r="TDE28" s="154"/>
      <c r="TDF28" s="154"/>
      <c r="TDG28" s="154"/>
      <c r="TDH28" s="154"/>
      <c r="TDI28" s="154"/>
      <c r="TDJ28" s="154"/>
      <c r="TDK28" s="154"/>
      <c r="TDL28" s="154"/>
      <c r="TDM28" s="154"/>
      <c r="TDN28" s="154"/>
      <c r="TDO28" s="154"/>
      <c r="TDP28" s="154"/>
      <c r="TDQ28" s="154"/>
      <c r="TDR28" s="154"/>
      <c r="TDS28" s="154"/>
      <c r="TDT28" s="154"/>
      <c r="TDU28" s="154"/>
      <c r="TDV28" s="154"/>
      <c r="TDW28" s="154"/>
      <c r="TDX28" s="154"/>
      <c r="TDY28" s="154"/>
      <c r="TDZ28" s="154"/>
      <c r="TEA28" s="154"/>
      <c r="TEB28" s="154"/>
      <c r="TEC28" s="154"/>
      <c r="TED28" s="154"/>
      <c r="TEE28" s="154"/>
      <c r="TEF28" s="154"/>
      <c r="TEG28" s="154"/>
      <c r="TEH28" s="154"/>
      <c r="TEI28" s="154"/>
      <c r="TEJ28" s="154"/>
      <c r="TEK28" s="154"/>
      <c r="TEL28" s="154"/>
      <c r="TEM28" s="154"/>
      <c r="TEN28" s="154"/>
      <c r="TEO28" s="154"/>
      <c r="TEP28" s="154"/>
      <c r="TEQ28" s="154"/>
      <c r="TER28" s="154"/>
      <c r="TES28" s="154"/>
      <c r="TET28" s="154"/>
      <c r="TEU28" s="154"/>
      <c r="TEV28" s="154"/>
      <c r="TEW28" s="154"/>
      <c r="TEX28" s="154"/>
      <c r="TEY28" s="154"/>
      <c r="TEZ28" s="154"/>
      <c r="TFA28" s="154"/>
      <c r="TFB28" s="154"/>
      <c r="TFC28" s="154"/>
      <c r="TFD28" s="154"/>
      <c r="TFE28" s="154"/>
      <c r="TFF28" s="154"/>
      <c r="TFG28" s="154"/>
      <c r="TFH28" s="154"/>
      <c r="TFI28" s="154"/>
      <c r="TFJ28" s="154"/>
      <c r="TFK28" s="154"/>
      <c r="TFL28" s="154"/>
      <c r="TFM28" s="154"/>
      <c r="TFN28" s="154"/>
      <c r="TFO28" s="154"/>
      <c r="TFP28" s="154"/>
      <c r="TFQ28" s="154"/>
      <c r="TFR28" s="154"/>
      <c r="TFS28" s="154"/>
      <c r="TFT28" s="154"/>
      <c r="TFU28" s="154"/>
      <c r="TFV28" s="154"/>
      <c r="TFW28" s="154"/>
      <c r="TFX28" s="154"/>
      <c r="TFY28" s="154"/>
      <c r="TFZ28" s="154"/>
      <c r="TGA28" s="154"/>
      <c r="TGB28" s="154"/>
      <c r="TGC28" s="154"/>
      <c r="TGD28" s="154"/>
      <c r="TGE28" s="154"/>
      <c r="TGF28" s="154"/>
      <c r="TGG28" s="154"/>
      <c r="TGH28" s="154"/>
      <c r="TGI28" s="154"/>
      <c r="TGJ28" s="154"/>
      <c r="TGK28" s="154"/>
      <c r="TGL28" s="154"/>
      <c r="TGM28" s="154"/>
      <c r="TGN28" s="154"/>
      <c r="TGO28" s="154"/>
      <c r="TGP28" s="154"/>
      <c r="TGQ28" s="154"/>
      <c r="TGR28" s="154"/>
      <c r="TGS28" s="154"/>
      <c r="TGT28" s="154"/>
      <c r="TGU28" s="154"/>
      <c r="TGV28" s="154"/>
      <c r="TGW28" s="154"/>
      <c r="TGX28" s="154"/>
      <c r="TGY28" s="154"/>
      <c r="TGZ28" s="154"/>
      <c r="THA28" s="154"/>
      <c r="THB28" s="154"/>
      <c r="THC28" s="154"/>
      <c r="THD28" s="154"/>
      <c r="THE28" s="154"/>
      <c r="THF28" s="154"/>
      <c r="THG28" s="154"/>
      <c r="THH28" s="154"/>
      <c r="THI28" s="154"/>
      <c r="THJ28" s="154"/>
      <c r="THK28" s="154"/>
      <c r="THL28" s="154"/>
      <c r="THM28" s="154"/>
      <c r="THN28" s="154"/>
      <c r="THO28" s="154"/>
      <c r="THP28" s="154"/>
      <c r="THQ28" s="154"/>
      <c r="THR28" s="154"/>
      <c r="THS28" s="154"/>
      <c r="THT28" s="154"/>
      <c r="THU28" s="154"/>
      <c r="THV28" s="154"/>
      <c r="THW28" s="154"/>
      <c r="THX28" s="154"/>
      <c r="THY28" s="154"/>
      <c r="THZ28" s="154"/>
      <c r="TIA28" s="154"/>
      <c r="TIB28" s="154"/>
      <c r="TIC28" s="154"/>
      <c r="TID28" s="154"/>
      <c r="TIE28" s="154"/>
      <c r="TIF28" s="154"/>
      <c r="TIG28" s="154"/>
      <c r="TIH28" s="154"/>
      <c r="TII28" s="154"/>
      <c r="TIJ28" s="154"/>
      <c r="TIK28" s="154"/>
      <c r="TIL28" s="154"/>
      <c r="TIM28" s="154"/>
      <c r="TIN28" s="154"/>
      <c r="TIO28" s="154"/>
      <c r="TIP28" s="154"/>
      <c r="TIQ28" s="154"/>
      <c r="TIR28" s="154"/>
      <c r="TIS28" s="154"/>
      <c r="TIT28" s="154"/>
      <c r="TIU28" s="154"/>
      <c r="TIV28" s="154"/>
      <c r="TIW28" s="154"/>
      <c r="TIX28" s="154"/>
      <c r="TIY28" s="154"/>
      <c r="TIZ28" s="154"/>
      <c r="TJA28" s="154"/>
      <c r="TJB28" s="154"/>
      <c r="TJC28" s="154"/>
      <c r="TJD28" s="154"/>
      <c r="TJE28" s="154"/>
      <c r="TJF28" s="154"/>
      <c r="TJG28" s="154"/>
      <c r="TJH28" s="154"/>
      <c r="TJI28" s="154"/>
      <c r="TJJ28" s="154"/>
      <c r="TJK28" s="154"/>
      <c r="TJL28" s="154"/>
      <c r="TJM28" s="154"/>
      <c r="TJN28" s="154"/>
      <c r="TJO28" s="154"/>
      <c r="TJP28" s="154"/>
      <c r="TJQ28" s="154"/>
      <c r="TJR28" s="154"/>
      <c r="TJS28" s="154"/>
      <c r="TJT28" s="154"/>
      <c r="TJU28" s="154"/>
      <c r="TJV28" s="154"/>
      <c r="TJW28" s="154"/>
      <c r="TJX28" s="154"/>
      <c r="TJY28" s="154"/>
      <c r="TJZ28" s="154"/>
      <c r="TKA28" s="154"/>
      <c r="TKB28" s="154"/>
      <c r="TKC28" s="154"/>
      <c r="TKD28" s="154"/>
      <c r="TKE28" s="154"/>
      <c r="TKF28" s="154"/>
      <c r="TKG28" s="154"/>
      <c r="TKH28" s="154"/>
      <c r="TKI28" s="154"/>
      <c r="TKJ28" s="154"/>
      <c r="TKK28" s="154"/>
      <c r="TKL28" s="154"/>
      <c r="TKM28" s="154"/>
      <c r="TKN28" s="154"/>
      <c r="TKO28" s="154"/>
      <c r="TKP28" s="154"/>
      <c r="TKQ28" s="154"/>
      <c r="TKR28" s="154"/>
      <c r="TKS28" s="154"/>
      <c r="TKT28" s="154"/>
      <c r="TKU28" s="154"/>
      <c r="TKV28" s="154"/>
      <c r="TKW28" s="154"/>
      <c r="TKX28" s="154"/>
      <c r="TKY28" s="154"/>
      <c r="TKZ28" s="154"/>
      <c r="TLA28" s="154"/>
      <c r="TLB28" s="154"/>
      <c r="TLC28" s="154"/>
      <c r="TLD28" s="154"/>
      <c r="TLE28" s="154"/>
      <c r="TLF28" s="154"/>
      <c r="TLG28" s="154"/>
      <c r="TLH28" s="154"/>
      <c r="TLI28" s="154"/>
      <c r="TLJ28" s="154"/>
      <c r="TLK28" s="154"/>
      <c r="TLL28" s="154"/>
      <c r="TLM28" s="154"/>
      <c r="TLN28" s="154"/>
      <c r="TLO28" s="154"/>
      <c r="TLP28" s="154"/>
      <c r="TLQ28" s="154"/>
      <c r="TLR28" s="154"/>
      <c r="TLS28" s="154"/>
      <c r="TLT28" s="154"/>
      <c r="TLU28" s="154"/>
      <c r="TLV28" s="154"/>
      <c r="TLW28" s="154"/>
      <c r="TLX28" s="154"/>
      <c r="TLY28" s="154"/>
      <c r="TLZ28" s="154"/>
      <c r="TMA28" s="154"/>
      <c r="TMB28" s="154"/>
      <c r="TMC28" s="154"/>
      <c r="TMD28" s="154"/>
      <c r="TME28" s="154"/>
      <c r="TMF28" s="154"/>
      <c r="TMG28" s="154"/>
      <c r="TMH28" s="154"/>
      <c r="TMI28" s="154"/>
      <c r="TMJ28" s="154"/>
      <c r="TMK28" s="154"/>
      <c r="TML28" s="154"/>
      <c r="TMM28" s="154"/>
      <c r="TMN28" s="154"/>
      <c r="TMO28" s="154"/>
      <c r="TMP28" s="154"/>
      <c r="TMQ28" s="154"/>
      <c r="TMR28" s="154"/>
      <c r="TMS28" s="154"/>
      <c r="TMT28" s="154"/>
      <c r="TMU28" s="154"/>
      <c r="TMV28" s="154"/>
      <c r="TMW28" s="154"/>
      <c r="TMX28" s="154"/>
      <c r="TMY28" s="154"/>
      <c r="TMZ28" s="154"/>
      <c r="TNA28" s="154"/>
      <c r="TNB28" s="154"/>
      <c r="TNC28" s="154"/>
      <c r="TND28" s="154"/>
      <c r="TNE28" s="154"/>
      <c r="TNF28" s="154"/>
      <c r="TNG28" s="154"/>
      <c r="TNH28" s="154"/>
      <c r="TNI28" s="154"/>
      <c r="TNJ28" s="154"/>
      <c r="TNK28" s="154"/>
      <c r="TNL28" s="154"/>
      <c r="TNM28" s="154"/>
      <c r="TNN28" s="154"/>
      <c r="TNO28" s="154"/>
      <c r="TNP28" s="154"/>
      <c r="TNQ28" s="154"/>
      <c r="TNR28" s="154"/>
      <c r="TNS28" s="154"/>
      <c r="TNT28" s="154"/>
      <c r="TNU28" s="154"/>
      <c r="TNV28" s="154"/>
      <c r="TNW28" s="154"/>
      <c r="TNX28" s="154"/>
      <c r="TNY28" s="154"/>
      <c r="TNZ28" s="154"/>
      <c r="TOA28" s="154"/>
      <c r="TOB28" s="154"/>
      <c r="TOC28" s="154"/>
      <c r="TOD28" s="154"/>
      <c r="TOE28" s="154"/>
      <c r="TOF28" s="154"/>
      <c r="TOG28" s="154"/>
      <c r="TOH28" s="154"/>
      <c r="TOI28" s="154"/>
      <c r="TOJ28" s="154"/>
      <c r="TOK28" s="154"/>
      <c r="TOL28" s="154"/>
      <c r="TOM28" s="154"/>
      <c r="TON28" s="154"/>
      <c r="TOO28" s="154"/>
      <c r="TOP28" s="154"/>
      <c r="TOQ28" s="154"/>
      <c r="TOR28" s="154"/>
      <c r="TOS28" s="154"/>
      <c r="TOT28" s="154"/>
      <c r="TOU28" s="154"/>
      <c r="TOV28" s="154"/>
      <c r="TOW28" s="154"/>
      <c r="TOX28" s="154"/>
      <c r="TOY28" s="154"/>
      <c r="TOZ28" s="154"/>
      <c r="TPA28" s="154"/>
      <c r="TPB28" s="154"/>
      <c r="TPC28" s="154"/>
      <c r="TPD28" s="154"/>
      <c r="TPE28" s="154"/>
      <c r="TPF28" s="154"/>
      <c r="TPG28" s="154"/>
      <c r="TPH28" s="154"/>
      <c r="TPI28" s="154"/>
      <c r="TPJ28" s="154"/>
      <c r="TPK28" s="154"/>
      <c r="TPL28" s="154"/>
      <c r="TPM28" s="154"/>
      <c r="TPN28" s="154"/>
      <c r="TPO28" s="154"/>
      <c r="TPP28" s="154"/>
      <c r="TPQ28" s="154"/>
      <c r="TPR28" s="154"/>
      <c r="TPS28" s="154"/>
      <c r="TPT28" s="154"/>
      <c r="TPU28" s="154"/>
      <c r="TPV28" s="154"/>
      <c r="TPW28" s="154"/>
      <c r="TPX28" s="154"/>
      <c r="TPY28" s="154"/>
      <c r="TPZ28" s="154"/>
      <c r="TQA28" s="154"/>
      <c r="TQB28" s="154"/>
      <c r="TQC28" s="154"/>
      <c r="TQD28" s="154"/>
      <c r="TQE28" s="154"/>
      <c r="TQF28" s="154"/>
      <c r="TQG28" s="154"/>
      <c r="TQH28" s="154"/>
      <c r="TQI28" s="154"/>
      <c r="TQJ28" s="154"/>
      <c r="TQK28" s="154"/>
      <c r="TQL28" s="154"/>
      <c r="TQM28" s="154"/>
      <c r="TQN28" s="154"/>
      <c r="TQO28" s="154"/>
      <c r="TQP28" s="154"/>
      <c r="TQQ28" s="154"/>
      <c r="TQR28" s="154"/>
      <c r="TQS28" s="154"/>
      <c r="TQT28" s="154"/>
      <c r="TQU28" s="154"/>
      <c r="TQV28" s="154"/>
      <c r="TQW28" s="154"/>
      <c r="TQX28" s="154"/>
      <c r="TQY28" s="154"/>
      <c r="TQZ28" s="154"/>
      <c r="TRA28" s="154"/>
      <c r="TRB28" s="154"/>
      <c r="TRC28" s="154"/>
      <c r="TRD28" s="154"/>
      <c r="TRE28" s="154"/>
      <c r="TRF28" s="154"/>
      <c r="TRG28" s="154"/>
      <c r="TRH28" s="154"/>
      <c r="TRI28" s="154"/>
      <c r="TRJ28" s="154"/>
      <c r="TRK28" s="154"/>
      <c r="TRL28" s="154"/>
      <c r="TRM28" s="154"/>
      <c r="TRN28" s="154"/>
      <c r="TRO28" s="154"/>
      <c r="TRP28" s="154"/>
      <c r="TRQ28" s="154"/>
      <c r="TRR28" s="154"/>
      <c r="TRS28" s="154"/>
      <c r="TRT28" s="154"/>
      <c r="TRU28" s="154"/>
      <c r="TRV28" s="154"/>
      <c r="TRW28" s="154"/>
      <c r="TRX28" s="154"/>
      <c r="TRY28" s="154"/>
      <c r="TRZ28" s="154"/>
      <c r="TSA28" s="154"/>
      <c r="TSB28" s="154"/>
      <c r="TSC28" s="154"/>
      <c r="TSD28" s="154"/>
      <c r="TSE28" s="154"/>
      <c r="TSF28" s="154"/>
      <c r="TSG28" s="154"/>
      <c r="TSH28" s="154"/>
      <c r="TSI28" s="154"/>
      <c r="TSJ28" s="154"/>
      <c r="TSK28" s="154"/>
      <c r="TSL28" s="154"/>
      <c r="TSM28" s="154"/>
      <c r="TSN28" s="154"/>
      <c r="TSO28" s="154"/>
      <c r="TSP28" s="154"/>
      <c r="TSQ28" s="154"/>
      <c r="TSR28" s="154"/>
      <c r="TSS28" s="154"/>
      <c r="TST28" s="154"/>
      <c r="TSU28" s="154"/>
      <c r="TSV28" s="154"/>
      <c r="TSW28" s="154"/>
      <c r="TSX28" s="154"/>
      <c r="TSY28" s="154"/>
      <c r="TSZ28" s="154"/>
      <c r="TTA28" s="154"/>
      <c r="TTB28" s="154"/>
      <c r="TTC28" s="154"/>
      <c r="TTD28" s="154"/>
      <c r="TTE28" s="154"/>
      <c r="TTF28" s="154"/>
      <c r="TTG28" s="154"/>
      <c r="TTH28" s="154"/>
      <c r="TTI28" s="154"/>
      <c r="TTJ28" s="154"/>
      <c r="TTK28" s="154"/>
      <c r="TTL28" s="154"/>
      <c r="TTM28" s="154"/>
      <c r="TTN28" s="154"/>
      <c r="TTO28" s="154"/>
      <c r="TTP28" s="154"/>
      <c r="TTQ28" s="154"/>
      <c r="TTR28" s="154"/>
      <c r="TTS28" s="154"/>
      <c r="TTT28" s="154"/>
      <c r="TTU28" s="154"/>
      <c r="TTV28" s="154"/>
      <c r="TTW28" s="154"/>
      <c r="TTX28" s="154"/>
      <c r="TTY28" s="154"/>
      <c r="TTZ28" s="154"/>
      <c r="TUA28" s="154"/>
      <c r="TUB28" s="154"/>
      <c r="TUC28" s="154"/>
      <c r="TUD28" s="154"/>
      <c r="TUE28" s="154"/>
      <c r="TUF28" s="154"/>
      <c r="TUG28" s="154"/>
      <c r="TUH28" s="154"/>
      <c r="TUI28" s="154"/>
      <c r="TUJ28" s="154"/>
      <c r="TUK28" s="154"/>
      <c r="TUL28" s="154"/>
      <c r="TUM28" s="154"/>
      <c r="TUN28" s="154"/>
      <c r="TUO28" s="154"/>
      <c r="TUP28" s="154"/>
      <c r="TUQ28" s="154"/>
      <c r="TUR28" s="154"/>
      <c r="TUS28" s="154"/>
      <c r="TUT28" s="154"/>
      <c r="TUU28" s="154"/>
      <c r="TUV28" s="154"/>
      <c r="TUW28" s="154"/>
      <c r="TUX28" s="154"/>
      <c r="TUY28" s="154"/>
      <c r="TUZ28" s="154"/>
      <c r="TVA28" s="154"/>
      <c r="TVB28" s="154"/>
      <c r="TVC28" s="154"/>
      <c r="TVD28" s="154"/>
      <c r="TVE28" s="154"/>
      <c r="TVF28" s="154"/>
      <c r="TVG28" s="154"/>
      <c r="TVH28" s="154"/>
      <c r="TVI28" s="154"/>
      <c r="TVJ28" s="154"/>
      <c r="TVK28" s="154"/>
      <c r="TVL28" s="154"/>
      <c r="TVM28" s="154"/>
      <c r="TVN28" s="154"/>
      <c r="TVO28" s="154"/>
      <c r="TVP28" s="154"/>
      <c r="TVQ28" s="154"/>
      <c r="TVR28" s="154"/>
      <c r="TVS28" s="154"/>
      <c r="TVT28" s="154"/>
      <c r="TVU28" s="154"/>
      <c r="TVV28" s="154"/>
      <c r="TVW28" s="154"/>
      <c r="TVX28" s="154"/>
      <c r="TVY28" s="154"/>
      <c r="TVZ28" s="154"/>
      <c r="TWA28" s="154"/>
      <c r="TWB28" s="154"/>
      <c r="TWC28" s="154"/>
      <c r="TWD28" s="154"/>
      <c r="TWE28" s="154"/>
      <c r="TWF28" s="154"/>
      <c r="TWG28" s="154"/>
      <c r="TWH28" s="154"/>
      <c r="TWI28" s="154"/>
      <c r="TWJ28" s="154"/>
      <c r="TWK28" s="154"/>
      <c r="TWL28" s="154"/>
      <c r="TWM28" s="154"/>
      <c r="TWN28" s="154"/>
      <c r="TWO28" s="154"/>
      <c r="TWP28" s="154"/>
      <c r="TWQ28" s="154"/>
      <c r="TWR28" s="154"/>
      <c r="TWS28" s="154"/>
      <c r="TWT28" s="154"/>
      <c r="TWU28" s="154"/>
      <c r="TWV28" s="154"/>
      <c r="TWW28" s="154"/>
      <c r="TWX28" s="154"/>
      <c r="TWY28" s="154"/>
      <c r="TWZ28" s="154"/>
      <c r="TXA28" s="154"/>
      <c r="TXB28" s="154"/>
      <c r="TXC28" s="154"/>
      <c r="TXD28" s="154"/>
      <c r="TXE28" s="154"/>
      <c r="TXF28" s="154"/>
      <c r="TXG28" s="154"/>
      <c r="TXH28" s="154"/>
      <c r="TXI28" s="154"/>
      <c r="TXJ28" s="154"/>
      <c r="TXK28" s="154"/>
      <c r="TXL28" s="154"/>
      <c r="TXM28" s="154"/>
      <c r="TXN28" s="154"/>
      <c r="TXO28" s="154"/>
      <c r="TXP28" s="154"/>
      <c r="TXQ28" s="154"/>
      <c r="TXR28" s="154"/>
      <c r="TXS28" s="154"/>
      <c r="TXT28" s="154"/>
      <c r="TXU28" s="154"/>
      <c r="TXV28" s="154"/>
      <c r="TXW28" s="154"/>
      <c r="TXX28" s="154"/>
      <c r="TXY28" s="154"/>
      <c r="TXZ28" s="154"/>
      <c r="TYA28" s="154"/>
      <c r="TYB28" s="154"/>
      <c r="TYC28" s="154"/>
      <c r="TYD28" s="154"/>
      <c r="TYE28" s="154"/>
      <c r="TYF28" s="154"/>
      <c r="TYG28" s="154"/>
      <c r="TYH28" s="154"/>
      <c r="TYI28" s="154"/>
      <c r="TYJ28" s="154"/>
      <c r="TYK28" s="154"/>
      <c r="TYL28" s="154"/>
      <c r="TYM28" s="154"/>
      <c r="TYN28" s="154"/>
      <c r="TYO28" s="154"/>
      <c r="TYP28" s="154"/>
      <c r="TYQ28" s="154"/>
      <c r="TYR28" s="154"/>
      <c r="TYS28" s="154"/>
      <c r="TYT28" s="154"/>
      <c r="TYU28" s="154"/>
      <c r="TYV28" s="154"/>
      <c r="TYW28" s="154"/>
      <c r="TYX28" s="154"/>
      <c r="TYY28" s="154"/>
      <c r="TYZ28" s="154"/>
      <c r="TZA28" s="154"/>
      <c r="TZB28" s="154"/>
      <c r="TZC28" s="154"/>
      <c r="TZD28" s="154"/>
      <c r="TZE28" s="154"/>
      <c r="TZF28" s="154"/>
      <c r="TZG28" s="154"/>
      <c r="TZH28" s="154"/>
      <c r="TZI28" s="154"/>
      <c r="TZJ28" s="154"/>
      <c r="TZK28" s="154"/>
      <c r="TZL28" s="154"/>
      <c r="TZM28" s="154"/>
      <c r="TZN28" s="154"/>
      <c r="TZO28" s="154"/>
      <c r="TZP28" s="154"/>
      <c r="TZQ28" s="154"/>
      <c r="TZR28" s="154"/>
      <c r="TZS28" s="154"/>
      <c r="TZT28" s="154"/>
      <c r="TZU28" s="154"/>
      <c r="TZV28" s="154"/>
      <c r="TZW28" s="154"/>
      <c r="TZX28" s="154"/>
      <c r="TZY28" s="154"/>
      <c r="TZZ28" s="154"/>
      <c r="UAA28" s="154"/>
      <c r="UAB28" s="154"/>
      <c r="UAC28" s="154"/>
      <c r="UAD28" s="154"/>
      <c r="UAE28" s="154"/>
      <c r="UAF28" s="154"/>
      <c r="UAG28" s="154"/>
      <c r="UAH28" s="154"/>
      <c r="UAI28" s="154"/>
      <c r="UAJ28" s="154"/>
      <c r="UAK28" s="154"/>
      <c r="UAL28" s="154"/>
      <c r="UAM28" s="154"/>
      <c r="UAN28" s="154"/>
      <c r="UAO28" s="154"/>
      <c r="UAP28" s="154"/>
      <c r="UAQ28" s="154"/>
      <c r="UAR28" s="154"/>
      <c r="UAS28" s="154"/>
      <c r="UAT28" s="154"/>
      <c r="UAU28" s="154"/>
      <c r="UAV28" s="154"/>
      <c r="UAW28" s="154"/>
      <c r="UAX28" s="154"/>
      <c r="UAY28" s="154"/>
      <c r="UAZ28" s="154"/>
      <c r="UBA28" s="154"/>
      <c r="UBB28" s="154"/>
      <c r="UBC28" s="154"/>
      <c r="UBD28" s="154"/>
      <c r="UBE28" s="154"/>
      <c r="UBF28" s="154"/>
      <c r="UBG28" s="154"/>
      <c r="UBH28" s="154"/>
      <c r="UBI28" s="154"/>
      <c r="UBJ28" s="154"/>
      <c r="UBK28" s="154"/>
      <c r="UBL28" s="154"/>
      <c r="UBM28" s="154"/>
      <c r="UBN28" s="154"/>
      <c r="UBO28" s="154"/>
      <c r="UBP28" s="154"/>
      <c r="UBQ28" s="154"/>
      <c r="UBR28" s="154"/>
      <c r="UBS28" s="154"/>
      <c r="UBT28" s="154"/>
      <c r="UBU28" s="154"/>
      <c r="UBV28" s="154"/>
      <c r="UBW28" s="154"/>
      <c r="UBX28" s="154"/>
      <c r="UBY28" s="154"/>
      <c r="UBZ28" s="154"/>
      <c r="UCA28" s="154"/>
      <c r="UCB28" s="154"/>
      <c r="UCC28" s="154"/>
      <c r="UCD28" s="154"/>
      <c r="UCE28" s="154"/>
      <c r="UCF28" s="154"/>
      <c r="UCG28" s="154"/>
      <c r="UCH28" s="154"/>
      <c r="UCI28" s="154"/>
      <c r="UCJ28" s="154"/>
      <c r="UCK28" s="154"/>
      <c r="UCL28" s="154"/>
      <c r="UCM28" s="154"/>
      <c r="UCN28" s="154"/>
      <c r="UCO28" s="154"/>
      <c r="UCP28" s="154"/>
      <c r="UCQ28" s="154"/>
      <c r="UCR28" s="154"/>
      <c r="UCS28" s="154"/>
      <c r="UCT28" s="154"/>
      <c r="UCU28" s="154"/>
      <c r="UCV28" s="154"/>
      <c r="UCW28" s="154"/>
      <c r="UCX28" s="154"/>
      <c r="UCY28" s="154"/>
      <c r="UCZ28" s="154"/>
      <c r="UDA28" s="154"/>
      <c r="UDB28" s="154"/>
      <c r="UDC28" s="154"/>
      <c r="UDD28" s="154"/>
      <c r="UDE28" s="154"/>
      <c r="UDF28" s="154"/>
      <c r="UDG28" s="154"/>
      <c r="UDH28" s="154"/>
      <c r="UDI28" s="154"/>
      <c r="UDJ28" s="154"/>
      <c r="UDK28" s="154"/>
      <c r="UDL28" s="154"/>
      <c r="UDM28" s="154"/>
      <c r="UDN28" s="154"/>
      <c r="UDO28" s="154"/>
      <c r="UDP28" s="154"/>
      <c r="UDQ28" s="154"/>
      <c r="UDR28" s="154"/>
      <c r="UDS28" s="154"/>
      <c r="UDT28" s="154"/>
      <c r="UDU28" s="154"/>
      <c r="UDV28" s="154"/>
      <c r="UDW28" s="154"/>
      <c r="UDX28" s="154"/>
      <c r="UDY28" s="154"/>
      <c r="UDZ28" s="154"/>
      <c r="UEA28" s="154"/>
      <c r="UEB28" s="154"/>
      <c r="UEC28" s="154"/>
      <c r="UED28" s="154"/>
      <c r="UEE28" s="154"/>
      <c r="UEF28" s="154"/>
      <c r="UEG28" s="154"/>
      <c r="UEH28" s="154"/>
      <c r="UEI28" s="154"/>
      <c r="UEJ28" s="154"/>
      <c r="UEK28" s="154"/>
      <c r="UEL28" s="154"/>
      <c r="UEM28" s="154"/>
      <c r="UEN28" s="154"/>
      <c r="UEO28" s="154"/>
      <c r="UEP28" s="154"/>
      <c r="UEQ28" s="154"/>
      <c r="UER28" s="154"/>
      <c r="UES28" s="154"/>
      <c r="UET28" s="154"/>
      <c r="UEU28" s="154"/>
      <c r="UEV28" s="154"/>
      <c r="UEW28" s="154"/>
      <c r="UEX28" s="154"/>
      <c r="UEY28" s="154"/>
      <c r="UEZ28" s="154"/>
      <c r="UFA28" s="154"/>
      <c r="UFB28" s="154"/>
      <c r="UFC28" s="154"/>
      <c r="UFD28" s="154"/>
      <c r="UFE28" s="154"/>
      <c r="UFF28" s="154"/>
      <c r="UFG28" s="154"/>
      <c r="UFH28" s="154"/>
      <c r="UFI28" s="154"/>
      <c r="UFJ28" s="154"/>
      <c r="UFK28" s="154"/>
      <c r="UFL28" s="154"/>
      <c r="UFM28" s="154"/>
      <c r="UFN28" s="154"/>
      <c r="UFO28" s="154"/>
      <c r="UFP28" s="154"/>
      <c r="UFQ28" s="154"/>
      <c r="UFR28" s="154"/>
      <c r="UFS28" s="154"/>
      <c r="UFT28" s="154"/>
      <c r="UFU28" s="154"/>
      <c r="UFV28" s="154"/>
      <c r="UFW28" s="154"/>
      <c r="UFX28" s="154"/>
      <c r="UFY28" s="154"/>
      <c r="UFZ28" s="154"/>
      <c r="UGA28" s="154"/>
      <c r="UGB28" s="154"/>
      <c r="UGC28" s="154"/>
      <c r="UGD28" s="154"/>
      <c r="UGE28" s="154"/>
      <c r="UGF28" s="154"/>
      <c r="UGG28" s="154"/>
      <c r="UGH28" s="154"/>
      <c r="UGI28" s="154"/>
      <c r="UGJ28" s="154"/>
      <c r="UGK28" s="154"/>
      <c r="UGL28" s="154"/>
      <c r="UGM28" s="154"/>
      <c r="UGN28" s="154"/>
      <c r="UGO28" s="154"/>
      <c r="UGP28" s="154"/>
      <c r="UGQ28" s="154"/>
      <c r="UGR28" s="154"/>
      <c r="UGS28" s="154"/>
      <c r="UGT28" s="154"/>
      <c r="UGU28" s="154"/>
      <c r="UGV28" s="154"/>
      <c r="UGW28" s="154"/>
      <c r="UGX28" s="154"/>
      <c r="UGY28" s="154"/>
      <c r="UGZ28" s="154"/>
      <c r="UHA28" s="154"/>
      <c r="UHB28" s="154"/>
      <c r="UHC28" s="154"/>
      <c r="UHD28" s="154"/>
      <c r="UHE28" s="154"/>
      <c r="UHF28" s="154"/>
      <c r="UHG28" s="154"/>
      <c r="UHH28" s="154"/>
      <c r="UHI28" s="154"/>
      <c r="UHJ28" s="154"/>
      <c r="UHK28" s="154"/>
      <c r="UHL28" s="154"/>
      <c r="UHM28" s="154"/>
      <c r="UHN28" s="154"/>
      <c r="UHO28" s="154"/>
      <c r="UHP28" s="154"/>
      <c r="UHQ28" s="154"/>
      <c r="UHR28" s="154"/>
      <c r="UHS28" s="154"/>
      <c r="UHT28" s="154"/>
      <c r="UHU28" s="154"/>
      <c r="UHV28" s="154"/>
      <c r="UHW28" s="154"/>
      <c r="UHX28" s="154"/>
      <c r="UHY28" s="154"/>
      <c r="UHZ28" s="154"/>
      <c r="UIA28" s="154"/>
      <c r="UIB28" s="154"/>
      <c r="UIC28" s="154"/>
      <c r="UID28" s="154"/>
      <c r="UIE28" s="154"/>
      <c r="UIF28" s="154"/>
      <c r="UIG28" s="154"/>
      <c r="UIH28" s="154"/>
      <c r="UII28" s="154"/>
      <c r="UIJ28" s="154"/>
      <c r="UIK28" s="154"/>
      <c r="UIL28" s="154"/>
      <c r="UIM28" s="154"/>
      <c r="UIN28" s="154"/>
      <c r="UIO28" s="154"/>
      <c r="UIP28" s="154"/>
      <c r="UIQ28" s="154"/>
      <c r="UIR28" s="154"/>
      <c r="UIS28" s="154"/>
      <c r="UIT28" s="154"/>
      <c r="UIU28" s="154"/>
      <c r="UIV28" s="154"/>
      <c r="UIW28" s="154"/>
      <c r="UIX28" s="154"/>
      <c r="UIY28" s="154"/>
      <c r="UIZ28" s="154"/>
      <c r="UJA28" s="154"/>
      <c r="UJB28" s="154"/>
      <c r="UJC28" s="154"/>
      <c r="UJD28" s="154"/>
      <c r="UJE28" s="154"/>
      <c r="UJF28" s="154"/>
      <c r="UJG28" s="154"/>
      <c r="UJH28" s="154"/>
      <c r="UJI28" s="154"/>
      <c r="UJJ28" s="154"/>
      <c r="UJK28" s="154"/>
      <c r="UJL28" s="154"/>
      <c r="UJM28" s="154"/>
      <c r="UJN28" s="154"/>
      <c r="UJO28" s="154"/>
      <c r="UJP28" s="154"/>
      <c r="UJQ28" s="154"/>
      <c r="UJR28" s="154"/>
      <c r="UJS28" s="154"/>
      <c r="UJT28" s="154"/>
      <c r="UJU28" s="154"/>
      <c r="UJV28" s="154"/>
      <c r="UJW28" s="154"/>
      <c r="UJX28" s="154"/>
      <c r="UJY28" s="154"/>
      <c r="UJZ28" s="154"/>
      <c r="UKA28" s="154"/>
      <c r="UKB28" s="154"/>
      <c r="UKC28" s="154"/>
      <c r="UKD28" s="154"/>
      <c r="UKE28" s="154"/>
      <c r="UKF28" s="154"/>
      <c r="UKG28" s="154"/>
      <c r="UKH28" s="154"/>
      <c r="UKI28" s="154"/>
      <c r="UKJ28" s="154"/>
      <c r="UKK28" s="154"/>
      <c r="UKL28" s="154"/>
      <c r="UKM28" s="154"/>
      <c r="UKN28" s="154"/>
      <c r="UKO28" s="154"/>
      <c r="UKP28" s="154"/>
      <c r="UKQ28" s="154"/>
      <c r="UKR28" s="154"/>
      <c r="UKS28" s="154"/>
      <c r="UKT28" s="154"/>
      <c r="UKU28" s="154"/>
      <c r="UKV28" s="154"/>
      <c r="UKW28" s="154"/>
      <c r="UKX28" s="154"/>
      <c r="UKY28" s="154"/>
      <c r="UKZ28" s="154"/>
      <c r="ULA28" s="154"/>
      <c r="ULB28" s="154"/>
      <c r="ULC28" s="154"/>
      <c r="ULD28" s="154"/>
      <c r="ULE28" s="154"/>
      <c r="ULF28" s="154"/>
      <c r="ULG28" s="154"/>
      <c r="ULH28" s="154"/>
      <c r="ULI28" s="154"/>
      <c r="ULJ28" s="154"/>
      <c r="ULK28" s="154"/>
      <c r="ULL28" s="154"/>
      <c r="ULM28" s="154"/>
      <c r="ULN28" s="154"/>
      <c r="ULO28" s="154"/>
      <c r="ULP28" s="154"/>
      <c r="ULQ28" s="154"/>
      <c r="ULR28" s="154"/>
      <c r="ULS28" s="154"/>
      <c r="ULT28" s="154"/>
      <c r="ULU28" s="154"/>
      <c r="ULV28" s="154"/>
      <c r="ULW28" s="154"/>
      <c r="ULX28" s="154"/>
      <c r="ULY28" s="154"/>
      <c r="ULZ28" s="154"/>
      <c r="UMA28" s="154"/>
      <c r="UMB28" s="154"/>
      <c r="UMC28" s="154"/>
      <c r="UMD28" s="154"/>
      <c r="UME28" s="154"/>
      <c r="UMF28" s="154"/>
      <c r="UMG28" s="154"/>
      <c r="UMH28" s="154"/>
      <c r="UMI28" s="154"/>
      <c r="UMJ28" s="154"/>
      <c r="UMK28" s="154"/>
      <c r="UML28" s="154"/>
      <c r="UMM28" s="154"/>
      <c r="UMN28" s="154"/>
      <c r="UMO28" s="154"/>
      <c r="UMP28" s="154"/>
      <c r="UMQ28" s="154"/>
      <c r="UMR28" s="154"/>
      <c r="UMS28" s="154"/>
      <c r="UMT28" s="154"/>
      <c r="UMU28" s="154"/>
      <c r="UMV28" s="154"/>
      <c r="UMW28" s="154"/>
      <c r="UMX28" s="154"/>
      <c r="UMY28" s="154"/>
      <c r="UMZ28" s="154"/>
      <c r="UNA28" s="154"/>
      <c r="UNB28" s="154"/>
      <c r="UNC28" s="154"/>
      <c r="UND28" s="154"/>
      <c r="UNE28" s="154"/>
      <c r="UNF28" s="154"/>
      <c r="UNG28" s="154"/>
      <c r="UNH28" s="154"/>
      <c r="UNI28" s="154"/>
      <c r="UNJ28" s="154"/>
      <c r="UNK28" s="154"/>
      <c r="UNL28" s="154"/>
      <c r="UNM28" s="154"/>
      <c r="UNN28" s="154"/>
      <c r="UNO28" s="154"/>
      <c r="UNP28" s="154"/>
      <c r="UNQ28" s="154"/>
      <c r="UNR28" s="154"/>
      <c r="UNS28" s="154"/>
      <c r="UNT28" s="154"/>
      <c r="UNU28" s="154"/>
      <c r="UNV28" s="154"/>
      <c r="UNW28" s="154"/>
      <c r="UNX28" s="154"/>
      <c r="UNY28" s="154"/>
      <c r="UNZ28" s="154"/>
      <c r="UOA28" s="154"/>
      <c r="UOB28" s="154"/>
      <c r="UOC28" s="154"/>
      <c r="UOD28" s="154"/>
      <c r="UOE28" s="154"/>
      <c r="UOF28" s="154"/>
      <c r="UOG28" s="154"/>
      <c r="UOH28" s="154"/>
      <c r="UOI28" s="154"/>
      <c r="UOJ28" s="154"/>
      <c r="UOK28" s="154"/>
      <c r="UOL28" s="154"/>
      <c r="UOM28" s="154"/>
      <c r="UON28" s="154"/>
      <c r="UOO28" s="154"/>
      <c r="UOP28" s="154"/>
      <c r="UOQ28" s="154"/>
      <c r="UOR28" s="154"/>
      <c r="UOS28" s="154"/>
      <c r="UOT28" s="154"/>
      <c r="UOU28" s="154"/>
      <c r="UOV28" s="154"/>
      <c r="UOW28" s="154"/>
      <c r="UOX28" s="154"/>
      <c r="UOY28" s="154"/>
      <c r="UOZ28" s="154"/>
      <c r="UPA28" s="154"/>
      <c r="UPB28" s="154"/>
      <c r="UPC28" s="154"/>
      <c r="UPD28" s="154"/>
      <c r="UPE28" s="154"/>
      <c r="UPF28" s="154"/>
      <c r="UPG28" s="154"/>
      <c r="UPH28" s="154"/>
      <c r="UPI28" s="154"/>
      <c r="UPJ28" s="154"/>
      <c r="UPK28" s="154"/>
      <c r="UPL28" s="154"/>
      <c r="UPM28" s="154"/>
      <c r="UPN28" s="154"/>
      <c r="UPO28" s="154"/>
      <c r="UPP28" s="154"/>
      <c r="UPQ28" s="154"/>
      <c r="UPR28" s="154"/>
      <c r="UPS28" s="154"/>
      <c r="UPT28" s="154"/>
      <c r="UPU28" s="154"/>
      <c r="UPV28" s="154"/>
      <c r="UPW28" s="154"/>
      <c r="UPX28" s="154"/>
      <c r="UPY28" s="154"/>
      <c r="UPZ28" s="154"/>
      <c r="UQA28" s="154"/>
      <c r="UQB28" s="154"/>
      <c r="UQC28" s="154"/>
      <c r="UQD28" s="154"/>
      <c r="UQE28" s="154"/>
      <c r="UQF28" s="154"/>
      <c r="UQG28" s="154"/>
      <c r="UQH28" s="154"/>
      <c r="UQI28" s="154"/>
      <c r="UQJ28" s="154"/>
      <c r="UQK28" s="154"/>
      <c r="UQL28" s="154"/>
      <c r="UQM28" s="154"/>
      <c r="UQN28" s="154"/>
      <c r="UQO28" s="154"/>
      <c r="UQP28" s="154"/>
      <c r="UQQ28" s="154"/>
      <c r="UQR28" s="154"/>
      <c r="UQS28" s="154"/>
      <c r="UQT28" s="154"/>
      <c r="UQU28" s="154"/>
      <c r="UQV28" s="154"/>
      <c r="UQW28" s="154"/>
      <c r="UQX28" s="154"/>
      <c r="UQY28" s="154"/>
      <c r="UQZ28" s="154"/>
      <c r="URA28" s="154"/>
      <c r="URB28" s="154"/>
      <c r="URC28" s="154"/>
      <c r="URD28" s="154"/>
      <c r="URE28" s="154"/>
      <c r="URF28" s="154"/>
      <c r="URG28" s="154"/>
      <c r="URH28" s="154"/>
      <c r="URI28" s="154"/>
      <c r="URJ28" s="154"/>
      <c r="URK28" s="154"/>
      <c r="URL28" s="154"/>
      <c r="URM28" s="154"/>
      <c r="URN28" s="154"/>
      <c r="URO28" s="154"/>
      <c r="URP28" s="154"/>
      <c r="URQ28" s="154"/>
      <c r="URR28" s="154"/>
      <c r="URS28" s="154"/>
      <c r="URT28" s="154"/>
      <c r="URU28" s="154"/>
      <c r="URV28" s="154"/>
      <c r="URW28" s="154"/>
      <c r="URX28" s="154"/>
      <c r="URY28" s="154"/>
      <c r="URZ28" s="154"/>
      <c r="USA28" s="154"/>
      <c r="USB28" s="154"/>
      <c r="USC28" s="154"/>
      <c r="USD28" s="154"/>
      <c r="USE28" s="154"/>
      <c r="USF28" s="154"/>
      <c r="USG28" s="154"/>
      <c r="USH28" s="154"/>
      <c r="USI28" s="154"/>
      <c r="USJ28" s="154"/>
      <c r="USK28" s="154"/>
      <c r="USL28" s="154"/>
      <c r="USM28" s="154"/>
      <c r="USN28" s="154"/>
      <c r="USO28" s="154"/>
      <c r="USP28" s="154"/>
      <c r="USQ28" s="154"/>
      <c r="USR28" s="154"/>
      <c r="USS28" s="154"/>
      <c r="UST28" s="154"/>
      <c r="USU28" s="154"/>
      <c r="USV28" s="154"/>
      <c r="USW28" s="154"/>
      <c r="USX28" s="154"/>
      <c r="USY28" s="154"/>
      <c r="USZ28" s="154"/>
      <c r="UTA28" s="154"/>
      <c r="UTB28" s="154"/>
      <c r="UTC28" s="154"/>
      <c r="UTD28" s="154"/>
      <c r="UTE28" s="154"/>
      <c r="UTF28" s="154"/>
      <c r="UTG28" s="154"/>
      <c r="UTH28" s="154"/>
      <c r="UTI28" s="154"/>
      <c r="UTJ28" s="154"/>
      <c r="UTK28" s="154"/>
      <c r="UTL28" s="154"/>
      <c r="UTM28" s="154"/>
      <c r="UTN28" s="154"/>
      <c r="UTO28" s="154"/>
      <c r="UTP28" s="154"/>
      <c r="UTQ28" s="154"/>
      <c r="UTR28" s="154"/>
      <c r="UTS28" s="154"/>
      <c r="UTT28" s="154"/>
      <c r="UTU28" s="154"/>
      <c r="UTV28" s="154"/>
      <c r="UTW28" s="154"/>
      <c r="UTX28" s="154"/>
      <c r="UTY28" s="154"/>
      <c r="UTZ28" s="154"/>
      <c r="UUA28" s="154"/>
      <c r="UUB28" s="154"/>
      <c r="UUC28" s="154"/>
      <c r="UUD28" s="154"/>
      <c r="UUE28" s="154"/>
      <c r="UUF28" s="154"/>
      <c r="UUG28" s="154"/>
      <c r="UUH28" s="154"/>
      <c r="UUI28" s="154"/>
      <c r="UUJ28" s="154"/>
      <c r="UUK28" s="154"/>
      <c r="UUL28" s="154"/>
      <c r="UUM28" s="154"/>
      <c r="UUN28" s="154"/>
      <c r="UUO28" s="154"/>
      <c r="UUP28" s="154"/>
      <c r="UUQ28" s="154"/>
      <c r="UUR28" s="154"/>
      <c r="UUS28" s="154"/>
      <c r="UUT28" s="154"/>
      <c r="UUU28" s="154"/>
      <c r="UUV28" s="154"/>
      <c r="UUW28" s="154"/>
      <c r="UUX28" s="154"/>
      <c r="UUY28" s="154"/>
      <c r="UUZ28" s="154"/>
      <c r="UVA28" s="154"/>
      <c r="UVB28" s="154"/>
      <c r="UVC28" s="154"/>
      <c r="UVD28" s="154"/>
      <c r="UVE28" s="154"/>
      <c r="UVF28" s="154"/>
      <c r="UVG28" s="154"/>
      <c r="UVH28" s="154"/>
      <c r="UVI28" s="154"/>
      <c r="UVJ28" s="154"/>
      <c r="UVK28" s="154"/>
      <c r="UVL28" s="154"/>
      <c r="UVM28" s="154"/>
      <c r="UVN28" s="154"/>
      <c r="UVO28" s="154"/>
      <c r="UVP28" s="154"/>
      <c r="UVQ28" s="154"/>
      <c r="UVR28" s="154"/>
      <c r="UVS28" s="154"/>
      <c r="UVT28" s="154"/>
      <c r="UVU28" s="154"/>
      <c r="UVV28" s="154"/>
      <c r="UVW28" s="154"/>
      <c r="UVX28" s="154"/>
      <c r="UVY28" s="154"/>
      <c r="UVZ28" s="154"/>
      <c r="UWA28" s="154"/>
      <c r="UWB28" s="154"/>
      <c r="UWC28" s="154"/>
      <c r="UWD28" s="154"/>
      <c r="UWE28" s="154"/>
      <c r="UWF28" s="154"/>
      <c r="UWG28" s="154"/>
      <c r="UWH28" s="154"/>
      <c r="UWI28" s="154"/>
      <c r="UWJ28" s="154"/>
      <c r="UWK28" s="154"/>
      <c r="UWL28" s="154"/>
      <c r="UWM28" s="154"/>
      <c r="UWN28" s="154"/>
      <c r="UWO28" s="154"/>
      <c r="UWP28" s="154"/>
      <c r="UWQ28" s="154"/>
      <c r="UWR28" s="154"/>
      <c r="UWS28" s="154"/>
      <c r="UWT28" s="154"/>
      <c r="UWU28" s="154"/>
      <c r="UWV28" s="154"/>
      <c r="UWW28" s="154"/>
      <c r="UWX28" s="154"/>
      <c r="UWY28" s="154"/>
      <c r="UWZ28" s="154"/>
      <c r="UXA28" s="154"/>
      <c r="UXB28" s="154"/>
      <c r="UXC28" s="154"/>
      <c r="UXD28" s="154"/>
      <c r="UXE28" s="154"/>
      <c r="UXF28" s="154"/>
      <c r="UXG28" s="154"/>
      <c r="UXH28" s="154"/>
      <c r="UXI28" s="154"/>
      <c r="UXJ28" s="154"/>
      <c r="UXK28" s="154"/>
      <c r="UXL28" s="154"/>
      <c r="UXM28" s="154"/>
      <c r="UXN28" s="154"/>
      <c r="UXO28" s="154"/>
      <c r="UXP28" s="154"/>
      <c r="UXQ28" s="154"/>
      <c r="UXR28" s="154"/>
      <c r="UXS28" s="154"/>
      <c r="UXT28" s="154"/>
      <c r="UXU28" s="154"/>
      <c r="UXV28" s="154"/>
      <c r="UXW28" s="154"/>
      <c r="UXX28" s="154"/>
      <c r="UXY28" s="154"/>
      <c r="UXZ28" s="154"/>
      <c r="UYA28" s="154"/>
      <c r="UYB28" s="154"/>
      <c r="UYC28" s="154"/>
      <c r="UYD28" s="154"/>
      <c r="UYE28" s="154"/>
      <c r="UYF28" s="154"/>
      <c r="UYG28" s="154"/>
      <c r="UYH28" s="154"/>
      <c r="UYI28" s="154"/>
      <c r="UYJ28" s="154"/>
      <c r="UYK28" s="154"/>
      <c r="UYL28" s="154"/>
      <c r="UYM28" s="154"/>
      <c r="UYN28" s="154"/>
      <c r="UYO28" s="154"/>
      <c r="UYP28" s="154"/>
      <c r="UYQ28" s="154"/>
      <c r="UYR28" s="154"/>
      <c r="UYS28" s="154"/>
      <c r="UYT28" s="154"/>
      <c r="UYU28" s="154"/>
      <c r="UYV28" s="154"/>
      <c r="UYW28" s="154"/>
      <c r="UYX28" s="154"/>
      <c r="UYY28" s="154"/>
      <c r="UYZ28" s="154"/>
      <c r="UZA28" s="154"/>
      <c r="UZB28" s="154"/>
      <c r="UZC28" s="154"/>
      <c r="UZD28" s="154"/>
      <c r="UZE28" s="154"/>
      <c r="UZF28" s="154"/>
      <c r="UZG28" s="154"/>
      <c r="UZH28" s="154"/>
      <c r="UZI28" s="154"/>
      <c r="UZJ28" s="154"/>
      <c r="UZK28" s="154"/>
      <c r="UZL28" s="154"/>
      <c r="UZM28" s="154"/>
      <c r="UZN28" s="154"/>
      <c r="UZO28" s="154"/>
      <c r="UZP28" s="154"/>
      <c r="UZQ28" s="154"/>
      <c r="UZR28" s="154"/>
      <c r="UZS28" s="154"/>
      <c r="UZT28" s="154"/>
      <c r="UZU28" s="154"/>
      <c r="UZV28" s="154"/>
      <c r="UZW28" s="154"/>
      <c r="UZX28" s="154"/>
      <c r="UZY28" s="154"/>
      <c r="UZZ28" s="154"/>
      <c r="VAA28" s="154"/>
      <c r="VAB28" s="154"/>
      <c r="VAC28" s="154"/>
      <c r="VAD28" s="154"/>
      <c r="VAE28" s="154"/>
      <c r="VAF28" s="154"/>
      <c r="VAG28" s="154"/>
      <c r="VAH28" s="154"/>
      <c r="VAI28" s="154"/>
      <c r="VAJ28" s="154"/>
      <c r="VAK28" s="154"/>
      <c r="VAL28" s="154"/>
      <c r="VAM28" s="154"/>
      <c r="VAN28" s="154"/>
      <c r="VAO28" s="154"/>
      <c r="VAP28" s="154"/>
      <c r="VAQ28" s="154"/>
      <c r="VAR28" s="154"/>
      <c r="VAS28" s="154"/>
      <c r="VAT28" s="154"/>
      <c r="VAU28" s="154"/>
      <c r="VAV28" s="154"/>
      <c r="VAW28" s="154"/>
      <c r="VAX28" s="154"/>
      <c r="VAY28" s="154"/>
      <c r="VAZ28" s="154"/>
      <c r="VBA28" s="154"/>
      <c r="VBB28" s="154"/>
      <c r="VBC28" s="154"/>
      <c r="VBD28" s="154"/>
      <c r="VBE28" s="154"/>
      <c r="VBF28" s="154"/>
      <c r="VBG28" s="154"/>
      <c r="VBH28" s="154"/>
      <c r="VBI28" s="154"/>
      <c r="VBJ28" s="154"/>
      <c r="VBK28" s="154"/>
      <c r="VBL28" s="154"/>
      <c r="VBM28" s="154"/>
      <c r="VBN28" s="154"/>
      <c r="VBO28" s="154"/>
      <c r="VBP28" s="154"/>
      <c r="VBQ28" s="154"/>
      <c r="VBR28" s="154"/>
      <c r="VBS28" s="154"/>
      <c r="VBT28" s="154"/>
      <c r="VBU28" s="154"/>
      <c r="VBV28" s="154"/>
      <c r="VBW28" s="154"/>
      <c r="VBX28" s="154"/>
      <c r="VBY28" s="154"/>
      <c r="VBZ28" s="154"/>
      <c r="VCA28" s="154"/>
      <c r="VCB28" s="154"/>
      <c r="VCC28" s="154"/>
      <c r="VCD28" s="154"/>
      <c r="VCE28" s="154"/>
      <c r="VCF28" s="154"/>
      <c r="VCG28" s="154"/>
      <c r="VCH28" s="154"/>
      <c r="VCI28" s="154"/>
      <c r="VCJ28" s="154"/>
      <c r="VCK28" s="154"/>
      <c r="VCL28" s="154"/>
      <c r="VCM28" s="154"/>
      <c r="VCN28" s="154"/>
      <c r="VCO28" s="154"/>
      <c r="VCP28" s="154"/>
      <c r="VCQ28" s="154"/>
      <c r="VCR28" s="154"/>
      <c r="VCS28" s="154"/>
      <c r="VCT28" s="154"/>
      <c r="VCU28" s="154"/>
      <c r="VCV28" s="154"/>
      <c r="VCW28" s="154"/>
      <c r="VCX28" s="154"/>
      <c r="VCY28" s="154"/>
      <c r="VCZ28" s="154"/>
      <c r="VDA28" s="154"/>
      <c r="VDB28" s="154"/>
      <c r="VDC28" s="154"/>
      <c r="VDD28" s="154"/>
      <c r="VDE28" s="154"/>
      <c r="VDF28" s="154"/>
      <c r="VDG28" s="154"/>
      <c r="VDH28" s="154"/>
      <c r="VDI28" s="154"/>
      <c r="VDJ28" s="154"/>
      <c r="VDK28" s="154"/>
      <c r="VDL28" s="154"/>
      <c r="VDM28" s="154"/>
      <c r="VDN28" s="154"/>
      <c r="VDO28" s="154"/>
      <c r="VDP28" s="154"/>
      <c r="VDQ28" s="154"/>
      <c r="VDR28" s="154"/>
      <c r="VDS28" s="154"/>
      <c r="VDT28" s="154"/>
      <c r="VDU28" s="154"/>
      <c r="VDV28" s="154"/>
      <c r="VDW28" s="154"/>
      <c r="VDX28" s="154"/>
      <c r="VDY28" s="154"/>
      <c r="VDZ28" s="154"/>
      <c r="VEA28" s="154"/>
      <c r="VEB28" s="154"/>
      <c r="VEC28" s="154"/>
      <c r="VED28" s="154"/>
      <c r="VEE28" s="154"/>
      <c r="VEF28" s="154"/>
      <c r="VEG28" s="154"/>
      <c r="VEH28" s="154"/>
      <c r="VEI28" s="154"/>
      <c r="VEJ28" s="154"/>
      <c r="VEK28" s="154"/>
      <c r="VEL28" s="154"/>
      <c r="VEM28" s="154"/>
      <c r="VEN28" s="154"/>
      <c r="VEO28" s="154"/>
      <c r="VEP28" s="154"/>
      <c r="VEQ28" s="154"/>
      <c r="VER28" s="154"/>
      <c r="VES28" s="154"/>
      <c r="VET28" s="154"/>
      <c r="VEU28" s="154"/>
      <c r="VEV28" s="154"/>
      <c r="VEW28" s="154"/>
      <c r="VEX28" s="154"/>
      <c r="VEY28" s="154"/>
      <c r="VEZ28" s="154"/>
      <c r="VFA28" s="154"/>
      <c r="VFB28" s="154"/>
      <c r="VFC28" s="154"/>
      <c r="VFD28" s="154"/>
      <c r="VFE28" s="154"/>
      <c r="VFF28" s="154"/>
      <c r="VFG28" s="154"/>
      <c r="VFH28" s="154"/>
      <c r="VFI28" s="154"/>
      <c r="VFJ28" s="154"/>
      <c r="VFK28" s="154"/>
      <c r="VFL28" s="154"/>
      <c r="VFM28" s="154"/>
      <c r="VFN28" s="154"/>
      <c r="VFO28" s="154"/>
      <c r="VFP28" s="154"/>
      <c r="VFQ28" s="154"/>
      <c r="VFR28" s="154"/>
      <c r="VFS28" s="154"/>
      <c r="VFT28" s="154"/>
      <c r="VFU28" s="154"/>
      <c r="VFV28" s="154"/>
      <c r="VFW28" s="154"/>
      <c r="VFX28" s="154"/>
      <c r="VFY28" s="154"/>
      <c r="VFZ28" s="154"/>
      <c r="VGA28" s="154"/>
      <c r="VGB28" s="154"/>
      <c r="VGC28" s="154"/>
      <c r="VGD28" s="154"/>
      <c r="VGE28" s="154"/>
      <c r="VGF28" s="154"/>
      <c r="VGG28" s="154"/>
      <c r="VGH28" s="154"/>
      <c r="VGI28" s="154"/>
      <c r="VGJ28" s="154"/>
      <c r="VGK28" s="154"/>
      <c r="VGL28" s="154"/>
      <c r="VGM28" s="154"/>
      <c r="VGN28" s="154"/>
      <c r="VGO28" s="154"/>
      <c r="VGP28" s="154"/>
      <c r="VGQ28" s="154"/>
      <c r="VGR28" s="154"/>
      <c r="VGS28" s="154"/>
      <c r="VGT28" s="154"/>
      <c r="VGU28" s="154"/>
      <c r="VGV28" s="154"/>
      <c r="VGW28" s="154"/>
      <c r="VGX28" s="154"/>
      <c r="VGY28" s="154"/>
      <c r="VGZ28" s="154"/>
      <c r="VHA28" s="154"/>
      <c r="VHB28" s="154"/>
      <c r="VHC28" s="154"/>
      <c r="VHD28" s="154"/>
      <c r="VHE28" s="154"/>
      <c r="VHF28" s="154"/>
      <c r="VHG28" s="154"/>
      <c r="VHH28" s="154"/>
      <c r="VHI28" s="154"/>
      <c r="VHJ28" s="154"/>
      <c r="VHK28" s="154"/>
      <c r="VHL28" s="154"/>
      <c r="VHM28" s="154"/>
      <c r="VHN28" s="154"/>
      <c r="VHO28" s="154"/>
      <c r="VHP28" s="154"/>
      <c r="VHQ28" s="154"/>
      <c r="VHR28" s="154"/>
      <c r="VHS28" s="154"/>
      <c r="VHT28" s="154"/>
      <c r="VHU28" s="154"/>
      <c r="VHV28" s="154"/>
      <c r="VHW28" s="154"/>
      <c r="VHX28" s="154"/>
      <c r="VHY28" s="154"/>
      <c r="VHZ28" s="154"/>
      <c r="VIA28" s="154"/>
      <c r="VIB28" s="154"/>
      <c r="VIC28" s="154"/>
      <c r="VID28" s="154"/>
      <c r="VIE28" s="154"/>
      <c r="VIF28" s="154"/>
      <c r="VIG28" s="154"/>
      <c r="VIH28" s="154"/>
      <c r="VII28" s="154"/>
      <c r="VIJ28" s="154"/>
      <c r="VIK28" s="154"/>
      <c r="VIL28" s="154"/>
      <c r="VIM28" s="154"/>
      <c r="VIN28" s="154"/>
      <c r="VIO28" s="154"/>
      <c r="VIP28" s="154"/>
      <c r="VIQ28" s="154"/>
      <c r="VIR28" s="154"/>
      <c r="VIS28" s="154"/>
      <c r="VIT28" s="154"/>
      <c r="VIU28" s="154"/>
      <c r="VIV28" s="154"/>
      <c r="VIW28" s="154"/>
      <c r="VIX28" s="154"/>
      <c r="VIY28" s="154"/>
      <c r="VIZ28" s="154"/>
      <c r="VJA28" s="154"/>
      <c r="VJB28" s="154"/>
      <c r="VJC28" s="154"/>
      <c r="VJD28" s="154"/>
      <c r="VJE28" s="154"/>
      <c r="VJF28" s="154"/>
      <c r="VJG28" s="154"/>
      <c r="VJH28" s="154"/>
      <c r="VJI28" s="154"/>
      <c r="VJJ28" s="154"/>
      <c r="VJK28" s="154"/>
      <c r="VJL28" s="154"/>
      <c r="VJM28" s="154"/>
      <c r="VJN28" s="154"/>
      <c r="VJO28" s="154"/>
      <c r="VJP28" s="154"/>
      <c r="VJQ28" s="154"/>
      <c r="VJR28" s="154"/>
      <c r="VJS28" s="154"/>
      <c r="VJT28" s="154"/>
      <c r="VJU28" s="154"/>
      <c r="VJV28" s="154"/>
      <c r="VJW28" s="154"/>
      <c r="VJX28" s="154"/>
      <c r="VJY28" s="154"/>
      <c r="VJZ28" s="154"/>
      <c r="VKA28" s="154"/>
      <c r="VKB28" s="154"/>
      <c r="VKC28" s="154"/>
      <c r="VKD28" s="154"/>
      <c r="VKE28" s="154"/>
      <c r="VKF28" s="154"/>
      <c r="VKG28" s="154"/>
      <c r="VKH28" s="154"/>
      <c r="VKI28" s="154"/>
      <c r="VKJ28" s="154"/>
      <c r="VKK28" s="154"/>
      <c r="VKL28" s="154"/>
      <c r="VKM28" s="154"/>
      <c r="VKN28" s="154"/>
      <c r="VKO28" s="154"/>
      <c r="VKP28" s="154"/>
      <c r="VKQ28" s="154"/>
      <c r="VKR28" s="154"/>
      <c r="VKS28" s="154"/>
      <c r="VKT28" s="154"/>
      <c r="VKU28" s="154"/>
      <c r="VKV28" s="154"/>
      <c r="VKW28" s="154"/>
      <c r="VKX28" s="154"/>
      <c r="VKY28" s="154"/>
      <c r="VKZ28" s="154"/>
      <c r="VLA28" s="154"/>
      <c r="VLB28" s="154"/>
      <c r="VLC28" s="154"/>
      <c r="VLD28" s="154"/>
      <c r="VLE28" s="154"/>
      <c r="VLF28" s="154"/>
      <c r="VLG28" s="154"/>
      <c r="VLH28" s="154"/>
      <c r="VLI28" s="154"/>
      <c r="VLJ28" s="154"/>
      <c r="VLK28" s="154"/>
      <c r="VLL28" s="154"/>
      <c r="VLM28" s="154"/>
      <c r="VLN28" s="154"/>
      <c r="VLO28" s="154"/>
      <c r="VLP28" s="154"/>
      <c r="VLQ28" s="154"/>
      <c r="VLR28" s="154"/>
      <c r="VLS28" s="154"/>
      <c r="VLT28" s="154"/>
      <c r="VLU28" s="154"/>
      <c r="VLV28" s="154"/>
      <c r="VLW28" s="154"/>
      <c r="VLX28" s="154"/>
      <c r="VLY28" s="154"/>
      <c r="VLZ28" s="154"/>
      <c r="VMA28" s="154"/>
      <c r="VMB28" s="154"/>
      <c r="VMC28" s="154"/>
      <c r="VMD28" s="154"/>
      <c r="VME28" s="154"/>
      <c r="VMF28" s="154"/>
      <c r="VMG28" s="154"/>
      <c r="VMH28" s="154"/>
      <c r="VMI28" s="154"/>
      <c r="VMJ28" s="154"/>
      <c r="VMK28" s="154"/>
      <c r="VML28" s="154"/>
      <c r="VMM28" s="154"/>
      <c r="VMN28" s="154"/>
      <c r="VMO28" s="154"/>
      <c r="VMP28" s="154"/>
      <c r="VMQ28" s="154"/>
      <c r="VMR28" s="154"/>
      <c r="VMS28" s="154"/>
      <c r="VMT28" s="154"/>
      <c r="VMU28" s="154"/>
      <c r="VMV28" s="154"/>
      <c r="VMW28" s="154"/>
      <c r="VMX28" s="154"/>
      <c r="VMY28" s="154"/>
      <c r="VMZ28" s="154"/>
      <c r="VNA28" s="154"/>
      <c r="VNB28" s="154"/>
      <c r="VNC28" s="154"/>
      <c r="VND28" s="154"/>
      <c r="VNE28" s="154"/>
      <c r="VNF28" s="154"/>
      <c r="VNG28" s="154"/>
      <c r="VNH28" s="154"/>
      <c r="VNI28" s="154"/>
      <c r="VNJ28" s="154"/>
      <c r="VNK28" s="154"/>
      <c r="VNL28" s="154"/>
      <c r="VNM28" s="154"/>
      <c r="VNN28" s="154"/>
      <c r="VNO28" s="154"/>
      <c r="VNP28" s="154"/>
      <c r="VNQ28" s="154"/>
      <c r="VNR28" s="154"/>
      <c r="VNS28" s="154"/>
      <c r="VNT28" s="154"/>
      <c r="VNU28" s="154"/>
      <c r="VNV28" s="154"/>
      <c r="VNW28" s="154"/>
      <c r="VNX28" s="154"/>
      <c r="VNY28" s="154"/>
      <c r="VNZ28" s="154"/>
      <c r="VOA28" s="154"/>
      <c r="VOB28" s="154"/>
      <c r="VOC28" s="154"/>
      <c r="VOD28" s="154"/>
      <c r="VOE28" s="154"/>
      <c r="VOF28" s="154"/>
      <c r="VOG28" s="154"/>
      <c r="VOH28" s="154"/>
      <c r="VOI28" s="154"/>
      <c r="VOJ28" s="154"/>
      <c r="VOK28" s="154"/>
      <c r="VOL28" s="154"/>
      <c r="VOM28" s="154"/>
      <c r="VON28" s="154"/>
      <c r="VOO28" s="154"/>
      <c r="VOP28" s="154"/>
      <c r="VOQ28" s="154"/>
      <c r="VOR28" s="154"/>
      <c r="VOS28" s="154"/>
      <c r="VOT28" s="154"/>
      <c r="VOU28" s="154"/>
      <c r="VOV28" s="154"/>
      <c r="VOW28" s="154"/>
      <c r="VOX28" s="154"/>
      <c r="VOY28" s="154"/>
      <c r="VOZ28" s="154"/>
      <c r="VPA28" s="154"/>
      <c r="VPB28" s="154"/>
      <c r="VPC28" s="154"/>
      <c r="VPD28" s="154"/>
      <c r="VPE28" s="154"/>
      <c r="VPF28" s="154"/>
      <c r="VPG28" s="154"/>
      <c r="VPH28" s="154"/>
      <c r="VPI28" s="154"/>
      <c r="VPJ28" s="154"/>
      <c r="VPK28" s="154"/>
      <c r="VPL28" s="154"/>
      <c r="VPM28" s="154"/>
      <c r="VPN28" s="154"/>
      <c r="VPO28" s="154"/>
      <c r="VPP28" s="154"/>
      <c r="VPQ28" s="154"/>
      <c r="VPR28" s="154"/>
      <c r="VPS28" s="154"/>
      <c r="VPT28" s="154"/>
      <c r="VPU28" s="154"/>
      <c r="VPV28" s="154"/>
      <c r="VPW28" s="154"/>
      <c r="VPX28" s="154"/>
      <c r="VPY28" s="154"/>
      <c r="VPZ28" s="154"/>
      <c r="VQA28" s="154"/>
      <c r="VQB28" s="154"/>
      <c r="VQC28" s="154"/>
      <c r="VQD28" s="154"/>
      <c r="VQE28" s="154"/>
      <c r="VQF28" s="154"/>
      <c r="VQG28" s="154"/>
      <c r="VQH28" s="154"/>
      <c r="VQI28" s="154"/>
      <c r="VQJ28" s="154"/>
      <c r="VQK28" s="154"/>
      <c r="VQL28" s="154"/>
      <c r="VQM28" s="154"/>
      <c r="VQN28" s="154"/>
      <c r="VQO28" s="154"/>
      <c r="VQP28" s="154"/>
      <c r="VQQ28" s="154"/>
      <c r="VQR28" s="154"/>
      <c r="VQS28" s="154"/>
      <c r="VQT28" s="154"/>
      <c r="VQU28" s="154"/>
      <c r="VQV28" s="154"/>
      <c r="VQW28" s="154"/>
      <c r="VQX28" s="154"/>
      <c r="VQY28" s="154"/>
      <c r="VQZ28" s="154"/>
      <c r="VRA28" s="154"/>
      <c r="VRB28" s="154"/>
      <c r="VRC28" s="154"/>
      <c r="VRD28" s="154"/>
      <c r="VRE28" s="154"/>
      <c r="VRF28" s="154"/>
      <c r="VRG28" s="154"/>
      <c r="VRH28" s="154"/>
      <c r="VRI28" s="154"/>
      <c r="VRJ28" s="154"/>
      <c r="VRK28" s="154"/>
      <c r="VRL28" s="154"/>
      <c r="VRM28" s="154"/>
      <c r="VRN28" s="154"/>
      <c r="VRO28" s="154"/>
      <c r="VRP28" s="154"/>
      <c r="VRQ28" s="154"/>
      <c r="VRR28" s="154"/>
      <c r="VRS28" s="154"/>
      <c r="VRT28" s="154"/>
      <c r="VRU28" s="154"/>
      <c r="VRV28" s="154"/>
      <c r="VRW28" s="154"/>
      <c r="VRX28" s="154"/>
      <c r="VRY28" s="154"/>
      <c r="VRZ28" s="154"/>
      <c r="VSA28" s="154"/>
      <c r="VSB28" s="154"/>
      <c r="VSC28" s="154"/>
      <c r="VSD28" s="154"/>
      <c r="VSE28" s="154"/>
      <c r="VSF28" s="154"/>
      <c r="VSG28" s="154"/>
      <c r="VSH28" s="154"/>
      <c r="VSI28" s="154"/>
      <c r="VSJ28" s="154"/>
      <c r="VSK28" s="154"/>
      <c r="VSL28" s="154"/>
      <c r="VSM28" s="154"/>
      <c r="VSN28" s="154"/>
      <c r="VSO28" s="154"/>
      <c r="VSP28" s="154"/>
      <c r="VSQ28" s="154"/>
      <c r="VSR28" s="154"/>
      <c r="VSS28" s="154"/>
      <c r="VST28" s="154"/>
      <c r="VSU28" s="154"/>
      <c r="VSV28" s="154"/>
      <c r="VSW28" s="154"/>
      <c r="VSX28" s="154"/>
      <c r="VSY28" s="154"/>
      <c r="VSZ28" s="154"/>
      <c r="VTA28" s="154"/>
      <c r="VTB28" s="154"/>
      <c r="VTC28" s="154"/>
      <c r="VTD28" s="154"/>
      <c r="VTE28" s="154"/>
      <c r="VTF28" s="154"/>
      <c r="VTG28" s="154"/>
      <c r="VTH28" s="154"/>
      <c r="VTI28" s="154"/>
      <c r="VTJ28" s="154"/>
      <c r="VTK28" s="154"/>
      <c r="VTL28" s="154"/>
      <c r="VTM28" s="154"/>
      <c r="VTN28" s="154"/>
      <c r="VTO28" s="154"/>
      <c r="VTP28" s="154"/>
      <c r="VTQ28" s="154"/>
      <c r="VTR28" s="154"/>
      <c r="VTS28" s="154"/>
      <c r="VTT28" s="154"/>
      <c r="VTU28" s="154"/>
      <c r="VTV28" s="154"/>
      <c r="VTW28" s="154"/>
      <c r="VTX28" s="154"/>
      <c r="VTY28" s="154"/>
      <c r="VTZ28" s="154"/>
      <c r="VUA28" s="154"/>
      <c r="VUB28" s="154"/>
      <c r="VUC28" s="154"/>
      <c r="VUD28" s="154"/>
      <c r="VUE28" s="154"/>
      <c r="VUF28" s="154"/>
      <c r="VUG28" s="154"/>
      <c r="VUH28" s="154"/>
      <c r="VUI28" s="154"/>
      <c r="VUJ28" s="154"/>
      <c r="VUK28" s="154"/>
      <c r="VUL28" s="154"/>
      <c r="VUM28" s="154"/>
      <c r="VUN28" s="154"/>
      <c r="VUO28" s="154"/>
      <c r="VUP28" s="154"/>
      <c r="VUQ28" s="154"/>
      <c r="VUR28" s="154"/>
      <c r="VUS28" s="154"/>
      <c r="VUT28" s="154"/>
      <c r="VUU28" s="154"/>
      <c r="VUV28" s="154"/>
      <c r="VUW28" s="154"/>
      <c r="VUX28" s="154"/>
      <c r="VUY28" s="154"/>
      <c r="VUZ28" s="154"/>
      <c r="VVA28" s="154"/>
      <c r="VVB28" s="154"/>
      <c r="VVC28" s="154"/>
      <c r="VVD28" s="154"/>
      <c r="VVE28" s="154"/>
      <c r="VVF28" s="154"/>
      <c r="VVG28" s="154"/>
      <c r="VVH28" s="154"/>
      <c r="VVI28" s="154"/>
      <c r="VVJ28" s="154"/>
      <c r="VVK28" s="154"/>
      <c r="VVL28" s="154"/>
      <c r="VVM28" s="154"/>
      <c r="VVN28" s="154"/>
      <c r="VVO28" s="154"/>
      <c r="VVP28" s="154"/>
      <c r="VVQ28" s="154"/>
      <c r="VVR28" s="154"/>
      <c r="VVS28" s="154"/>
      <c r="VVT28" s="154"/>
      <c r="VVU28" s="154"/>
      <c r="VVV28" s="154"/>
      <c r="VVW28" s="154"/>
      <c r="VVX28" s="154"/>
      <c r="VVY28" s="154"/>
      <c r="VVZ28" s="154"/>
      <c r="VWA28" s="154"/>
      <c r="VWB28" s="154"/>
      <c r="VWC28" s="154"/>
      <c r="VWD28" s="154"/>
      <c r="VWE28" s="154"/>
      <c r="VWF28" s="154"/>
      <c r="VWG28" s="154"/>
      <c r="VWH28" s="154"/>
      <c r="VWI28" s="154"/>
      <c r="VWJ28" s="154"/>
      <c r="VWK28" s="154"/>
      <c r="VWL28" s="154"/>
      <c r="VWM28" s="154"/>
      <c r="VWN28" s="154"/>
      <c r="VWO28" s="154"/>
      <c r="VWP28" s="154"/>
      <c r="VWQ28" s="154"/>
      <c r="VWR28" s="154"/>
      <c r="VWS28" s="154"/>
      <c r="VWT28" s="154"/>
      <c r="VWU28" s="154"/>
      <c r="VWV28" s="154"/>
      <c r="VWW28" s="154"/>
      <c r="VWX28" s="154"/>
      <c r="VWY28" s="154"/>
      <c r="VWZ28" s="154"/>
      <c r="VXA28" s="154"/>
      <c r="VXB28" s="154"/>
      <c r="VXC28" s="154"/>
      <c r="VXD28" s="154"/>
      <c r="VXE28" s="154"/>
      <c r="VXF28" s="154"/>
      <c r="VXG28" s="154"/>
      <c r="VXH28" s="154"/>
      <c r="VXI28" s="154"/>
      <c r="VXJ28" s="154"/>
      <c r="VXK28" s="154"/>
      <c r="VXL28" s="154"/>
      <c r="VXM28" s="154"/>
      <c r="VXN28" s="154"/>
      <c r="VXO28" s="154"/>
      <c r="VXP28" s="154"/>
      <c r="VXQ28" s="154"/>
      <c r="VXR28" s="154"/>
      <c r="VXS28" s="154"/>
      <c r="VXT28" s="154"/>
      <c r="VXU28" s="154"/>
      <c r="VXV28" s="154"/>
      <c r="VXW28" s="154"/>
      <c r="VXX28" s="154"/>
      <c r="VXY28" s="154"/>
      <c r="VXZ28" s="154"/>
      <c r="VYA28" s="154"/>
      <c r="VYB28" s="154"/>
      <c r="VYC28" s="154"/>
      <c r="VYD28" s="154"/>
      <c r="VYE28" s="154"/>
      <c r="VYF28" s="154"/>
      <c r="VYG28" s="154"/>
      <c r="VYH28" s="154"/>
      <c r="VYI28" s="154"/>
      <c r="VYJ28" s="154"/>
      <c r="VYK28" s="154"/>
      <c r="VYL28" s="154"/>
      <c r="VYM28" s="154"/>
      <c r="VYN28" s="154"/>
      <c r="VYO28" s="154"/>
      <c r="VYP28" s="154"/>
      <c r="VYQ28" s="154"/>
      <c r="VYR28" s="154"/>
      <c r="VYS28" s="154"/>
      <c r="VYT28" s="154"/>
      <c r="VYU28" s="154"/>
      <c r="VYV28" s="154"/>
      <c r="VYW28" s="154"/>
      <c r="VYX28" s="154"/>
      <c r="VYY28" s="154"/>
      <c r="VYZ28" s="154"/>
      <c r="VZA28" s="154"/>
      <c r="VZB28" s="154"/>
      <c r="VZC28" s="154"/>
      <c r="VZD28" s="154"/>
      <c r="VZE28" s="154"/>
      <c r="VZF28" s="154"/>
      <c r="VZG28" s="154"/>
      <c r="VZH28" s="154"/>
      <c r="VZI28" s="154"/>
      <c r="VZJ28" s="154"/>
      <c r="VZK28" s="154"/>
      <c r="VZL28" s="154"/>
      <c r="VZM28" s="154"/>
      <c r="VZN28" s="154"/>
      <c r="VZO28" s="154"/>
      <c r="VZP28" s="154"/>
      <c r="VZQ28" s="154"/>
      <c r="VZR28" s="154"/>
      <c r="VZS28" s="154"/>
      <c r="VZT28" s="154"/>
      <c r="VZU28" s="154"/>
      <c r="VZV28" s="154"/>
      <c r="VZW28" s="154"/>
      <c r="VZX28" s="154"/>
      <c r="VZY28" s="154"/>
      <c r="VZZ28" s="154"/>
      <c r="WAA28" s="154"/>
      <c r="WAB28" s="154"/>
      <c r="WAC28" s="154"/>
      <c r="WAD28" s="154"/>
      <c r="WAE28" s="154"/>
      <c r="WAF28" s="154"/>
      <c r="WAG28" s="154"/>
      <c r="WAH28" s="154"/>
      <c r="WAI28" s="154"/>
      <c r="WAJ28" s="154"/>
      <c r="WAK28" s="154"/>
      <c r="WAL28" s="154"/>
      <c r="WAM28" s="154"/>
      <c r="WAN28" s="154"/>
      <c r="WAO28" s="154"/>
      <c r="WAP28" s="154"/>
      <c r="WAQ28" s="154"/>
      <c r="WAR28" s="154"/>
      <c r="WAS28" s="154"/>
      <c r="WAT28" s="154"/>
      <c r="WAU28" s="154"/>
      <c r="WAV28" s="154"/>
      <c r="WAW28" s="154"/>
      <c r="WAX28" s="154"/>
      <c r="WAY28" s="154"/>
      <c r="WAZ28" s="154"/>
      <c r="WBA28" s="154"/>
      <c r="WBB28" s="154"/>
      <c r="WBC28" s="154"/>
      <c r="WBD28" s="154"/>
      <c r="WBE28" s="154"/>
      <c r="WBF28" s="154"/>
      <c r="WBG28" s="154"/>
      <c r="WBH28" s="154"/>
      <c r="WBI28" s="154"/>
      <c r="WBJ28" s="154"/>
      <c r="WBK28" s="154"/>
      <c r="WBL28" s="154"/>
      <c r="WBM28" s="154"/>
      <c r="WBN28" s="154"/>
      <c r="WBO28" s="154"/>
      <c r="WBP28" s="154"/>
      <c r="WBQ28" s="154"/>
      <c r="WBR28" s="154"/>
      <c r="WBS28" s="154"/>
      <c r="WBT28" s="154"/>
      <c r="WBU28" s="154"/>
      <c r="WBV28" s="154"/>
      <c r="WBW28" s="154"/>
      <c r="WBX28" s="154"/>
      <c r="WBY28" s="154"/>
      <c r="WBZ28" s="154"/>
      <c r="WCA28" s="154"/>
      <c r="WCB28" s="154"/>
      <c r="WCC28" s="154"/>
      <c r="WCD28" s="154"/>
      <c r="WCE28" s="154"/>
      <c r="WCF28" s="154"/>
      <c r="WCG28" s="154"/>
      <c r="WCH28" s="154"/>
      <c r="WCI28" s="154"/>
      <c r="WCJ28" s="154"/>
      <c r="WCK28" s="154"/>
      <c r="WCL28" s="154"/>
      <c r="WCM28" s="154"/>
      <c r="WCN28" s="154"/>
      <c r="WCO28" s="154"/>
      <c r="WCP28" s="154"/>
      <c r="WCQ28" s="154"/>
      <c r="WCR28" s="154"/>
      <c r="WCS28" s="154"/>
      <c r="WCT28" s="154"/>
      <c r="WCU28" s="154"/>
      <c r="WCV28" s="154"/>
      <c r="WCW28" s="154"/>
      <c r="WCX28" s="154"/>
      <c r="WCY28" s="154"/>
      <c r="WCZ28" s="154"/>
      <c r="WDA28" s="154"/>
      <c r="WDB28" s="154"/>
      <c r="WDC28" s="154"/>
      <c r="WDD28" s="154"/>
      <c r="WDE28" s="154"/>
      <c r="WDF28" s="154"/>
      <c r="WDG28" s="154"/>
      <c r="WDH28" s="154"/>
      <c r="WDI28" s="154"/>
      <c r="WDJ28" s="154"/>
      <c r="WDK28" s="154"/>
      <c r="WDL28" s="154"/>
      <c r="WDM28" s="154"/>
      <c r="WDN28" s="154"/>
      <c r="WDO28" s="154"/>
      <c r="WDP28" s="154"/>
      <c r="WDQ28" s="154"/>
      <c r="WDR28" s="154"/>
      <c r="WDS28" s="154"/>
      <c r="WDT28" s="154"/>
      <c r="WDU28" s="154"/>
      <c r="WDV28" s="154"/>
      <c r="WDW28" s="154"/>
      <c r="WDX28" s="154"/>
      <c r="WDY28" s="154"/>
      <c r="WDZ28" s="154"/>
      <c r="WEA28" s="154"/>
      <c r="WEB28" s="154"/>
      <c r="WEC28" s="154"/>
      <c r="WED28" s="154"/>
      <c r="WEE28" s="154"/>
      <c r="WEF28" s="154"/>
      <c r="WEG28" s="154"/>
      <c r="WEH28" s="154"/>
      <c r="WEI28" s="154"/>
      <c r="WEJ28" s="154"/>
      <c r="WEK28" s="154"/>
      <c r="WEL28" s="154"/>
      <c r="WEM28" s="154"/>
      <c r="WEN28" s="154"/>
      <c r="WEO28" s="154"/>
      <c r="WEP28" s="154"/>
      <c r="WEQ28" s="154"/>
      <c r="WER28" s="154"/>
      <c r="WES28" s="154"/>
      <c r="WET28" s="154"/>
      <c r="WEU28" s="154"/>
      <c r="WEV28" s="154"/>
      <c r="WEW28" s="154"/>
      <c r="WEX28" s="154"/>
      <c r="WEY28" s="154"/>
      <c r="WEZ28" s="154"/>
      <c r="WFA28" s="154"/>
      <c r="WFB28" s="154"/>
      <c r="WFC28" s="154"/>
      <c r="WFD28" s="154"/>
      <c r="WFE28" s="154"/>
      <c r="WFF28" s="154"/>
      <c r="WFG28" s="154"/>
      <c r="WFH28" s="154"/>
      <c r="WFI28" s="154"/>
      <c r="WFJ28" s="154"/>
      <c r="WFK28" s="154"/>
      <c r="WFL28" s="154"/>
      <c r="WFM28" s="154"/>
      <c r="WFN28" s="154"/>
      <c r="WFO28" s="154"/>
      <c r="WFP28" s="154"/>
      <c r="WFQ28" s="154"/>
      <c r="WFR28" s="154"/>
      <c r="WFS28" s="154"/>
      <c r="WFT28" s="154"/>
      <c r="WFU28" s="154"/>
      <c r="WFV28" s="154"/>
      <c r="WFW28" s="154"/>
      <c r="WFX28" s="154"/>
      <c r="WFY28" s="154"/>
      <c r="WFZ28" s="154"/>
      <c r="WGA28" s="154"/>
      <c r="WGB28" s="154"/>
      <c r="WGC28" s="154"/>
      <c r="WGD28" s="154"/>
      <c r="WGE28" s="154"/>
      <c r="WGF28" s="154"/>
      <c r="WGG28" s="154"/>
      <c r="WGH28" s="154"/>
      <c r="WGI28" s="154"/>
      <c r="WGJ28" s="154"/>
      <c r="WGK28" s="154"/>
      <c r="WGL28" s="154"/>
      <c r="WGM28" s="154"/>
      <c r="WGN28" s="154"/>
      <c r="WGO28" s="154"/>
      <c r="WGP28" s="154"/>
      <c r="WGQ28" s="154"/>
      <c r="WGR28" s="154"/>
      <c r="WGS28" s="154"/>
      <c r="WGT28" s="154"/>
      <c r="WGU28" s="154"/>
      <c r="WGV28" s="154"/>
      <c r="WGW28" s="154"/>
      <c r="WGX28" s="154"/>
      <c r="WGY28" s="154"/>
      <c r="WGZ28" s="154"/>
      <c r="WHA28" s="154"/>
      <c r="WHB28" s="154"/>
      <c r="WHC28" s="154"/>
      <c r="WHD28" s="154"/>
      <c r="WHE28" s="154"/>
      <c r="WHF28" s="154"/>
      <c r="WHG28" s="154"/>
      <c r="WHH28" s="154"/>
      <c r="WHI28" s="154"/>
      <c r="WHJ28" s="154"/>
      <c r="WHK28" s="154"/>
      <c r="WHL28" s="154"/>
      <c r="WHM28" s="154"/>
      <c r="WHN28" s="154"/>
      <c r="WHO28" s="154"/>
      <c r="WHP28" s="154"/>
      <c r="WHQ28" s="154"/>
      <c r="WHR28" s="154"/>
      <c r="WHS28" s="154"/>
      <c r="WHT28" s="154"/>
      <c r="WHU28" s="154"/>
      <c r="WHV28" s="154"/>
      <c r="WHW28" s="154"/>
      <c r="WHX28" s="154"/>
      <c r="WHY28" s="154"/>
      <c r="WHZ28" s="154"/>
      <c r="WIA28" s="154"/>
      <c r="WIB28" s="154"/>
      <c r="WIC28" s="154"/>
      <c r="WID28" s="154"/>
      <c r="WIE28" s="154"/>
      <c r="WIF28" s="154"/>
      <c r="WIG28" s="154"/>
      <c r="WIH28" s="154"/>
      <c r="WII28" s="154"/>
      <c r="WIJ28" s="154"/>
      <c r="WIK28" s="154"/>
      <c r="WIL28" s="154"/>
      <c r="WIM28" s="154"/>
      <c r="WIN28" s="154"/>
      <c r="WIO28" s="154"/>
      <c r="WIP28" s="154"/>
      <c r="WIQ28" s="154"/>
      <c r="WIR28" s="154"/>
      <c r="WIS28" s="154"/>
      <c r="WIT28" s="154"/>
      <c r="WIU28" s="154"/>
      <c r="WIV28" s="154"/>
      <c r="WIW28" s="154"/>
      <c r="WIX28" s="154"/>
      <c r="WIY28" s="154"/>
      <c r="WIZ28" s="154"/>
      <c r="WJA28" s="154"/>
      <c r="WJB28" s="154"/>
      <c r="WJC28" s="154"/>
      <c r="WJD28" s="154"/>
      <c r="WJE28" s="154"/>
      <c r="WJF28" s="154"/>
      <c r="WJG28" s="154"/>
      <c r="WJH28" s="154"/>
      <c r="WJI28" s="154"/>
      <c r="WJJ28" s="154"/>
      <c r="WJK28" s="154"/>
      <c r="WJL28" s="154"/>
      <c r="WJM28" s="154"/>
      <c r="WJN28" s="154"/>
      <c r="WJO28" s="154"/>
      <c r="WJP28" s="154"/>
      <c r="WJQ28" s="154"/>
      <c r="WJR28" s="154"/>
      <c r="WJS28" s="154"/>
      <c r="WJT28" s="154"/>
      <c r="WJU28" s="154"/>
      <c r="WJV28" s="154"/>
      <c r="WJW28" s="154"/>
      <c r="WJX28" s="154"/>
      <c r="WJY28" s="154"/>
      <c r="WJZ28" s="154"/>
      <c r="WKA28" s="154"/>
      <c r="WKB28" s="154"/>
      <c r="WKC28" s="154"/>
      <c r="WKD28" s="154"/>
      <c r="WKE28" s="154"/>
      <c r="WKF28" s="154"/>
      <c r="WKG28" s="154"/>
      <c r="WKH28" s="154"/>
      <c r="WKI28" s="154"/>
      <c r="WKJ28" s="154"/>
      <c r="WKK28" s="154"/>
      <c r="WKL28" s="154"/>
      <c r="WKM28" s="154"/>
      <c r="WKN28" s="154"/>
      <c r="WKO28" s="154"/>
      <c r="WKP28" s="154"/>
      <c r="WKQ28" s="154"/>
      <c r="WKR28" s="154"/>
      <c r="WKS28" s="154"/>
      <c r="WKT28" s="154"/>
      <c r="WKU28" s="154"/>
      <c r="WKV28" s="154"/>
      <c r="WKW28" s="154"/>
      <c r="WKX28" s="154"/>
      <c r="WKY28" s="154"/>
      <c r="WKZ28" s="154"/>
      <c r="WLA28" s="154"/>
      <c r="WLB28" s="154"/>
      <c r="WLC28" s="154"/>
      <c r="WLD28" s="154"/>
      <c r="WLE28" s="154"/>
      <c r="WLF28" s="154"/>
      <c r="WLG28" s="154"/>
      <c r="WLH28" s="154"/>
      <c r="WLI28" s="154"/>
      <c r="WLJ28" s="154"/>
      <c r="WLK28" s="154"/>
      <c r="WLL28" s="154"/>
      <c r="WLM28" s="154"/>
      <c r="WLN28" s="154"/>
      <c r="WLO28" s="154"/>
      <c r="WLP28" s="154"/>
      <c r="WLQ28" s="154"/>
      <c r="WLR28" s="154"/>
      <c r="WLS28" s="154"/>
      <c r="WLT28" s="154"/>
      <c r="WLU28" s="154"/>
      <c r="WLV28" s="154"/>
      <c r="WLW28" s="154"/>
      <c r="WLX28" s="154"/>
      <c r="WLY28" s="154"/>
      <c r="WLZ28" s="154"/>
      <c r="WMA28" s="154"/>
      <c r="WMB28" s="154"/>
      <c r="WMC28" s="154"/>
      <c r="WMD28" s="154"/>
      <c r="WME28" s="154"/>
      <c r="WMF28" s="154"/>
      <c r="WMG28" s="154"/>
      <c r="WMH28" s="154"/>
      <c r="WMI28" s="154"/>
      <c r="WMJ28" s="154"/>
      <c r="WMK28" s="154"/>
      <c r="WML28" s="154"/>
      <c r="WMM28" s="154"/>
      <c r="WMN28" s="154"/>
      <c r="WMO28" s="154"/>
      <c r="WMP28" s="154"/>
      <c r="WMQ28" s="154"/>
      <c r="WMR28" s="154"/>
      <c r="WMS28" s="154"/>
      <c r="WMT28" s="154"/>
      <c r="WMU28" s="154"/>
      <c r="WMV28" s="154"/>
      <c r="WMW28" s="154"/>
      <c r="WMX28" s="154"/>
      <c r="WMY28" s="154"/>
      <c r="WMZ28" s="154"/>
      <c r="WNA28" s="154"/>
      <c r="WNB28" s="154"/>
      <c r="WNC28" s="154"/>
      <c r="WND28" s="154"/>
      <c r="WNE28" s="154"/>
      <c r="WNF28" s="154"/>
      <c r="WNG28" s="154"/>
      <c r="WNH28" s="154"/>
      <c r="WNI28" s="154"/>
      <c r="WNJ28" s="154"/>
      <c r="WNK28" s="154"/>
      <c r="WNL28" s="154"/>
      <c r="WNM28" s="154"/>
      <c r="WNN28" s="154"/>
      <c r="WNO28" s="154"/>
      <c r="WNP28" s="154"/>
      <c r="WNQ28" s="154"/>
      <c r="WNR28" s="154"/>
      <c r="WNS28" s="154"/>
      <c r="WNT28" s="154"/>
      <c r="WNU28" s="154"/>
      <c r="WNV28" s="154"/>
      <c r="WNW28" s="154"/>
      <c r="WNX28" s="154"/>
      <c r="WNY28" s="154"/>
      <c r="WNZ28" s="154"/>
      <c r="WOA28" s="154"/>
      <c r="WOB28" s="154"/>
      <c r="WOC28" s="154"/>
      <c r="WOD28" s="154"/>
      <c r="WOE28" s="154"/>
      <c r="WOF28" s="154"/>
      <c r="WOG28" s="154"/>
      <c r="WOH28" s="154"/>
      <c r="WOI28" s="154"/>
      <c r="WOJ28" s="154"/>
      <c r="WOK28" s="154"/>
      <c r="WOL28" s="154"/>
      <c r="WOM28" s="154"/>
      <c r="WON28" s="154"/>
      <c r="WOO28" s="154"/>
      <c r="WOP28" s="154"/>
      <c r="WOQ28" s="154"/>
      <c r="WOR28" s="154"/>
      <c r="WOS28" s="154"/>
      <c r="WOT28" s="154"/>
      <c r="WOU28" s="154"/>
      <c r="WOV28" s="154"/>
      <c r="WOW28" s="154"/>
      <c r="WOX28" s="154"/>
      <c r="WOY28" s="154"/>
      <c r="WOZ28" s="154"/>
      <c r="WPA28" s="154"/>
      <c r="WPB28" s="154"/>
      <c r="WPC28" s="154"/>
      <c r="WPD28" s="154"/>
      <c r="WPE28" s="154"/>
      <c r="WPF28" s="154"/>
      <c r="WPG28" s="154"/>
      <c r="WPH28" s="154"/>
      <c r="WPI28" s="154"/>
      <c r="WPJ28" s="154"/>
      <c r="WPK28" s="154"/>
      <c r="WPL28" s="154"/>
      <c r="WPM28" s="154"/>
      <c r="WPN28" s="154"/>
      <c r="WPO28" s="154"/>
      <c r="WPP28" s="154"/>
      <c r="WPQ28" s="154"/>
      <c r="WPR28" s="154"/>
      <c r="WPS28" s="154"/>
      <c r="WPT28" s="154"/>
      <c r="WPU28" s="154"/>
      <c r="WPV28" s="154"/>
      <c r="WPW28" s="154"/>
      <c r="WPX28" s="154"/>
      <c r="WPY28" s="154"/>
      <c r="WPZ28" s="154"/>
      <c r="WQA28" s="154"/>
      <c r="WQB28" s="154"/>
      <c r="WQC28" s="154"/>
      <c r="WQD28" s="154"/>
      <c r="WQE28" s="154"/>
      <c r="WQF28" s="154"/>
      <c r="WQG28" s="154"/>
      <c r="WQH28" s="154"/>
      <c r="WQI28" s="154"/>
      <c r="WQJ28" s="154"/>
      <c r="WQK28" s="154"/>
      <c r="WQL28" s="154"/>
      <c r="WQM28" s="154"/>
      <c r="WQN28" s="154"/>
      <c r="WQO28" s="154"/>
      <c r="WQP28" s="154"/>
      <c r="WQQ28" s="154"/>
      <c r="WQR28" s="154"/>
      <c r="WQS28" s="154"/>
      <c r="WQT28" s="154"/>
      <c r="WQU28" s="154"/>
      <c r="WQV28" s="154"/>
      <c r="WQW28" s="154"/>
      <c r="WQX28" s="154"/>
      <c r="WQY28" s="154"/>
      <c r="WQZ28" s="154"/>
      <c r="WRA28" s="154"/>
      <c r="WRB28" s="154"/>
      <c r="WRC28" s="154"/>
      <c r="WRD28" s="154"/>
      <c r="WRE28" s="154"/>
      <c r="WRF28" s="154"/>
      <c r="WRG28" s="154"/>
      <c r="WRH28" s="154"/>
      <c r="WRI28" s="154"/>
      <c r="WRJ28" s="154"/>
      <c r="WRK28" s="154"/>
      <c r="WRL28" s="154"/>
      <c r="WRM28" s="154"/>
      <c r="WRN28" s="154"/>
      <c r="WRO28" s="154"/>
      <c r="WRP28" s="154"/>
      <c r="WRQ28" s="154"/>
      <c r="WRR28" s="154"/>
      <c r="WRS28" s="154"/>
      <c r="WRT28" s="154"/>
      <c r="WRU28" s="154"/>
      <c r="WRV28" s="154"/>
      <c r="WRW28" s="154"/>
      <c r="WRX28" s="154"/>
      <c r="WRY28" s="154"/>
      <c r="WRZ28" s="154"/>
      <c r="WSA28" s="154"/>
      <c r="WSB28" s="154"/>
      <c r="WSC28" s="154"/>
      <c r="WSD28" s="154"/>
      <c r="WSE28" s="154"/>
      <c r="WSF28" s="154"/>
      <c r="WSG28" s="154"/>
      <c r="WSH28" s="154"/>
      <c r="WSI28" s="154"/>
      <c r="WSJ28" s="154"/>
      <c r="WSK28" s="154"/>
      <c r="WSL28" s="154"/>
      <c r="WSM28" s="154"/>
      <c r="WSN28" s="154"/>
      <c r="WSO28" s="154"/>
      <c r="WSP28" s="154"/>
      <c r="WSQ28" s="154"/>
      <c r="WSR28" s="154"/>
      <c r="WSS28" s="154"/>
      <c r="WST28" s="154"/>
      <c r="WSU28" s="154"/>
      <c r="WSV28" s="154"/>
      <c r="WSW28" s="154"/>
      <c r="WSX28" s="154"/>
      <c r="WSY28" s="154"/>
      <c r="WSZ28" s="154"/>
      <c r="WTA28" s="154"/>
      <c r="WTB28" s="154"/>
      <c r="WTC28" s="154"/>
      <c r="WTD28" s="154"/>
      <c r="WTE28" s="154"/>
      <c r="WTF28" s="154"/>
      <c r="WTG28" s="154"/>
      <c r="WTH28" s="154"/>
      <c r="WTI28" s="154"/>
      <c r="WTJ28" s="154"/>
      <c r="WTK28" s="154"/>
      <c r="WTL28" s="154"/>
      <c r="WTM28" s="154"/>
      <c r="WTN28" s="154"/>
      <c r="WTO28" s="154"/>
      <c r="WTP28" s="154"/>
      <c r="WTQ28" s="154"/>
      <c r="WTR28" s="154"/>
      <c r="WTS28" s="154"/>
      <c r="WTT28" s="154"/>
      <c r="WTU28" s="154"/>
      <c r="WTV28" s="154"/>
      <c r="WTW28" s="154"/>
      <c r="WTX28" s="154"/>
      <c r="WTY28" s="154"/>
      <c r="WTZ28" s="154"/>
      <c r="WUA28" s="154"/>
      <c r="WUB28" s="154"/>
      <c r="WUC28" s="154"/>
      <c r="WUD28" s="154"/>
      <c r="WUE28" s="154"/>
      <c r="WUF28" s="154"/>
      <c r="WUG28" s="154"/>
      <c r="WUH28" s="154"/>
      <c r="WUI28" s="154"/>
      <c r="WUJ28" s="154"/>
      <c r="WUK28" s="154"/>
      <c r="WUL28" s="154"/>
      <c r="WUM28" s="154"/>
      <c r="WUN28" s="154"/>
      <c r="WUO28" s="154"/>
      <c r="WUP28" s="154"/>
      <c r="WUQ28" s="154"/>
      <c r="WUR28" s="154"/>
      <c r="WUS28" s="154"/>
      <c r="WUT28" s="154"/>
      <c r="WUU28" s="154"/>
      <c r="WUV28" s="154"/>
      <c r="WUW28" s="154"/>
      <c r="WUX28" s="154"/>
      <c r="WUY28" s="154"/>
      <c r="WUZ28" s="154"/>
      <c r="WVA28" s="154"/>
      <c r="WVB28" s="154"/>
      <c r="WVC28" s="154"/>
      <c r="WVD28" s="154"/>
      <c r="WVE28" s="154"/>
      <c r="WVF28" s="154"/>
      <c r="WVG28" s="154"/>
      <c r="WVH28" s="154"/>
      <c r="WVI28" s="154"/>
      <c r="WVJ28" s="154"/>
      <c r="WVK28" s="154"/>
      <c r="WVL28" s="154"/>
      <c r="WVM28" s="154"/>
      <c r="WVN28" s="154"/>
      <c r="WVO28" s="154"/>
      <c r="WVP28" s="154"/>
      <c r="WVQ28" s="154"/>
      <c r="WVR28" s="154"/>
      <c r="WVS28" s="154"/>
      <c r="WVT28" s="154"/>
      <c r="WVU28" s="154"/>
      <c r="WVV28" s="154"/>
      <c r="WVW28" s="154"/>
      <c r="WVX28" s="154"/>
      <c r="WVY28" s="154"/>
      <c r="WVZ28" s="154"/>
      <c r="WWA28" s="154"/>
      <c r="WWB28" s="154"/>
      <c r="WWC28" s="154"/>
      <c r="WWD28" s="154"/>
      <c r="WWE28" s="154"/>
      <c r="WWF28" s="154"/>
      <c r="WWG28" s="154"/>
      <c r="WWH28" s="154"/>
      <c r="WWI28" s="154"/>
      <c r="WWJ28" s="154"/>
      <c r="WWK28" s="154"/>
      <c r="WWL28" s="154"/>
      <c r="WWM28" s="154"/>
      <c r="WWN28" s="154"/>
      <c r="WWO28" s="154"/>
      <c r="WWP28" s="154"/>
      <c r="WWQ28" s="154"/>
      <c r="WWR28" s="154"/>
      <c r="WWS28" s="154"/>
      <c r="WWT28" s="154"/>
      <c r="WWU28" s="154"/>
      <c r="WWV28" s="154"/>
      <c r="WWW28" s="154"/>
      <c r="WWX28" s="154"/>
      <c r="WWY28" s="154"/>
      <c r="WWZ28" s="154"/>
      <c r="WXA28" s="154"/>
      <c r="WXB28" s="154"/>
      <c r="WXC28" s="154"/>
      <c r="WXD28" s="154"/>
      <c r="WXE28" s="154"/>
      <c r="WXF28" s="154"/>
      <c r="WXG28" s="154"/>
      <c r="WXH28" s="154"/>
      <c r="WXI28" s="154"/>
      <c r="WXJ28" s="154"/>
      <c r="WXK28" s="154"/>
      <c r="WXL28" s="154"/>
      <c r="WXM28" s="154"/>
      <c r="WXN28" s="154"/>
      <c r="WXO28" s="154"/>
      <c r="WXP28" s="154"/>
      <c r="WXQ28" s="154"/>
      <c r="WXR28" s="154"/>
      <c r="WXS28" s="154"/>
      <c r="WXT28" s="154"/>
      <c r="WXU28" s="154"/>
      <c r="WXV28" s="154"/>
      <c r="WXW28" s="154"/>
      <c r="WXX28" s="154"/>
      <c r="WXY28" s="154"/>
      <c r="WXZ28" s="154"/>
      <c r="WYA28" s="154"/>
      <c r="WYB28" s="154"/>
      <c r="WYC28" s="154"/>
      <c r="WYD28" s="154"/>
      <c r="WYE28" s="154"/>
      <c r="WYF28" s="154"/>
      <c r="WYG28" s="154"/>
      <c r="WYH28" s="154"/>
      <c r="WYI28" s="154"/>
      <c r="WYJ28" s="154"/>
      <c r="WYK28" s="154"/>
      <c r="WYL28" s="154"/>
      <c r="WYM28" s="154"/>
      <c r="WYN28" s="154"/>
      <c r="WYO28" s="154"/>
      <c r="WYP28" s="154"/>
      <c r="WYQ28" s="154"/>
      <c r="WYR28" s="154"/>
      <c r="WYS28" s="154"/>
      <c r="WYT28" s="154"/>
      <c r="WYU28" s="154"/>
      <c r="WYV28" s="154"/>
      <c r="WYW28" s="154"/>
      <c r="WYX28" s="154"/>
      <c r="WYY28" s="154"/>
      <c r="WYZ28" s="154"/>
      <c r="WZA28" s="154"/>
      <c r="WZB28" s="154"/>
      <c r="WZC28" s="154"/>
      <c r="WZD28" s="154"/>
      <c r="WZE28" s="154"/>
      <c r="WZF28" s="154"/>
      <c r="WZG28" s="154"/>
      <c r="WZH28" s="154"/>
      <c r="WZI28" s="154"/>
      <c r="WZJ28" s="154"/>
      <c r="WZK28" s="154"/>
      <c r="WZL28" s="154"/>
      <c r="WZM28" s="154"/>
      <c r="WZN28" s="154"/>
      <c r="WZO28" s="154"/>
      <c r="WZP28" s="154"/>
      <c r="WZQ28" s="154"/>
      <c r="WZR28" s="154"/>
      <c r="WZS28" s="154"/>
      <c r="WZT28" s="154"/>
      <c r="WZU28" s="154"/>
      <c r="WZV28" s="154"/>
      <c r="WZW28" s="154"/>
      <c r="WZX28" s="154"/>
      <c r="WZY28" s="154"/>
      <c r="WZZ28" s="154"/>
      <c r="XAA28" s="154"/>
      <c r="XAB28" s="154"/>
      <c r="XAC28" s="154"/>
      <c r="XAD28" s="154"/>
      <c r="XAE28" s="154"/>
      <c r="XAF28" s="154"/>
      <c r="XAG28" s="154"/>
      <c r="XAH28" s="154"/>
      <c r="XAI28" s="154"/>
      <c r="XAJ28" s="154"/>
      <c r="XAK28" s="154"/>
      <c r="XAL28" s="154"/>
      <c r="XAM28" s="154"/>
      <c r="XAN28" s="154"/>
      <c r="XAO28" s="154"/>
      <c r="XAP28" s="154"/>
      <c r="XAQ28" s="154"/>
      <c r="XAR28" s="154"/>
      <c r="XAS28" s="154"/>
      <c r="XAT28" s="154"/>
      <c r="XAU28" s="154"/>
      <c r="XAV28" s="154"/>
      <c r="XAW28" s="154"/>
      <c r="XAX28" s="154"/>
      <c r="XAY28" s="154"/>
      <c r="XAZ28" s="154"/>
      <c r="XBA28" s="154"/>
      <c r="XBB28" s="154"/>
      <c r="XBC28" s="154"/>
      <c r="XBD28" s="154"/>
      <c r="XBE28" s="154"/>
      <c r="XBF28" s="154"/>
      <c r="XBG28" s="154"/>
      <c r="XBH28" s="154"/>
      <c r="XBI28" s="154"/>
      <c r="XBJ28" s="154"/>
      <c r="XBK28" s="154"/>
      <c r="XBL28" s="154"/>
      <c r="XBM28" s="154"/>
      <c r="XBN28" s="154"/>
      <c r="XBO28" s="154"/>
      <c r="XBP28" s="154"/>
      <c r="XBQ28" s="154"/>
      <c r="XBR28" s="154"/>
      <c r="XBS28" s="154"/>
      <c r="XBT28" s="154"/>
      <c r="XBU28" s="154"/>
      <c r="XBV28" s="154"/>
      <c r="XBW28" s="154"/>
      <c r="XBX28" s="154"/>
      <c r="XBY28" s="154"/>
      <c r="XBZ28" s="154"/>
      <c r="XCA28" s="154"/>
      <c r="XCB28" s="154"/>
      <c r="XCC28" s="154"/>
      <c r="XCD28" s="154"/>
      <c r="XCE28" s="154"/>
      <c r="XCF28" s="154"/>
      <c r="XCG28" s="154"/>
      <c r="XCH28" s="154"/>
      <c r="XCI28" s="154"/>
      <c r="XCJ28" s="154"/>
      <c r="XCK28" s="154"/>
      <c r="XCL28" s="154"/>
      <c r="XCM28" s="154"/>
      <c r="XCN28" s="154"/>
      <c r="XCO28" s="154"/>
      <c r="XCP28" s="154"/>
      <c r="XCQ28" s="154"/>
      <c r="XCR28" s="154"/>
      <c r="XCS28" s="154"/>
      <c r="XCT28" s="154"/>
      <c r="XCU28" s="154"/>
      <c r="XCV28" s="154"/>
      <c r="XCW28" s="154"/>
      <c r="XCX28" s="154"/>
      <c r="XCY28" s="154"/>
      <c r="XCZ28" s="154"/>
      <c r="XDA28" s="154"/>
      <c r="XDB28" s="154"/>
      <c r="XDC28" s="154"/>
      <c r="XDD28" s="154"/>
      <c r="XDE28" s="154"/>
      <c r="XDF28" s="154"/>
      <c r="XDG28" s="154"/>
      <c r="XDH28" s="154"/>
      <c r="XDI28" s="154"/>
      <c r="XDJ28" s="154"/>
      <c r="XDK28" s="154"/>
      <c r="XDL28" s="154"/>
      <c r="XDM28" s="154"/>
      <c r="XDN28" s="154"/>
      <c r="XDO28" s="154"/>
      <c r="XDP28" s="154"/>
      <c r="XDQ28" s="154"/>
      <c r="XDR28" s="154"/>
      <c r="XDS28" s="154"/>
      <c r="XDT28" s="154"/>
      <c r="XDU28" s="154"/>
      <c r="XDV28" s="154"/>
      <c r="XDW28" s="154"/>
      <c r="XDX28" s="154"/>
      <c r="XDY28" s="154"/>
      <c r="XDZ28" s="154"/>
      <c r="XEA28" s="154"/>
      <c r="XEB28" s="154"/>
      <c r="XEC28" s="154"/>
      <c r="XED28" s="154"/>
      <c r="XEE28" s="154"/>
      <c r="XEF28" s="154"/>
      <c r="XEG28" s="154"/>
      <c r="XEH28" s="154"/>
      <c r="XEI28" s="154"/>
      <c r="XEJ28" s="154"/>
      <c r="XEK28" s="154"/>
      <c r="XEL28" s="154"/>
      <c r="XEM28" s="154"/>
      <c r="XEN28" s="154"/>
      <c r="XEO28" s="154"/>
      <c r="XEP28" s="154"/>
      <c r="XEQ28" s="154"/>
      <c r="XER28" s="154"/>
      <c r="XES28" s="154"/>
      <c r="XET28" s="154"/>
      <c r="XEU28" s="154"/>
      <c r="XEV28" s="154"/>
      <c r="XEW28" s="154"/>
      <c r="XEX28" s="154"/>
      <c r="XEY28" s="154"/>
      <c r="XEZ28" s="154"/>
      <c r="XFA28" s="154"/>
      <c r="XFB28" s="154"/>
      <c r="XFC28" s="154"/>
      <c r="XFD28" s="155"/>
    </row>
    <row r="29" spans="1:16384" s="36" customFormat="1" ht="26.4">
      <c r="A29" s="159">
        <v>1</v>
      </c>
      <c r="B29" s="159" t="s">
        <v>430</v>
      </c>
      <c r="C29" s="40"/>
      <c r="D29" s="48"/>
      <c r="E29" s="42"/>
      <c r="F29" s="40"/>
      <c r="G29" s="40"/>
      <c r="H29" s="40"/>
      <c r="I29" s="49"/>
    </row>
    <row r="30" spans="1:16384" s="36" customFormat="1" ht="26.4">
      <c r="A30" s="159">
        <v>2</v>
      </c>
      <c r="B30" s="159" t="s">
        <v>438</v>
      </c>
      <c r="C30" s="40"/>
      <c r="D30" s="48"/>
      <c r="E30" s="42"/>
      <c r="F30" s="40"/>
      <c r="G30" s="40"/>
      <c r="H30" s="40"/>
      <c r="I30" s="49"/>
    </row>
    <row r="31" spans="1:16384" s="36" customFormat="1" ht="26.4">
      <c r="A31" s="160">
        <f t="shared" ref="A31:A41" ca="1" si="1">IF(OFFSET(A31,-1,0) ="",OFFSET(A31,-2,0)+1,OFFSET(A31,-1,0)+1 )</f>
        <v>3</v>
      </c>
      <c r="B31" s="159" t="s">
        <v>420</v>
      </c>
      <c r="C31" s="40"/>
      <c r="D31" s="48"/>
      <c r="E31" s="42"/>
      <c r="F31" s="40"/>
      <c r="G31" s="40"/>
      <c r="H31" s="40"/>
      <c r="I31" s="49"/>
    </row>
    <row r="32" spans="1:16384" s="36" customFormat="1" ht="39.6">
      <c r="A32" s="160">
        <f t="shared" ca="1" si="1"/>
        <v>4</v>
      </c>
      <c r="B32" s="159" t="s">
        <v>439</v>
      </c>
      <c r="C32" s="40"/>
      <c r="D32" s="48"/>
      <c r="E32" s="42"/>
      <c r="F32" s="40"/>
      <c r="G32" s="40"/>
      <c r="H32" s="40"/>
      <c r="I32" s="49"/>
    </row>
    <row r="33" spans="1:16384" s="36" customFormat="1" ht="39.6">
      <c r="A33" s="160">
        <f t="shared" ca="1" si="1"/>
        <v>5</v>
      </c>
      <c r="B33" s="159" t="s">
        <v>421</v>
      </c>
      <c r="C33" s="40"/>
      <c r="D33" s="48"/>
      <c r="E33" s="42"/>
      <c r="F33" s="40"/>
      <c r="G33" s="40"/>
      <c r="H33" s="40"/>
      <c r="I33" s="49"/>
    </row>
    <row r="34" spans="1:16384" s="36" customFormat="1" ht="39.6">
      <c r="A34" s="160">
        <f t="shared" ca="1" si="1"/>
        <v>6</v>
      </c>
      <c r="B34" s="159" t="s">
        <v>422</v>
      </c>
      <c r="C34" s="40"/>
      <c r="D34" s="48"/>
      <c r="E34" s="42"/>
      <c r="F34" s="40"/>
      <c r="G34" s="40"/>
      <c r="H34" s="40"/>
      <c r="I34" s="49"/>
    </row>
    <row r="35" spans="1:16384" s="36" customFormat="1" ht="39.6">
      <c r="A35" s="160">
        <f t="shared" ca="1" si="1"/>
        <v>7</v>
      </c>
      <c r="B35" s="159" t="s">
        <v>440</v>
      </c>
      <c r="C35" s="40"/>
      <c r="D35" s="48"/>
      <c r="E35" s="42"/>
      <c r="F35" s="40"/>
      <c r="G35" s="40"/>
      <c r="H35" s="40"/>
      <c r="I35" s="49"/>
    </row>
    <row r="36" spans="1:16384" s="36" customFormat="1" ht="39.6">
      <c r="A36" s="160">
        <f t="shared" ca="1" si="1"/>
        <v>8</v>
      </c>
      <c r="B36" s="159" t="s">
        <v>423</v>
      </c>
      <c r="C36" s="40"/>
      <c r="D36" s="48"/>
      <c r="E36" s="42"/>
      <c r="F36" s="40"/>
      <c r="G36" s="40"/>
      <c r="H36" s="40"/>
      <c r="I36" s="49"/>
    </row>
    <row r="37" spans="1:16384" s="36" customFormat="1" ht="39.6">
      <c r="A37" s="160">
        <f t="shared" ca="1" si="1"/>
        <v>9</v>
      </c>
      <c r="B37" s="159" t="s">
        <v>424</v>
      </c>
      <c r="C37" s="40"/>
      <c r="D37" s="48"/>
      <c r="E37" s="42"/>
      <c r="F37" s="40"/>
      <c r="G37" s="40"/>
      <c r="H37" s="40"/>
      <c r="I37" s="49"/>
    </row>
    <row r="38" spans="1:16384" s="36" customFormat="1" ht="26.4">
      <c r="A38" s="160">
        <f t="shared" ca="1" si="1"/>
        <v>10</v>
      </c>
      <c r="B38" s="159" t="s">
        <v>441</v>
      </c>
      <c r="C38" s="40"/>
      <c r="D38" s="48"/>
      <c r="E38" s="42"/>
      <c r="F38" s="40"/>
      <c r="G38" s="40"/>
      <c r="H38" s="40"/>
      <c r="I38" s="49"/>
    </row>
    <row r="39" spans="1:16384" s="36" customFormat="1" ht="26.4">
      <c r="A39" s="160">
        <f t="shared" ca="1" si="1"/>
        <v>11</v>
      </c>
      <c r="B39" s="159" t="s">
        <v>410</v>
      </c>
      <c r="C39" s="40"/>
      <c r="D39" s="48"/>
      <c r="E39" s="42"/>
      <c r="F39" s="40"/>
      <c r="G39" s="40"/>
      <c r="H39" s="40"/>
      <c r="I39" s="49"/>
    </row>
    <row r="40" spans="1:16384" s="36" customFormat="1" ht="26.4">
      <c r="A40" s="160">
        <f t="shared" ca="1" si="1"/>
        <v>12</v>
      </c>
      <c r="B40" s="159" t="s">
        <v>411</v>
      </c>
      <c r="C40" s="40"/>
      <c r="D40" s="48"/>
      <c r="E40" s="42"/>
      <c r="F40" s="40"/>
      <c r="G40" s="40"/>
      <c r="H40" s="40"/>
      <c r="I40" s="49"/>
    </row>
    <row r="41" spans="1:16384" s="36" customFormat="1" ht="26.4">
      <c r="A41" s="160">
        <f t="shared" ca="1" si="1"/>
        <v>13</v>
      </c>
      <c r="B41" s="159" t="s">
        <v>412</v>
      </c>
      <c r="C41" s="40"/>
      <c r="D41" s="48"/>
      <c r="E41" s="42"/>
      <c r="F41" s="40"/>
      <c r="G41" s="40"/>
      <c r="H41" s="40"/>
      <c r="I41" s="49"/>
    </row>
    <row r="42" spans="1:16384" s="156" customFormat="1" ht="13.95" customHeight="1">
      <c r="A42" s="153"/>
      <c r="B42" s="370" t="s">
        <v>409</v>
      </c>
      <c r="C42" s="370"/>
      <c r="D42" s="370"/>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4"/>
      <c r="AM42" s="154"/>
      <c r="AN42" s="154"/>
      <c r="AO42" s="154"/>
      <c r="AP42" s="154"/>
      <c r="AQ42" s="154"/>
      <c r="AR42" s="154"/>
      <c r="AS42" s="154"/>
      <c r="AT42" s="154"/>
      <c r="AU42" s="154"/>
      <c r="AV42" s="154"/>
      <c r="AW42" s="154"/>
      <c r="AX42" s="154"/>
      <c r="AY42" s="154"/>
      <c r="AZ42" s="154"/>
      <c r="BA42" s="154"/>
      <c r="BB42" s="154"/>
      <c r="BC42" s="154"/>
      <c r="BD42" s="154"/>
      <c r="BE42" s="154"/>
      <c r="BF42" s="154"/>
      <c r="BG42" s="154"/>
      <c r="BH42" s="154"/>
      <c r="BI42" s="154"/>
      <c r="BJ42" s="154"/>
      <c r="BK42" s="154"/>
      <c r="BL42" s="154"/>
      <c r="BM42" s="154"/>
      <c r="BN42" s="154"/>
      <c r="BO42" s="154"/>
      <c r="BP42" s="154"/>
      <c r="BQ42" s="154"/>
      <c r="BR42" s="154"/>
      <c r="BS42" s="154"/>
      <c r="BT42" s="154"/>
      <c r="BU42" s="154"/>
      <c r="BV42" s="154"/>
      <c r="BW42" s="154"/>
      <c r="BX42" s="154"/>
      <c r="BY42" s="154"/>
      <c r="BZ42" s="154"/>
      <c r="CA42" s="154"/>
      <c r="CB42" s="154"/>
      <c r="CC42" s="154"/>
      <c r="CD42" s="154"/>
      <c r="CE42" s="154"/>
      <c r="CF42" s="154"/>
      <c r="CG42" s="154"/>
      <c r="CH42" s="154"/>
      <c r="CI42" s="154"/>
      <c r="CJ42" s="154"/>
      <c r="CK42" s="154"/>
      <c r="CL42" s="154"/>
      <c r="CM42" s="154"/>
      <c r="CN42" s="154"/>
      <c r="CO42" s="154"/>
      <c r="CP42" s="154"/>
      <c r="CQ42" s="154"/>
      <c r="CR42" s="154"/>
      <c r="CS42" s="154"/>
      <c r="CT42" s="154"/>
      <c r="CU42" s="154"/>
      <c r="CV42" s="154"/>
      <c r="CW42" s="154"/>
      <c r="CX42" s="154"/>
      <c r="CY42" s="154"/>
      <c r="CZ42" s="154"/>
      <c r="DA42" s="154"/>
      <c r="DB42" s="154"/>
      <c r="DC42" s="154"/>
      <c r="DD42" s="154"/>
      <c r="DE42" s="154"/>
      <c r="DF42" s="154"/>
      <c r="DG42" s="154"/>
      <c r="DH42" s="154"/>
      <c r="DI42" s="154"/>
      <c r="DJ42" s="154"/>
      <c r="DK42" s="154"/>
      <c r="DL42" s="154"/>
      <c r="DM42" s="154"/>
      <c r="DN42" s="154"/>
      <c r="DO42" s="154"/>
      <c r="DP42" s="154"/>
      <c r="DQ42" s="154"/>
      <c r="DR42" s="154"/>
      <c r="DS42" s="154"/>
      <c r="DT42" s="154"/>
      <c r="DU42" s="154"/>
      <c r="DV42" s="154"/>
      <c r="DW42" s="154"/>
      <c r="DX42" s="154"/>
      <c r="DY42" s="154"/>
      <c r="DZ42" s="154"/>
      <c r="EA42" s="154"/>
      <c r="EB42" s="154"/>
      <c r="EC42" s="154"/>
      <c r="ED42" s="154"/>
      <c r="EE42" s="154"/>
      <c r="EF42" s="154"/>
      <c r="EG42" s="154"/>
      <c r="EH42" s="154"/>
      <c r="EI42" s="154"/>
      <c r="EJ42" s="154"/>
      <c r="EK42" s="154"/>
      <c r="EL42" s="154"/>
      <c r="EM42" s="154"/>
      <c r="EN42" s="154"/>
      <c r="EO42" s="154"/>
      <c r="EP42" s="154"/>
      <c r="EQ42" s="154"/>
      <c r="ER42" s="154"/>
      <c r="ES42" s="154"/>
      <c r="ET42" s="154"/>
      <c r="EU42" s="154"/>
      <c r="EV42" s="154"/>
      <c r="EW42" s="154"/>
      <c r="EX42" s="154"/>
      <c r="EY42" s="154"/>
      <c r="EZ42" s="154"/>
      <c r="FA42" s="154"/>
      <c r="FB42" s="154"/>
      <c r="FC42" s="154"/>
      <c r="FD42" s="154"/>
      <c r="FE42" s="154"/>
      <c r="FF42" s="154"/>
      <c r="FG42" s="154"/>
      <c r="FH42" s="154"/>
      <c r="FI42" s="154"/>
      <c r="FJ42" s="154"/>
      <c r="FK42" s="154"/>
      <c r="FL42" s="154"/>
      <c r="FM42" s="154"/>
      <c r="FN42" s="154"/>
      <c r="FO42" s="154"/>
      <c r="FP42" s="154"/>
      <c r="FQ42" s="154"/>
      <c r="FR42" s="154"/>
      <c r="FS42" s="154"/>
      <c r="FT42" s="154"/>
      <c r="FU42" s="154"/>
      <c r="FV42" s="154"/>
      <c r="FW42" s="154"/>
      <c r="FX42" s="154"/>
      <c r="FY42" s="154"/>
      <c r="FZ42" s="154"/>
      <c r="GA42" s="154"/>
      <c r="GB42" s="154"/>
      <c r="GC42" s="154"/>
      <c r="GD42" s="154"/>
      <c r="GE42" s="154"/>
      <c r="GF42" s="154"/>
      <c r="GG42" s="154"/>
      <c r="GH42" s="154"/>
      <c r="GI42" s="154"/>
      <c r="GJ42" s="154"/>
      <c r="GK42" s="154"/>
      <c r="GL42" s="154"/>
      <c r="GM42" s="154"/>
      <c r="GN42" s="154"/>
      <c r="GO42" s="154"/>
      <c r="GP42" s="154"/>
      <c r="GQ42" s="154"/>
      <c r="GR42" s="154"/>
      <c r="GS42" s="154"/>
      <c r="GT42" s="154"/>
      <c r="GU42" s="154"/>
      <c r="GV42" s="154"/>
      <c r="GW42" s="154"/>
      <c r="GX42" s="154"/>
      <c r="GY42" s="154"/>
      <c r="GZ42" s="154"/>
      <c r="HA42" s="154"/>
      <c r="HB42" s="154"/>
      <c r="HC42" s="154"/>
      <c r="HD42" s="154"/>
      <c r="HE42" s="154"/>
      <c r="HF42" s="154"/>
      <c r="HG42" s="154"/>
      <c r="HH42" s="154"/>
      <c r="HI42" s="154"/>
      <c r="HJ42" s="154"/>
      <c r="HK42" s="154"/>
      <c r="HL42" s="154"/>
      <c r="HM42" s="154"/>
      <c r="HN42" s="154"/>
      <c r="HO42" s="154"/>
      <c r="HP42" s="154"/>
      <c r="HQ42" s="154"/>
      <c r="HR42" s="154"/>
      <c r="HS42" s="154"/>
      <c r="HT42" s="154"/>
      <c r="HU42" s="154"/>
      <c r="HV42" s="154"/>
      <c r="HW42" s="154"/>
      <c r="HX42" s="154"/>
      <c r="HY42" s="154"/>
      <c r="HZ42" s="154"/>
      <c r="IA42" s="154"/>
      <c r="IB42" s="154"/>
      <c r="IC42" s="154"/>
      <c r="ID42" s="154"/>
      <c r="IE42" s="154"/>
      <c r="IF42" s="154"/>
      <c r="IG42" s="154"/>
      <c r="IH42" s="154"/>
      <c r="II42" s="154"/>
      <c r="IJ42" s="154"/>
      <c r="IK42" s="154"/>
      <c r="IL42" s="154"/>
      <c r="IM42" s="154"/>
      <c r="IN42" s="154"/>
      <c r="IO42" s="154"/>
      <c r="IP42" s="154"/>
      <c r="IQ42" s="154"/>
      <c r="IR42" s="154"/>
      <c r="IS42" s="154"/>
      <c r="IT42" s="154"/>
      <c r="IU42" s="154"/>
      <c r="IV42" s="154"/>
      <c r="IW42" s="154"/>
      <c r="IX42" s="154"/>
      <c r="IY42" s="154"/>
      <c r="IZ42" s="154"/>
      <c r="JA42" s="154"/>
      <c r="JB42" s="154"/>
      <c r="JC42" s="154"/>
      <c r="JD42" s="154"/>
      <c r="JE42" s="154"/>
      <c r="JF42" s="154"/>
      <c r="JG42" s="154"/>
      <c r="JH42" s="154"/>
      <c r="JI42" s="154"/>
      <c r="JJ42" s="154"/>
      <c r="JK42" s="154"/>
      <c r="JL42" s="154"/>
      <c r="JM42" s="154"/>
      <c r="JN42" s="154"/>
      <c r="JO42" s="154"/>
      <c r="JP42" s="154"/>
      <c r="JQ42" s="154"/>
      <c r="JR42" s="154"/>
      <c r="JS42" s="154"/>
      <c r="JT42" s="154"/>
      <c r="JU42" s="154"/>
      <c r="JV42" s="154"/>
      <c r="JW42" s="154"/>
      <c r="JX42" s="154"/>
      <c r="JY42" s="154"/>
      <c r="JZ42" s="154"/>
      <c r="KA42" s="154"/>
      <c r="KB42" s="154"/>
      <c r="KC42" s="154"/>
      <c r="KD42" s="154"/>
      <c r="KE42" s="154"/>
      <c r="KF42" s="154"/>
      <c r="KG42" s="154"/>
      <c r="KH42" s="154"/>
      <c r="KI42" s="154"/>
      <c r="KJ42" s="154"/>
      <c r="KK42" s="154"/>
      <c r="KL42" s="154"/>
      <c r="KM42" s="154"/>
      <c r="KN42" s="154"/>
      <c r="KO42" s="154"/>
      <c r="KP42" s="154"/>
      <c r="KQ42" s="154"/>
      <c r="KR42" s="154"/>
      <c r="KS42" s="154"/>
      <c r="KT42" s="154"/>
      <c r="KU42" s="154"/>
      <c r="KV42" s="154"/>
      <c r="KW42" s="154"/>
      <c r="KX42" s="154"/>
      <c r="KY42" s="154"/>
      <c r="KZ42" s="154"/>
      <c r="LA42" s="154"/>
      <c r="LB42" s="154"/>
      <c r="LC42" s="154"/>
      <c r="LD42" s="154"/>
      <c r="LE42" s="154"/>
      <c r="LF42" s="154"/>
      <c r="LG42" s="154"/>
      <c r="LH42" s="154"/>
      <c r="LI42" s="154"/>
      <c r="LJ42" s="154"/>
      <c r="LK42" s="154"/>
      <c r="LL42" s="154"/>
      <c r="LM42" s="154"/>
      <c r="LN42" s="154"/>
      <c r="LO42" s="154"/>
      <c r="LP42" s="154"/>
      <c r="LQ42" s="154"/>
      <c r="LR42" s="154"/>
      <c r="LS42" s="154"/>
      <c r="LT42" s="154"/>
      <c r="LU42" s="154"/>
      <c r="LV42" s="154"/>
      <c r="LW42" s="154"/>
      <c r="LX42" s="154"/>
      <c r="LY42" s="154"/>
      <c r="LZ42" s="154"/>
      <c r="MA42" s="154"/>
      <c r="MB42" s="154"/>
      <c r="MC42" s="154"/>
      <c r="MD42" s="154"/>
      <c r="ME42" s="154"/>
      <c r="MF42" s="154"/>
      <c r="MG42" s="154"/>
      <c r="MH42" s="154"/>
      <c r="MI42" s="154"/>
      <c r="MJ42" s="154"/>
      <c r="MK42" s="154"/>
      <c r="ML42" s="154"/>
      <c r="MM42" s="154"/>
      <c r="MN42" s="154"/>
      <c r="MO42" s="154"/>
      <c r="MP42" s="154"/>
      <c r="MQ42" s="154"/>
      <c r="MR42" s="154"/>
      <c r="MS42" s="154"/>
      <c r="MT42" s="154"/>
      <c r="MU42" s="154"/>
      <c r="MV42" s="154"/>
      <c r="MW42" s="154"/>
      <c r="MX42" s="154"/>
      <c r="MY42" s="154"/>
      <c r="MZ42" s="154"/>
      <c r="NA42" s="154"/>
      <c r="NB42" s="154"/>
      <c r="NC42" s="154"/>
      <c r="ND42" s="154"/>
      <c r="NE42" s="154"/>
      <c r="NF42" s="154"/>
      <c r="NG42" s="154"/>
      <c r="NH42" s="154"/>
      <c r="NI42" s="154"/>
      <c r="NJ42" s="154"/>
      <c r="NK42" s="154"/>
      <c r="NL42" s="154"/>
      <c r="NM42" s="154"/>
      <c r="NN42" s="154"/>
      <c r="NO42" s="154"/>
      <c r="NP42" s="154"/>
      <c r="NQ42" s="154"/>
      <c r="NR42" s="154"/>
      <c r="NS42" s="154"/>
      <c r="NT42" s="154"/>
      <c r="NU42" s="154"/>
      <c r="NV42" s="154"/>
      <c r="NW42" s="154"/>
      <c r="NX42" s="154"/>
      <c r="NY42" s="154"/>
      <c r="NZ42" s="154"/>
      <c r="OA42" s="154"/>
      <c r="OB42" s="154"/>
      <c r="OC42" s="154"/>
      <c r="OD42" s="154"/>
      <c r="OE42" s="154"/>
      <c r="OF42" s="154"/>
      <c r="OG42" s="154"/>
      <c r="OH42" s="154"/>
      <c r="OI42" s="154"/>
      <c r="OJ42" s="154"/>
      <c r="OK42" s="154"/>
      <c r="OL42" s="154"/>
      <c r="OM42" s="154"/>
      <c r="ON42" s="154"/>
      <c r="OO42" s="154"/>
      <c r="OP42" s="154"/>
      <c r="OQ42" s="154"/>
      <c r="OR42" s="154"/>
      <c r="OS42" s="154"/>
      <c r="OT42" s="154"/>
      <c r="OU42" s="154"/>
      <c r="OV42" s="154"/>
      <c r="OW42" s="154"/>
      <c r="OX42" s="154"/>
      <c r="OY42" s="154"/>
      <c r="OZ42" s="154"/>
      <c r="PA42" s="154"/>
      <c r="PB42" s="154"/>
      <c r="PC42" s="154"/>
      <c r="PD42" s="154"/>
      <c r="PE42" s="154"/>
      <c r="PF42" s="154"/>
      <c r="PG42" s="154"/>
      <c r="PH42" s="154"/>
      <c r="PI42" s="154"/>
      <c r="PJ42" s="154"/>
      <c r="PK42" s="154"/>
      <c r="PL42" s="154"/>
      <c r="PM42" s="154"/>
      <c r="PN42" s="154"/>
      <c r="PO42" s="154"/>
      <c r="PP42" s="154"/>
      <c r="PQ42" s="154"/>
      <c r="PR42" s="154"/>
      <c r="PS42" s="154"/>
      <c r="PT42" s="154"/>
      <c r="PU42" s="154"/>
      <c r="PV42" s="154"/>
      <c r="PW42" s="154"/>
      <c r="PX42" s="154"/>
      <c r="PY42" s="154"/>
      <c r="PZ42" s="154"/>
      <c r="QA42" s="154"/>
      <c r="QB42" s="154"/>
      <c r="QC42" s="154"/>
      <c r="QD42" s="154"/>
      <c r="QE42" s="154"/>
      <c r="QF42" s="154"/>
      <c r="QG42" s="154"/>
      <c r="QH42" s="154"/>
      <c r="QI42" s="154"/>
      <c r="QJ42" s="154"/>
      <c r="QK42" s="154"/>
      <c r="QL42" s="154"/>
      <c r="QM42" s="154"/>
      <c r="QN42" s="154"/>
      <c r="QO42" s="154"/>
      <c r="QP42" s="154"/>
      <c r="QQ42" s="154"/>
      <c r="QR42" s="154"/>
      <c r="QS42" s="154"/>
      <c r="QT42" s="154"/>
      <c r="QU42" s="154"/>
      <c r="QV42" s="154"/>
      <c r="QW42" s="154"/>
      <c r="QX42" s="154"/>
      <c r="QY42" s="154"/>
      <c r="QZ42" s="154"/>
      <c r="RA42" s="154"/>
      <c r="RB42" s="154"/>
      <c r="RC42" s="154"/>
      <c r="RD42" s="154"/>
      <c r="RE42" s="154"/>
      <c r="RF42" s="154"/>
      <c r="RG42" s="154"/>
      <c r="RH42" s="154"/>
      <c r="RI42" s="154"/>
      <c r="RJ42" s="154"/>
      <c r="RK42" s="154"/>
      <c r="RL42" s="154"/>
      <c r="RM42" s="154"/>
      <c r="RN42" s="154"/>
      <c r="RO42" s="154"/>
      <c r="RP42" s="154"/>
      <c r="RQ42" s="154"/>
      <c r="RR42" s="154"/>
      <c r="RS42" s="154"/>
      <c r="RT42" s="154"/>
      <c r="RU42" s="154"/>
      <c r="RV42" s="154"/>
      <c r="RW42" s="154"/>
      <c r="RX42" s="154"/>
      <c r="RY42" s="154"/>
      <c r="RZ42" s="154"/>
      <c r="SA42" s="154"/>
      <c r="SB42" s="154"/>
      <c r="SC42" s="154"/>
      <c r="SD42" s="154"/>
      <c r="SE42" s="154"/>
      <c r="SF42" s="154"/>
      <c r="SG42" s="154"/>
      <c r="SH42" s="154"/>
      <c r="SI42" s="154"/>
      <c r="SJ42" s="154"/>
      <c r="SK42" s="154"/>
      <c r="SL42" s="154"/>
      <c r="SM42" s="154"/>
      <c r="SN42" s="154"/>
      <c r="SO42" s="154"/>
      <c r="SP42" s="154"/>
      <c r="SQ42" s="154"/>
      <c r="SR42" s="154"/>
      <c r="SS42" s="154"/>
      <c r="ST42" s="154"/>
      <c r="SU42" s="154"/>
      <c r="SV42" s="154"/>
      <c r="SW42" s="154"/>
      <c r="SX42" s="154"/>
      <c r="SY42" s="154"/>
      <c r="SZ42" s="154"/>
      <c r="TA42" s="154"/>
      <c r="TB42" s="154"/>
      <c r="TC42" s="154"/>
      <c r="TD42" s="154"/>
      <c r="TE42" s="154"/>
      <c r="TF42" s="154"/>
      <c r="TG42" s="154"/>
      <c r="TH42" s="154"/>
      <c r="TI42" s="154"/>
      <c r="TJ42" s="154"/>
      <c r="TK42" s="154"/>
      <c r="TL42" s="154"/>
      <c r="TM42" s="154"/>
      <c r="TN42" s="154"/>
      <c r="TO42" s="154"/>
      <c r="TP42" s="154"/>
      <c r="TQ42" s="154"/>
      <c r="TR42" s="154"/>
      <c r="TS42" s="154"/>
      <c r="TT42" s="154"/>
      <c r="TU42" s="154"/>
      <c r="TV42" s="154"/>
      <c r="TW42" s="154"/>
      <c r="TX42" s="154"/>
      <c r="TY42" s="154"/>
      <c r="TZ42" s="154"/>
      <c r="UA42" s="154"/>
      <c r="UB42" s="154"/>
      <c r="UC42" s="154"/>
      <c r="UD42" s="154"/>
      <c r="UE42" s="154"/>
      <c r="UF42" s="154"/>
      <c r="UG42" s="154"/>
      <c r="UH42" s="154"/>
      <c r="UI42" s="154"/>
      <c r="UJ42" s="154"/>
      <c r="UK42" s="154"/>
      <c r="UL42" s="154"/>
      <c r="UM42" s="154"/>
      <c r="UN42" s="154"/>
      <c r="UO42" s="154"/>
      <c r="UP42" s="154"/>
      <c r="UQ42" s="154"/>
      <c r="UR42" s="154"/>
      <c r="US42" s="154"/>
      <c r="UT42" s="154"/>
      <c r="UU42" s="154"/>
      <c r="UV42" s="154"/>
      <c r="UW42" s="154"/>
      <c r="UX42" s="154"/>
      <c r="UY42" s="154"/>
      <c r="UZ42" s="154"/>
      <c r="VA42" s="154"/>
      <c r="VB42" s="154"/>
      <c r="VC42" s="154"/>
      <c r="VD42" s="154"/>
      <c r="VE42" s="154"/>
      <c r="VF42" s="154"/>
      <c r="VG42" s="154"/>
      <c r="VH42" s="154"/>
      <c r="VI42" s="154"/>
      <c r="VJ42" s="154"/>
      <c r="VK42" s="154"/>
      <c r="VL42" s="154"/>
      <c r="VM42" s="154"/>
      <c r="VN42" s="154"/>
      <c r="VO42" s="154"/>
      <c r="VP42" s="154"/>
      <c r="VQ42" s="154"/>
      <c r="VR42" s="154"/>
      <c r="VS42" s="154"/>
      <c r="VT42" s="154"/>
      <c r="VU42" s="154"/>
      <c r="VV42" s="154"/>
      <c r="VW42" s="154"/>
      <c r="VX42" s="154"/>
      <c r="VY42" s="154"/>
      <c r="VZ42" s="154"/>
      <c r="WA42" s="154"/>
      <c r="WB42" s="154"/>
      <c r="WC42" s="154"/>
      <c r="WD42" s="154"/>
      <c r="WE42" s="154"/>
      <c r="WF42" s="154"/>
      <c r="WG42" s="154"/>
      <c r="WH42" s="154"/>
      <c r="WI42" s="154"/>
      <c r="WJ42" s="154"/>
      <c r="WK42" s="154"/>
      <c r="WL42" s="154"/>
      <c r="WM42" s="154"/>
      <c r="WN42" s="154"/>
      <c r="WO42" s="154"/>
      <c r="WP42" s="154"/>
      <c r="WQ42" s="154"/>
      <c r="WR42" s="154"/>
      <c r="WS42" s="154"/>
      <c r="WT42" s="154"/>
      <c r="WU42" s="154"/>
      <c r="WV42" s="154"/>
      <c r="WW42" s="154"/>
      <c r="WX42" s="154"/>
      <c r="WY42" s="154"/>
      <c r="WZ42" s="154"/>
      <c r="XA42" s="154"/>
      <c r="XB42" s="154"/>
      <c r="XC42" s="154"/>
      <c r="XD42" s="154"/>
      <c r="XE42" s="154"/>
      <c r="XF42" s="154"/>
      <c r="XG42" s="154"/>
      <c r="XH42" s="154"/>
      <c r="XI42" s="154"/>
      <c r="XJ42" s="154"/>
      <c r="XK42" s="154"/>
      <c r="XL42" s="154"/>
      <c r="XM42" s="154"/>
      <c r="XN42" s="154"/>
      <c r="XO42" s="154"/>
      <c r="XP42" s="154"/>
      <c r="XQ42" s="154"/>
      <c r="XR42" s="154"/>
      <c r="XS42" s="154"/>
      <c r="XT42" s="154"/>
      <c r="XU42" s="154"/>
      <c r="XV42" s="154"/>
      <c r="XW42" s="154"/>
      <c r="XX42" s="154"/>
      <c r="XY42" s="154"/>
      <c r="XZ42" s="154"/>
      <c r="YA42" s="154"/>
      <c r="YB42" s="154"/>
      <c r="YC42" s="154"/>
      <c r="YD42" s="154"/>
      <c r="YE42" s="154"/>
      <c r="YF42" s="154"/>
      <c r="YG42" s="154"/>
      <c r="YH42" s="154"/>
      <c r="YI42" s="154"/>
      <c r="YJ42" s="154"/>
      <c r="YK42" s="154"/>
      <c r="YL42" s="154"/>
      <c r="YM42" s="154"/>
      <c r="YN42" s="154"/>
      <c r="YO42" s="154"/>
      <c r="YP42" s="154"/>
      <c r="YQ42" s="154"/>
      <c r="YR42" s="154"/>
      <c r="YS42" s="154"/>
      <c r="YT42" s="154"/>
      <c r="YU42" s="154"/>
      <c r="YV42" s="154"/>
      <c r="YW42" s="154"/>
      <c r="YX42" s="154"/>
      <c r="YY42" s="154"/>
      <c r="YZ42" s="154"/>
      <c r="ZA42" s="154"/>
      <c r="ZB42" s="154"/>
      <c r="ZC42" s="154"/>
      <c r="ZD42" s="154"/>
      <c r="ZE42" s="154"/>
      <c r="ZF42" s="154"/>
      <c r="ZG42" s="154"/>
      <c r="ZH42" s="154"/>
      <c r="ZI42" s="154"/>
      <c r="ZJ42" s="154"/>
      <c r="ZK42" s="154"/>
      <c r="ZL42" s="154"/>
      <c r="ZM42" s="154"/>
      <c r="ZN42" s="154"/>
      <c r="ZO42" s="154"/>
      <c r="ZP42" s="154"/>
      <c r="ZQ42" s="154"/>
      <c r="ZR42" s="154"/>
      <c r="ZS42" s="154"/>
      <c r="ZT42" s="154"/>
      <c r="ZU42" s="154"/>
      <c r="ZV42" s="154"/>
      <c r="ZW42" s="154"/>
      <c r="ZX42" s="154"/>
      <c r="ZY42" s="154"/>
      <c r="ZZ42" s="154"/>
      <c r="AAA42" s="154"/>
      <c r="AAB42" s="154"/>
      <c r="AAC42" s="154"/>
      <c r="AAD42" s="154"/>
      <c r="AAE42" s="154"/>
      <c r="AAF42" s="154"/>
      <c r="AAG42" s="154"/>
      <c r="AAH42" s="154"/>
      <c r="AAI42" s="154"/>
      <c r="AAJ42" s="154"/>
      <c r="AAK42" s="154"/>
      <c r="AAL42" s="154"/>
      <c r="AAM42" s="154"/>
      <c r="AAN42" s="154"/>
      <c r="AAO42" s="154"/>
      <c r="AAP42" s="154"/>
      <c r="AAQ42" s="154"/>
      <c r="AAR42" s="154"/>
      <c r="AAS42" s="154"/>
      <c r="AAT42" s="154"/>
      <c r="AAU42" s="154"/>
      <c r="AAV42" s="154"/>
      <c r="AAW42" s="154"/>
      <c r="AAX42" s="154"/>
      <c r="AAY42" s="154"/>
      <c r="AAZ42" s="154"/>
      <c r="ABA42" s="154"/>
      <c r="ABB42" s="154"/>
      <c r="ABC42" s="154"/>
      <c r="ABD42" s="154"/>
      <c r="ABE42" s="154"/>
      <c r="ABF42" s="154"/>
      <c r="ABG42" s="154"/>
      <c r="ABH42" s="154"/>
      <c r="ABI42" s="154"/>
      <c r="ABJ42" s="154"/>
      <c r="ABK42" s="154"/>
      <c r="ABL42" s="154"/>
      <c r="ABM42" s="154"/>
      <c r="ABN42" s="154"/>
      <c r="ABO42" s="154"/>
      <c r="ABP42" s="154"/>
      <c r="ABQ42" s="154"/>
      <c r="ABR42" s="154"/>
      <c r="ABS42" s="154"/>
      <c r="ABT42" s="154"/>
      <c r="ABU42" s="154"/>
      <c r="ABV42" s="154"/>
      <c r="ABW42" s="154"/>
      <c r="ABX42" s="154"/>
      <c r="ABY42" s="154"/>
      <c r="ABZ42" s="154"/>
      <c r="ACA42" s="154"/>
      <c r="ACB42" s="154"/>
      <c r="ACC42" s="154"/>
      <c r="ACD42" s="154"/>
      <c r="ACE42" s="154"/>
      <c r="ACF42" s="154"/>
      <c r="ACG42" s="154"/>
      <c r="ACH42" s="154"/>
      <c r="ACI42" s="154"/>
      <c r="ACJ42" s="154"/>
      <c r="ACK42" s="154"/>
      <c r="ACL42" s="154"/>
      <c r="ACM42" s="154"/>
      <c r="ACN42" s="154"/>
      <c r="ACO42" s="154"/>
      <c r="ACP42" s="154"/>
      <c r="ACQ42" s="154"/>
      <c r="ACR42" s="154"/>
      <c r="ACS42" s="154"/>
      <c r="ACT42" s="154"/>
      <c r="ACU42" s="154"/>
      <c r="ACV42" s="154"/>
      <c r="ACW42" s="154"/>
      <c r="ACX42" s="154"/>
      <c r="ACY42" s="154"/>
      <c r="ACZ42" s="154"/>
      <c r="ADA42" s="154"/>
      <c r="ADB42" s="154"/>
      <c r="ADC42" s="154"/>
      <c r="ADD42" s="154"/>
      <c r="ADE42" s="154"/>
      <c r="ADF42" s="154"/>
      <c r="ADG42" s="154"/>
      <c r="ADH42" s="154"/>
      <c r="ADI42" s="154"/>
      <c r="ADJ42" s="154"/>
      <c r="ADK42" s="154"/>
      <c r="ADL42" s="154"/>
      <c r="ADM42" s="154"/>
      <c r="ADN42" s="154"/>
      <c r="ADO42" s="154"/>
      <c r="ADP42" s="154"/>
      <c r="ADQ42" s="154"/>
      <c r="ADR42" s="154"/>
      <c r="ADS42" s="154"/>
      <c r="ADT42" s="154"/>
      <c r="ADU42" s="154"/>
      <c r="ADV42" s="154"/>
      <c r="ADW42" s="154"/>
      <c r="ADX42" s="154"/>
      <c r="ADY42" s="154"/>
      <c r="ADZ42" s="154"/>
      <c r="AEA42" s="154"/>
      <c r="AEB42" s="154"/>
      <c r="AEC42" s="154"/>
      <c r="AED42" s="154"/>
      <c r="AEE42" s="154"/>
      <c r="AEF42" s="154"/>
      <c r="AEG42" s="154"/>
      <c r="AEH42" s="154"/>
      <c r="AEI42" s="154"/>
      <c r="AEJ42" s="154"/>
      <c r="AEK42" s="154"/>
      <c r="AEL42" s="154"/>
      <c r="AEM42" s="154"/>
      <c r="AEN42" s="154"/>
      <c r="AEO42" s="154"/>
      <c r="AEP42" s="154"/>
      <c r="AEQ42" s="154"/>
      <c r="AER42" s="154"/>
      <c r="AES42" s="154"/>
      <c r="AET42" s="154"/>
      <c r="AEU42" s="154"/>
      <c r="AEV42" s="154"/>
      <c r="AEW42" s="154"/>
      <c r="AEX42" s="154"/>
      <c r="AEY42" s="154"/>
      <c r="AEZ42" s="154"/>
      <c r="AFA42" s="154"/>
      <c r="AFB42" s="154"/>
      <c r="AFC42" s="154"/>
      <c r="AFD42" s="154"/>
      <c r="AFE42" s="154"/>
      <c r="AFF42" s="154"/>
      <c r="AFG42" s="154"/>
      <c r="AFH42" s="154"/>
      <c r="AFI42" s="154"/>
      <c r="AFJ42" s="154"/>
      <c r="AFK42" s="154"/>
      <c r="AFL42" s="154"/>
      <c r="AFM42" s="154"/>
      <c r="AFN42" s="154"/>
      <c r="AFO42" s="154"/>
      <c r="AFP42" s="154"/>
      <c r="AFQ42" s="154"/>
      <c r="AFR42" s="154"/>
      <c r="AFS42" s="154"/>
      <c r="AFT42" s="154"/>
      <c r="AFU42" s="154"/>
      <c r="AFV42" s="154"/>
      <c r="AFW42" s="154"/>
      <c r="AFX42" s="154"/>
      <c r="AFY42" s="154"/>
      <c r="AFZ42" s="154"/>
      <c r="AGA42" s="154"/>
      <c r="AGB42" s="154"/>
      <c r="AGC42" s="154"/>
      <c r="AGD42" s="154"/>
      <c r="AGE42" s="154"/>
      <c r="AGF42" s="154"/>
      <c r="AGG42" s="154"/>
      <c r="AGH42" s="154"/>
      <c r="AGI42" s="154"/>
      <c r="AGJ42" s="154"/>
      <c r="AGK42" s="154"/>
      <c r="AGL42" s="154"/>
      <c r="AGM42" s="154"/>
      <c r="AGN42" s="154"/>
      <c r="AGO42" s="154"/>
      <c r="AGP42" s="154"/>
      <c r="AGQ42" s="154"/>
      <c r="AGR42" s="154"/>
      <c r="AGS42" s="154"/>
      <c r="AGT42" s="154"/>
      <c r="AGU42" s="154"/>
      <c r="AGV42" s="154"/>
      <c r="AGW42" s="154"/>
      <c r="AGX42" s="154"/>
      <c r="AGY42" s="154"/>
      <c r="AGZ42" s="154"/>
      <c r="AHA42" s="154"/>
      <c r="AHB42" s="154"/>
      <c r="AHC42" s="154"/>
      <c r="AHD42" s="154"/>
      <c r="AHE42" s="154"/>
      <c r="AHF42" s="154"/>
      <c r="AHG42" s="154"/>
      <c r="AHH42" s="154"/>
      <c r="AHI42" s="154"/>
      <c r="AHJ42" s="154"/>
      <c r="AHK42" s="154"/>
      <c r="AHL42" s="154"/>
      <c r="AHM42" s="154"/>
      <c r="AHN42" s="154"/>
      <c r="AHO42" s="154"/>
      <c r="AHP42" s="154"/>
      <c r="AHQ42" s="154"/>
      <c r="AHR42" s="154"/>
      <c r="AHS42" s="154"/>
      <c r="AHT42" s="154"/>
      <c r="AHU42" s="154"/>
      <c r="AHV42" s="154"/>
      <c r="AHW42" s="154"/>
      <c r="AHX42" s="154"/>
      <c r="AHY42" s="154"/>
      <c r="AHZ42" s="154"/>
      <c r="AIA42" s="154"/>
      <c r="AIB42" s="154"/>
      <c r="AIC42" s="154"/>
      <c r="AID42" s="154"/>
      <c r="AIE42" s="154"/>
      <c r="AIF42" s="154"/>
      <c r="AIG42" s="154"/>
      <c r="AIH42" s="154"/>
      <c r="AII42" s="154"/>
      <c r="AIJ42" s="154"/>
      <c r="AIK42" s="154"/>
      <c r="AIL42" s="154"/>
      <c r="AIM42" s="154"/>
      <c r="AIN42" s="154"/>
      <c r="AIO42" s="154"/>
      <c r="AIP42" s="154"/>
      <c r="AIQ42" s="154"/>
      <c r="AIR42" s="154"/>
      <c r="AIS42" s="154"/>
      <c r="AIT42" s="154"/>
      <c r="AIU42" s="154"/>
      <c r="AIV42" s="154"/>
      <c r="AIW42" s="154"/>
      <c r="AIX42" s="154"/>
      <c r="AIY42" s="154"/>
      <c r="AIZ42" s="154"/>
      <c r="AJA42" s="154"/>
      <c r="AJB42" s="154"/>
      <c r="AJC42" s="154"/>
      <c r="AJD42" s="154"/>
      <c r="AJE42" s="154"/>
      <c r="AJF42" s="154"/>
      <c r="AJG42" s="154"/>
      <c r="AJH42" s="154"/>
      <c r="AJI42" s="154"/>
      <c r="AJJ42" s="154"/>
      <c r="AJK42" s="154"/>
      <c r="AJL42" s="154"/>
      <c r="AJM42" s="154"/>
      <c r="AJN42" s="154"/>
      <c r="AJO42" s="154"/>
      <c r="AJP42" s="154"/>
      <c r="AJQ42" s="154"/>
      <c r="AJR42" s="154"/>
      <c r="AJS42" s="154"/>
      <c r="AJT42" s="154"/>
      <c r="AJU42" s="154"/>
      <c r="AJV42" s="154"/>
      <c r="AJW42" s="154"/>
      <c r="AJX42" s="154"/>
      <c r="AJY42" s="154"/>
      <c r="AJZ42" s="154"/>
      <c r="AKA42" s="154"/>
      <c r="AKB42" s="154"/>
      <c r="AKC42" s="154"/>
      <c r="AKD42" s="154"/>
      <c r="AKE42" s="154"/>
      <c r="AKF42" s="154"/>
      <c r="AKG42" s="154"/>
      <c r="AKH42" s="154"/>
      <c r="AKI42" s="154"/>
      <c r="AKJ42" s="154"/>
      <c r="AKK42" s="154"/>
      <c r="AKL42" s="154"/>
      <c r="AKM42" s="154"/>
      <c r="AKN42" s="154"/>
      <c r="AKO42" s="154"/>
      <c r="AKP42" s="154"/>
      <c r="AKQ42" s="154"/>
      <c r="AKR42" s="154"/>
      <c r="AKS42" s="154"/>
      <c r="AKT42" s="154"/>
      <c r="AKU42" s="154"/>
      <c r="AKV42" s="154"/>
      <c r="AKW42" s="154"/>
      <c r="AKX42" s="154"/>
      <c r="AKY42" s="154"/>
      <c r="AKZ42" s="154"/>
      <c r="ALA42" s="154"/>
      <c r="ALB42" s="154"/>
      <c r="ALC42" s="154"/>
      <c r="ALD42" s="154"/>
      <c r="ALE42" s="154"/>
      <c r="ALF42" s="154"/>
      <c r="ALG42" s="154"/>
      <c r="ALH42" s="154"/>
      <c r="ALI42" s="154"/>
      <c r="ALJ42" s="154"/>
      <c r="ALK42" s="154"/>
      <c r="ALL42" s="154"/>
      <c r="ALM42" s="154"/>
      <c r="ALN42" s="154"/>
      <c r="ALO42" s="154"/>
      <c r="ALP42" s="154"/>
      <c r="ALQ42" s="154"/>
      <c r="ALR42" s="154"/>
      <c r="ALS42" s="154"/>
      <c r="ALT42" s="154"/>
      <c r="ALU42" s="154"/>
      <c r="ALV42" s="154"/>
      <c r="ALW42" s="154"/>
      <c r="ALX42" s="154"/>
      <c r="ALY42" s="154"/>
      <c r="ALZ42" s="154"/>
      <c r="AMA42" s="154"/>
      <c r="AMB42" s="154"/>
      <c r="AMC42" s="154"/>
      <c r="AMD42" s="154"/>
      <c r="AME42" s="154"/>
      <c r="AMF42" s="154"/>
      <c r="AMG42" s="154"/>
      <c r="AMH42" s="154"/>
      <c r="AMI42" s="154"/>
      <c r="AMJ42" s="154"/>
      <c r="AMK42" s="154"/>
      <c r="AML42" s="154"/>
      <c r="AMM42" s="154"/>
      <c r="AMN42" s="154"/>
      <c r="AMO42" s="154"/>
      <c r="AMP42" s="154"/>
      <c r="AMQ42" s="154"/>
      <c r="AMR42" s="154"/>
      <c r="AMS42" s="154"/>
      <c r="AMT42" s="154"/>
      <c r="AMU42" s="154"/>
      <c r="AMV42" s="154"/>
      <c r="AMW42" s="154"/>
      <c r="AMX42" s="154"/>
      <c r="AMY42" s="154"/>
      <c r="AMZ42" s="154"/>
      <c r="ANA42" s="154"/>
      <c r="ANB42" s="154"/>
      <c r="ANC42" s="154"/>
      <c r="AND42" s="154"/>
      <c r="ANE42" s="154"/>
      <c r="ANF42" s="154"/>
      <c r="ANG42" s="154"/>
      <c r="ANH42" s="154"/>
      <c r="ANI42" s="154"/>
      <c r="ANJ42" s="154"/>
      <c r="ANK42" s="154"/>
      <c r="ANL42" s="154"/>
      <c r="ANM42" s="154"/>
      <c r="ANN42" s="154"/>
      <c r="ANO42" s="154"/>
      <c r="ANP42" s="154"/>
      <c r="ANQ42" s="154"/>
      <c r="ANR42" s="154"/>
      <c r="ANS42" s="154"/>
      <c r="ANT42" s="154"/>
      <c r="ANU42" s="154"/>
      <c r="ANV42" s="154"/>
      <c r="ANW42" s="154"/>
      <c r="ANX42" s="154"/>
      <c r="ANY42" s="154"/>
      <c r="ANZ42" s="154"/>
      <c r="AOA42" s="154"/>
      <c r="AOB42" s="154"/>
      <c r="AOC42" s="154"/>
      <c r="AOD42" s="154"/>
      <c r="AOE42" s="154"/>
      <c r="AOF42" s="154"/>
      <c r="AOG42" s="154"/>
      <c r="AOH42" s="154"/>
      <c r="AOI42" s="154"/>
      <c r="AOJ42" s="154"/>
      <c r="AOK42" s="154"/>
      <c r="AOL42" s="154"/>
      <c r="AOM42" s="154"/>
      <c r="AON42" s="154"/>
      <c r="AOO42" s="154"/>
      <c r="AOP42" s="154"/>
      <c r="AOQ42" s="154"/>
      <c r="AOR42" s="154"/>
      <c r="AOS42" s="154"/>
      <c r="AOT42" s="154"/>
      <c r="AOU42" s="154"/>
      <c r="AOV42" s="154"/>
      <c r="AOW42" s="154"/>
      <c r="AOX42" s="154"/>
      <c r="AOY42" s="154"/>
      <c r="AOZ42" s="154"/>
      <c r="APA42" s="154"/>
      <c r="APB42" s="154"/>
      <c r="APC42" s="154"/>
      <c r="APD42" s="154"/>
      <c r="APE42" s="154"/>
      <c r="APF42" s="154"/>
      <c r="APG42" s="154"/>
      <c r="APH42" s="154"/>
      <c r="API42" s="154"/>
      <c r="APJ42" s="154"/>
      <c r="APK42" s="154"/>
      <c r="APL42" s="154"/>
      <c r="APM42" s="154"/>
      <c r="APN42" s="154"/>
      <c r="APO42" s="154"/>
      <c r="APP42" s="154"/>
      <c r="APQ42" s="154"/>
      <c r="APR42" s="154"/>
      <c r="APS42" s="154"/>
      <c r="APT42" s="154"/>
      <c r="APU42" s="154"/>
      <c r="APV42" s="154"/>
      <c r="APW42" s="154"/>
      <c r="APX42" s="154"/>
      <c r="APY42" s="154"/>
      <c r="APZ42" s="154"/>
      <c r="AQA42" s="154"/>
      <c r="AQB42" s="154"/>
      <c r="AQC42" s="154"/>
      <c r="AQD42" s="154"/>
      <c r="AQE42" s="154"/>
      <c r="AQF42" s="154"/>
      <c r="AQG42" s="154"/>
      <c r="AQH42" s="154"/>
      <c r="AQI42" s="154"/>
      <c r="AQJ42" s="154"/>
      <c r="AQK42" s="154"/>
      <c r="AQL42" s="154"/>
      <c r="AQM42" s="154"/>
      <c r="AQN42" s="154"/>
      <c r="AQO42" s="154"/>
      <c r="AQP42" s="154"/>
      <c r="AQQ42" s="154"/>
      <c r="AQR42" s="154"/>
      <c r="AQS42" s="154"/>
      <c r="AQT42" s="154"/>
      <c r="AQU42" s="154"/>
      <c r="AQV42" s="154"/>
      <c r="AQW42" s="154"/>
      <c r="AQX42" s="154"/>
      <c r="AQY42" s="154"/>
      <c r="AQZ42" s="154"/>
      <c r="ARA42" s="154"/>
      <c r="ARB42" s="154"/>
      <c r="ARC42" s="154"/>
      <c r="ARD42" s="154"/>
      <c r="ARE42" s="154"/>
      <c r="ARF42" s="154"/>
      <c r="ARG42" s="154"/>
      <c r="ARH42" s="154"/>
      <c r="ARI42" s="154"/>
      <c r="ARJ42" s="154"/>
      <c r="ARK42" s="154"/>
      <c r="ARL42" s="154"/>
      <c r="ARM42" s="154"/>
      <c r="ARN42" s="154"/>
      <c r="ARO42" s="154"/>
      <c r="ARP42" s="154"/>
      <c r="ARQ42" s="154"/>
      <c r="ARR42" s="154"/>
      <c r="ARS42" s="154"/>
      <c r="ART42" s="154"/>
      <c r="ARU42" s="154"/>
      <c r="ARV42" s="154"/>
      <c r="ARW42" s="154"/>
      <c r="ARX42" s="154"/>
      <c r="ARY42" s="154"/>
      <c r="ARZ42" s="154"/>
      <c r="ASA42" s="154"/>
      <c r="ASB42" s="154"/>
      <c r="ASC42" s="154"/>
      <c r="ASD42" s="154"/>
      <c r="ASE42" s="154"/>
      <c r="ASF42" s="154"/>
      <c r="ASG42" s="154"/>
      <c r="ASH42" s="154"/>
      <c r="ASI42" s="154"/>
      <c r="ASJ42" s="154"/>
      <c r="ASK42" s="154"/>
      <c r="ASL42" s="154"/>
      <c r="ASM42" s="154"/>
      <c r="ASN42" s="154"/>
      <c r="ASO42" s="154"/>
      <c r="ASP42" s="154"/>
      <c r="ASQ42" s="154"/>
      <c r="ASR42" s="154"/>
      <c r="ASS42" s="154"/>
      <c r="AST42" s="154"/>
      <c r="ASU42" s="154"/>
      <c r="ASV42" s="154"/>
      <c r="ASW42" s="154"/>
      <c r="ASX42" s="154"/>
      <c r="ASY42" s="154"/>
      <c r="ASZ42" s="154"/>
      <c r="ATA42" s="154"/>
      <c r="ATB42" s="154"/>
      <c r="ATC42" s="154"/>
      <c r="ATD42" s="154"/>
      <c r="ATE42" s="154"/>
      <c r="ATF42" s="154"/>
      <c r="ATG42" s="154"/>
      <c r="ATH42" s="154"/>
      <c r="ATI42" s="154"/>
      <c r="ATJ42" s="154"/>
      <c r="ATK42" s="154"/>
      <c r="ATL42" s="154"/>
      <c r="ATM42" s="154"/>
      <c r="ATN42" s="154"/>
      <c r="ATO42" s="154"/>
      <c r="ATP42" s="154"/>
      <c r="ATQ42" s="154"/>
      <c r="ATR42" s="154"/>
      <c r="ATS42" s="154"/>
      <c r="ATT42" s="154"/>
      <c r="ATU42" s="154"/>
      <c r="ATV42" s="154"/>
      <c r="ATW42" s="154"/>
      <c r="ATX42" s="154"/>
      <c r="ATY42" s="154"/>
      <c r="ATZ42" s="154"/>
      <c r="AUA42" s="154"/>
      <c r="AUB42" s="154"/>
      <c r="AUC42" s="154"/>
      <c r="AUD42" s="154"/>
      <c r="AUE42" s="154"/>
      <c r="AUF42" s="154"/>
      <c r="AUG42" s="154"/>
      <c r="AUH42" s="154"/>
      <c r="AUI42" s="154"/>
      <c r="AUJ42" s="154"/>
      <c r="AUK42" s="154"/>
      <c r="AUL42" s="154"/>
      <c r="AUM42" s="154"/>
      <c r="AUN42" s="154"/>
      <c r="AUO42" s="154"/>
      <c r="AUP42" s="154"/>
      <c r="AUQ42" s="154"/>
      <c r="AUR42" s="154"/>
      <c r="AUS42" s="154"/>
      <c r="AUT42" s="154"/>
      <c r="AUU42" s="154"/>
      <c r="AUV42" s="154"/>
      <c r="AUW42" s="154"/>
      <c r="AUX42" s="154"/>
      <c r="AUY42" s="154"/>
      <c r="AUZ42" s="154"/>
      <c r="AVA42" s="154"/>
      <c r="AVB42" s="154"/>
      <c r="AVC42" s="154"/>
      <c r="AVD42" s="154"/>
      <c r="AVE42" s="154"/>
      <c r="AVF42" s="154"/>
      <c r="AVG42" s="154"/>
      <c r="AVH42" s="154"/>
      <c r="AVI42" s="154"/>
      <c r="AVJ42" s="154"/>
      <c r="AVK42" s="154"/>
      <c r="AVL42" s="154"/>
      <c r="AVM42" s="154"/>
      <c r="AVN42" s="154"/>
      <c r="AVO42" s="154"/>
      <c r="AVP42" s="154"/>
      <c r="AVQ42" s="154"/>
      <c r="AVR42" s="154"/>
      <c r="AVS42" s="154"/>
      <c r="AVT42" s="154"/>
      <c r="AVU42" s="154"/>
      <c r="AVV42" s="154"/>
      <c r="AVW42" s="154"/>
      <c r="AVX42" s="154"/>
      <c r="AVY42" s="154"/>
      <c r="AVZ42" s="154"/>
      <c r="AWA42" s="154"/>
      <c r="AWB42" s="154"/>
      <c r="AWC42" s="154"/>
      <c r="AWD42" s="154"/>
      <c r="AWE42" s="154"/>
      <c r="AWF42" s="154"/>
      <c r="AWG42" s="154"/>
      <c r="AWH42" s="154"/>
      <c r="AWI42" s="154"/>
      <c r="AWJ42" s="154"/>
      <c r="AWK42" s="154"/>
      <c r="AWL42" s="154"/>
      <c r="AWM42" s="154"/>
      <c r="AWN42" s="154"/>
      <c r="AWO42" s="154"/>
      <c r="AWP42" s="154"/>
      <c r="AWQ42" s="154"/>
      <c r="AWR42" s="154"/>
      <c r="AWS42" s="154"/>
      <c r="AWT42" s="154"/>
      <c r="AWU42" s="154"/>
      <c r="AWV42" s="154"/>
      <c r="AWW42" s="154"/>
      <c r="AWX42" s="154"/>
      <c r="AWY42" s="154"/>
      <c r="AWZ42" s="154"/>
      <c r="AXA42" s="154"/>
      <c r="AXB42" s="154"/>
      <c r="AXC42" s="154"/>
      <c r="AXD42" s="154"/>
      <c r="AXE42" s="154"/>
      <c r="AXF42" s="154"/>
      <c r="AXG42" s="154"/>
      <c r="AXH42" s="154"/>
      <c r="AXI42" s="154"/>
      <c r="AXJ42" s="154"/>
      <c r="AXK42" s="154"/>
      <c r="AXL42" s="154"/>
      <c r="AXM42" s="154"/>
      <c r="AXN42" s="154"/>
      <c r="AXO42" s="154"/>
      <c r="AXP42" s="154"/>
      <c r="AXQ42" s="154"/>
      <c r="AXR42" s="154"/>
      <c r="AXS42" s="154"/>
      <c r="AXT42" s="154"/>
      <c r="AXU42" s="154"/>
      <c r="AXV42" s="154"/>
      <c r="AXW42" s="154"/>
      <c r="AXX42" s="154"/>
      <c r="AXY42" s="154"/>
      <c r="AXZ42" s="154"/>
      <c r="AYA42" s="154"/>
      <c r="AYB42" s="154"/>
      <c r="AYC42" s="154"/>
      <c r="AYD42" s="154"/>
      <c r="AYE42" s="154"/>
      <c r="AYF42" s="154"/>
      <c r="AYG42" s="154"/>
      <c r="AYH42" s="154"/>
      <c r="AYI42" s="154"/>
      <c r="AYJ42" s="154"/>
      <c r="AYK42" s="154"/>
      <c r="AYL42" s="154"/>
      <c r="AYM42" s="154"/>
      <c r="AYN42" s="154"/>
      <c r="AYO42" s="154"/>
      <c r="AYP42" s="154"/>
      <c r="AYQ42" s="154"/>
      <c r="AYR42" s="154"/>
      <c r="AYS42" s="154"/>
      <c r="AYT42" s="154"/>
      <c r="AYU42" s="154"/>
      <c r="AYV42" s="154"/>
      <c r="AYW42" s="154"/>
      <c r="AYX42" s="154"/>
      <c r="AYY42" s="154"/>
      <c r="AYZ42" s="154"/>
      <c r="AZA42" s="154"/>
      <c r="AZB42" s="154"/>
      <c r="AZC42" s="154"/>
      <c r="AZD42" s="154"/>
      <c r="AZE42" s="154"/>
      <c r="AZF42" s="154"/>
      <c r="AZG42" s="154"/>
      <c r="AZH42" s="154"/>
      <c r="AZI42" s="154"/>
      <c r="AZJ42" s="154"/>
      <c r="AZK42" s="154"/>
      <c r="AZL42" s="154"/>
      <c r="AZM42" s="154"/>
      <c r="AZN42" s="154"/>
      <c r="AZO42" s="154"/>
      <c r="AZP42" s="154"/>
      <c r="AZQ42" s="154"/>
      <c r="AZR42" s="154"/>
      <c r="AZS42" s="154"/>
      <c r="AZT42" s="154"/>
      <c r="AZU42" s="154"/>
      <c r="AZV42" s="154"/>
      <c r="AZW42" s="154"/>
      <c r="AZX42" s="154"/>
      <c r="AZY42" s="154"/>
      <c r="AZZ42" s="154"/>
      <c r="BAA42" s="154"/>
      <c r="BAB42" s="154"/>
      <c r="BAC42" s="154"/>
      <c r="BAD42" s="154"/>
      <c r="BAE42" s="154"/>
      <c r="BAF42" s="154"/>
      <c r="BAG42" s="154"/>
      <c r="BAH42" s="154"/>
      <c r="BAI42" s="154"/>
      <c r="BAJ42" s="154"/>
      <c r="BAK42" s="154"/>
      <c r="BAL42" s="154"/>
      <c r="BAM42" s="154"/>
      <c r="BAN42" s="154"/>
      <c r="BAO42" s="154"/>
      <c r="BAP42" s="154"/>
      <c r="BAQ42" s="154"/>
      <c r="BAR42" s="154"/>
      <c r="BAS42" s="154"/>
      <c r="BAT42" s="154"/>
      <c r="BAU42" s="154"/>
      <c r="BAV42" s="154"/>
      <c r="BAW42" s="154"/>
      <c r="BAX42" s="154"/>
      <c r="BAY42" s="154"/>
      <c r="BAZ42" s="154"/>
      <c r="BBA42" s="154"/>
      <c r="BBB42" s="154"/>
      <c r="BBC42" s="154"/>
      <c r="BBD42" s="154"/>
      <c r="BBE42" s="154"/>
      <c r="BBF42" s="154"/>
      <c r="BBG42" s="154"/>
      <c r="BBH42" s="154"/>
      <c r="BBI42" s="154"/>
      <c r="BBJ42" s="154"/>
      <c r="BBK42" s="154"/>
      <c r="BBL42" s="154"/>
      <c r="BBM42" s="154"/>
      <c r="BBN42" s="154"/>
      <c r="BBO42" s="154"/>
      <c r="BBP42" s="154"/>
      <c r="BBQ42" s="154"/>
      <c r="BBR42" s="154"/>
      <c r="BBS42" s="154"/>
      <c r="BBT42" s="154"/>
      <c r="BBU42" s="154"/>
      <c r="BBV42" s="154"/>
      <c r="BBW42" s="154"/>
      <c r="BBX42" s="154"/>
      <c r="BBY42" s="154"/>
      <c r="BBZ42" s="154"/>
      <c r="BCA42" s="154"/>
      <c r="BCB42" s="154"/>
      <c r="BCC42" s="154"/>
      <c r="BCD42" s="154"/>
      <c r="BCE42" s="154"/>
      <c r="BCF42" s="154"/>
      <c r="BCG42" s="154"/>
      <c r="BCH42" s="154"/>
      <c r="BCI42" s="154"/>
      <c r="BCJ42" s="154"/>
      <c r="BCK42" s="154"/>
      <c r="BCL42" s="154"/>
      <c r="BCM42" s="154"/>
      <c r="BCN42" s="154"/>
      <c r="BCO42" s="154"/>
      <c r="BCP42" s="154"/>
      <c r="BCQ42" s="154"/>
      <c r="BCR42" s="154"/>
      <c r="BCS42" s="154"/>
      <c r="BCT42" s="154"/>
      <c r="BCU42" s="154"/>
      <c r="BCV42" s="154"/>
      <c r="BCW42" s="154"/>
      <c r="BCX42" s="154"/>
      <c r="BCY42" s="154"/>
      <c r="BCZ42" s="154"/>
      <c r="BDA42" s="154"/>
      <c r="BDB42" s="154"/>
      <c r="BDC42" s="154"/>
      <c r="BDD42" s="154"/>
      <c r="BDE42" s="154"/>
      <c r="BDF42" s="154"/>
      <c r="BDG42" s="154"/>
      <c r="BDH42" s="154"/>
      <c r="BDI42" s="154"/>
      <c r="BDJ42" s="154"/>
      <c r="BDK42" s="154"/>
      <c r="BDL42" s="154"/>
      <c r="BDM42" s="154"/>
      <c r="BDN42" s="154"/>
      <c r="BDO42" s="154"/>
      <c r="BDP42" s="154"/>
      <c r="BDQ42" s="154"/>
      <c r="BDR42" s="154"/>
      <c r="BDS42" s="154"/>
      <c r="BDT42" s="154"/>
      <c r="BDU42" s="154"/>
      <c r="BDV42" s="154"/>
      <c r="BDW42" s="154"/>
      <c r="BDX42" s="154"/>
      <c r="BDY42" s="154"/>
      <c r="BDZ42" s="154"/>
      <c r="BEA42" s="154"/>
      <c r="BEB42" s="154"/>
      <c r="BEC42" s="154"/>
      <c r="BED42" s="154"/>
      <c r="BEE42" s="154"/>
      <c r="BEF42" s="154"/>
      <c r="BEG42" s="154"/>
      <c r="BEH42" s="154"/>
      <c r="BEI42" s="154"/>
      <c r="BEJ42" s="154"/>
      <c r="BEK42" s="154"/>
      <c r="BEL42" s="154"/>
      <c r="BEM42" s="154"/>
      <c r="BEN42" s="154"/>
      <c r="BEO42" s="154"/>
      <c r="BEP42" s="154"/>
      <c r="BEQ42" s="154"/>
      <c r="BER42" s="154"/>
      <c r="BES42" s="154"/>
      <c r="BET42" s="154"/>
      <c r="BEU42" s="154"/>
      <c r="BEV42" s="154"/>
      <c r="BEW42" s="154"/>
      <c r="BEX42" s="154"/>
      <c r="BEY42" s="154"/>
      <c r="BEZ42" s="154"/>
      <c r="BFA42" s="154"/>
      <c r="BFB42" s="154"/>
      <c r="BFC42" s="154"/>
      <c r="BFD42" s="154"/>
      <c r="BFE42" s="154"/>
      <c r="BFF42" s="154"/>
      <c r="BFG42" s="154"/>
      <c r="BFH42" s="154"/>
      <c r="BFI42" s="154"/>
      <c r="BFJ42" s="154"/>
      <c r="BFK42" s="154"/>
      <c r="BFL42" s="154"/>
      <c r="BFM42" s="154"/>
      <c r="BFN42" s="154"/>
      <c r="BFO42" s="154"/>
      <c r="BFP42" s="154"/>
      <c r="BFQ42" s="154"/>
      <c r="BFR42" s="154"/>
      <c r="BFS42" s="154"/>
      <c r="BFT42" s="154"/>
      <c r="BFU42" s="154"/>
      <c r="BFV42" s="154"/>
      <c r="BFW42" s="154"/>
      <c r="BFX42" s="154"/>
      <c r="BFY42" s="154"/>
      <c r="BFZ42" s="154"/>
      <c r="BGA42" s="154"/>
      <c r="BGB42" s="154"/>
      <c r="BGC42" s="154"/>
      <c r="BGD42" s="154"/>
      <c r="BGE42" s="154"/>
      <c r="BGF42" s="154"/>
      <c r="BGG42" s="154"/>
      <c r="BGH42" s="154"/>
      <c r="BGI42" s="154"/>
      <c r="BGJ42" s="154"/>
      <c r="BGK42" s="154"/>
      <c r="BGL42" s="154"/>
      <c r="BGM42" s="154"/>
      <c r="BGN42" s="154"/>
      <c r="BGO42" s="154"/>
      <c r="BGP42" s="154"/>
      <c r="BGQ42" s="154"/>
      <c r="BGR42" s="154"/>
      <c r="BGS42" s="154"/>
      <c r="BGT42" s="154"/>
      <c r="BGU42" s="154"/>
      <c r="BGV42" s="154"/>
      <c r="BGW42" s="154"/>
      <c r="BGX42" s="154"/>
      <c r="BGY42" s="154"/>
      <c r="BGZ42" s="154"/>
      <c r="BHA42" s="154"/>
      <c r="BHB42" s="154"/>
      <c r="BHC42" s="154"/>
      <c r="BHD42" s="154"/>
      <c r="BHE42" s="154"/>
      <c r="BHF42" s="154"/>
      <c r="BHG42" s="154"/>
      <c r="BHH42" s="154"/>
      <c r="BHI42" s="154"/>
      <c r="BHJ42" s="154"/>
      <c r="BHK42" s="154"/>
      <c r="BHL42" s="154"/>
      <c r="BHM42" s="154"/>
      <c r="BHN42" s="154"/>
      <c r="BHO42" s="154"/>
      <c r="BHP42" s="154"/>
      <c r="BHQ42" s="154"/>
      <c r="BHR42" s="154"/>
      <c r="BHS42" s="154"/>
      <c r="BHT42" s="154"/>
      <c r="BHU42" s="154"/>
      <c r="BHV42" s="154"/>
      <c r="BHW42" s="154"/>
      <c r="BHX42" s="154"/>
      <c r="BHY42" s="154"/>
      <c r="BHZ42" s="154"/>
      <c r="BIA42" s="154"/>
      <c r="BIB42" s="154"/>
      <c r="BIC42" s="154"/>
      <c r="BID42" s="154"/>
      <c r="BIE42" s="154"/>
      <c r="BIF42" s="154"/>
      <c r="BIG42" s="154"/>
      <c r="BIH42" s="154"/>
      <c r="BII42" s="154"/>
      <c r="BIJ42" s="154"/>
      <c r="BIK42" s="154"/>
      <c r="BIL42" s="154"/>
      <c r="BIM42" s="154"/>
      <c r="BIN42" s="154"/>
      <c r="BIO42" s="154"/>
      <c r="BIP42" s="154"/>
      <c r="BIQ42" s="154"/>
      <c r="BIR42" s="154"/>
      <c r="BIS42" s="154"/>
      <c r="BIT42" s="154"/>
      <c r="BIU42" s="154"/>
      <c r="BIV42" s="154"/>
      <c r="BIW42" s="154"/>
      <c r="BIX42" s="154"/>
      <c r="BIY42" s="154"/>
      <c r="BIZ42" s="154"/>
      <c r="BJA42" s="154"/>
      <c r="BJB42" s="154"/>
      <c r="BJC42" s="154"/>
      <c r="BJD42" s="154"/>
      <c r="BJE42" s="154"/>
      <c r="BJF42" s="154"/>
      <c r="BJG42" s="154"/>
      <c r="BJH42" s="154"/>
      <c r="BJI42" s="154"/>
      <c r="BJJ42" s="154"/>
      <c r="BJK42" s="154"/>
      <c r="BJL42" s="154"/>
      <c r="BJM42" s="154"/>
      <c r="BJN42" s="154"/>
      <c r="BJO42" s="154"/>
      <c r="BJP42" s="154"/>
      <c r="BJQ42" s="154"/>
      <c r="BJR42" s="154"/>
      <c r="BJS42" s="154"/>
      <c r="BJT42" s="154"/>
      <c r="BJU42" s="154"/>
      <c r="BJV42" s="154"/>
      <c r="BJW42" s="154"/>
      <c r="BJX42" s="154"/>
      <c r="BJY42" s="154"/>
      <c r="BJZ42" s="154"/>
      <c r="BKA42" s="154"/>
      <c r="BKB42" s="154"/>
      <c r="BKC42" s="154"/>
      <c r="BKD42" s="154"/>
      <c r="BKE42" s="154"/>
      <c r="BKF42" s="154"/>
      <c r="BKG42" s="154"/>
      <c r="BKH42" s="154"/>
      <c r="BKI42" s="154"/>
      <c r="BKJ42" s="154"/>
      <c r="BKK42" s="154"/>
      <c r="BKL42" s="154"/>
      <c r="BKM42" s="154"/>
      <c r="BKN42" s="154"/>
      <c r="BKO42" s="154"/>
      <c r="BKP42" s="154"/>
      <c r="BKQ42" s="154"/>
      <c r="BKR42" s="154"/>
      <c r="BKS42" s="154"/>
      <c r="BKT42" s="154"/>
      <c r="BKU42" s="154"/>
      <c r="BKV42" s="154"/>
      <c r="BKW42" s="154"/>
      <c r="BKX42" s="154"/>
      <c r="BKY42" s="154"/>
      <c r="BKZ42" s="154"/>
      <c r="BLA42" s="154"/>
      <c r="BLB42" s="154"/>
      <c r="BLC42" s="154"/>
      <c r="BLD42" s="154"/>
      <c r="BLE42" s="154"/>
      <c r="BLF42" s="154"/>
      <c r="BLG42" s="154"/>
      <c r="BLH42" s="154"/>
      <c r="BLI42" s="154"/>
      <c r="BLJ42" s="154"/>
      <c r="BLK42" s="154"/>
      <c r="BLL42" s="154"/>
      <c r="BLM42" s="154"/>
      <c r="BLN42" s="154"/>
      <c r="BLO42" s="154"/>
      <c r="BLP42" s="154"/>
      <c r="BLQ42" s="154"/>
      <c r="BLR42" s="154"/>
      <c r="BLS42" s="154"/>
      <c r="BLT42" s="154"/>
      <c r="BLU42" s="154"/>
      <c r="BLV42" s="154"/>
      <c r="BLW42" s="154"/>
      <c r="BLX42" s="154"/>
      <c r="BLY42" s="154"/>
      <c r="BLZ42" s="154"/>
      <c r="BMA42" s="154"/>
      <c r="BMB42" s="154"/>
      <c r="BMC42" s="154"/>
      <c r="BMD42" s="154"/>
      <c r="BME42" s="154"/>
      <c r="BMF42" s="154"/>
      <c r="BMG42" s="154"/>
      <c r="BMH42" s="154"/>
      <c r="BMI42" s="154"/>
      <c r="BMJ42" s="154"/>
      <c r="BMK42" s="154"/>
      <c r="BML42" s="154"/>
      <c r="BMM42" s="154"/>
      <c r="BMN42" s="154"/>
      <c r="BMO42" s="154"/>
      <c r="BMP42" s="154"/>
      <c r="BMQ42" s="154"/>
      <c r="BMR42" s="154"/>
      <c r="BMS42" s="154"/>
      <c r="BMT42" s="154"/>
      <c r="BMU42" s="154"/>
      <c r="BMV42" s="154"/>
      <c r="BMW42" s="154"/>
      <c r="BMX42" s="154"/>
      <c r="BMY42" s="154"/>
      <c r="BMZ42" s="154"/>
      <c r="BNA42" s="154"/>
      <c r="BNB42" s="154"/>
      <c r="BNC42" s="154"/>
      <c r="BND42" s="154"/>
      <c r="BNE42" s="154"/>
      <c r="BNF42" s="154"/>
      <c r="BNG42" s="154"/>
      <c r="BNH42" s="154"/>
      <c r="BNI42" s="154"/>
      <c r="BNJ42" s="154"/>
      <c r="BNK42" s="154"/>
      <c r="BNL42" s="154"/>
      <c r="BNM42" s="154"/>
      <c r="BNN42" s="154"/>
      <c r="BNO42" s="154"/>
      <c r="BNP42" s="154"/>
      <c r="BNQ42" s="154"/>
      <c r="BNR42" s="154"/>
      <c r="BNS42" s="154"/>
      <c r="BNT42" s="154"/>
      <c r="BNU42" s="154"/>
      <c r="BNV42" s="154"/>
      <c r="BNW42" s="154"/>
      <c r="BNX42" s="154"/>
      <c r="BNY42" s="154"/>
      <c r="BNZ42" s="154"/>
      <c r="BOA42" s="154"/>
      <c r="BOB42" s="154"/>
      <c r="BOC42" s="154"/>
      <c r="BOD42" s="154"/>
      <c r="BOE42" s="154"/>
      <c r="BOF42" s="154"/>
      <c r="BOG42" s="154"/>
      <c r="BOH42" s="154"/>
      <c r="BOI42" s="154"/>
      <c r="BOJ42" s="154"/>
      <c r="BOK42" s="154"/>
      <c r="BOL42" s="154"/>
      <c r="BOM42" s="154"/>
      <c r="BON42" s="154"/>
      <c r="BOO42" s="154"/>
      <c r="BOP42" s="154"/>
      <c r="BOQ42" s="154"/>
      <c r="BOR42" s="154"/>
      <c r="BOS42" s="154"/>
      <c r="BOT42" s="154"/>
      <c r="BOU42" s="154"/>
      <c r="BOV42" s="154"/>
      <c r="BOW42" s="154"/>
      <c r="BOX42" s="154"/>
      <c r="BOY42" s="154"/>
      <c r="BOZ42" s="154"/>
      <c r="BPA42" s="154"/>
      <c r="BPB42" s="154"/>
      <c r="BPC42" s="154"/>
      <c r="BPD42" s="154"/>
      <c r="BPE42" s="154"/>
      <c r="BPF42" s="154"/>
      <c r="BPG42" s="154"/>
      <c r="BPH42" s="154"/>
      <c r="BPI42" s="154"/>
      <c r="BPJ42" s="154"/>
      <c r="BPK42" s="154"/>
      <c r="BPL42" s="154"/>
      <c r="BPM42" s="154"/>
      <c r="BPN42" s="154"/>
      <c r="BPO42" s="154"/>
      <c r="BPP42" s="154"/>
      <c r="BPQ42" s="154"/>
      <c r="BPR42" s="154"/>
      <c r="BPS42" s="154"/>
      <c r="BPT42" s="154"/>
      <c r="BPU42" s="154"/>
      <c r="BPV42" s="154"/>
      <c r="BPW42" s="154"/>
      <c r="BPX42" s="154"/>
      <c r="BPY42" s="154"/>
      <c r="BPZ42" s="154"/>
      <c r="BQA42" s="154"/>
      <c r="BQB42" s="154"/>
      <c r="BQC42" s="154"/>
      <c r="BQD42" s="154"/>
      <c r="BQE42" s="154"/>
      <c r="BQF42" s="154"/>
      <c r="BQG42" s="154"/>
      <c r="BQH42" s="154"/>
      <c r="BQI42" s="154"/>
      <c r="BQJ42" s="154"/>
      <c r="BQK42" s="154"/>
      <c r="BQL42" s="154"/>
      <c r="BQM42" s="154"/>
      <c r="BQN42" s="154"/>
      <c r="BQO42" s="154"/>
      <c r="BQP42" s="154"/>
      <c r="BQQ42" s="154"/>
      <c r="BQR42" s="154"/>
      <c r="BQS42" s="154"/>
      <c r="BQT42" s="154"/>
      <c r="BQU42" s="154"/>
      <c r="BQV42" s="154"/>
      <c r="BQW42" s="154"/>
      <c r="BQX42" s="154"/>
      <c r="BQY42" s="154"/>
      <c r="BQZ42" s="154"/>
      <c r="BRA42" s="154"/>
      <c r="BRB42" s="154"/>
      <c r="BRC42" s="154"/>
      <c r="BRD42" s="154"/>
      <c r="BRE42" s="154"/>
      <c r="BRF42" s="154"/>
      <c r="BRG42" s="154"/>
      <c r="BRH42" s="154"/>
      <c r="BRI42" s="154"/>
      <c r="BRJ42" s="154"/>
      <c r="BRK42" s="154"/>
      <c r="BRL42" s="154"/>
      <c r="BRM42" s="154"/>
      <c r="BRN42" s="154"/>
      <c r="BRO42" s="154"/>
      <c r="BRP42" s="154"/>
      <c r="BRQ42" s="154"/>
      <c r="BRR42" s="154"/>
      <c r="BRS42" s="154"/>
      <c r="BRT42" s="154"/>
      <c r="BRU42" s="154"/>
      <c r="BRV42" s="154"/>
      <c r="BRW42" s="154"/>
      <c r="BRX42" s="154"/>
      <c r="BRY42" s="154"/>
      <c r="BRZ42" s="154"/>
      <c r="BSA42" s="154"/>
      <c r="BSB42" s="154"/>
      <c r="BSC42" s="154"/>
      <c r="BSD42" s="154"/>
      <c r="BSE42" s="154"/>
      <c r="BSF42" s="154"/>
      <c r="BSG42" s="154"/>
      <c r="BSH42" s="154"/>
      <c r="BSI42" s="154"/>
      <c r="BSJ42" s="154"/>
      <c r="BSK42" s="154"/>
      <c r="BSL42" s="154"/>
      <c r="BSM42" s="154"/>
      <c r="BSN42" s="154"/>
      <c r="BSO42" s="154"/>
      <c r="BSP42" s="154"/>
      <c r="BSQ42" s="154"/>
      <c r="BSR42" s="154"/>
      <c r="BSS42" s="154"/>
      <c r="BST42" s="154"/>
      <c r="BSU42" s="154"/>
      <c r="BSV42" s="154"/>
      <c r="BSW42" s="154"/>
      <c r="BSX42" s="154"/>
      <c r="BSY42" s="154"/>
      <c r="BSZ42" s="154"/>
      <c r="BTA42" s="154"/>
      <c r="BTB42" s="154"/>
      <c r="BTC42" s="154"/>
      <c r="BTD42" s="154"/>
      <c r="BTE42" s="154"/>
      <c r="BTF42" s="154"/>
      <c r="BTG42" s="154"/>
      <c r="BTH42" s="154"/>
      <c r="BTI42" s="154"/>
      <c r="BTJ42" s="154"/>
      <c r="BTK42" s="154"/>
      <c r="BTL42" s="154"/>
      <c r="BTM42" s="154"/>
      <c r="BTN42" s="154"/>
      <c r="BTO42" s="154"/>
      <c r="BTP42" s="154"/>
      <c r="BTQ42" s="154"/>
      <c r="BTR42" s="154"/>
      <c r="BTS42" s="154"/>
      <c r="BTT42" s="154"/>
      <c r="BTU42" s="154"/>
      <c r="BTV42" s="154"/>
      <c r="BTW42" s="154"/>
      <c r="BTX42" s="154"/>
      <c r="BTY42" s="154"/>
      <c r="BTZ42" s="154"/>
      <c r="BUA42" s="154"/>
      <c r="BUB42" s="154"/>
      <c r="BUC42" s="154"/>
      <c r="BUD42" s="154"/>
      <c r="BUE42" s="154"/>
      <c r="BUF42" s="154"/>
      <c r="BUG42" s="154"/>
      <c r="BUH42" s="154"/>
      <c r="BUI42" s="154"/>
      <c r="BUJ42" s="154"/>
      <c r="BUK42" s="154"/>
      <c r="BUL42" s="154"/>
      <c r="BUM42" s="154"/>
      <c r="BUN42" s="154"/>
      <c r="BUO42" s="154"/>
      <c r="BUP42" s="154"/>
      <c r="BUQ42" s="154"/>
      <c r="BUR42" s="154"/>
      <c r="BUS42" s="154"/>
      <c r="BUT42" s="154"/>
      <c r="BUU42" s="154"/>
      <c r="BUV42" s="154"/>
      <c r="BUW42" s="154"/>
      <c r="BUX42" s="154"/>
      <c r="BUY42" s="154"/>
      <c r="BUZ42" s="154"/>
      <c r="BVA42" s="154"/>
      <c r="BVB42" s="154"/>
      <c r="BVC42" s="154"/>
      <c r="BVD42" s="154"/>
      <c r="BVE42" s="154"/>
      <c r="BVF42" s="154"/>
      <c r="BVG42" s="154"/>
      <c r="BVH42" s="154"/>
      <c r="BVI42" s="154"/>
      <c r="BVJ42" s="154"/>
      <c r="BVK42" s="154"/>
      <c r="BVL42" s="154"/>
      <c r="BVM42" s="154"/>
      <c r="BVN42" s="154"/>
      <c r="BVO42" s="154"/>
      <c r="BVP42" s="154"/>
      <c r="BVQ42" s="154"/>
      <c r="BVR42" s="154"/>
      <c r="BVS42" s="154"/>
      <c r="BVT42" s="154"/>
      <c r="BVU42" s="154"/>
      <c r="BVV42" s="154"/>
      <c r="BVW42" s="154"/>
      <c r="BVX42" s="154"/>
      <c r="BVY42" s="154"/>
      <c r="BVZ42" s="154"/>
      <c r="BWA42" s="154"/>
      <c r="BWB42" s="154"/>
      <c r="BWC42" s="154"/>
      <c r="BWD42" s="154"/>
      <c r="BWE42" s="154"/>
      <c r="BWF42" s="154"/>
      <c r="BWG42" s="154"/>
      <c r="BWH42" s="154"/>
      <c r="BWI42" s="154"/>
      <c r="BWJ42" s="154"/>
      <c r="BWK42" s="154"/>
      <c r="BWL42" s="154"/>
      <c r="BWM42" s="154"/>
      <c r="BWN42" s="154"/>
      <c r="BWO42" s="154"/>
      <c r="BWP42" s="154"/>
      <c r="BWQ42" s="154"/>
      <c r="BWR42" s="154"/>
      <c r="BWS42" s="154"/>
      <c r="BWT42" s="154"/>
      <c r="BWU42" s="154"/>
      <c r="BWV42" s="154"/>
      <c r="BWW42" s="154"/>
      <c r="BWX42" s="154"/>
      <c r="BWY42" s="154"/>
      <c r="BWZ42" s="154"/>
      <c r="BXA42" s="154"/>
      <c r="BXB42" s="154"/>
      <c r="BXC42" s="154"/>
      <c r="BXD42" s="154"/>
      <c r="BXE42" s="154"/>
      <c r="BXF42" s="154"/>
      <c r="BXG42" s="154"/>
      <c r="BXH42" s="154"/>
      <c r="BXI42" s="154"/>
      <c r="BXJ42" s="154"/>
      <c r="BXK42" s="154"/>
      <c r="BXL42" s="154"/>
      <c r="BXM42" s="154"/>
      <c r="BXN42" s="154"/>
      <c r="BXO42" s="154"/>
      <c r="BXP42" s="154"/>
      <c r="BXQ42" s="154"/>
      <c r="BXR42" s="154"/>
      <c r="BXS42" s="154"/>
      <c r="BXT42" s="154"/>
      <c r="BXU42" s="154"/>
      <c r="BXV42" s="154"/>
      <c r="BXW42" s="154"/>
      <c r="BXX42" s="154"/>
      <c r="BXY42" s="154"/>
      <c r="BXZ42" s="154"/>
      <c r="BYA42" s="154"/>
      <c r="BYB42" s="154"/>
      <c r="BYC42" s="154"/>
      <c r="BYD42" s="154"/>
      <c r="BYE42" s="154"/>
      <c r="BYF42" s="154"/>
      <c r="BYG42" s="154"/>
      <c r="BYH42" s="154"/>
      <c r="BYI42" s="154"/>
      <c r="BYJ42" s="154"/>
      <c r="BYK42" s="154"/>
      <c r="BYL42" s="154"/>
      <c r="BYM42" s="154"/>
      <c r="BYN42" s="154"/>
      <c r="BYO42" s="154"/>
      <c r="BYP42" s="154"/>
      <c r="BYQ42" s="154"/>
      <c r="BYR42" s="154"/>
      <c r="BYS42" s="154"/>
      <c r="BYT42" s="154"/>
      <c r="BYU42" s="154"/>
      <c r="BYV42" s="154"/>
      <c r="BYW42" s="154"/>
      <c r="BYX42" s="154"/>
      <c r="BYY42" s="154"/>
      <c r="BYZ42" s="154"/>
      <c r="BZA42" s="154"/>
      <c r="BZB42" s="154"/>
      <c r="BZC42" s="154"/>
      <c r="BZD42" s="154"/>
      <c r="BZE42" s="154"/>
      <c r="BZF42" s="154"/>
      <c r="BZG42" s="154"/>
      <c r="BZH42" s="154"/>
      <c r="BZI42" s="154"/>
      <c r="BZJ42" s="154"/>
      <c r="BZK42" s="154"/>
      <c r="BZL42" s="154"/>
      <c r="BZM42" s="154"/>
      <c r="BZN42" s="154"/>
      <c r="BZO42" s="154"/>
      <c r="BZP42" s="154"/>
      <c r="BZQ42" s="154"/>
      <c r="BZR42" s="154"/>
      <c r="BZS42" s="154"/>
      <c r="BZT42" s="154"/>
      <c r="BZU42" s="154"/>
      <c r="BZV42" s="154"/>
      <c r="BZW42" s="154"/>
      <c r="BZX42" s="154"/>
      <c r="BZY42" s="154"/>
      <c r="BZZ42" s="154"/>
      <c r="CAA42" s="154"/>
      <c r="CAB42" s="154"/>
      <c r="CAC42" s="154"/>
      <c r="CAD42" s="154"/>
      <c r="CAE42" s="154"/>
      <c r="CAF42" s="154"/>
      <c r="CAG42" s="154"/>
      <c r="CAH42" s="154"/>
      <c r="CAI42" s="154"/>
      <c r="CAJ42" s="154"/>
      <c r="CAK42" s="154"/>
      <c r="CAL42" s="154"/>
      <c r="CAM42" s="154"/>
      <c r="CAN42" s="154"/>
      <c r="CAO42" s="154"/>
      <c r="CAP42" s="154"/>
      <c r="CAQ42" s="154"/>
      <c r="CAR42" s="154"/>
      <c r="CAS42" s="154"/>
      <c r="CAT42" s="154"/>
      <c r="CAU42" s="154"/>
      <c r="CAV42" s="154"/>
      <c r="CAW42" s="154"/>
      <c r="CAX42" s="154"/>
      <c r="CAY42" s="154"/>
      <c r="CAZ42" s="154"/>
      <c r="CBA42" s="154"/>
      <c r="CBB42" s="154"/>
      <c r="CBC42" s="154"/>
      <c r="CBD42" s="154"/>
      <c r="CBE42" s="154"/>
      <c r="CBF42" s="154"/>
      <c r="CBG42" s="154"/>
      <c r="CBH42" s="154"/>
      <c r="CBI42" s="154"/>
      <c r="CBJ42" s="154"/>
      <c r="CBK42" s="154"/>
      <c r="CBL42" s="154"/>
      <c r="CBM42" s="154"/>
      <c r="CBN42" s="154"/>
      <c r="CBO42" s="154"/>
      <c r="CBP42" s="154"/>
      <c r="CBQ42" s="154"/>
      <c r="CBR42" s="154"/>
      <c r="CBS42" s="154"/>
      <c r="CBT42" s="154"/>
      <c r="CBU42" s="154"/>
      <c r="CBV42" s="154"/>
      <c r="CBW42" s="154"/>
      <c r="CBX42" s="154"/>
      <c r="CBY42" s="154"/>
      <c r="CBZ42" s="154"/>
      <c r="CCA42" s="154"/>
      <c r="CCB42" s="154"/>
      <c r="CCC42" s="154"/>
      <c r="CCD42" s="154"/>
      <c r="CCE42" s="154"/>
      <c r="CCF42" s="154"/>
      <c r="CCG42" s="154"/>
      <c r="CCH42" s="154"/>
      <c r="CCI42" s="154"/>
      <c r="CCJ42" s="154"/>
      <c r="CCK42" s="154"/>
      <c r="CCL42" s="154"/>
      <c r="CCM42" s="154"/>
      <c r="CCN42" s="154"/>
      <c r="CCO42" s="154"/>
      <c r="CCP42" s="154"/>
      <c r="CCQ42" s="154"/>
      <c r="CCR42" s="154"/>
      <c r="CCS42" s="154"/>
      <c r="CCT42" s="154"/>
      <c r="CCU42" s="154"/>
      <c r="CCV42" s="154"/>
      <c r="CCW42" s="154"/>
      <c r="CCX42" s="154"/>
      <c r="CCY42" s="154"/>
      <c r="CCZ42" s="154"/>
      <c r="CDA42" s="154"/>
      <c r="CDB42" s="154"/>
      <c r="CDC42" s="154"/>
      <c r="CDD42" s="154"/>
      <c r="CDE42" s="154"/>
      <c r="CDF42" s="154"/>
      <c r="CDG42" s="154"/>
      <c r="CDH42" s="154"/>
      <c r="CDI42" s="154"/>
      <c r="CDJ42" s="154"/>
      <c r="CDK42" s="154"/>
      <c r="CDL42" s="154"/>
      <c r="CDM42" s="154"/>
      <c r="CDN42" s="154"/>
      <c r="CDO42" s="154"/>
      <c r="CDP42" s="154"/>
      <c r="CDQ42" s="154"/>
      <c r="CDR42" s="154"/>
      <c r="CDS42" s="154"/>
      <c r="CDT42" s="154"/>
      <c r="CDU42" s="154"/>
      <c r="CDV42" s="154"/>
      <c r="CDW42" s="154"/>
      <c r="CDX42" s="154"/>
      <c r="CDY42" s="154"/>
      <c r="CDZ42" s="154"/>
      <c r="CEA42" s="154"/>
      <c r="CEB42" s="154"/>
      <c r="CEC42" s="154"/>
      <c r="CED42" s="154"/>
      <c r="CEE42" s="154"/>
      <c r="CEF42" s="154"/>
      <c r="CEG42" s="154"/>
      <c r="CEH42" s="154"/>
      <c r="CEI42" s="154"/>
      <c r="CEJ42" s="154"/>
      <c r="CEK42" s="154"/>
      <c r="CEL42" s="154"/>
      <c r="CEM42" s="154"/>
      <c r="CEN42" s="154"/>
      <c r="CEO42" s="154"/>
      <c r="CEP42" s="154"/>
      <c r="CEQ42" s="154"/>
      <c r="CER42" s="154"/>
      <c r="CES42" s="154"/>
      <c r="CET42" s="154"/>
      <c r="CEU42" s="154"/>
      <c r="CEV42" s="154"/>
      <c r="CEW42" s="154"/>
      <c r="CEX42" s="154"/>
      <c r="CEY42" s="154"/>
      <c r="CEZ42" s="154"/>
      <c r="CFA42" s="154"/>
      <c r="CFB42" s="154"/>
      <c r="CFC42" s="154"/>
      <c r="CFD42" s="154"/>
      <c r="CFE42" s="154"/>
      <c r="CFF42" s="154"/>
      <c r="CFG42" s="154"/>
      <c r="CFH42" s="154"/>
      <c r="CFI42" s="154"/>
      <c r="CFJ42" s="154"/>
      <c r="CFK42" s="154"/>
      <c r="CFL42" s="154"/>
      <c r="CFM42" s="154"/>
      <c r="CFN42" s="154"/>
      <c r="CFO42" s="154"/>
      <c r="CFP42" s="154"/>
      <c r="CFQ42" s="154"/>
      <c r="CFR42" s="154"/>
      <c r="CFS42" s="154"/>
      <c r="CFT42" s="154"/>
      <c r="CFU42" s="154"/>
      <c r="CFV42" s="154"/>
      <c r="CFW42" s="154"/>
      <c r="CFX42" s="154"/>
      <c r="CFY42" s="154"/>
      <c r="CFZ42" s="154"/>
      <c r="CGA42" s="154"/>
      <c r="CGB42" s="154"/>
      <c r="CGC42" s="154"/>
      <c r="CGD42" s="154"/>
      <c r="CGE42" s="154"/>
      <c r="CGF42" s="154"/>
      <c r="CGG42" s="154"/>
      <c r="CGH42" s="154"/>
      <c r="CGI42" s="154"/>
      <c r="CGJ42" s="154"/>
      <c r="CGK42" s="154"/>
      <c r="CGL42" s="154"/>
      <c r="CGM42" s="154"/>
      <c r="CGN42" s="154"/>
      <c r="CGO42" s="154"/>
      <c r="CGP42" s="154"/>
      <c r="CGQ42" s="154"/>
      <c r="CGR42" s="154"/>
      <c r="CGS42" s="154"/>
      <c r="CGT42" s="154"/>
      <c r="CGU42" s="154"/>
      <c r="CGV42" s="154"/>
      <c r="CGW42" s="154"/>
      <c r="CGX42" s="154"/>
      <c r="CGY42" s="154"/>
      <c r="CGZ42" s="154"/>
      <c r="CHA42" s="154"/>
      <c r="CHB42" s="154"/>
      <c r="CHC42" s="154"/>
      <c r="CHD42" s="154"/>
      <c r="CHE42" s="154"/>
      <c r="CHF42" s="154"/>
      <c r="CHG42" s="154"/>
      <c r="CHH42" s="154"/>
      <c r="CHI42" s="154"/>
      <c r="CHJ42" s="154"/>
      <c r="CHK42" s="154"/>
      <c r="CHL42" s="154"/>
      <c r="CHM42" s="154"/>
      <c r="CHN42" s="154"/>
      <c r="CHO42" s="154"/>
      <c r="CHP42" s="154"/>
      <c r="CHQ42" s="154"/>
      <c r="CHR42" s="154"/>
      <c r="CHS42" s="154"/>
      <c r="CHT42" s="154"/>
      <c r="CHU42" s="154"/>
      <c r="CHV42" s="154"/>
      <c r="CHW42" s="154"/>
      <c r="CHX42" s="154"/>
      <c r="CHY42" s="154"/>
      <c r="CHZ42" s="154"/>
      <c r="CIA42" s="154"/>
      <c r="CIB42" s="154"/>
      <c r="CIC42" s="154"/>
      <c r="CID42" s="154"/>
      <c r="CIE42" s="154"/>
      <c r="CIF42" s="154"/>
      <c r="CIG42" s="154"/>
      <c r="CIH42" s="154"/>
      <c r="CII42" s="154"/>
      <c r="CIJ42" s="154"/>
      <c r="CIK42" s="154"/>
      <c r="CIL42" s="154"/>
      <c r="CIM42" s="154"/>
      <c r="CIN42" s="154"/>
      <c r="CIO42" s="154"/>
      <c r="CIP42" s="154"/>
      <c r="CIQ42" s="154"/>
      <c r="CIR42" s="154"/>
      <c r="CIS42" s="154"/>
      <c r="CIT42" s="154"/>
      <c r="CIU42" s="154"/>
      <c r="CIV42" s="154"/>
      <c r="CIW42" s="154"/>
      <c r="CIX42" s="154"/>
      <c r="CIY42" s="154"/>
      <c r="CIZ42" s="154"/>
      <c r="CJA42" s="154"/>
      <c r="CJB42" s="154"/>
      <c r="CJC42" s="154"/>
      <c r="CJD42" s="154"/>
      <c r="CJE42" s="154"/>
      <c r="CJF42" s="154"/>
      <c r="CJG42" s="154"/>
      <c r="CJH42" s="154"/>
      <c r="CJI42" s="154"/>
      <c r="CJJ42" s="154"/>
      <c r="CJK42" s="154"/>
      <c r="CJL42" s="154"/>
      <c r="CJM42" s="154"/>
      <c r="CJN42" s="154"/>
      <c r="CJO42" s="154"/>
      <c r="CJP42" s="154"/>
      <c r="CJQ42" s="154"/>
      <c r="CJR42" s="154"/>
      <c r="CJS42" s="154"/>
      <c r="CJT42" s="154"/>
      <c r="CJU42" s="154"/>
      <c r="CJV42" s="154"/>
      <c r="CJW42" s="154"/>
      <c r="CJX42" s="154"/>
      <c r="CJY42" s="154"/>
      <c r="CJZ42" s="154"/>
      <c r="CKA42" s="154"/>
      <c r="CKB42" s="154"/>
      <c r="CKC42" s="154"/>
      <c r="CKD42" s="154"/>
      <c r="CKE42" s="154"/>
      <c r="CKF42" s="154"/>
      <c r="CKG42" s="154"/>
      <c r="CKH42" s="154"/>
      <c r="CKI42" s="154"/>
      <c r="CKJ42" s="154"/>
      <c r="CKK42" s="154"/>
      <c r="CKL42" s="154"/>
      <c r="CKM42" s="154"/>
      <c r="CKN42" s="154"/>
      <c r="CKO42" s="154"/>
      <c r="CKP42" s="154"/>
      <c r="CKQ42" s="154"/>
      <c r="CKR42" s="154"/>
      <c r="CKS42" s="154"/>
      <c r="CKT42" s="154"/>
      <c r="CKU42" s="154"/>
      <c r="CKV42" s="154"/>
      <c r="CKW42" s="154"/>
      <c r="CKX42" s="154"/>
      <c r="CKY42" s="154"/>
      <c r="CKZ42" s="154"/>
      <c r="CLA42" s="154"/>
      <c r="CLB42" s="154"/>
      <c r="CLC42" s="154"/>
      <c r="CLD42" s="154"/>
      <c r="CLE42" s="154"/>
      <c r="CLF42" s="154"/>
      <c r="CLG42" s="154"/>
      <c r="CLH42" s="154"/>
      <c r="CLI42" s="154"/>
      <c r="CLJ42" s="154"/>
      <c r="CLK42" s="154"/>
      <c r="CLL42" s="154"/>
      <c r="CLM42" s="154"/>
      <c r="CLN42" s="154"/>
      <c r="CLO42" s="154"/>
      <c r="CLP42" s="154"/>
      <c r="CLQ42" s="154"/>
      <c r="CLR42" s="154"/>
      <c r="CLS42" s="154"/>
      <c r="CLT42" s="154"/>
      <c r="CLU42" s="154"/>
      <c r="CLV42" s="154"/>
      <c r="CLW42" s="154"/>
      <c r="CLX42" s="154"/>
      <c r="CLY42" s="154"/>
      <c r="CLZ42" s="154"/>
      <c r="CMA42" s="154"/>
      <c r="CMB42" s="154"/>
      <c r="CMC42" s="154"/>
      <c r="CMD42" s="154"/>
      <c r="CME42" s="154"/>
      <c r="CMF42" s="154"/>
      <c r="CMG42" s="154"/>
      <c r="CMH42" s="154"/>
      <c r="CMI42" s="154"/>
      <c r="CMJ42" s="154"/>
      <c r="CMK42" s="154"/>
      <c r="CML42" s="154"/>
      <c r="CMM42" s="154"/>
      <c r="CMN42" s="154"/>
      <c r="CMO42" s="154"/>
      <c r="CMP42" s="154"/>
      <c r="CMQ42" s="154"/>
      <c r="CMR42" s="154"/>
      <c r="CMS42" s="154"/>
      <c r="CMT42" s="154"/>
      <c r="CMU42" s="154"/>
      <c r="CMV42" s="154"/>
      <c r="CMW42" s="154"/>
      <c r="CMX42" s="154"/>
      <c r="CMY42" s="154"/>
      <c r="CMZ42" s="154"/>
      <c r="CNA42" s="154"/>
      <c r="CNB42" s="154"/>
      <c r="CNC42" s="154"/>
      <c r="CND42" s="154"/>
      <c r="CNE42" s="154"/>
      <c r="CNF42" s="154"/>
      <c r="CNG42" s="154"/>
      <c r="CNH42" s="154"/>
      <c r="CNI42" s="154"/>
      <c r="CNJ42" s="154"/>
      <c r="CNK42" s="154"/>
      <c r="CNL42" s="154"/>
      <c r="CNM42" s="154"/>
      <c r="CNN42" s="154"/>
      <c r="CNO42" s="154"/>
      <c r="CNP42" s="154"/>
      <c r="CNQ42" s="154"/>
      <c r="CNR42" s="154"/>
      <c r="CNS42" s="154"/>
      <c r="CNT42" s="154"/>
      <c r="CNU42" s="154"/>
      <c r="CNV42" s="154"/>
      <c r="CNW42" s="154"/>
      <c r="CNX42" s="154"/>
      <c r="CNY42" s="154"/>
      <c r="CNZ42" s="154"/>
      <c r="COA42" s="154"/>
      <c r="COB42" s="154"/>
      <c r="COC42" s="154"/>
      <c r="COD42" s="154"/>
      <c r="COE42" s="154"/>
      <c r="COF42" s="154"/>
      <c r="COG42" s="154"/>
      <c r="COH42" s="154"/>
      <c r="COI42" s="154"/>
      <c r="COJ42" s="154"/>
      <c r="COK42" s="154"/>
      <c r="COL42" s="154"/>
      <c r="COM42" s="154"/>
      <c r="CON42" s="154"/>
      <c r="COO42" s="154"/>
      <c r="COP42" s="154"/>
      <c r="COQ42" s="154"/>
      <c r="COR42" s="154"/>
      <c r="COS42" s="154"/>
      <c r="COT42" s="154"/>
      <c r="COU42" s="154"/>
      <c r="COV42" s="154"/>
      <c r="COW42" s="154"/>
      <c r="COX42" s="154"/>
      <c r="COY42" s="154"/>
      <c r="COZ42" s="154"/>
      <c r="CPA42" s="154"/>
      <c r="CPB42" s="154"/>
      <c r="CPC42" s="154"/>
      <c r="CPD42" s="154"/>
      <c r="CPE42" s="154"/>
      <c r="CPF42" s="154"/>
      <c r="CPG42" s="154"/>
      <c r="CPH42" s="154"/>
      <c r="CPI42" s="154"/>
      <c r="CPJ42" s="154"/>
      <c r="CPK42" s="154"/>
      <c r="CPL42" s="154"/>
      <c r="CPM42" s="154"/>
      <c r="CPN42" s="154"/>
      <c r="CPO42" s="154"/>
      <c r="CPP42" s="154"/>
      <c r="CPQ42" s="154"/>
      <c r="CPR42" s="154"/>
      <c r="CPS42" s="154"/>
      <c r="CPT42" s="154"/>
      <c r="CPU42" s="154"/>
      <c r="CPV42" s="154"/>
      <c r="CPW42" s="154"/>
      <c r="CPX42" s="154"/>
      <c r="CPY42" s="154"/>
      <c r="CPZ42" s="154"/>
      <c r="CQA42" s="154"/>
      <c r="CQB42" s="154"/>
      <c r="CQC42" s="154"/>
      <c r="CQD42" s="154"/>
      <c r="CQE42" s="154"/>
      <c r="CQF42" s="154"/>
      <c r="CQG42" s="154"/>
      <c r="CQH42" s="154"/>
      <c r="CQI42" s="154"/>
      <c r="CQJ42" s="154"/>
      <c r="CQK42" s="154"/>
      <c r="CQL42" s="154"/>
      <c r="CQM42" s="154"/>
      <c r="CQN42" s="154"/>
      <c r="CQO42" s="154"/>
      <c r="CQP42" s="154"/>
      <c r="CQQ42" s="154"/>
      <c r="CQR42" s="154"/>
      <c r="CQS42" s="154"/>
      <c r="CQT42" s="154"/>
      <c r="CQU42" s="154"/>
      <c r="CQV42" s="154"/>
      <c r="CQW42" s="154"/>
      <c r="CQX42" s="154"/>
      <c r="CQY42" s="154"/>
      <c r="CQZ42" s="154"/>
      <c r="CRA42" s="154"/>
      <c r="CRB42" s="154"/>
      <c r="CRC42" s="154"/>
      <c r="CRD42" s="154"/>
      <c r="CRE42" s="154"/>
      <c r="CRF42" s="154"/>
      <c r="CRG42" s="154"/>
      <c r="CRH42" s="154"/>
      <c r="CRI42" s="154"/>
      <c r="CRJ42" s="154"/>
      <c r="CRK42" s="154"/>
      <c r="CRL42" s="154"/>
      <c r="CRM42" s="154"/>
      <c r="CRN42" s="154"/>
      <c r="CRO42" s="154"/>
      <c r="CRP42" s="154"/>
      <c r="CRQ42" s="154"/>
      <c r="CRR42" s="154"/>
      <c r="CRS42" s="154"/>
      <c r="CRT42" s="154"/>
      <c r="CRU42" s="154"/>
      <c r="CRV42" s="154"/>
      <c r="CRW42" s="154"/>
      <c r="CRX42" s="154"/>
      <c r="CRY42" s="154"/>
      <c r="CRZ42" s="154"/>
      <c r="CSA42" s="154"/>
      <c r="CSB42" s="154"/>
      <c r="CSC42" s="154"/>
      <c r="CSD42" s="154"/>
      <c r="CSE42" s="154"/>
      <c r="CSF42" s="154"/>
      <c r="CSG42" s="154"/>
      <c r="CSH42" s="154"/>
      <c r="CSI42" s="154"/>
      <c r="CSJ42" s="154"/>
      <c r="CSK42" s="154"/>
      <c r="CSL42" s="154"/>
      <c r="CSM42" s="154"/>
      <c r="CSN42" s="154"/>
      <c r="CSO42" s="154"/>
      <c r="CSP42" s="154"/>
      <c r="CSQ42" s="154"/>
      <c r="CSR42" s="154"/>
      <c r="CSS42" s="154"/>
      <c r="CST42" s="154"/>
      <c r="CSU42" s="154"/>
      <c r="CSV42" s="154"/>
      <c r="CSW42" s="154"/>
      <c r="CSX42" s="154"/>
      <c r="CSY42" s="154"/>
      <c r="CSZ42" s="154"/>
      <c r="CTA42" s="154"/>
      <c r="CTB42" s="154"/>
      <c r="CTC42" s="154"/>
      <c r="CTD42" s="154"/>
      <c r="CTE42" s="154"/>
      <c r="CTF42" s="154"/>
      <c r="CTG42" s="154"/>
      <c r="CTH42" s="154"/>
      <c r="CTI42" s="154"/>
      <c r="CTJ42" s="154"/>
      <c r="CTK42" s="154"/>
      <c r="CTL42" s="154"/>
      <c r="CTM42" s="154"/>
      <c r="CTN42" s="154"/>
      <c r="CTO42" s="154"/>
      <c r="CTP42" s="154"/>
      <c r="CTQ42" s="154"/>
      <c r="CTR42" s="154"/>
      <c r="CTS42" s="154"/>
      <c r="CTT42" s="154"/>
      <c r="CTU42" s="154"/>
      <c r="CTV42" s="154"/>
      <c r="CTW42" s="154"/>
      <c r="CTX42" s="154"/>
      <c r="CTY42" s="154"/>
      <c r="CTZ42" s="154"/>
      <c r="CUA42" s="154"/>
      <c r="CUB42" s="154"/>
      <c r="CUC42" s="154"/>
      <c r="CUD42" s="154"/>
      <c r="CUE42" s="154"/>
      <c r="CUF42" s="154"/>
      <c r="CUG42" s="154"/>
      <c r="CUH42" s="154"/>
      <c r="CUI42" s="154"/>
      <c r="CUJ42" s="154"/>
      <c r="CUK42" s="154"/>
      <c r="CUL42" s="154"/>
      <c r="CUM42" s="154"/>
      <c r="CUN42" s="154"/>
      <c r="CUO42" s="154"/>
      <c r="CUP42" s="154"/>
      <c r="CUQ42" s="154"/>
      <c r="CUR42" s="154"/>
      <c r="CUS42" s="154"/>
      <c r="CUT42" s="154"/>
      <c r="CUU42" s="154"/>
      <c r="CUV42" s="154"/>
      <c r="CUW42" s="154"/>
      <c r="CUX42" s="154"/>
      <c r="CUY42" s="154"/>
      <c r="CUZ42" s="154"/>
      <c r="CVA42" s="154"/>
      <c r="CVB42" s="154"/>
      <c r="CVC42" s="154"/>
      <c r="CVD42" s="154"/>
      <c r="CVE42" s="154"/>
      <c r="CVF42" s="154"/>
      <c r="CVG42" s="154"/>
      <c r="CVH42" s="154"/>
      <c r="CVI42" s="154"/>
      <c r="CVJ42" s="154"/>
      <c r="CVK42" s="154"/>
      <c r="CVL42" s="154"/>
      <c r="CVM42" s="154"/>
      <c r="CVN42" s="154"/>
      <c r="CVO42" s="154"/>
      <c r="CVP42" s="154"/>
      <c r="CVQ42" s="154"/>
      <c r="CVR42" s="154"/>
      <c r="CVS42" s="154"/>
      <c r="CVT42" s="154"/>
      <c r="CVU42" s="154"/>
      <c r="CVV42" s="154"/>
      <c r="CVW42" s="154"/>
      <c r="CVX42" s="154"/>
      <c r="CVY42" s="154"/>
      <c r="CVZ42" s="154"/>
      <c r="CWA42" s="154"/>
      <c r="CWB42" s="154"/>
      <c r="CWC42" s="154"/>
      <c r="CWD42" s="154"/>
      <c r="CWE42" s="154"/>
      <c r="CWF42" s="154"/>
      <c r="CWG42" s="154"/>
      <c r="CWH42" s="154"/>
      <c r="CWI42" s="154"/>
      <c r="CWJ42" s="154"/>
      <c r="CWK42" s="154"/>
      <c r="CWL42" s="154"/>
      <c r="CWM42" s="154"/>
      <c r="CWN42" s="154"/>
      <c r="CWO42" s="154"/>
      <c r="CWP42" s="154"/>
      <c r="CWQ42" s="154"/>
      <c r="CWR42" s="154"/>
      <c r="CWS42" s="154"/>
      <c r="CWT42" s="154"/>
      <c r="CWU42" s="154"/>
      <c r="CWV42" s="154"/>
      <c r="CWW42" s="154"/>
      <c r="CWX42" s="154"/>
      <c r="CWY42" s="154"/>
      <c r="CWZ42" s="154"/>
      <c r="CXA42" s="154"/>
      <c r="CXB42" s="154"/>
      <c r="CXC42" s="154"/>
      <c r="CXD42" s="154"/>
      <c r="CXE42" s="154"/>
      <c r="CXF42" s="154"/>
      <c r="CXG42" s="154"/>
      <c r="CXH42" s="154"/>
      <c r="CXI42" s="154"/>
      <c r="CXJ42" s="154"/>
      <c r="CXK42" s="154"/>
      <c r="CXL42" s="154"/>
      <c r="CXM42" s="154"/>
      <c r="CXN42" s="154"/>
      <c r="CXO42" s="154"/>
      <c r="CXP42" s="154"/>
      <c r="CXQ42" s="154"/>
      <c r="CXR42" s="154"/>
      <c r="CXS42" s="154"/>
      <c r="CXT42" s="154"/>
      <c r="CXU42" s="154"/>
      <c r="CXV42" s="154"/>
      <c r="CXW42" s="154"/>
      <c r="CXX42" s="154"/>
      <c r="CXY42" s="154"/>
      <c r="CXZ42" s="154"/>
      <c r="CYA42" s="154"/>
      <c r="CYB42" s="154"/>
      <c r="CYC42" s="154"/>
      <c r="CYD42" s="154"/>
      <c r="CYE42" s="154"/>
      <c r="CYF42" s="154"/>
      <c r="CYG42" s="154"/>
      <c r="CYH42" s="154"/>
      <c r="CYI42" s="154"/>
      <c r="CYJ42" s="154"/>
      <c r="CYK42" s="154"/>
      <c r="CYL42" s="154"/>
      <c r="CYM42" s="154"/>
      <c r="CYN42" s="154"/>
      <c r="CYO42" s="154"/>
      <c r="CYP42" s="154"/>
      <c r="CYQ42" s="154"/>
      <c r="CYR42" s="154"/>
      <c r="CYS42" s="154"/>
      <c r="CYT42" s="154"/>
      <c r="CYU42" s="154"/>
      <c r="CYV42" s="154"/>
      <c r="CYW42" s="154"/>
      <c r="CYX42" s="154"/>
      <c r="CYY42" s="154"/>
      <c r="CYZ42" s="154"/>
      <c r="CZA42" s="154"/>
      <c r="CZB42" s="154"/>
      <c r="CZC42" s="154"/>
      <c r="CZD42" s="154"/>
      <c r="CZE42" s="154"/>
      <c r="CZF42" s="154"/>
      <c r="CZG42" s="154"/>
      <c r="CZH42" s="154"/>
      <c r="CZI42" s="154"/>
      <c r="CZJ42" s="154"/>
      <c r="CZK42" s="154"/>
      <c r="CZL42" s="154"/>
      <c r="CZM42" s="154"/>
      <c r="CZN42" s="154"/>
      <c r="CZO42" s="154"/>
      <c r="CZP42" s="154"/>
      <c r="CZQ42" s="154"/>
      <c r="CZR42" s="154"/>
      <c r="CZS42" s="154"/>
      <c r="CZT42" s="154"/>
      <c r="CZU42" s="154"/>
      <c r="CZV42" s="154"/>
      <c r="CZW42" s="154"/>
      <c r="CZX42" s="154"/>
      <c r="CZY42" s="154"/>
      <c r="CZZ42" s="154"/>
      <c r="DAA42" s="154"/>
      <c r="DAB42" s="154"/>
      <c r="DAC42" s="154"/>
      <c r="DAD42" s="154"/>
      <c r="DAE42" s="154"/>
      <c r="DAF42" s="154"/>
      <c r="DAG42" s="154"/>
      <c r="DAH42" s="154"/>
      <c r="DAI42" s="154"/>
      <c r="DAJ42" s="154"/>
      <c r="DAK42" s="154"/>
      <c r="DAL42" s="154"/>
      <c r="DAM42" s="154"/>
      <c r="DAN42" s="154"/>
      <c r="DAO42" s="154"/>
      <c r="DAP42" s="154"/>
      <c r="DAQ42" s="154"/>
      <c r="DAR42" s="154"/>
      <c r="DAS42" s="154"/>
      <c r="DAT42" s="154"/>
      <c r="DAU42" s="154"/>
      <c r="DAV42" s="154"/>
      <c r="DAW42" s="154"/>
      <c r="DAX42" s="154"/>
      <c r="DAY42" s="154"/>
      <c r="DAZ42" s="154"/>
      <c r="DBA42" s="154"/>
      <c r="DBB42" s="154"/>
      <c r="DBC42" s="154"/>
      <c r="DBD42" s="154"/>
      <c r="DBE42" s="154"/>
      <c r="DBF42" s="154"/>
      <c r="DBG42" s="154"/>
      <c r="DBH42" s="154"/>
      <c r="DBI42" s="154"/>
      <c r="DBJ42" s="154"/>
      <c r="DBK42" s="154"/>
      <c r="DBL42" s="154"/>
      <c r="DBM42" s="154"/>
      <c r="DBN42" s="154"/>
      <c r="DBO42" s="154"/>
      <c r="DBP42" s="154"/>
      <c r="DBQ42" s="154"/>
      <c r="DBR42" s="154"/>
      <c r="DBS42" s="154"/>
      <c r="DBT42" s="154"/>
      <c r="DBU42" s="154"/>
      <c r="DBV42" s="154"/>
      <c r="DBW42" s="154"/>
      <c r="DBX42" s="154"/>
      <c r="DBY42" s="154"/>
      <c r="DBZ42" s="154"/>
      <c r="DCA42" s="154"/>
      <c r="DCB42" s="154"/>
      <c r="DCC42" s="154"/>
      <c r="DCD42" s="154"/>
      <c r="DCE42" s="154"/>
      <c r="DCF42" s="154"/>
      <c r="DCG42" s="154"/>
      <c r="DCH42" s="154"/>
      <c r="DCI42" s="154"/>
      <c r="DCJ42" s="154"/>
      <c r="DCK42" s="154"/>
      <c r="DCL42" s="154"/>
      <c r="DCM42" s="154"/>
      <c r="DCN42" s="154"/>
      <c r="DCO42" s="154"/>
      <c r="DCP42" s="154"/>
      <c r="DCQ42" s="154"/>
      <c r="DCR42" s="154"/>
      <c r="DCS42" s="154"/>
      <c r="DCT42" s="154"/>
      <c r="DCU42" s="154"/>
      <c r="DCV42" s="154"/>
      <c r="DCW42" s="154"/>
      <c r="DCX42" s="154"/>
      <c r="DCY42" s="154"/>
      <c r="DCZ42" s="154"/>
      <c r="DDA42" s="154"/>
      <c r="DDB42" s="154"/>
      <c r="DDC42" s="154"/>
      <c r="DDD42" s="154"/>
      <c r="DDE42" s="154"/>
      <c r="DDF42" s="154"/>
      <c r="DDG42" s="154"/>
      <c r="DDH42" s="154"/>
      <c r="DDI42" s="154"/>
      <c r="DDJ42" s="154"/>
      <c r="DDK42" s="154"/>
      <c r="DDL42" s="154"/>
      <c r="DDM42" s="154"/>
      <c r="DDN42" s="154"/>
      <c r="DDO42" s="154"/>
      <c r="DDP42" s="154"/>
      <c r="DDQ42" s="154"/>
      <c r="DDR42" s="154"/>
      <c r="DDS42" s="154"/>
      <c r="DDT42" s="154"/>
      <c r="DDU42" s="154"/>
      <c r="DDV42" s="154"/>
      <c r="DDW42" s="154"/>
      <c r="DDX42" s="154"/>
      <c r="DDY42" s="154"/>
      <c r="DDZ42" s="154"/>
      <c r="DEA42" s="154"/>
      <c r="DEB42" s="154"/>
      <c r="DEC42" s="154"/>
      <c r="DED42" s="154"/>
      <c r="DEE42" s="154"/>
      <c r="DEF42" s="154"/>
      <c r="DEG42" s="154"/>
      <c r="DEH42" s="154"/>
      <c r="DEI42" s="154"/>
      <c r="DEJ42" s="154"/>
      <c r="DEK42" s="154"/>
      <c r="DEL42" s="154"/>
      <c r="DEM42" s="154"/>
      <c r="DEN42" s="154"/>
      <c r="DEO42" s="154"/>
      <c r="DEP42" s="154"/>
      <c r="DEQ42" s="154"/>
      <c r="DER42" s="154"/>
      <c r="DES42" s="154"/>
      <c r="DET42" s="154"/>
      <c r="DEU42" s="154"/>
      <c r="DEV42" s="154"/>
      <c r="DEW42" s="154"/>
      <c r="DEX42" s="154"/>
      <c r="DEY42" s="154"/>
      <c r="DEZ42" s="154"/>
      <c r="DFA42" s="154"/>
      <c r="DFB42" s="154"/>
      <c r="DFC42" s="154"/>
      <c r="DFD42" s="154"/>
      <c r="DFE42" s="154"/>
      <c r="DFF42" s="154"/>
      <c r="DFG42" s="154"/>
      <c r="DFH42" s="154"/>
      <c r="DFI42" s="154"/>
      <c r="DFJ42" s="154"/>
      <c r="DFK42" s="154"/>
      <c r="DFL42" s="154"/>
      <c r="DFM42" s="154"/>
      <c r="DFN42" s="154"/>
      <c r="DFO42" s="154"/>
      <c r="DFP42" s="154"/>
      <c r="DFQ42" s="154"/>
      <c r="DFR42" s="154"/>
      <c r="DFS42" s="154"/>
      <c r="DFT42" s="154"/>
      <c r="DFU42" s="154"/>
      <c r="DFV42" s="154"/>
      <c r="DFW42" s="154"/>
      <c r="DFX42" s="154"/>
      <c r="DFY42" s="154"/>
      <c r="DFZ42" s="154"/>
      <c r="DGA42" s="154"/>
      <c r="DGB42" s="154"/>
      <c r="DGC42" s="154"/>
      <c r="DGD42" s="154"/>
      <c r="DGE42" s="154"/>
      <c r="DGF42" s="154"/>
      <c r="DGG42" s="154"/>
      <c r="DGH42" s="154"/>
      <c r="DGI42" s="154"/>
      <c r="DGJ42" s="154"/>
      <c r="DGK42" s="154"/>
      <c r="DGL42" s="154"/>
      <c r="DGM42" s="154"/>
      <c r="DGN42" s="154"/>
      <c r="DGO42" s="154"/>
      <c r="DGP42" s="154"/>
      <c r="DGQ42" s="154"/>
      <c r="DGR42" s="154"/>
      <c r="DGS42" s="154"/>
      <c r="DGT42" s="154"/>
      <c r="DGU42" s="154"/>
      <c r="DGV42" s="154"/>
      <c r="DGW42" s="154"/>
      <c r="DGX42" s="154"/>
      <c r="DGY42" s="154"/>
      <c r="DGZ42" s="154"/>
      <c r="DHA42" s="154"/>
      <c r="DHB42" s="154"/>
      <c r="DHC42" s="154"/>
      <c r="DHD42" s="154"/>
      <c r="DHE42" s="154"/>
      <c r="DHF42" s="154"/>
      <c r="DHG42" s="154"/>
      <c r="DHH42" s="154"/>
      <c r="DHI42" s="154"/>
      <c r="DHJ42" s="154"/>
      <c r="DHK42" s="154"/>
      <c r="DHL42" s="154"/>
      <c r="DHM42" s="154"/>
      <c r="DHN42" s="154"/>
      <c r="DHO42" s="154"/>
      <c r="DHP42" s="154"/>
      <c r="DHQ42" s="154"/>
      <c r="DHR42" s="154"/>
      <c r="DHS42" s="154"/>
      <c r="DHT42" s="154"/>
      <c r="DHU42" s="154"/>
      <c r="DHV42" s="154"/>
      <c r="DHW42" s="154"/>
      <c r="DHX42" s="154"/>
      <c r="DHY42" s="154"/>
      <c r="DHZ42" s="154"/>
      <c r="DIA42" s="154"/>
      <c r="DIB42" s="154"/>
      <c r="DIC42" s="154"/>
      <c r="DID42" s="154"/>
      <c r="DIE42" s="154"/>
      <c r="DIF42" s="154"/>
      <c r="DIG42" s="154"/>
      <c r="DIH42" s="154"/>
      <c r="DII42" s="154"/>
      <c r="DIJ42" s="154"/>
      <c r="DIK42" s="154"/>
      <c r="DIL42" s="154"/>
      <c r="DIM42" s="154"/>
      <c r="DIN42" s="154"/>
      <c r="DIO42" s="154"/>
      <c r="DIP42" s="154"/>
      <c r="DIQ42" s="154"/>
      <c r="DIR42" s="154"/>
      <c r="DIS42" s="154"/>
      <c r="DIT42" s="154"/>
      <c r="DIU42" s="154"/>
      <c r="DIV42" s="154"/>
      <c r="DIW42" s="154"/>
      <c r="DIX42" s="154"/>
      <c r="DIY42" s="154"/>
      <c r="DIZ42" s="154"/>
      <c r="DJA42" s="154"/>
      <c r="DJB42" s="154"/>
      <c r="DJC42" s="154"/>
      <c r="DJD42" s="154"/>
      <c r="DJE42" s="154"/>
      <c r="DJF42" s="154"/>
      <c r="DJG42" s="154"/>
      <c r="DJH42" s="154"/>
      <c r="DJI42" s="154"/>
      <c r="DJJ42" s="154"/>
      <c r="DJK42" s="154"/>
      <c r="DJL42" s="154"/>
      <c r="DJM42" s="154"/>
      <c r="DJN42" s="154"/>
      <c r="DJO42" s="154"/>
      <c r="DJP42" s="154"/>
      <c r="DJQ42" s="154"/>
      <c r="DJR42" s="154"/>
      <c r="DJS42" s="154"/>
      <c r="DJT42" s="154"/>
      <c r="DJU42" s="154"/>
      <c r="DJV42" s="154"/>
      <c r="DJW42" s="154"/>
      <c r="DJX42" s="154"/>
      <c r="DJY42" s="154"/>
      <c r="DJZ42" s="154"/>
      <c r="DKA42" s="154"/>
      <c r="DKB42" s="154"/>
      <c r="DKC42" s="154"/>
      <c r="DKD42" s="154"/>
      <c r="DKE42" s="154"/>
      <c r="DKF42" s="154"/>
      <c r="DKG42" s="154"/>
      <c r="DKH42" s="154"/>
      <c r="DKI42" s="154"/>
      <c r="DKJ42" s="154"/>
      <c r="DKK42" s="154"/>
      <c r="DKL42" s="154"/>
      <c r="DKM42" s="154"/>
      <c r="DKN42" s="154"/>
      <c r="DKO42" s="154"/>
      <c r="DKP42" s="154"/>
      <c r="DKQ42" s="154"/>
      <c r="DKR42" s="154"/>
      <c r="DKS42" s="154"/>
      <c r="DKT42" s="154"/>
      <c r="DKU42" s="154"/>
      <c r="DKV42" s="154"/>
      <c r="DKW42" s="154"/>
      <c r="DKX42" s="154"/>
      <c r="DKY42" s="154"/>
      <c r="DKZ42" s="154"/>
      <c r="DLA42" s="154"/>
      <c r="DLB42" s="154"/>
      <c r="DLC42" s="154"/>
      <c r="DLD42" s="154"/>
      <c r="DLE42" s="154"/>
      <c r="DLF42" s="154"/>
      <c r="DLG42" s="154"/>
      <c r="DLH42" s="154"/>
      <c r="DLI42" s="154"/>
      <c r="DLJ42" s="154"/>
      <c r="DLK42" s="154"/>
      <c r="DLL42" s="154"/>
      <c r="DLM42" s="154"/>
      <c r="DLN42" s="154"/>
      <c r="DLO42" s="154"/>
      <c r="DLP42" s="154"/>
      <c r="DLQ42" s="154"/>
      <c r="DLR42" s="154"/>
      <c r="DLS42" s="154"/>
      <c r="DLT42" s="154"/>
      <c r="DLU42" s="154"/>
      <c r="DLV42" s="154"/>
      <c r="DLW42" s="154"/>
      <c r="DLX42" s="154"/>
      <c r="DLY42" s="154"/>
      <c r="DLZ42" s="154"/>
      <c r="DMA42" s="154"/>
      <c r="DMB42" s="154"/>
      <c r="DMC42" s="154"/>
      <c r="DMD42" s="154"/>
      <c r="DME42" s="154"/>
      <c r="DMF42" s="154"/>
      <c r="DMG42" s="154"/>
      <c r="DMH42" s="154"/>
      <c r="DMI42" s="154"/>
      <c r="DMJ42" s="154"/>
      <c r="DMK42" s="154"/>
      <c r="DML42" s="154"/>
      <c r="DMM42" s="154"/>
      <c r="DMN42" s="154"/>
      <c r="DMO42" s="154"/>
      <c r="DMP42" s="154"/>
      <c r="DMQ42" s="154"/>
      <c r="DMR42" s="154"/>
      <c r="DMS42" s="154"/>
      <c r="DMT42" s="154"/>
      <c r="DMU42" s="154"/>
      <c r="DMV42" s="154"/>
      <c r="DMW42" s="154"/>
      <c r="DMX42" s="154"/>
      <c r="DMY42" s="154"/>
      <c r="DMZ42" s="154"/>
      <c r="DNA42" s="154"/>
      <c r="DNB42" s="154"/>
      <c r="DNC42" s="154"/>
      <c r="DND42" s="154"/>
      <c r="DNE42" s="154"/>
      <c r="DNF42" s="154"/>
      <c r="DNG42" s="154"/>
      <c r="DNH42" s="154"/>
      <c r="DNI42" s="154"/>
      <c r="DNJ42" s="154"/>
      <c r="DNK42" s="154"/>
      <c r="DNL42" s="154"/>
      <c r="DNM42" s="154"/>
      <c r="DNN42" s="154"/>
      <c r="DNO42" s="154"/>
      <c r="DNP42" s="154"/>
      <c r="DNQ42" s="154"/>
      <c r="DNR42" s="154"/>
      <c r="DNS42" s="154"/>
      <c r="DNT42" s="154"/>
      <c r="DNU42" s="154"/>
      <c r="DNV42" s="154"/>
      <c r="DNW42" s="154"/>
      <c r="DNX42" s="154"/>
      <c r="DNY42" s="154"/>
      <c r="DNZ42" s="154"/>
      <c r="DOA42" s="154"/>
      <c r="DOB42" s="154"/>
      <c r="DOC42" s="154"/>
      <c r="DOD42" s="154"/>
      <c r="DOE42" s="154"/>
      <c r="DOF42" s="154"/>
      <c r="DOG42" s="154"/>
      <c r="DOH42" s="154"/>
      <c r="DOI42" s="154"/>
      <c r="DOJ42" s="154"/>
      <c r="DOK42" s="154"/>
      <c r="DOL42" s="154"/>
      <c r="DOM42" s="154"/>
      <c r="DON42" s="154"/>
      <c r="DOO42" s="154"/>
      <c r="DOP42" s="154"/>
      <c r="DOQ42" s="154"/>
      <c r="DOR42" s="154"/>
      <c r="DOS42" s="154"/>
      <c r="DOT42" s="154"/>
      <c r="DOU42" s="154"/>
      <c r="DOV42" s="154"/>
      <c r="DOW42" s="154"/>
      <c r="DOX42" s="154"/>
      <c r="DOY42" s="154"/>
      <c r="DOZ42" s="154"/>
      <c r="DPA42" s="154"/>
      <c r="DPB42" s="154"/>
      <c r="DPC42" s="154"/>
      <c r="DPD42" s="154"/>
      <c r="DPE42" s="154"/>
      <c r="DPF42" s="154"/>
      <c r="DPG42" s="154"/>
      <c r="DPH42" s="154"/>
      <c r="DPI42" s="154"/>
      <c r="DPJ42" s="154"/>
      <c r="DPK42" s="154"/>
      <c r="DPL42" s="154"/>
      <c r="DPM42" s="154"/>
      <c r="DPN42" s="154"/>
      <c r="DPO42" s="154"/>
      <c r="DPP42" s="154"/>
      <c r="DPQ42" s="154"/>
      <c r="DPR42" s="154"/>
      <c r="DPS42" s="154"/>
      <c r="DPT42" s="154"/>
      <c r="DPU42" s="154"/>
      <c r="DPV42" s="154"/>
      <c r="DPW42" s="154"/>
      <c r="DPX42" s="154"/>
      <c r="DPY42" s="154"/>
      <c r="DPZ42" s="154"/>
      <c r="DQA42" s="154"/>
      <c r="DQB42" s="154"/>
      <c r="DQC42" s="154"/>
      <c r="DQD42" s="154"/>
      <c r="DQE42" s="154"/>
      <c r="DQF42" s="154"/>
      <c r="DQG42" s="154"/>
      <c r="DQH42" s="154"/>
      <c r="DQI42" s="154"/>
      <c r="DQJ42" s="154"/>
      <c r="DQK42" s="154"/>
      <c r="DQL42" s="154"/>
      <c r="DQM42" s="154"/>
      <c r="DQN42" s="154"/>
      <c r="DQO42" s="154"/>
      <c r="DQP42" s="154"/>
      <c r="DQQ42" s="154"/>
      <c r="DQR42" s="154"/>
      <c r="DQS42" s="154"/>
      <c r="DQT42" s="154"/>
      <c r="DQU42" s="154"/>
      <c r="DQV42" s="154"/>
      <c r="DQW42" s="154"/>
      <c r="DQX42" s="154"/>
      <c r="DQY42" s="154"/>
      <c r="DQZ42" s="154"/>
      <c r="DRA42" s="154"/>
      <c r="DRB42" s="154"/>
      <c r="DRC42" s="154"/>
      <c r="DRD42" s="154"/>
      <c r="DRE42" s="154"/>
      <c r="DRF42" s="154"/>
      <c r="DRG42" s="154"/>
      <c r="DRH42" s="154"/>
      <c r="DRI42" s="154"/>
      <c r="DRJ42" s="154"/>
      <c r="DRK42" s="154"/>
      <c r="DRL42" s="154"/>
      <c r="DRM42" s="154"/>
      <c r="DRN42" s="154"/>
      <c r="DRO42" s="154"/>
      <c r="DRP42" s="154"/>
      <c r="DRQ42" s="154"/>
      <c r="DRR42" s="154"/>
      <c r="DRS42" s="154"/>
      <c r="DRT42" s="154"/>
      <c r="DRU42" s="154"/>
      <c r="DRV42" s="154"/>
      <c r="DRW42" s="154"/>
      <c r="DRX42" s="154"/>
      <c r="DRY42" s="154"/>
      <c r="DRZ42" s="154"/>
      <c r="DSA42" s="154"/>
      <c r="DSB42" s="154"/>
      <c r="DSC42" s="154"/>
      <c r="DSD42" s="154"/>
      <c r="DSE42" s="154"/>
      <c r="DSF42" s="154"/>
      <c r="DSG42" s="154"/>
      <c r="DSH42" s="154"/>
      <c r="DSI42" s="154"/>
      <c r="DSJ42" s="154"/>
      <c r="DSK42" s="154"/>
      <c r="DSL42" s="154"/>
      <c r="DSM42" s="154"/>
      <c r="DSN42" s="154"/>
      <c r="DSO42" s="154"/>
      <c r="DSP42" s="154"/>
      <c r="DSQ42" s="154"/>
      <c r="DSR42" s="154"/>
      <c r="DSS42" s="154"/>
      <c r="DST42" s="154"/>
      <c r="DSU42" s="154"/>
      <c r="DSV42" s="154"/>
      <c r="DSW42" s="154"/>
      <c r="DSX42" s="154"/>
      <c r="DSY42" s="154"/>
      <c r="DSZ42" s="154"/>
      <c r="DTA42" s="154"/>
      <c r="DTB42" s="154"/>
      <c r="DTC42" s="154"/>
      <c r="DTD42" s="154"/>
      <c r="DTE42" s="154"/>
      <c r="DTF42" s="154"/>
      <c r="DTG42" s="154"/>
      <c r="DTH42" s="154"/>
      <c r="DTI42" s="154"/>
      <c r="DTJ42" s="154"/>
      <c r="DTK42" s="154"/>
      <c r="DTL42" s="154"/>
      <c r="DTM42" s="154"/>
      <c r="DTN42" s="154"/>
      <c r="DTO42" s="154"/>
      <c r="DTP42" s="154"/>
      <c r="DTQ42" s="154"/>
      <c r="DTR42" s="154"/>
      <c r="DTS42" s="154"/>
      <c r="DTT42" s="154"/>
      <c r="DTU42" s="154"/>
      <c r="DTV42" s="154"/>
      <c r="DTW42" s="154"/>
      <c r="DTX42" s="154"/>
      <c r="DTY42" s="154"/>
      <c r="DTZ42" s="154"/>
      <c r="DUA42" s="154"/>
      <c r="DUB42" s="154"/>
      <c r="DUC42" s="154"/>
      <c r="DUD42" s="154"/>
      <c r="DUE42" s="154"/>
      <c r="DUF42" s="154"/>
      <c r="DUG42" s="154"/>
      <c r="DUH42" s="154"/>
      <c r="DUI42" s="154"/>
      <c r="DUJ42" s="154"/>
      <c r="DUK42" s="154"/>
      <c r="DUL42" s="154"/>
      <c r="DUM42" s="154"/>
      <c r="DUN42" s="154"/>
      <c r="DUO42" s="154"/>
      <c r="DUP42" s="154"/>
      <c r="DUQ42" s="154"/>
      <c r="DUR42" s="154"/>
      <c r="DUS42" s="154"/>
      <c r="DUT42" s="154"/>
      <c r="DUU42" s="154"/>
      <c r="DUV42" s="154"/>
      <c r="DUW42" s="154"/>
      <c r="DUX42" s="154"/>
      <c r="DUY42" s="154"/>
      <c r="DUZ42" s="154"/>
      <c r="DVA42" s="154"/>
      <c r="DVB42" s="154"/>
      <c r="DVC42" s="154"/>
      <c r="DVD42" s="154"/>
      <c r="DVE42" s="154"/>
      <c r="DVF42" s="154"/>
      <c r="DVG42" s="154"/>
      <c r="DVH42" s="154"/>
      <c r="DVI42" s="154"/>
      <c r="DVJ42" s="154"/>
      <c r="DVK42" s="154"/>
      <c r="DVL42" s="154"/>
      <c r="DVM42" s="154"/>
      <c r="DVN42" s="154"/>
      <c r="DVO42" s="154"/>
      <c r="DVP42" s="154"/>
      <c r="DVQ42" s="154"/>
      <c r="DVR42" s="154"/>
      <c r="DVS42" s="154"/>
      <c r="DVT42" s="154"/>
      <c r="DVU42" s="154"/>
      <c r="DVV42" s="154"/>
      <c r="DVW42" s="154"/>
      <c r="DVX42" s="154"/>
      <c r="DVY42" s="154"/>
      <c r="DVZ42" s="154"/>
      <c r="DWA42" s="154"/>
      <c r="DWB42" s="154"/>
      <c r="DWC42" s="154"/>
      <c r="DWD42" s="154"/>
      <c r="DWE42" s="154"/>
      <c r="DWF42" s="154"/>
      <c r="DWG42" s="154"/>
      <c r="DWH42" s="154"/>
      <c r="DWI42" s="154"/>
      <c r="DWJ42" s="154"/>
      <c r="DWK42" s="154"/>
      <c r="DWL42" s="154"/>
      <c r="DWM42" s="154"/>
      <c r="DWN42" s="154"/>
      <c r="DWO42" s="154"/>
      <c r="DWP42" s="154"/>
      <c r="DWQ42" s="154"/>
      <c r="DWR42" s="154"/>
      <c r="DWS42" s="154"/>
      <c r="DWT42" s="154"/>
      <c r="DWU42" s="154"/>
      <c r="DWV42" s="154"/>
      <c r="DWW42" s="154"/>
      <c r="DWX42" s="154"/>
      <c r="DWY42" s="154"/>
      <c r="DWZ42" s="154"/>
      <c r="DXA42" s="154"/>
      <c r="DXB42" s="154"/>
      <c r="DXC42" s="154"/>
      <c r="DXD42" s="154"/>
      <c r="DXE42" s="154"/>
      <c r="DXF42" s="154"/>
      <c r="DXG42" s="154"/>
      <c r="DXH42" s="154"/>
      <c r="DXI42" s="154"/>
      <c r="DXJ42" s="154"/>
      <c r="DXK42" s="154"/>
      <c r="DXL42" s="154"/>
      <c r="DXM42" s="154"/>
      <c r="DXN42" s="154"/>
      <c r="DXO42" s="154"/>
      <c r="DXP42" s="154"/>
      <c r="DXQ42" s="154"/>
      <c r="DXR42" s="154"/>
      <c r="DXS42" s="154"/>
      <c r="DXT42" s="154"/>
      <c r="DXU42" s="154"/>
      <c r="DXV42" s="154"/>
      <c r="DXW42" s="154"/>
      <c r="DXX42" s="154"/>
      <c r="DXY42" s="154"/>
      <c r="DXZ42" s="154"/>
      <c r="DYA42" s="154"/>
      <c r="DYB42" s="154"/>
      <c r="DYC42" s="154"/>
      <c r="DYD42" s="154"/>
      <c r="DYE42" s="154"/>
      <c r="DYF42" s="154"/>
      <c r="DYG42" s="154"/>
      <c r="DYH42" s="154"/>
      <c r="DYI42" s="154"/>
      <c r="DYJ42" s="154"/>
      <c r="DYK42" s="154"/>
      <c r="DYL42" s="154"/>
      <c r="DYM42" s="154"/>
      <c r="DYN42" s="154"/>
      <c r="DYO42" s="154"/>
      <c r="DYP42" s="154"/>
      <c r="DYQ42" s="154"/>
      <c r="DYR42" s="154"/>
      <c r="DYS42" s="154"/>
      <c r="DYT42" s="154"/>
      <c r="DYU42" s="154"/>
      <c r="DYV42" s="154"/>
      <c r="DYW42" s="154"/>
      <c r="DYX42" s="154"/>
      <c r="DYY42" s="154"/>
      <c r="DYZ42" s="154"/>
      <c r="DZA42" s="154"/>
      <c r="DZB42" s="154"/>
      <c r="DZC42" s="154"/>
      <c r="DZD42" s="154"/>
      <c r="DZE42" s="154"/>
      <c r="DZF42" s="154"/>
      <c r="DZG42" s="154"/>
      <c r="DZH42" s="154"/>
      <c r="DZI42" s="154"/>
      <c r="DZJ42" s="154"/>
      <c r="DZK42" s="154"/>
      <c r="DZL42" s="154"/>
      <c r="DZM42" s="154"/>
      <c r="DZN42" s="154"/>
      <c r="DZO42" s="154"/>
      <c r="DZP42" s="154"/>
      <c r="DZQ42" s="154"/>
      <c r="DZR42" s="154"/>
      <c r="DZS42" s="154"/>
      <c r="DZT42" s="154"/>
      <c r="DZU42" s="154"/>
      <c r="DZV42" s="154"/>
      <c r="DZW42" s="154"/>
      <c r="DZX42" s="154"/>
      <c r="DZY42" s="154"/>
      <c r="DZZ42" s="154"/>
      <c r="EAA42" s="154"/>
      <c r="EAB42" s="154"/>
      <c r="EAC42" s="154"/>
      <c r="EAD42" s="154"/>
      <c r="EAE42" s="154"/>
      <c r="EAF42" s="154"/>
      <c r="EAG42" s="154"/>
      <c r="EAH42" s="154"/>
      <c r="EAI42" s="154"/>
      <c r="EAJ42" s="154"/>
      <c r="EAK42" s="154"/>
      <c r="EAL42" s="154"/>
      <c r="EAM42" s="154"/>
      <c r="EAN42" s="154"/>
      <c r="EAO42" s="154"/>
      <c r="EAP42" s="154"/>
      <c r="EAQ42" s="154"/>
      <c r="EAR42" s="154"/>
      <c r="EAS42" s="154"/>
      <c r="EAT42" s="154"/>
      <c r="EAU42" s="154"/>
      <c r="EAV42" s="154"/>
      <c r="EAW42" s="154"/>
      <c r="EAX42" s="154"/>
      <c r="EAY42" s="154"/>
      <c r="EAZ42" s="154"/>
      <c r="EBA42" s="154"/>
      <c r="EBB42" s="154"/>
      <c r="EBC42" s="154"/>
      <c r="EBD42" s="154"/>
      <c r="EBE42" s="154"/>
      <c r="EBF42" s="154"/>
      <c r="EBG42" s="154"/>
      <c r="EBH42" s="154"/>
      <c r="EBI42" s="154"/>
      <c r="EBJ42" s="154"/>
      <c r="EBK42" s="154"/>
      <c r="EBL42" s="154"/>
      <c r="EBM42" s="154"/>
      <c r="EBN42" s="154"/>
      <c r="EBO42" s="154"/>
      <c r="EBP42" s="154"/>
      <c r="EBQ42" s="154"/>
      <c r="EBR42" s="154"/>
      <c r="EBS42" s="154"/>
      <c r="EBT42" s="154"/>
      <c r="EBU42" s="154"/>
      <c r="EBV42" s="154"/>
      <c r="EBW42" s="154"/>
      <c r="EBX42" s="154"/>
      <c r="EBY42" s="154"/>
      <c r="EBZ42" s="154"/>
      <c r="ECA42" s="154"/>
      <c r="ECB42" s="154"/>
      <c r="ECC42" s="154"/>
      <c r="ECD42" s="154"/>
      <c r="ECE42" s="154"/>
      <c r="ECF42" s="154"/>
      <c r="ECG42" s="154"/>
      <c r="ECH42" s="154"/>
      <c r="ECI42" s="154"/>
      <c r="ECJ42" s="154"/>
      <c r="ECK42" s="154"/>
      <c r="ECL42" s="154"/>
      <c r="ECM42" s="154"/>
      <c r="ECN42" s="154"/>
      <c r="ECO42" s="154"/>
      <c r="ECP42" s="154"/>
      <c r="ECQ42" s="154"/>
      <c r="ECR42" s="154"/>
      <c r="ECS42" s="154"/>
      <c r="ECT42" s="154"/>
      <c r="ECU42" s="154"/>
      <c r="ECV42" s="154"/>
      <c r="ECW42" s="154"/>
      <c r="ECX42" s="154"/>
      <c r="ECY42" s="154"/>
      <c r="ECZ42" s="154"/>
      <c r="EDA42" s="154"/>
      <c r="EDB42" s="154"/>
      <c r="EDC42" s="154"/>
      <c r="EDD42" s="154"/>
      <c r="EDE42" s="154"/>
      <c r="EDF42" s="154"/>
      <c r="EDG42" s="154"/>
      <c r="EDH42" s="154"/>
      <c r="EDI42" s="154"/>
      <c r="EDJ42" s="154"/>
      <c r="EDK42" s="154"/>
      <c r="EDL42" s="154"/>
      <c r="EDM42" s="154"/>
      <c r="EDN42" s="154"/>
      <c r="EDO42" s="154"/>
      <c r="EDP42" s="154"/>
      <c r="EDQ42" s="154"/>
      <c r="EDR42" s="154"/>
      <c r="EDS42" s="154"/>
      <c r="EDT42" s="154"/>
      <c r="EDU42" s="154"/>
      <c r="EDV42" s="154"/>
      <c r="EDW42" s="154"/>
      <c r="EDX42" s="154"/>
      <c r="EDY42" s="154"/>
      <c r="EDZ42" s="154"/>
      <c r="EEA42" s="154"/>
      <c r="EEB42" s="154"/>
      <c r="EEC42" s="154"/>
      <c r="EED42" s="154"/>
      <c r="EEE42" s="154"/>
      <c r="EEF42" s="154"/>
      <c r="EEG42" s="154"/>
      <c r="EEH42" s="154"/>
      <c r="EEI42" s="154"/>
      <c r="EEJ42" s="154"/>
      <c r="EEK42" s="154"/>
      <c r="EEL42" s="154"/>
      <c r="EEM42" s="154"/>
      <c r="EEN42" s="154"/>
      <c r="EEO42" s="154"/>
      <c r="EEP42" s="154"/>
      <c r="EEQ42" s="154"/>
      <c r="EER42" s="154"/>
      <c r="EES42" s="154"/>
      <c r="EET42" s="154"/>
      <c r="EEU42" s="154"/>
      <c r="EEV42" s="154"/>
      <c r="EEW42" s="154"/>
      <c r="EEX42" s="154"/>
      <c r="EEY42" s="154"/>
      <c r="EEZ42" s="154"/>
      <c r="EFA42" s="154"/>
      <c r="EFB42" s="154"/>
      <c r="EFC42" s="154"/>
      <c r="EFD42" s="154"/>
      <c r="EFE42" s="154"/>
      <c r="EFF42" s="154"/>
      <c r="EFG42" s="154"/>
      <c r="EFH42" s="154"/>
      <c r="EFI42" s="154"/>
      <c r="EFJ42" s="154"/>
      <c r="EFK42" s="154"/>
      <c r="EFL42" s="154"/>
      <c r="EFM42" s="154"/>
      <c r="EFN42" s="154"/>
      <c r="EFO42" s="154"/>
      <c r="EFP42" s="154"/>
      <c r="EFQ42" s="154"/>
      <c r="EFR42" s="154"/>
      <c r="EFS42" s="154"/>
      <c r="EFT42" s="154"/>
      <c r="EFU42" s="154"/>
      <c r="EFV42" s="154"/>
      <c r="EFW42" s="154"/>
      <c r="EFX42" s="154"/>
      <c r="EFY42" s="154"/>
      <c r="EFZ42" s="154"/>
      <c r="EGA42" s="154"/>
      <c r="EGB42" s="154"/>
      <c r="EGC42" s="154"/>
      <c r="EGD42" s="154"/>
      <c r="EGE42" s="154"/>
      <c r="EGF42" s="154"/>
      <c r="EGG42" s="154"/>
      <c r="EGH42" s="154"/>
      <c r="EGI42" s="154"/>
      <c r="EGJ42" s="154"/>
      <c r="EGK42" s="154"/>
      <c r="EGL42" s="154"/>
      <c r="EGM42" s="154"/>
      <c r="EGN42" s="154"/>
      <c r="EGO42" s="154"/>
      <c r="EGP42" s="154"/>
      <c r="EGQ42" s="154"/>
      <c r="EGR42" s="154"/>
      <c r="EGS42" s="154"/>
      <c r="EGT42" s="154"/>
      <c r="EGU42" s="154"/>
      <c r="EGV42" s="154"/>
      <c r="EGW42" s="154"/>
      <c r="EGX42" s="154"/>
      <c r="EGY42" s="154"/>
      <c r="EGZ42" s="154"/>
      <c r="EHA42" s="154"/>
      <c r="EHB42" s="154"/>
      <c r="EHC42" s="154"/>
      <c r="EHD42" s="154"/>
      <c r="EHE42" s="154"/>
      <c r="EHF42" s="154"/>
      <c r="EHG42" s="154"/>
      <c r="EHH42" s="154"/>
      <c r="EHI42" s="154"/>
      <c r="EHJ42" s="154"/>
      <c r="EHK42" s="154"/>
      <c r="EHL42" s="154"/>
      <c r="EHM42" s="154"/>
      <c r="EHN42" s="154"/>
      <c r="EHO42" s="154"/>
      <c r="EHP42" s="154"/>
      <c r="EHQ42" s="154"/>
      <c r="EHR42" s="154"/>
      <c r="EHS42" s="154"/>
      <c r="EHT42" s="154"/>
      <c r="EHU42" s="154"/>
      <c r="EHV42" s="154"/>
      <c r="EHW42" s="154"/>
      <c r="EHX42" s="154"/>
      <c r="EHY42" s="154"/>
      <c r="EHZ42" s="154"/>
      <c r="EIA42" s="154"/>
      <c r="EIB42" s="154"/>
      <c r="EIC42" s="154"/>
      <c r="EID42" s="154"/>
      <c r="EIE42" s="154"/>
      <c r="EIF42" s="154"/>
      <c r="EIG42" s="154"/>
      <c r="EIH42" s="154"/>
      <c r="EII42" s="154"/>
      <c r="EIJ42" s="154"/>
      <c r="EIK42" s="154"/>
      <c r="EIL42" s="154"/>
      <c r="EIM42" s="154"/>
      <c r="EIN42" s="154"/>
      <c r="EIO42" s="154"/>
      <c r="EIP42" s="154"/>
      <c r="EIQ42" s="154"/>
      <c r="EIR42" s="154"/>
      <c r="EIS42" s="154"/>
      <c r="EIT42" s="154"/>
      <c r="EIU42" s="154"/>
      <c r="EIV42" s="154"/>
      <c r="EIW42" s="154"/>
      <c r="EIX42" s="154"/>
      <c r="EIY42" s="154"/>
      <c r="EIZ42" s="154"/>
      <c r="EJA42" s="154"/>
      <c r="EJB42" s="154"/>
      <c r="EJC42" s="154"/>
      <c r="EJD42" s="154"/>
      <c r="EJE42" s="154"/>
      <c r="EJF42" s="154"/>
      <c r="EJG42" s="154"/>
      <c r="EJH42" s="154"/>
      <c r="EJI42" s="154"/>
      <c r="EJJ42" s="154"/>
      <c r="EJK42" s="154"/>
      <c r="EJL42" s="154"/>
      <c r="EJM42" s="154"/>
      <c r="EJN42" s="154"/>
      <c r="EJO42" s="154"/>
      <c r="EJP42" s="154"/>
      <c r="EJQ42" s="154"/>
      <c r="EJR42" s="154"/>
      <c r="EJS42" s="154"/>
      <c r="EJT42" s="154"/>
      <c r="EJU42" s="154"/>
      <c r="EJV42" s="154"/>
      <c r="EJW42" s="154"/>
      <c r="EJX42" s="154"/>
      <c r="EJY42" s="154"/>
      <c r="EJZ42" s="154"/>
      <c r="EKA42" s="154"/>
      <c r="EKB42" s="154"/>
      <c r="EKC42" s="154"/>
      <c r="EKD42" s="154"/>
      <c r="EKE42" s="154"/>
      <c r="EKF42" s="154"/>
      <c r="EKG42" s="154"/>
      <c r="EKH42" s="154"/>
      <c r="EKI42" s="154"/>
      <c r="EKJ42" s="154"/>
      <c r="EKK42" s="154"/>
      <c r="EKL42" s="154"/>
      <c r="EKM42" s="154"/>
      <c r="EKN42" s="154"/>
      <c r="EKO42" s="154"/>
      <c r="EKP42" s="154"/>
      <c r="EKQ42" s="154"/>
      <c r="EKR42" s="154"/>
      <c r="EKS42" s="154"/>
      <c r="EKT42" s="154"/>
      <c r="EKU42" s="154"/>
      <c r="EKV42" s="154"/>
      <c r="EKW42" s="154"/>
      <c r="EKX42" s="154"/>
      <c r="EKY42" s="154"/>
      <c r="EKZ42" s="154"/>
      <c r="ELA42" s="154"/>
      <c r="ELB42" s="154"/>
      <c r="ELC42" s="154"/>
      <c r="ELD42" s="154"/>
      <c r="ELE42" s="154"/>
      <c r="ELF42" s="154"/>
      <c r="ELG42" s="154"/>
      <c r="ELH42" s="154"/>
      <c r="ELI42" s="154"/>
      <c r="ELJ42" s="154"/>
      <c r="ELK42" s="154"/>
      <c r="ELL42" s="154"/>
      <c r="ELM42" s="154"/>
      <c r="ELN42" s="154"/>
      <c r="ELO42" s="154"/>
      <c r="ELP42" s="154"/>
      <c r="ELQ42" s="154"/>
      <c r="ELR42" s="154"/>
      <c r="ELS42" s="154"/>
      <c r="ELT42" s="154"/>
      <c r="ELU42" s="154"/>
      <c r="ELV42" s="154"/>
      <c r="ELW42" s="154"/>
      <c r="ELX42" s="154"/>
      <c r="ELY42" s="154"/>
      <c r="ELZ42" s="154"/>
      <c r="EMA42" s="154"/>
      <c r="EMB42" s="154"/>
      <c r="EMC42" s="154"/>
      <c r="EMD42" s="154"/>
      <c r="EME42" s="154"/>
      <c r="EMF42" s="154"/>
      <c r="EMG42" s="154"/>
      <c r="EMH42" s="154"/>
      <c r="EMI42" s="154"/>
      <c r="EMJ42" s="154"/>
      <c r="EMK42" s="154"/>
      <c r="EML42" s="154"/>
      <c r="EMM42" s="154"/>
      <c r="EMN42" s="154"/>
      <c r="EMO42" s="154"/>
      <c r="EMP42" s="154"/>
      <c r="EMQ42" s="154"/>
      <c r="EMR42" s="154"/>
      <c r="EMS42" s="154"/>
      <c r="EMT42" s="154"/>
      <c r="EMU42" s="154"/>
      <c r="EMV42" s="154"/>
      <c r="EMW42" s="154"/>
      <c r="EMX42" s="154"/>
      <c r="EMY42" s="154"/>
      <c r="EMZ42" s="154"/>
      <c r="ENA42" s="154"/>
      <c r="ENB42" s="154"/>
      <c r="ENC42" s="154"/>
      <c r="END42" s="154"/>
      <c r="ENE42" s="154"/>
      <c r="ENF42" s="154"/>
      <c r="ENG42" s="154"/>
      <c r="ENH42" s="154"/>
      <c r="ENI42" s="154"/>
      <c r="ENJ42" s="154"/>
      <c r="ENK42" s="154"/>
      <c r="ENL42" s="154"/>
      <c r="ENM42" s="154"/>
      <c r="ENN42" s="154"/>
      <c r="ENO42" s="154"/>
      <c r="ENP42" s="154"/>
      <c r="ENQ42" s="154"/>
      <c r="ENR42" s="154"/>
      <c r="ENS42" s="154"/>
      <c r="ENT42" s="154"/>
      <c r="ENU42" s="154"/>
      <c r="ENV42" s="154"/>
      <c r="ENW42" s="154"/>
      <c r="ENX42" s="154"/>
      <c r="ENY42" s="154"/>
      <c r="ENZ42" s="154"/>
      <c r="EOA42" s="154"/>
      <c r="EOB42" s="154"/>
      <c r="EOC42" s="154"/>
      <c r="EOD42" s="154"/>
      <c r="EOE42" s="154"/>
      <c r="EOF42" s="154"/>
      <c r="EOG42" s="154"/>
      <c r="EOH42" s="154"/>
      <c r="EOI42" s="154"/>
      <c r="EOJ42" s="154"/>
      <c r="EOK42" s="154"/>
      <c r="EOL42" s="154"/>
      <c r="EOM42" s="154"/>
      <c r="EON42" s="154"/>
      <c r="EOO42" s="154"/>
      <c r="EOP42" s="154"/>
      <c r="EOQ42" s="154"/>
      <c r="EOR42" s="154"/>
      <c r="EOS42" s="154"/>
      <c r="EOT42" s="154"/>
      <c r="EOU42" s="154"/>
      <c r="EOV42" s="154"/>
      <c r="EOW42" s="154"/>
      <c r="EOX42" s="154"/>
      <c r="EOY42" s="154"/>
      <c r="EOZ42" s="154"/>
      <c r="EPA42" s="154"/>
      <c r="EPB42" s="154"/>
      <c r="EPC42" s="154"/>
      <c r="EPD42" s="154"/>
      <c r="EPE42" s="154"/>
      <c r="EPF42" s="154"/>
      <c r="EPG42" s="154"/>
      <c r="EPH42" s="154"/>
      <c r="EPI42" s="154"/>
      <c r="EPJ42" s="154"/>
      <c r="EPK42" s="154"/>
      <c r="EPL42" s="154"/>
      <c r="EPM42" s="154"/>
      <c r="EPN42" s="154"/>
      <c r="EPO42" s="154"/>
      <c r="EPP42" s="154"/>
      <c r="EPQ42" s="154"/>
      <c r="EPR42" s="154"/>
      <c r="EPS42" s="154"/>
      <c r="EPT42" s="154"/>
      <c r="EPU42" s="154"/>
      <c r="EPV42" s="154"/>
      <c r="EPW42" s="154"/>
      <c r="EPX42" s="154"/>
      <c r="EPY42" s="154"/>
      <c r="EPZ42" s="154"/>
      <c r="EQA42" s="154"/>
      <c r="EQB42" s="154"/>
      <c r="EQC42" s="154"/>
      <c r="EQD42" s="154"/>
      <c r="EQE42" s="154"/>
      <c r="EQF42" s="154"/>
      <c r="EQG42" s="154"/>
      <c r="EQH42" s="154"/>
      <c r="EQI42" s="154"/>
      <c r="EQJ42" s="154"/>
      <c r="EQK42" s="154"/>
      <c r="EQL42" s="154"/>
      <c r="EQM42" s="154"/>
      <c r="EQN42" s="154"/>
      <c r="EQO42" s="154"/>
      <c r="EQP42" s="154"/>
      <c r="EQQ42" s="154"/>
      <c r="EQR42" s="154"/>
      <c r="EQS42" s="154"/>
      <c r="EQT42" s="154"/>
      <c r="EQU42" s="154"/>
      <c r="EQV42" s="154"/>
      <c r="EQW42" s="154"/>
      <c r="EQX42" s="154"/>
      <c r="EQY42" s="154"/>
      <c r="EQZ42" s="154"/>
      <c r="ERA42" s="154"/>
      <c r="ERB42" s="154"/>
      <c r="ERC42" s="154"/>
      <c r="ERD42" s="154"/>
      <c r="ERE42" s="154"/>
      <c r="ERF42" s="154"/>
      <c r="ERG42" s="154"/>
      <c r="ERH42" s="154"/>
      <c r="ERI42" s="154"/>
      <c r="ERJ42" s="154"/>
      <c r="ERK42" s="154"/>
      <c r="ERL42" s="154"/>
      <c r="ERM42" s="154"/>
      <c r="ERN42" s="154"/>
      <c r="ERO42" s="154"/>
      <c r="ERP42" s="154"/>
      <c r="ERQ42" s="154"/>
      <c r="ERR42" s="154"/>
      <c r="ERS42" s="154"/>
      <c r="ERT42" s="154"/>
      <c r="ERU42" s="154"/>
      <c r="ERV42" s="154"/>
      <c r="ERW42" s="154"/>
      <c r="ERX42" s="154"/>
      <c r="ERY42" s="154"/>
      <c r="ERZ42" s="154"/>
      <c r="ESA42" s="154"/>
      <c r="ESB42" s="154"/>
      <c r="ESC42" s="154"/>
      <c r="ESD42" s="154"/>
      <c r="ESE42" s="154"/>
      <c r="ESF42" s="154"/>
      <c r="ESG42" s="154"/>
      <c r="ESH42" s="154"/>
      <c r="ESI42" s="154"/>
      <c r="ESJ42" s="154"/>
      <c r="ESK42" s="154"/>
      <c r="ESL42" s="154"/>
      <c r="ESM42" s="154"/>
      <c r="ESN42" s="154"/>
      <c r="ESO42" s="154"/>
      <c r="ESP42" s="154"/>
      <c r="ESQ42" s="154"/>
      <c r="ESR42" s="154"/>
      <c r="ESS42" s="154"/>
      <c r="EST42" s="154"/>
      <c r="ESU42" s="154"/>
      <c r="ESV42" s="154"/>
      <c r="ESW42" s="154"/>
      <c r="ESX42" s="154"/>
      <c r="ESY42" s="154"/>
      <c r="ESZ42" s="154"/>
      <c r="ETA42" s="154"/>
      <c r="ETB42" s="154"/>
      <c r="ETC42" s="154"/>
      <c r="ETD42" s="154"/>
      <c r="ETE42" s="154"/>
      <c r="ETF42" s="154"/>
      <c r="ETG42" s="154"/>
      <c r="ETH42" s="154"/>
      <c r="ETI42" s="154"/>
      <c r="ETJ42" s="154"/>
      <c r="ETK42" s="154"/>
      <c r="ETL42" s="154"/>
      <c r="ETM42" s="154"/>
      <c r="ETN42" s="154"/>
      <c r="ETO42" s="154"/>
      <c r="ETP42" s="154"/>
      <c r="ETQ42" s="154"/>
      <c r="ETR42" s="154"/>
      <c r="ETS42" s="154"/>
      <c r="ETT42" s="154"/>
      <c r="ETU42" s="154"/>
      <c r="ETV42" s="154"/>
      <c r="ETW42" s="154"/>
      <c r="ETX42" s="154"/>
      <c r="ETY42" s="154"/>
      <c r="ETZ42" s="154"/>
      <c r="EUA42" s="154"/>
      <c r="EUB42" s="154"/>
      <c r="EUC42" s="154"/>
      <c r="EUD42" s="154"/>
      <c r="EUE42" s="154"/>
      <c r="EUF42" s="154"/>
      <c r="EUG42" s="154"/>
      <c r="EUH42" s="154"/>
      <c r="EUI42" s="154"/>
      <c r="EUJ42" s="154"/>
      <c r="EUK42" s="154"/>
      <c r="EUL42" s="154"/>
      <c r="EUM42" s="154"/>
      <c r="EUN42" s="154"/>
      <c r="EUO42" s="154"/>
      <c r="EUP42" s="154"/>
      <c r="EUQ42" s="154"/>
      <c r="EUR42" s="154"/>
      <c r="EUS42" s="154"/>
      <c r="EUT42" s="154"/>
      <c r="EUU42" s="154"/>
      <c r="EUV42" s="154"/>
      <c r="EUW42" s="154"/>
      <c r="EUX42" s="154"/>
      <c r="EUY42" s="154"/>
      <c r="EUZ42" s="154"/>
      <c r="EVA42" s="154"/>
      <c r="EVB42" s="154"/>
      <c r="EVC42" s="154"/>
      <c r="EVD42" s="154"/>
      <c r="EVE42" s="154"/>
      <c r="EVF42" s="154"/>
      <c r="EVG42" s="154"/>
      <c r="EVH42" s="154"/>
      <c r="EVI42" s="154"/>
      <c r="EVJ42" s="154"/>
      <c r="EVK42" s="154"/>
      <c r="EVL42" s="154"/>
      <c r="EVM42" s="154"/>
      <c r="EVN42" s="154"/>
      <c r="EVO42" s="154"/>
      <c r="EVP42" s="154"/>
      <c r="EVQ42" s="154"/>
      <c r="EVR42" s="154"/>
      <c r="EVS42" s="154"/>
      <c r="EVT42" s="154"/>
      <c r="EVU42" s="154"/>
      <c r="EVV42" s="154"/>
      <c r="EVW42" s="154"/>
      <c r="EVX42" s="154"/>
      <c r="EVY42" s="154"/>
      <c r="EVZ42" s="154"/>
      <c r="EWA42" s="154"/>
      <c r="EWB42" s="154"/>
      <c r="EWC42" s="154"/>
      <c r="EWD42" s="154"/>
      <c r="EWE42" s="154"/>
      <c r="EWF42" s="154"/>
      <c r="EWG42" s="154"/>
      <c r="EWH42" s="154"/>
      <c r="EWI42" s="154"/>
      <c r="EWJ42" s="154"/>
      <c r="EWK42" s="154"/>
      <c r="EWL42" s="154"/>
      <c r="EWM42" s="154"/>
      <c r="EWN42" s="154"/>
      <c r="EWO42" s="154"/>
      <c r="EWP42" s="154"/>
      <c r="EWQ42" s="154"/>
      <c r="EWR42" s="154"/>
      <c r="EWS42" s="154"/>
      <c r="EWT42" s="154"/>
      <c r="EWU42" s="154"/>
      <c r="EWV42" s="154"/>
      <c r="EWW42" s="154"/>
      <c r="EWX42" s="154"/>
      <c r="EWY42" s="154"/>
      <c r="EWZ42" s="154"/>
      <c r="EXA42" s="154"/>
      <c r="EXB42" s="154"/>
      <c r="EXC42" s="154"/>
      <c r="EXD42" s="154"/>
      <c r="EXE42" s="154"/>
      <c r="EXF42" s="154"/>
      <c r="EXG42" s="154"/>
      <c r="EXH42" s="154"/>
      <c r="EXI42" s="154"/>
      <c r="EXJ42" s="154"/>
      <c r="EXK42" s="154"/>
      <c r="EXL42" s="154"/>
      <c r="EXM42" s="154"/>
      <c r="EXN42" s="154"/>
      <c r="EXO42" s="154"/>
      <c r="EXP42" s="154"/>
      <c r="EXQ42" s="154"/>
      <c r="EXR42" s="154"/>
      <c r="EXS42" s="154"/>
      <c r="EXT42" s="154"/>
      <c r="EXU42" s="154"/>
      <c r="EXV42" s="154"/>
      <c r="EXW42" s="154"/>
      <c r="EXX42" s="154"/>
      <c r="EXY42" s="154"/>
      <c r="EXZ42" s="154"/>
      <c r="EYA42" s="154"/>
      <c r="EYB42" s="154"/>
      <c r="EYC42" s="154"/>
      <c r="EYD42" s="154"/>
      <c r="EYE42" s="154"/>
      <c r="EYF42" s="154"/>
      <c r="EYG42" s="154"/>
      <c r="EYH42" s="154"/>
      <c r="EYI42" s="154"/>
      <c r="EYJ42" s="154"/>
      <c r="EYK42" s="154"/>
      <c r="EYL42" s="154"/>
      <c r="EYM42" s="154"/>
      <c r="EYN42" s="154"/>
      <c r="EYO42" s="154"/>
      <c r="EYP42" s="154"/>
      <c r="EYQ42" s="154"/>
      <c r="EYR42" s="154"/>
      <c r="EYS42" s="154"/>
      <c r="EYT42" s="154"/>
      <c r="EYU42" s="154"/>
      <c r="EYV42" s="154"/>
      <c r="EYW42" s="154"/>
      <c r="EYX42" s="154"/>
      <c r="EYY42" s="154"/>
      <c r="EYZ42" s="154"/>
      <c r="EZA42" s="154"/>
      <c r="EZB42" s="154"/>
      <c r="EZC42" s="154"/>
      <c r="EZD42" s="154"/>
      <c r="EZE42" s="154"/>
      <c r="EZF42" s="154"/>
      <c r="EZG42" s="154"/>
      <c r="EZH42" s="154"/>
      <c r="EZI42" s="154"/>
      <c r="EZJ42" s="154"/>
      <c r="EZK42" s="154"/>
      <c r="EZL42" s="154"/>
      <c r="EZM42" s="154"/>
      <c r="EZN42" s="154"/>
      <c r="EZO42" s="154"/>
      <c r="EZP42" s="154"/>
      <c r="EZQ42" s="154"/>
      <c r="EZR42" s="154"/>
      <c r="EZS42" s="154"/>
      <c r="EZT42" s="154"/>
      <c r="EZU42" s="154"/>
      <c r="EZV42" s="154"/>
      <c r="EZW42" s="154"/>
      <c r="EZX42" s="154"/>
      <c r="EZY42" s="154"/>
      <c r="EZZ42" s="154"/>
      <c r="FAA42" s="154"/>
      <c r="FAB42" s="154"/>
      <c r="FAC42" s="154"/>
      <c r="FAD42" s="154"/>
      <c r="FAE42" s="154"/>
      <c r="FAF42" s="154"/>
      <c r="FAG42" s="154"/>
      <c r="FAH42" s="154"/>
      <c r="FAI42" s="154"/>
      <c r="FAJ42" s="154"/>
      <c r="FAK42" s="154"/>
      <c r="FAL42" s="154"/>
      <c r="FAM42" s="154"/>
      <c r="FAN42" s="154"/>
      <c r="FAO42" s="154"/>
      <c r="FAP42" s="154"/>
      <c r="FAQ42" s="154"/>
      <c r="FAR42" s="154"/>
      <c r="FAS42" s="154"/>
      <c r="FAT42" s="154"/>
      <c r="FAU42" s="154"/>
      <c r="FAV42" s="154"/>
      <c r="FAW42" s="154"/>
      <c r="FAX42" s="154"/>
      <c r="FAY42" s="154"/>
      <c r="FAZ42" s="154"/>
      <c r="FBA42" s="154"/>
      <c r="FBB42" s="154"/>
      <c r="FBC42" s="154"/>
      <c r="FBD42" s="154"/>
      <c r="FBE42" s="154"/>
      <c r="FBF42" s="154"/>
      <c r="FBG42" s="154"/>
      <c r="FBH42" s="154"/>
      <c r="FBI42" s="154"/>
      <c r="FBJ42" s="154"/>
      <c r="FBK42" s="154"/>
      <c r="FBL42" s="154"/>
      <c r="FBM42" s="154"/>
      <c r="FBN42" s="154"/>
      <c r="FBO42" s="154"/>
      <c r="FBP42" s="154"/>
      <c r="FBQ42" s="154"/>
      <c r="FBR42" s="154"/>
      <c r="FBS42" s="154"/>
      <c r="FBT42" s="154"/>
      <c r="FBU42" s="154"/>
      <c r="FBV42" s="154"/>
      <c r="FBW42" s="154"/>
      <c r="FBX42" s="154"/>
      <c r="FBY42" s="154"/>
      <c r="FBZ42" s="154"/>
      <c r="FCA42" s="154"/>
      <c r="FCB42" s="154"/>
      <c r="FCC42" s="154"/>
      <c r="FCD42" s="154"/>
      <c r="FCE42" s="154"/>
      <c r="FCF42" s="154"/>
      <c r="FCG42" s="154"/>
      <c r="FCH42" s="154"/>
      <c r="FCI42" s="154"/>
      <c r="FCJ42" s="154"/>
      <c r="FCK42" s="154"/>
      <c r="FCL42" s="154"/>
      <c r="FCM42" s="154"/>
      <c r="FCN42" s="154"/>
      <c r="FCO42" s="154"/>
      <c r="FCP42" s="154"/>
      <c r="FCQ42" s="154"/>
      <c r="FCR42" s="154"/>
      <c r="FCS42" s="154"/>
      <c r="FCT42" s="154"/>
      <c r="FCU42" s="154"/>
      <c r="FCV42" s="154"/>
      <c r="FCW42" s="154"/>
      <c r="FCX42" s="154"/>
      <c r="FCY42" s="154"/>
      <c r="FCZ42" s="154"/>
      <c r="FDA42" s="154"/>
      <c r="FDB42" s="154"/>
      <c r="FDC42" s="154"/>
      <c r="FDD42" s="154"/>
      <c r="FDE42" s="154"/>
      <c r="FDF42" s="154"/>
      <c r="FDG42" s="154"/>
      <c r="FDH42" s="154"/>
      <c r="FDI42" s="154"/>
      <c r="FDJ42" s="154"/>
      <c r="FDK42" s="154"/>
      <c r="FDL42" s="154"/>
      <c r="FDM42" s="154"/>
      <c r="FDN42" s="154"/>
      <c r="FDO42" s="154"/>
      <c r="FDP42" s="154"/>
      <c r="FDQ42" s="154"/>
      <c r="FDR42" s="154"/>
      <c r="FDS42" s="154"/>
      <c r="FDT42" s="154"/>
      <c r="FDU42" s="154"/>
      <c r="FDV42" s="154"/>
      <c r="FDW42" s="154"/>
      <c r="FDX42" s="154"/>
      <c r="FDY42" s="154"/>
      <c r="FDZ42" s="154"/>
      <c r="FEA42" s="154"/>
      <c r="FEB42" s="154"/>
      <c r="FEC42" s="154"/>
      <c r="FED42" s="154"/>
      <c r="FEE42" s="154"/>
      <c r="FEF42" s="154"/>
      <c r="FEG42" s="154"/>
      <c r="FEH42" s="154"/>
      <c r="FEI42" s="154"/>
      <c r="FEJ42" s="154"/>
      <c r="FEK42" s="154"/>
      <c r="FEL42" s="154"/>
      <c r="FEM42" s="154"/>
      <c r="FEN42" s="154"/>
      <c r="FEO42" s="154"/>
      <c r="FEP42" s="154"/>
      <c r="FEQ42" s="154"/>
      <c r="FER42" s="154"/>
      <c r="FES42" s="154"/>
      <c r="FET42" s="154"/>
      <c r="FEU42" s="154"/>
      <c r="FEV42" s="154"/>
      <c r="FEW42" s="154"/>
      <c r="FEX42" s="154"/>
      <c r="FEY42" s="154"/>
      <c r="FEZ42" s="154"/>
      <c r="FFA42" s="154"/>
      <c r="FFB42" s="154"/>
      <c r="FFC42" s="154"/>
      <c r="FFD42" s="154"/>
      <c r="FFE42" s="154"/>
      <c r="FFF42" s="154"/>
      <c r="FFG42" s="154"/>
      <c r="FFH42" s="154"/>
      <c r="FFI42" s="154"/>
      <c r="FFJ42" s="154"/>
      <c r="FFK42" s="154"/>
      <c r="FFL42" s="154"/>
      <c r="FFM42" s="154"/>
      <c r="FFN42" s="154"/>
      <c r="FFO42" s="154"/>
      <c r="FFP42" s="154"/>
      <c r="FFQ42" s="154"/>
      <c r="FFR42" s="154"/>
      <c r="FFS42" s="154"/>
      <c r="FFT42" s="154"/>
      <c r="FFU42" s="154"/>
      <c r="FFV42" s="154"/>
      <c r="FFW42" s="154"/>
      <c r="FFX42" s="154"/>
      <c r="FFY42" s="154"/>
      <c r="FFZ42" s="154"/>
      <c r="FGA42" s="154"/>
      <c r="FGB42" s="154"/>
      <c r="FGC42" s="154"/>
      <c r="FGD42" s="154"/>
      <c r="FGE42" s="154"/>
      <c r="FGF42" s="154"/>
      <c r="FGG42" s="154"/>
      <c r="FGH42" s="154"/>
      <c r="FGI42" s="154"/>
      <c r="FGJ42" s="154"/>
      <c r="FGK42" s="154"/>
      <c r="FGL42" s="154"/>
      <c r="FGM42" s="154"/>
      <c r="FGN42" s="154"/>
      <c r="FGO42" s="154"/>
      <c r="FGP42" s="154"/>
      <c r="FGQ42" s="154"/>
      <c r="FGR42" s="154"/>
      <c r="FGS42" s="154"/>
      <c r="FGT42" s="154"/>
      <c r="FGU42" s="154"/>
      <c r="FGV42" s="154"/>
      <c r="FGW42" s="154"/>
      <c r="FGX42" s="154"/>
      <c r="FGY42" s="154"/>
      <c r="FGZ42" s="154"/>
      <c r="FHA42" s="154"/>
      <c r="FHB42" s="154"/>
      <c r="FHC42" s="154"/>
      <c r="FHD42" s="154"/>
      <c r="FHE42" s="154"/>
      <c r="FHF42" s="154"/>
      <c r="FHG42" s="154"/>
      <c r="FHH42" s="154"/>
      <c r="FHI42" s="154"/>
      <c r="FHJ42" s="154"/>
      <c r="FHK42" s="154"/>
      <c r="FHL42" s="154"/>
      <c r="FHM42" s="154"/>
      <c r="FHN42" s="154"/>
      <c r="FHO42" s="154"/>
      <c r="FHP42" s="154"/>
      <c r="FHQ42" s="154"/>
      <c r="FHR42" s="154"/>
      <c r="FHS42" s="154"/>
      <c r="FHT42" s="154"/>
      <c r="FHU42" s="154"/>
      <c r="FHV42" s="154"/>
      <c r="FHW42" s="154"/>
      <c r="FHX42" s="154"/>
      <c r="FHY42" s="154"/>
      <c r="FHZ42" s="154"/>
      <c r="FIA42" s="154"/>
      <c r="FIB42" s="154"/>
      <c r="FIC42" s="154"/>
      <c r="FID42" s="154"/>
      <c r="FIE42" s="154"/>
      <c r="FIF42" s="154"/>
      <c r="FIG42" s="154"/>
      <c r="FIH42" s="154"/>
      <c r="FII42" s="154"/>
      <c r="FIJ42" s="154"/>
      <c r="FIK42" s="154"/>
      <c r="FIL42" s="154"/>
      <c r="FIM42" s="154"/>
      <c r="FIN42" s="154"/>
      <c r="FIO42" s="154"/>
      <c r="FIP42" s="154"/>
      <c r="FIQ42" s="154"/>
      <c r="FIR42" s="154"/>
      <c r="FIS42" s="154"/>
      <c r="FIT42" s="154"/>
      <c r="FIU42" s="154"/>
      <c r="FIV42" s="154"/>
      <c r="FIW42" s="154"/>
      <c r="FIX42" s="154"/>
      <c r="FIY42" s="154"/>
      <c r="FIZ42" s="154"/>
      <c r="FJA42" s="154"/>
      <c r="FJB42" s="154"/>
      <c r="FJC42" s="154"/>
      <c r="FJD42" s="154"/>
      <c r="FJE42" s="154"/>
      <c r="FJF42" s="154"/>
      <c r="FJG42" s="154"/>
      <c r="FJH42" s="154"/>
      <c r="FJI42" s="154"/>
      <c r="FJJ42" s="154"/>
      <c r="FJK42" s="154"/>
      <c r="FJL42" s="154"/>
      <c r="FJM42" s="154"/>
      <c r="FJN42" s="154"/>
      <c r="FJO42" s="154"/>
      <c r="FJP42" s="154"/>
      <c r="FJQ42" s="154"/>
      <c r="FJR42" s="154"/>
      <c r="FJS42" s="154"/>
      <c r="FJT42" s="154"/>
      <c r="FJU42" s="154"/>
      <c r="FJV42" s="154"/>
      <c r="FJW42" s="154"/>
      <c r="FJX42" s="154"/>
      <c r="FJY42" s="154"/>
      <c r="FJZ42" s="154"/>
      <c r="FKA42" s="154"/>
      <c r="FKB42" s="154"/>
      <c r="FKC42" s="154"/>
      <c r="FKD42" s="154"/>
      <c r="FKE42" s="154"/>
      <c r="FKF42" s="154"/>
      <c r="FKG42" s="154"/>
      <c r="FKH42" s="154"/>
      <c r="FKI42" s="154"/>
      <c r="FKJ42" s="154"/>
      <c r="FKK42" s="154"/>
      <c r="FKL42" s="154"/>
      <c r="FKM42" s="154"/>
      <c r="FKN42" s="154"/>
      <c r="FKO42" s="154"/>
      <c r="FKP42" s="154"/>
      <c r="FKQ42" s="154"/>
      <c r="FKR42" s="154"/>
      <c r="FKS42" s="154"/>
      <c r="FKT42" s="154"/>
      <c r="FKU42" s="154"/>
      <c r="FKV42" s="154"/>
      <c r="FKW42" s="154"/>
      <c r="FKX42" s="154"/>
      <c r="FKY42" s="154"/>
      <c r="FKZ42" s="154"/>
      <c r="FLA42" s="154"/>
      <c r="FLB42" s="154"/>
      <c r="FLC42" s="154"/>
      <c r="FLD42" s="154"/>
      <c r="FLE42" s="154"/>
      <c r="FLF42" s="154"/>
      <c r="FLG42" s="154"/>
      <c r="FLH42" s="154"/>
      <c r="FLI42" s="154"/>
      <c r="FLJ42" s="154"/>
      <c r="FLK42" s="154"/>
      <c r="FLL42" s="154"/>
      <c r="FLM42" s="154"/>
      <c r="FLN42" s="154"/>
      <c r="FLO42" s="154"/>
      <c r="FLP42" s="154"/>
      <c r="FLQ42" s="154"/>
      <c r="FLR42" s="154"/>
      <c r="FLS42" s="154"/>
      <c r="FLT42" s="154"/>
      <c r="FLU42" s="154"/>
      <c r="FLV42" s="154"/>
      <c r="FLW42" s="154"/>
      <c r="FLX42" s="154"/>
      <c r="FLY42" s="154"/>
      <c r="FLZ42" s="154"/>
      <c r="FMA42" s="154"/>
      <c r="FMB42" s="154"/>
      <c r="FMC42" s="154"/>
      <c r="FMD42" s="154"/>
      <c r="FME42" s="154"/>
      <c r="FMF42" s="154"/>
      <c r="FMG42" s="154"/>
      <c r="FMH42" s="154"/>
      <c r="FMI42" s="154"/>
      <c r="FMJ42" s="154"/>
      <c r="FMK42" s="154"/>
      <c r="FML42" s="154"/>
      <c r="FMM42" s="154"/>
      <c r="FMN42" s="154"/>
      <c r="FMO42" s="154"/>
      <c r="FMP42" s="154"/>
      <c r="FMQ42" s="154"/>
      <c r="FMR42" s="154"/>
      <c r="FMS42" s="154"/>
      <c r="FMT42" s="154"/>
      <c r="FMU42" s="154"/>
      <c r="FMV42" s="154"/>
      <c r="FMW42" s="154"/>
      <c r="FMX42" s="154"/>
      <c r="FMY42" s="154"/>
      <c r="FMZ42" s="154"/>
      <c r="FNA42" s="154"/>
      <c r="FNB42" s="154"/>
      <c r="FNC42" s="154"/>
      <c r="FND42" s="154"/>
      <c r="FNE42" s="154"/>
      <c r="FNF42" s="154"/>
      <c r="FNG42" s="154"/>
      <c r="FNH42" s="154"/>
      <c r="FNI42" s="154"/>
      <c r="FNJ42" s="154"/>
      <c r="FNK42" s="154"/>
      <c r="FNL42" s="154"/>
      <c r="FNM42" s="154"/>
      <c r="FNN42" s="154"/>
      <c r="FNO42" s="154"/>
      <c r="FNP42" s="154"/>
      <c r="FNQ42" s="154"/>
      <c r="FNR42" s="154"/>
      <c r="FNS42" s="154"/>
      <c r="FNT42" s="154"/>
      <c r="FNU42" s="154"/>
      <c r="FNV42" s="154"/>
      <c r="FNW42" s="154"/>
      <c r="FNX42" s="154"/>
      <c r="FNY42" s="154"/>
      <c r="FNZ42" s="154"/>
      <c r="FOA42" s="154"/>
      <c r="FOB42" s="154"/>
      <c r="FOC42" s="154"/>
      <c r="FOD42" s="154"/>
      <c r="FOE42" s="154"/>
      <c r="FOF42" s="154"/>
      <c r="FOG42" s="154"/>
      <c r="FOH42" s="154"/>
      <c r="FOI42" s="154"/>
      <c r="FOJ42" s="154"/>
      <c r="FOK42" s="154"/>
      <c r="FOL42" s="154"/>
      <c r="FOM42" s="154"/>
      <c r="FON42" s="154"/>
      <c r="FOO42" s="154"/>
      <c r="FOP42" s="154"/>
      <c r="FOQ42" s="154"/>
      <c r="FOR42" s="154"/>
      <c r="FOS42" s="154"/>
      <c r="FOT42" s="154"/>
      <c r="FOU42" s="154"/>
      <c r="FOV42" s="154"/>
      <c r="FOW42" s="154"/>
      <c r="FOX42" s="154"/>
      <c r="FOY42" s="154"/>
      <c r="FOZ42" s="154"/>
      <c r="FPA42" s="154"/>
      <c r="FPB42" s="154"/>
      <c r="FPC42" s="154"/>
      <c r="FPD42" s="154"/>
      <c r="FPE42" s="154"/>
      <c r="FPF42" s="154"/>
      <c r="FPG42" s="154"/>
      <c r="FPH42" s="154"/>
      <c r="FPI42" s="154"/>
      <c r="FPJ42" s="154"/>
      <c r="FPK42" s="154"/>
      <c r="FPL42" s="154"/>
      <c r="FPM42" s="154"/>
      <c r="FPN42" s="154"/>
      <c r="FPO42" s="154"/>
      <c r="FPP42" s="154"/>
      <c r="FPQ42" s="154"/>
      <c r="FPR42" s="154"/>
      <c r="FPS42" s="154"/>
      <c r="FPT42" s="154"/>
      <c r="FPU42" s="154"/>
      <c r="FPV42" s="154"/>
      <c r="FPW42" s="154"/>
      <c r="FPX42" s="154"/>
      <c r="FPY42" s="154"/>
      <c r="FPZ42" s="154"/>
      <c r="FQA42" s="154"/>
      <c r="FQB42" s="154"/>
      <c r="FQC42" s="154"/>
      <c r="FQD42" s="154"/>
      <c r="FQE42" s="154"/>
      <c r="FQF42" s="154"/>
      <c r="FQG42" s="154"/>
      <c r="FQH42" s="154"/>
      <c r="FQI42" s="154"/>
      <c r="FQJ42" s="154"/>
      <c r="FQK42" s="154"/>
      <c r="FQL42" s="154"/>
      <c r="FQM42" s="154"/>
      <c r="FQN42" s="154"/>
      <c r="FQO42" s="154"/>
      <c r="FQP42" s="154"/>
      <c r="FQQ42" s="154"/>
      <c r="FQR42" s="154"/>
      <c r="FQS42" s="154"/>
      <c r="FQT42" s="154"/>
      <c r="FQU42" s="154"/>
      <c r="FQV42" s="154"/>
      <c r="FQW42" s="154"/>
      <c r="FQX42" s="154"/>
      <c r="FQY42" s="154"/>
      <c r="FQZ42" s="154"/>
      <c r="FRA42" s="154"/>
      <c r="FRB42" s="154"/>
      <c r="FRC42" s="154"/>
      <c r="FRD42" s="154"/>
      <c r="FRE42" s="154"/>
      <c r="FRF42" s="154"/>
      <c r="FRG42" s="154"/>
      <c r="FRH42" s="154"/>
      <c r="FRI42" s="154"/>
      <c r="FRJ42" s="154"/>
      <c r="FRK42" s="154"/>
      <c r="FRL42" s="154"/>
      <c r="FRM42" s="154"/>
      <c r="FRN42" s="154"/>
      <c r="FRO42" s="154"/>
      <c r="FRP42" s="154"/>
      <c r="FRQ42" s="154"/>
      <c r="FRR42" s="154"/>
      <c r="FRS42" s="154"/>
      <c r="FRT42" s="154"/>
      <c r="FRU42" s="154"/>
      <c r="FRV42" s="154"/>
      <c r="FRW42" s="154"/>
      <c r="FRX42" s="154"/>
      <c r="FRY42" s="154"/>
      <c r="FRZ42" s="154"/>
      <c r="FSA42" s="154"/>
      <c r="FSB42" s="154"/>
      <c r="FSC42" s="154"/>
      <c r="FSD42" s="154"/>
      <c r="FSE42" s="154"/>
      <c r="FSF42" s="154"/>
      <c r="FSG42" s="154"/>
      <c r="FSH42" s="154"/>
      <c r="FSI42" s="154"/>
      <c r="FSJ42" s="154"/>
      <c r="FSK42" s="154"/>
      <c r="FSL42" s="154"/>
      <c r="FSM42" s="154"/>
      <c r="FSN42" s="154"/>
      <c r="FSO42" s="154"/>
      <c r="FSP42" s="154"/>
      <c r="FSQ42" s="154"/>
      <c r="FSR42" s="154"/>
      <c r="FSS42" s="154"/>
      <c r="FST42" s="154"/>
      <c r="FSU42" s="154"/>
      <c r="FSV42" s="154"/>
      <c r="FSW42" s="154"/>
      <c r="FSX42" s="154"/>
      <c r="FSY42" s="154"/>
      <c r="FSZ42" s="154"/>
      <c r="FTA42" s="154"/>
      <c r="FTB42" s="154"/>
      <c r="FTC42" s="154"/>
      <c r="FTD42" s="154"/>
      <c r="FTE42" s="154"/>
      <c r="FTF42" s="154"/>
      <c r="FTG42" s="154"/>
      <c r="FTH42" s="154"/>
      <c r="FTI42" s="154"/>
      <c r="FTJ42" s="154"/>
      <c r="FTK42" s="154"/>
      <c r="FTL42" s="154"/>
      <c r="FTM42" s="154"/>
      <c r="FTN42" s="154"/>
      <c r="FTO42" s="154"/>
      <c r="FTP42" s="154"/>
      <c r="FTQ42" s="154"/>
      <c r="FTR42" s="154"/>
      <c r="FTS42" s="154"/>
      <c r="FTT42" s="154"/>
      <c r="FTU42" s="154"/>
      <c r="FTV42" s="154"/>
      <c r="FTW42" s="154"/>
      <c r="FTX42" s="154"/>
      <c r="FTY42" s="154"/>
      <c r="FTZ42" s="154"/>
      <c r="FUA42" s="154"/>
      <c r="FUB42" s="154"/>
      <c r="FUC42" s="154"/>
      <c r="FUD42" s="154"/>
      <c r="FUE42" s="154"/>
      <c r="FUF42" s="154"/>
      <c r="FUG42" s="154"/>
      <c r="FUH42" s="154"/>
      <c r="FUI42" s="154"/>
      <c r="FUJ42" s="154"/>
      <c r="FUK42" s="154"/>
      <c r="FUL42" s="154"/>
      <c r="FUM42" s="154"/>
      <c r="FUN42" s="154"/>
      <c r="FUO42" s="154"/>
      <c r="FUP42" s="154"/>
      <c r="FUQ42" s="154"/>
      <c r="FUR42" s="154"/>
      <c r="FUS42" s="154"/>
      <c r="FUT42" s="154"/>
      <c r="FUU42" s="154"/>
      <c r="FUV42" s="154"/>
      <c r="FUW42" s="154"/>
      <c r="FUX42" s="154"/>
      <c r="FUY42" s="154"/>
      <c r="FUZ42" s="154"/>
      <c r="FVA42" s="154"/>
      <c r="FVB42" s="154"/>
      <c r="FVC42" s="154"/>
      <c r="FVD42" s="154"/>
      <c r="FVE42" s="154"/>
      <c r="FVF42" s="154"/>
      <c r="FVG42" s="154"/>
      <c r="FVH42" s="154"/>
      <c r="FVI42" s="154"/>
      <c r="FVJ42" s="154"/>
      <c r="FVK42" s="154"/>
      <c r="FVL42" s="154"/>
      <c r="FVM42" s="154"/>
      <c r="FVN42" s="154"/>
      <c r="FVO42" s="154"/>
      <c r="FVP42" s="154"/>
      <c r="FVQ42" s="154"/>
      <c r="FVR42" s="154"/>
      <c r="FVS42" s="154"/>
      <c r="FVT42" s="154"/>
      <c r="FVU42" s="154"/>
      <c r="FVV42" s="154"/>
      <c r="FVW42" s="154"/>
      <c r="FVX42" s="154"/>
      <c r="FVY42" s="154"/>
      <c r="FVZ42" s="154"/>
      <c r="FWA42" s="154"/>
      <c r="FWB42" s="154"/>
      <c r="FWC42" s="154"/>
      <c r="FWD42" s="154"/>
      <c r="FWE42" s="154"/>
      <c r="FWF42" s="154"/>
      <c r="FWG42" s="154"/>
      <c r="FWH42" s="154"/>
      <c r="FWI42" s="154"/>
      <c r="FWJ42" s="154"/>
      <c r="FWK42" s="154"/>
      <c r="FWL42" s="154"/>
      <c r="FWM42" s="154"/>
      <c r="FWN42" s="154"/>
      <c r="FWO42" s="154"/>
      <c r="FWP42" s="154"/>
      <c r="FWQ42" s="154"/>
      <c r="FWR42" s="154"/>
      <c r="FWS42" s="154"/>
      <c r="FWT42" s="154"/>
      <c r="FWU42" s="154"/>
      <c r="FWV42" s="154"/>
      <c r="FWW42" s="154"/>
      <c r="FWX42" s="154"/>
      <c r="FWY42" s="154"/>
      <c r="FWZ42" s="154"/>
      <c r="FXA42" s="154"/>
      <c r="FXB42" s="154"/>
      <c r="FXC42" s="154"/>
      <c r="FXD42" s="154"/>
      <c r="FXE42" s="154"/>
      <c r="FXF42" s="154"/>
      <c r="FXG42" s="154"/>
      <c r="FXH42" s="154"/>
      <c r="FXI42" s="154"/>
      <c r="FXJ42" s="154"/>
      <c r="FXK42" s="154"/>
      <c r="FXL42" s="154"/>
      <c r="FXM42" s="154"/>
      <c r="FXN42" s="154"/>
      <c r="FXO42" s="154"/>
      <c r="FXP42" s="154"/>
      <c r="FXQ42" s="154"/>
      <c r="FXR42" s="154"/>
      <c r="FXS42" s="154"/>
      <c r="FXT42" s="154"/>
      <c r="FXU42" s="154"/>
      <c r="FXV42" s="154"/>
      <c r="FXW42" s="154"/>
      <c r="FXX42" s="154"/>
      <c r="FXY42" s="154"/>
      <c r="FXZ42" s="154"/>
      <c r="FYA42" s="154"/>
      <c r="FYB42" s="154"/>
      <c r="FYC42" s="154"/>
      <c r="FYD42" s="154"/>
      <c r="FYE42" s="154"/>
      <c r="FYF42" s="154"/>
      <c r="FYG42" s="154"/>
      <c r="FYH42" s="154"/>
      <c r="FYI42" s="154"/>
      <c r="FYJ42" s="154"/>
      <c r="FYK42" s="154"/>
      <c r="FYL42" s="154"/>
      <c r="FYM42" s="154"/>
      <c r="FYN42" s="154"/>
      <c r="FYO42" s="154"/>
      <c r="FYP42" s="154"/>
      <c r="FYQ42" s="154"/>
      <c r="FYR42" s="154"/>
      <c r="FYS42" s="154"/>
      <c r="FYT42" s="154"/>
      <c r="FYU42" s="154"/>
      <c r="FYV42" s="154"/>
      <c r="FYW42" s="154"/>
      <c r="FYX42" s="154"/>
      <c r="FYY42" s="154"/>
      <c r="FYZ42" s="154"/>
      <c r="FZA42" s="154"/>
      <c r="FZB42" s="154"/>
      <c r="FZC42" s="154"/>
      <c r="FZD42" s="154"/>
      <c r="FZE42" s="154"/>
      <c r="FZF42" s="154"/>
      <c r="FZG42" s="154"/>
      <c r="FZH42" s="154"/>
      <c r="FZI42" s="154"/>
      <c r="FZJ42" s="154"/>
      <c r="FZK42" s="154"/>
      <c r="FZL42" s="154"/>
      <c r="FZM42" s="154"/>
      <c r="FZN42" s="154"/>
      <c r="FZO42" s="154"/>
      <c r="FZP42" s="154"/>
      <c r="FZQ42" s="154"/>
      <c r="FZR42" s="154"/>
      <c r="FZS42" s="154"/>
      <c r="FZT42" s="154"/>
      <c r="FZU42" s="154"/>
      <c r="FZV42" s="154"/>
      <c r="FZW42" s="154"/>
      <c r="FZX42" s="154"/>
      <c r="FZY42" s="154"/>
      <c r="FZZ42" s="154"/>
      <c r="GAA42" s="154"/>
      <c r="GAB42" s="154"/>
      <c r="GAC42" s="154"/>
      <c r="GAD42" s="154"/>
      <c r="GAE42" s="154"/>
      <c r="GAF42" s="154"/>
      <c r="GAG42" s="154"/>
      <c r="GAH42" s="154"/>
      <c r="GAI42" s="154"/>
      <c r="GAJ42" s="154"/>
      <c r="GAK42" s="154"/>
      <c r="GAL42" s="154"/>
      <c r="GAM42" s="154"/>
      <c r="GAN42" s="154"/>
      <c r="GAO42" s="154"/>
      <c r="GAP42" s="154"/>
      <c r="GAQ42" s="154"/>
      <c r="GAR42" s="154"/>
      <c r="GAS42" s="154"/>
      <c r="GAT42" s="154"/>
      <c r="GAU42" s="154"/>
      <c r="GAV42" s="154"/>
      <c r="GAW42" s="154"/>
      <c r="GAX42" s="154"/>
      <c r="GAY42" s="154"/>
      <c r="GAZ42" s="154"/>
      <c r="GBA42" s="154"/>
      <c r="GBB42" s="154"/>
      <c r="GBC42" s="154"/>
      <c r="GBD42" s="154"/>
      <c r="GBE42" s="154"/>
      <c r="GBF42" s="154"/>
      <c r="GBG42" s="154"/>
      <c r="GBH42" s="154"/>
      <c r="GBI42" s="154"/>
      <c r="GBJ42" s="154"/>
      <c r="GBK42" s="154"/>
      <c r="GBL42" s="154"/>
      <c r="GBM42" s="154"/>
      <c r="GBN42" s="154"/>
      <c r="GBO42" s="154"/>
      <c r="GBP42" s="154"/>
      <c r="GBQ42" s="154"/>
      <c r="GBR42" s="154"/>
      <c r="GBS42" s="154"/>
      <c r="GBT42" s="154"/>
      <c r="GBU42" s="154"/>
      <c r="GBV42" s="154"/>
      <c r="GBW42" s="154"/>
      <c r="GBX42" s="154"/>
      <c r="GBY42" s="154"/>
      <c r="GBZ42" s="154"/>
      <c r="GCA42" s="154"/>
      <c r="GCB42" s="154"/>
      <c r="GCC42" s="154"/>
      <c r="GCD42" s="154"/>
      <c r="GCE42" s="154"/>
      <c r="GCF42" s="154"/>
      <c r="GCG42" s="154"/>
      <c r="GCH42" s="154"/>
      <c r="GCI42" s="154"/>
      <c r="GCJ42" s="154"/>
      <c r="GCK42" s="154"/>
      <c r="GCL42" s="154"/>
      <c r="GCM42" s="154"/>
      <c r="GCN42" s="154"/>
      <c r="GCO42" s="154"/>
      <c r="GCP42" s="154"/>
      <c r="GCQ42" s="154"/>
      <c r="GCR42" s="154"/>
      <c r="GCS42" s="154"/>
      <c r="GCT42" s="154"/>
      <c r="GCU42" s="154"/>
      <c r="GCV42" s="154"/>
      <c r="GCW42" s="154"/>
      <c r="GCX42" s="154"/>
      <c r="GCY42" s="154"/>
      <c r="GCZ42" s="154"/>
      <c r="GDA42" s="154"/>
      <c r="GDB42" s="154"/>
      <c r="GDC42" s="154"/>
      <c r="GDD42" s="154"/>
      <c r="GDE42" s="154"/>
      <c r="GDF42" s="154"/>
      <c r="GDG42" s="154"/>
      <c r="GDH42" s="154"/>
      <c r="GDI42" s="154"/>
      <c r="GDJ42" s="154"/>
      <c r="GDK42" s="154"/>
      <c r="GDL42" s="154"/>
      <c r="GDM42" s="154"/>
      <c r="GDN42" s="154"/>
      <c r="GDO42" s="154"/>
      <c r="GDP42" s="154"/>
      <c r="GDQ42" s="154"/>
      <c r="GDR42" s="154"/>
      <c r="GDS42" s="154"/>
      <c r="GDT42" s="154"/>
      <c r="GDU42" s="154"/>
      <c r="GDV42" s="154"/>
      <c r="GDW42" s="154"/>
      <c r="GDX42" s="154"/>
      <c r="GDY42" s="154"/>
      <c r="GDZ42" s="154"/>
      <c r="GEA42" s="154"/>
      <c r="GEB42" s="154"/>
      <c r="GEC42" s="154"/>
      <c r="GED42" s="154"/>
      <c r="GEE42" s="154"/>
      <c r="GEF42" s="154"/>
      <c r="GEG42" s="154"/>
      <c r="GEH42" s="154"/>
      <c r="GEI42" s="154"/>
      <c r="GEJ42" s="154"/>
      <c r="GEK42" s="154"/>
      <c r="GEL42" s="154"/>
      <c r="GEM42" s="154"/>
      <c r="GEN42" s="154"/>
      <c r="GEO42" s="154"/>
      <c r="GEP42" s="154"/>
      <c r="GEQ42" s="154"/>
      <c r="GER42" s="154"/>
      <c r="GES42" s="154"/>
      <c r="GET42" s="154"/>
      <c r="GEU42" s="154"/>
      <c r="GEV42" s="154"/>
      <c r="GEW42" s="154"/>
      <c r="GEX42" s="154"/>
      <c r="GEY42" s="154"/>
      <c r="GEZ42" s="154"/>
      <c r="GFA42" s="154"/>
      <c r="GFB42" s="154"/>
      <c r="GFC42" s="154"/>
      <c r="GFD42" s="154"/>
      <c r="GFE42" s="154"/>
      <c r="GFF42" s="154"/>
      <c r="GFG42" s="154"/>
      <c r="GFH42" s="154"/>
      <c r="GFI42" s="154"/>
      <c r="GFJ42" s="154"/>
      <c r="GFK42" s="154"/>
      <c r="GFL42" s="154"/>
      <c r="GFM42" s="154"/>
      <c r="GFN42" s="154"/>
      <c r="GFO42" s="154"/>
      <c r="GFP42" s="154"/>
      <c r="GFQ42" s="154"/>
      <c r="GFR42" s="154"/>
      <c r="GFS42" s="154"/>
      <c r="GFT42" s="154"/>
      <c r="GFU42" s="154"/>
      <c r="GFV42" s="154"/>
      <c r="GFW42" s="154"/>
      <c r="GFX42" s="154"/>
      <c r="GFY42" s="154"/>
      <c r="GFZ42" s="154"/>
      <c r="GGA42" s="154"/>
      <c r="GGB42" s="154"/>
      <c r="GGC42" s="154"/>
      <c r="GGD42" s="154"/>
      <c r="GGE42" s="154"/>
      <c r="GGF42" s="154"/>
      <c r="GGG42" s="154"/>
      <c r="GGH42" s="154"/>
      <c r="GGI42" s="154"/>
      <c r="GGJ42" s="154"/>
      <c r="GGK42" s="154"/>
      <c r="GGL42" s="154"/>
      <c r="GGM42" s="154"/>
      <c r="GGN42" s="154"/>
      <c r="GGO42" s="154"/>
      <c r="GGP42" s="154"/>
      <c r="GGQ42" s="154"/>
      <c r="GGR42" s="154"/>
      <c r="GGS42" s="154"/>
      <c r="GGT42" s="154"/>
      <c r="GGU42" s="154"/>
      <c r="GGV42" s="154"/>
      <c r="GGW42" s="154"/>
      <c r="GGX42" s="154"/>
      <c r="GGY42" s="154"/>
      <c r="GGZ42" s="154"/>
      <c r="GHA42" s="154"/>
      <c r="GHB42" s="154"/>
      <c r="GHC42" s="154"/>
      <c r="GHD42" s="154"/>
      <c r="GHE42" s="154"/>
      <c r="GHF42" s="154"/>
      <c r="GHG42" s="154"/>
      <c r="GHH42" s="154"/>
      <c r="GHI42" s="154"/>
      <c r="GHJ42" s="154"/>
      <c r="GHK42" s="154"/>
      <c r="GHL42" s="154"/>
      <c r="GHM42" s="154"/>
      <c r="GHN42" s="154"/>
      <c r="GHO42" s="154"/>
      <c r="GHP42" s="154"/>
      <c r="GHQ42" s="154"/>
      <c r="GHR42" s="154"/>
      <c r="GHS42" s="154"/>
      <c r="GHT42" s="154"/>
      <c r="GHU42" s="154"/>
      <c r="GHV42" s="154"/>
      <c r="GHW42" s="154"/>
      <c r="GHX42" s="154"/>
      <c r="GHY42" s="154"/>
      <c r="GHZ42" s="154"/>
      <c r="GIA42" s="154"/>
      <c r="GIB42" s="154"/>
      <c r="GIC42" s="154"/>
      <c r="GID42" s="154"/>
      <c r="GIE42" s="154"/>
      <c r="GIF42" s="154"/>
      <c r="GIG42" s="154"/>
      <c r="GIH42" s="154"/>
      <c r="GII42" s="154"/>
      <c r="GIJ42" s="154"/>
      <c r="GIK42" s="154"/>
      <c r="GIL42" s="154"/>
      <c r="GIM42" s="154"/>
      <c r="GIN42" s="154"/>
      <c r="GIO42" s="154"/>
      <c r="GIP42" s="154"/>
      <c r="GIQ42" s="154"/>
      <c r="GIR42" s="154"/>
      <c r="GIS42" s="154"/>
      <c r="GIT42" s="154"/>
      <c r="GIU42" s="154"/>
      <c r="GIV42" s="154"/>
      <c r="GIW42" s="154"/>
      <c r="GIX42" s="154"/>
      <c r="GIY42" s="154"/>
      <c r="GIZ42" s="154"/>
      <c r="GJA42" s="154"/>
      <c r="GJB42" s="154"/>
      <c r="GJC42" s="154"/>
      <c r="GJD42" s="154"/>
      <c r="GJE42" s="154"/>
      <c r="GJF42" s="154"/>
      <c r="GJG42" s="154"/>
      <c r="GJH42" s="154"/>
      <c r="GJI42" s="154"/>
      <c r="GJJ42" s="154"/>
      <c r="GJK42" s="154"/>
      <c r="GJL42" s="154"/>
      <c r="GJM42" s="154"/>
      <c r="GJN42" s="154"/>
      <c r="GJO42" s="154"/>
      <c r="GJP42" s="154"/>
      <c r="GJQ42" s="154"/>
      <c r="GJR42" s="154"/>
      <c r="GJS42" s="154"/>
      <c r="GJT42" s="154"/>
      <c r="GJU42" s="154"/>
      <c r="GJV42" s="154"/>
      <c r="GJW42" s="154"/>
      <c r="GJX42" s="154"/>
      <c r="GJY42" s="154"/>
      <c r="GJZ42" s="154"/>
      <c r="GKA42" s="154"/>
      <c r="GKB42" s="154"/>
      <c r="GKC42" s="154"/>
      <c r="GKD42" s="154"/>
      <c r="GKE42" s="154"/>
      <c r="GKF42" s="154"/>
      <c r="GKG42" s="154"/>
      <c r="GKH42" s="154"/>
      <c r="GKI42" s="154"/>
      <c r="GKJ42" s="154"/>
      <c r="GKK42" s="154"/>
      <c r="GKL42" s="154"/>
      <c r="GKM42" s="154"/>
      <c r="GKN42" s="154"/>
      <c r="GKO42" s="154"/>
      <c r="GKP42" s="154"/>
      <c r="GKQ42" s="154"/>
      <c r="GKR42" s="154"/>
      <c r="GKS42" s="154"/>
      <c r="GKT42" s="154"/>
      <c r="GKU42" s="154"/>
      <c r="GKV42" s="154"/>
      <c r="GKW42" s="154"/>
      <c r="GKX42" s="154"/>
      <c r="GKY42" s="154"/>
      <c r="GKZ42" s="154"/>
      <c r="GLA42" s="154"/>
      <c r="GLB42" s="154"/>
      <c r="GLC42" s="154"/>
      <c r="GLD42" s="154"/>
      <c r="GLE42" s="154"/>
      <c r="GLF42" s="154"/>
      <c r="GLG42" s="154"/>
      <c r="GLH42" s="154"/>
      <c r="GLI42" s="154"/>
      <c r="GLJ42" s="154"/>
      <c r="GLK42" s="154"/>
      <c r="GLL42" s="154"/>
      <c r="GLM42" s="154"/>
      <c r="GLN42" s="154"/>
      <c r="GLO42" s="154"/>
      <c r="GLP42" s="154"/>
      <c r="GLQ42" s="154"/>
      <c r="GLR42" s="154"/>
      <c r="GLS42" s="154"/>
      <c r="GLT42" s="154"/>
      <c r="GLU42" s="154"/>
      <c r="GLV42" s="154"/>
      <c r="GLW42" s="154"/>
      <c r="GLX42" s="154"/>
      <c r="GLY42" s="154"/>
      <c r="GLZ42" s="154"/>
      <c r="GMA42" s="154"/>
      <c r="GMB42" s="154"/>
      <c r="GMC42" s="154"/>
      <c r="GMD42" s="154"/>
      <c r="GME42" s="154"/>
      <c r="GMF42" s="154"/>
      <c r="GMG42" s="154"/>
      <c r="GMH42" s="154"/>
      <c r="GMI42" s="154"/>
      <c r="GMJ42" s="154"/>
      <c r="GMK42" s="154"/>
      <c r="GML42" s="154"/>
      <c r="GMM42" s="154"/>
      <c r="GMN42" s="154"/>
      <c r="GMO42" s="154"/>
      <c r="GMP42" s="154"/>
      <c r="GMQ42" s="154"/>
      <c r="GMR42" s="154"/>
      <c r="GMS42" s="154"/>
      <c r="GMT42" s="154"/>
      <c r="GMU42" s="154"/>
      <c r="GMV42" s="154"/>
      <c r="GMW42" s="154"/>
      <c r="GMX42" s="154"/>
      <c r="GMY42" s="154"/>
      <c r="GMZ42" s="154"/>
      <c r="GNA42" s="154"/>
      <c r="GNB42" s="154"/>
      <c r="GNC42" s="154"/>
      <c r="GND42" s="154"/>
      <c r="GNE42" s="154"/>
      <c r="GNF42" s="154"/>
      <c r="GNG42" s="154"/>
      <c r="GNH42" s="154"/>
      <c r="GNI42" s="154"/>
      <c r="GNJ42" s="154"/>
      <c r="GNK42" s="154"/>
      <c r="GNL42" s="154"/>
      <c r="GNM42" s="154"/>
      <c r="GNN42" s="154"/>
      <c r="GNO42" s="154"/>
      <c r="GNP42" s="154"/>
      <c r="GNQ42" s="154"/>
      <c r="GNR42" s="154"/>
      <c r="GNS42" s="154"/>
      <c r="GNT42" s="154"/>
      <c r="GNU42" s="154"/>
      <c r="GNV42" s="154"/>
      <c r="GNW42" s="154"/>
      <c r="GNX42" s="154"/>
      <c r="GNY42" s="154"/>
      <c r="GNZ42" s="154"/>
      <c r="GOA42" s="154"/>
      <c r="GOB42" s="154"/>
      <c r="GOC42" s="154"/>
      <c r="GOD42" s="154"/>
      <c r="GOE42" s="154"/>
      <c r="GOF42" s="154"/>
      <c r="GOG42" s="154"/>
      <c r="GOH42" s="154"/>
      <c r="GOI42" s="154"/>
      <c r="GOJ42" s="154"/>
      <c r="GOK42" s="154"/>
      <c r="GOL42" s="154"/>
      <c r="GOM42" s="154"/>
      <c r="GON42" s="154"/>
      <c r="GOO42" s="154"/>
      <c r="GOP42" s="154"/>
      <c r="GOQ42" s="154"/>
      <c r="GOR42" s="154"/>
      <c r="GOS42" s="154"/>
      <c r="GOT42" s="154"/>
      <c r="GOU42" s="154"/>
      <c r="GOV42" s="154"/>
      <c r="GOW42" s="154"/>
      <c r="GOX42" s="154"/>
      <c r="GOY42" s="154"/>
      <c r="GOZ42" s="154"/>
      <c r="GPA42" s="154"/>
      <c r="GPB42" s="154"/>
      <c r="GPC42" s="154"/>
      <c r="GPD42" s="154"/>
      <c r="GPE42" s="154"/>
      <c r="GPF42" s="154"/>
      <c r="GPG42" s="154"/>
      <c r="GPH42" s="154"/>
      <c r="GPI42" s="154"/>
      <c r="GPJ42" s="154"/>
      <c r="GPK42" s="154"/>
      <c r="GPL42" s="154"/>
      <c r="GPM42" s="154"/>
      <c r="GPN42" s="154"/>
      <c r="GPO42" s="154"/>
      <c r="GPP42" s="154"/>
      <c r="GPQ42" s="154"/>
      <c r="GPR42" s="154"/>
      <c r="GPS42" s="154"/>
      <c r="GPT42" s="154"/>
      <c r="GPU42" s="154"/>
      <c r="GPV42" s="154"/>
      <c r="GPW42" s="154"/>
      <c r="GPX42" s="154"/>
      <c r="GPY42" s="154"/>
      <c r="GPZ42" s="154"/>
      <c r="GQA42" s="154"/>
      <c r="GQB42" s="154"/>
      <c r="GQC42" s="154"/>
      <c r="GQD42" s="154"/>
      <c r="GQE42" s="154"/>
      <c r="GQF42" s="154"/>
      <c r="GQG42" s="154"/>
      <c r="GQH42" s="154"/>
      <c r="GQI42" s="154"/>
      <c r="GQJ42" s="154"/>
      <c r="GQK42" s="154"/>
      <c r="GQL42" s="154"/>
      <c r="GQM42" s="154"/>
      <c r="GQN42" s="154"/>
      <c r="GQO42" s="154"/>
      <c r="GQP42" s="154"/>
      <c r="GQQ42" s="154"/>
      <c r="GQR42" s="154"/>
      <c r="GQS42" s="154"/>
      <c r="GQT42" s="154"/>
      <c r="GQU42" s="154"/>
      <c r="GQV42" s="154"/>
      <c r="GQW42" s="154"/>
      <c r="GQX42" s="154"/>
      <c r="GQY42" s="154"/>
      <c r="GQZ42" s="154"/>
      <c r="GRA42" s="154"/>
      <c r="GRB42" s="154"/>
      <c r="GRC42" s="154"/>
      <c r="GRD42" s="154"/>
      <c r="GRE42" s="154"/>
      <c r="GRF42" s="154"/>
      <c r="GRG42" s="154"/>
      <c r="GRH42" s="154"/>
      <c r="GRI42" s="154"/>
      <c r="GRJ42" s="154"/>
      <c r="GRK42" s="154"/>
      <c r="GRL42" s="154"/>
      <c r="GRM42" s="154"/>
      <c r="GRN42" s="154"/>
      <c r="GRO42" s="154"/>
      <c r="GRP42" s="154"/>
      <c r="GRQ42" s="154"/>
      <c r="GRR42" s="154"/>
      <c r="GRS42" s="154"/>
      <c r="GRT42" s="154"/>
      <c r="GRU42" s="154"/>
      <c r="GRV42" s="154"/>
      <c r="GRW42" s="154"/>
      <c r="GRX42" s="154"/>
      <c r="GRY42" s="154"/>
      <c r="GRZ42" s="154"/>
      <c r="GSA42" s="154"/>
      <c r="GSB42" s="154"/>
      <c r="GSC42" s="154"/>
      <c r="GSD42" s="154"/>
      <c r="GSE42" s="154"/>
      <c r="GSF42" s="154"/>
      <c r="GSG42" s="154"/>
      <c r="GSH42" s="154"/>
      <c r="GSI42" s="154"/>
      <c r="GSJ42" s="154"/>
      <c r="GSK42" s="154"/>
      <c r="GSL42" s="154"/>
      <c r="GSM42" s="154"/>
      <c r="GSN42" s="154"/>
      <c r="GSO42" s="154"/>
      <c r="GSP42" s="154"/>
      <c r="GSQ42" s="154"/>
      <c r="GSR42" s="154"/>
      <c r="GSS42" s="154"/>
      <c r="GST42" s="154"/>
      <c r="GSU42" s="154"/>
      <c r="GSV42" s="154"/>
      <c r="GSW42" s="154"/>
      <c r="GSX42" s="154"/>
      <c r="GSY42" s="154"/>
      <c r="GSZ42" s="154"/>
      <c r="GTA42" s="154"/>
      <c r="GTB42" s="154"/>
      <c r="GTC42" s="154"/>
      <c r="GTD42" s="154"/>
      <c r="GTE42" s="154"/>
      <c r="GTF42" s="154"/>
      <c r="GTG42" s="154"/>
      <c r="GTH42" s="154"/>
      <c r="GTI42" s="154"/>
      <c r="GTJ42" s="154"/>
      <c r="GTK42" s="154"/>
      <c r="GTL42" s="154"/>
      <c r="GTM42" s="154"/>
      <c r="GTN42" s="154"/>
      <c r="GTO42" s="154"/>
      <c r="GTP42" s="154"/>
      <c r="GTQ42" s="154"/>
      <c r="GTR42" s="154"/>
      <c r="GTS42" s="154"/>
      <c r="GTT42" s="154"/>
      <c r="GTU42" s="154"/>
      <c r="GTV42" s="154"/>
      <c r="GTW42" s="154"/>
      <c r="GTX42" s="154"/>
      <c r="GTY42" s="154"/>
      <c r="GTZ42" s="154"/>
      <c r="GUA42" s="154"/>
      <c r="GUB42" s="154"/>
      <c r="GUC42" s="154"/>
      <c r="GUD42" s="154"/>
      <c r="GUE42" s="154"/>
      <c r="GUF42" s="154"/>
      <c r="GUG42" s="154"/>
      <c r="GUH42" s="154"/>
      <c r="GUI42" s="154"/>
      <c r="GUJ42" s="154"/>
      <c r="GUK42" s="154"/>
      <c r="GUL42" s="154"/>
      <c r="GUM42" s="154"/>
      <c r="GUN42" s="154"/>
      <c r="GUO42" s="154"/>
      <c r="GUP42" s="154"/>
      <c r="GUQ42" s="154"/>
      <c r="GUR42" s="154"/>
      <c r="GUS42" s="154"/>
      <c r="GUT42" s="154"/>
      <c r="GUU42" s="154"/>
      <c r="GUV42" s="154"/>
      <c r="GUW42" s="154"/>
      <c r="GUX42" s="154"/>
      <c r="GUY42" s="154"/>
      <c r="GUZ42" s="154"/>
      <c r="GVA42" s="154"/>
      <c r="GVB42" s="154"/>
      <c r="GVC42" s="154"/>
      <c r="GVD42" s="154"/>
      <c r="GVE42" s="154"/>
      <c r="GVF42" s="154"/>
      <c r="GVG42" s="154"/>
      <c r="GVH42" s="154"/>
      <c r="GVI42" s="154"/>
      <c r="GVJ42" s="154"/>
      <c r="GVK42" s="154"/>
      <c r="GVL42" s="154"/>
      <c r="GVM42" s="154"/>
      <c r="GVN42" s="154"/>
      <c r="GVO42" s="154"/>
      <c r="GVP42" s="154"/>
      <c r="GVQ42" s="154"/>
      <c r="GVR42" s="154"/>
      <c r="GVS42" s="154"/>
      <c r="GVT42" s="154"/>
      <c r="GVU42" s="154"/>
      <c r="GVV42" s="154"/>
      <c r="GVW42" s="154"/>
      <c r="GVX42" s="154"/>
      <c r="GVY42" s="154"/>
      <c r="GVZ42" s="154"/>
      <c r="GWA42" s="154"/>
      <c r="GWB42" s="154"/>
      <c r="GWC42" s="154"/>
      <c r="GWD42" s="154"/>
      <c r="GWE42" s="154"/>
      <c r="GWF42" s="154"/>
      <c r="GWG42" s="154"/>
      <c r="GWH42" s="154"/>
      <c r="GWI42" s="154"/>
      <c r="GWJ42" s="154"/>
      <c r="GWK42" s="154"/>
      <c r="GWL42" s="154"/>
      <c r="GWM42" s="154"/>
      <c r="GWN42" s="154"/>
      <c r="GWO42" s="154"/>
      <c r="GWP42" s="154"/>
      <c r="GWQ42" s="154"/>
      <c r="GWR42" s="154"/>
      <c r="GWS42" s="154"/>
      <c r="GWT42" s="154"/>
      <c r="GWU42" s="154"/>
      <c r="GWV42" s="154"/>
      <c r="GWW42" s="154"/>
      <c r="GWX42" s="154"/>
      <c r="GWY42" s="154"/>
      <c r="GWZ42" s="154"/>
      <c r="GXA42" s="154"/>
      <c r="GXB42" s="154"/>
      <c r="GXC42" s="154"/>
      <c r="GXD42" s="154"/>
      <c r="GXE42" s="154"/>
      <c r="GXF42" s="154"/>
      <c r="GXG42" s="154"/>
      <c r="GXH42" s="154"/>
      <c r="GXI42" s="154"/>
      <c r="GXJ42" s="154"/>
      <c r="GXK42" s="154"/>
      <c r="GXL42" s="154"/>
      <c r="GXM42" s="154"/>
      <c r="GXN42" s="154"/>
      <c r="GXO42" s="154"/>
      <c r="GXP42" s="154"/>
      <c r="GXQ42" s="154"/>
      <c r="GXR42" s="154"/>
      <c r="GXS42" s="154"/>
      <c r="GXT42" s="154"/>
      <c r="GXU42" s="154"/>
      <c r="GXV42" s="154"/>
      <c r="GXW42" s="154"/>
      <c r="GXX42" s="154"/>
      <c r="GXY42" s="154"/>
      <c r="GXZ42" s="154"/>
      <c r="GYA42" s="154"/>
      <c r="GYB42" s="154"/>
      <c r="GYC42" s="154"/>
      <c r="GYD42" s="154"/>
      <c r="GYE42" s="154"/>
      <c r="GYF42" s="154"/>
      <c r="GYG42" s="154"/>
      <c r="GYH42" s="154"/>
      <c r="GYI42" s="154"/>
      <c r="GYJ42" s="154"/>
      <c r="GYK42" s="154"/>
      <c r="GYL42" s="154"/>
      <c r="GYM42" s="154"/>
      <c r="GYN42" s="154"/>
      <c r="GYO42" s="154"/>
      <c r="GYP42" s="154"/>
      <c r="GYQ42" s="154"/>
      <c r="GYR42" s="154"/>
      <c r="GYS42" s="154"/>
      <c r="GYT42" s="154"/>
      <c r="GYU42" s="154"/>
      <c r="GYV42" s="154"/>
      <c r="GYW42" s="154"/>
      <c r="GYX42" s="154"/>
      <c r="GYY42" s="154"/>
      <c r="GYZ42" s="154"/>
      <c r="GZA42" s="154"/>
      <c r="GZB42" s="154"/>
      <c r="GZC42" s="154"/>
      <c r="GZD42" s="154"/>
      <c r="GZE42" s="154"/>
      <c r="GZF42" s="154"/>
      <c r="GZG42" s="154"/>
      <c r="GZH42" s="154"/>
      <c r="GZI42" s="154"/>
      <c r="GZJ42" s="154"/>
      <c r="GZK42" s="154"/>
      <c r="GZL42" s="154"/>
      <c r="GZM42" s="154"/>
      <c r="GZN42" s="154"/>
      <c r="GZO42" s="154"/>
      <c r="GZP42" s="154"/>
      <c r="GZQ42" s="154"/>
      <c r="GZR42" s="154"/>
      <c r="GZS42" s="154"/>
      <c r="GZT42" s="154"/>
      <c r="GZU42" s="154"/>
      <c r="GZV42" s="154"/>
      <c r="GZW42" s="154"/>
      <c r="GZX42" s="154"/>
      <c r="GZY42" s="154"/>
      <c r="GZZ42" s="154"/>
      <c r="HAA42" s="154"/>
      <c r="HAB42" s="154"/>
      <c r="HAC42" s="154"/>
      <c r="HAD42" s="154"/>
      <c r="HAE42" s="154"/>
      <c r="HAF42" s="154"/>
      <c r="HAG42" s="154"/>
      <c r="HAH42" s="154"/>
      <c r="HAI42" s="154"/>
      <c r="HAJ42" s="154"/>
      <c r="HAK42" s="154"/>
      <c r="HAL42" s="154"/>
      <c r="HAM42" s="154"/>
      <c r="HAN42" s="154"/>
      <c r="HAO42" s="154"/>
      <c r="HAP42" s="154"/>
      <c r="HAQ42" s="154"/>
      <c r="HAR42" s="154"/>
      <c r="HAS42" s="154"/>
      <c r="HAT42" s="154"/>
      <c r="HAU42" s="154"/>
      <c r="HAV42" s="154"/>
      <c r="HAW42" s="154"/>
      <c r="HAX42" s="154"/>
      <c r="HAY42" s="154"/>
      <c r="HAZ42" s="154"/>
      <c r="HBA42" s="154"/>
      <c r="HBB42" s="154"/>
      <c r="HBC42" s="154"/>
      <c r="HBD42" s="154"/>
      <c r="HBE42" s="154"/>
      <c r="HBF42" s="154"/>
      <c r="HBG42" s="154"/>
      <c r="HBH42" s="154"/>
      <c r="HBI42" s="154"/>
      <c r="HBJ42" s="154"/>
      <c r="HBK42" s="154"/>
      <c r="HBL42" s="154"/>
      <c r="HBM42" s="154"/>
      <c r="HBN42" s="154"/>
      <c r="HBO42" s="154"/>
      <c r="HBP42" s="154"/>
      <c r="HBQ42" s="154"/>
      <c r="HBR42" s="154"/>
      <c r="HBS42" s="154"/>
      <c r="HBT42" s="154"/>
      <c r="HBU42" s="154"/>
      <c r="HBV42" s="154"/>
      <c r="HBW42" s="154"/>
      <c r="HBX42" s="154"/>
      <c r="HBY42" s="154"/>
      <c r="HBZ42" s="154"/>
      <c r="HCA42" s="154"/>
      <c r="HCB42" s="154"/>
      <c r="HCC42" s="154"/>
      <c r="HCD42" s="154"/>
      <c r="HCE42" s="154"/>
      <c r="HCF42" s="154"/>
      <c r="HCG42" s="154"/>
      <c r="HCH42" s="154"/>
      <c r="HCI42" s="154"/>
      <c r="HCJ42" s="154"/>
      <c r="HCK42" s="154"/>
      <c r="HCL42" s="154"/>
      <c r="HCM42" s="154"/>
      <c r="HCN42" s="154"/>
      <c r="HCO42" s="154"/>
      <c r="HCP42" s="154"/>
      <c r="HCQ42" s="154"/>
      <c r="HCR42" s="154"/>
      <c r="HCS42" s="154"/>
      <c r="HCT42" s="154"/>
      <c r="HCU42" s="154"/>
      <c r="HCV42" s="154"/>
      <c r="HCW42" s="154"/>
      <c r="HCX42" s="154"/>
      <c r="HCY42" s="154"/>
      <c r="HCZ42" s="154"/>
      <c r="HDA42" s="154"/>
      <c r="HDB42" s="154"/>
      <c r="HDC42" s="154"/>
      <c r="HDD42" s="154"/>
      <c r="HDE42" s="154"/>
      <c r="HDF42" s="154"/>
      <c r="HDG42" s="154"/>
      <c r="HDH42" s="154"/>
      <c r="HDI42" s="154"/>
      <c r="HDJ42" s="154"/>
      <c r="HDK42" s="154"/>
      <c r="HDL42" s="154"/>
      <c r="HDM42" s="154"/>
      <c r="HDN42" s="154"/>
      <c r="HDO42" s="154"/>
      <c r="HDP42" s="154"/>
      <c r="HDQ42" s="154"/>
      <c r="HDR42" s="154"/>
      <c r="HDS42" s="154"/>
      <c r="HDT42" s="154"/>
      <c r="HDU42" s="154"/>
      <c r="HDV42" s="154"/>
      <c r="HDW42" s="154"/>
      <c r="HDX42" s="154"/>
      <c r="HDY42" s="154"/>
      <c r="HDZ42" s="154"/>
      <c r="HEA42" s="154"/>
      <c r="HEB42" s="154"/>
      <c r="HEC42" s="154"/>
      <c r="HED42" s="154"/>
      <c r="HEE42" s="154"/>
      <c r="HEF42" s="154"/>
      <c r="HEG42" s="154"/>
      <c r="HEH42" s="154"/>
      <c r="HEI42" s="154"/>
      <c r="HEJ42" s="154"/>
      <c r="HEK42" s="154"/>
      <c r="HEL42" s="154"/>
      <c r="HEM42" s="154"/>
      <c r="HEN42" s="154"/>
      <c r="HEO42" s="154"/>
      <c r="HEP42" s="154"/>
      <c r="HEQ42" s="154"/>
      <c r="HER42" s="154"/>
      <c r="HES42" s="154"/>
      <c r="HET42" s="154"/>
      <c r="HEU42" s="154"/>
      <c r="HEV42" s="154"/>
      <c r="HEW42" s="154"/>
      <c r="HEX42" s="154"/>
      <c r="HEY42" s="154"/>
      <c r="HEZ42" s="154"/>
      <c r="HFA42" s="154"/>
      <c r="HFB42" s="154"/>
      <c r="HFC42" s="154"/>
      <c r="HFD42" s="154"/>
      <c r="HFE42" s="154"/>
      <c r="HFF42" s="154"/>
      <c r="HFG42" s="154"/>
      <c r="HFH42" s="154"/>
      <c r="HFI42" s="154"/>
      <c r="HFJ42" s="154"/>
      <c r="HFK42" s="154"/>
      <c r="HFL42" s="154"/>
      <c r="HFM42" s="154"/>
      <c r="HFN42" s="154"/>
      <c r="HFO42" s="154"/>
      <c r="HFP42" s="154"/>
      <c r="HFQ42" s="154"/>
      <c r="HFR42" s="154"/>
      <c r="HFS42" s="154"/>
      <c r="HFT42" s="154"/>
      <c r="HFU42" s="154"/>
      <c r="HFV42" s="154"/>
      <c r="HFW42" s="154"/>
      <c r="HFX42" s="154"/>
      <c r="HFY42" s="154"/>
      <c r="HFZ42" s="154"/>
      <c r="HGA42" s="154"/>
      <c r="HGB42" s="154"/>
      <c r="HGC42" s="154"/>
      <c r="HGD42" s="154"/>
      <c r="HGE42" s="154"/>
      <c r="HGF42" s="154"/>
      <c r="HGG42" s="154"/>
      <c r="HGH42" s="154"/>
      <c r="HGI42" s="154"/>
      <c r="HGJ42" s="154"/>
      <c r="HGK42" s="154"/>
      <c r="HGL42" s="154"/>
      <c r="HGM42" s="154"/>
      <c r="HGN42" s="154"/>
      <c r="HGO42" s="154"/>
      <c r="HGP42" s="154"/>
      <c r="HGQ42" s="154"/>
      <c r="HGR42" s="154"/>
      <c r="HGS42" s="154"/>
      <c r="HGT42" s="154"/>
      <c r="HGU42" s="154"/>
      <c r="HGV42" s="154"/>
      <c r="HGW42" s="154"/>
      <c r="HGX42" s="154"/>
      <c r="HGY42" s="154"/>
      <c r="HGZ42" s="154"/>
      <c r="HHA42" s="154"/>
      <c r="HHB42" s="154"/>
      <c r="HHC42" s="154"/>
      <c r="HHD42" s="154"/>
      <c r="HHE42" s="154"/>
      <c r="HHF42" s="154"/>
      <c r="HHG42" s="154"/>
      <c r="HHH42" s="154"/>
      <c r="HHI42" s="154"/>
      <c r="HHJ42" s="154"/>
      <c r="HHK42" s="154"/>
      <c r="HHL42" s="154"/>
      <c r="HHM42" s="154"/>
      <c r="HHN42" s="154"/>
      <c r="HHO42" s="154"/>
      <c r="HHP42" s="154"/>
      <c r="HHQ42" s="154"/>
      <c r="HHR42" s="154"/>
      <c r="HHS42" s="154"/>
      <c r="HHT42" s="154"/>
      <c r="HHU42" s="154"/>
      <c r="HHV42" s="154"/>
      <c r="HHW42" s="154"/>
      <c r="HHX42" s="154"/>
      <c r="HHY42" s="154"/>
      <c r="HHZ42" s="154"/>
      <c r="HIA42" s="154"/>
      <c r="HIB42" s="154"/>
      <c r="HIC42" s="154"/>
      <c r="HID42" s="154"/>
      <c r="HIE42" s="154"/>
      <c r="HIF42" s="154"/>
      <c r="HIG42" s="154"/>
      <c r="HIH42" s="154"/>
      <c r="HII42" s="154"/>
      <c r="HIJ42" s="154"/>
      <c r="HIK42" s="154"/>
      <c r="HIL42" s="154"/>
      <c r="HIM42" s="154"/>
      <c r="HIN42" s="154"/>
      <c r="HIO42" s="154"/>
      <c r="HIP42" s="154"/>
      <c r="HIQ42" s="154"/>
      <c r="HIR42" s="154"/>
      <c r="HIS42" s="154"/>
      <c r="HIT42" s="154"/>
      <c r="HIU42" s="154"/>
      <c r="HIV42" s="154"/>
      <c r="HIW42" s="154"/>
      <c r="HIX42" s="154"/>
      <c r="HIY42" s="154"/>
      <c r="HIZ42" s="154"/>
      <c r="HJA42" s="154"/>
      <c r="HJB42" s="154"/>
      <c r="HJC42" s="154"/>
      <c r="HJD42" s="154"/>
      <c r="HJE42" s="154"/>
      <c r="HJF42" s="154"/>
      <c r="HJG42" s="154"/>
      <c r="HJH42" s="154"/>
      <c r="HJI42" s="154"/>
      <c r="HJJ42" s="154"/>
      <c r="HJK42" s="154"/>
      <c r="HJL42" s="154"/>
      <c r="HJM42" s="154"/>
      <c r="HJN42" s="154"/>
      <c r="HJO42" s="154"/>
      <c r="HJP42" s="154"/>
      <c r="HJQ42" s="154"/>
      <c r="HJR42" s="154"/>
      <c r="HJS42" s="154"/>
      <c r="HJT42" s="154"/>
      <c r="HJU42" s="154"/>
      <c r="HJV42" s="154"/>
      <c r="HJW42" s="154"/>
      <c r="HJX42" s="154"/>
      <c r="HJY42" s="154"/>
      <c r="HJZ42" s="154"/>
      <c r="HKA42" s="154"/>
      <c r="HKB42" s="154"/>
      <c r="HKC42" s="154"/>
      <c r="HKD42" s="154"/>
      <c r="HKE42" s="154"/>
      <c r="HKF42" s="154"/>
      <c r="HKG42" s="154"/>
      <c r="HKH42" s="154"/>
      <c r="HKI42" s="154"/>
      <c r="HKJ42" s="154"/>
      <c r="HKK42" s="154"/>
      <c r="HKL42" s="154"/>
      <c r="HKM42" s="154"/>
      <c r="HKN42" s="154"/>
      <c r="HKO42" s="154"/>
      <c r="HKP42" s="154"/>
      <c r="HKQ42" s="154"/>
      <c r="HKR42" s="154"/>
      <c r="HKS42" s="154"/>
      <c r="HKT42" s="154"/>
      <c r="HKU42" s="154"/>
      <c r="HKV42" s="154"/>
      <c r="HKW42" s="154"/>
      <c r="HKX42" s="154"/>
      <c r="HKY42" s="154"/>
      <c r="HKZ42" s="154"/>
      <c r="HLA42" s="154"/>
      <c r="HLB42" s="154"/>
      <c r="HLC42" s="154"/>
      <c r="HLD42" s="154"/>
      <c r="HLE42" s="154"/>
      <c r="HLF42" s="154"/>
      <c r="HLG42" s="154"/>
      <c r="HLH42" s="154"/>
      <c r="HLI42" s="154"/>
      <c r="HLJ42" s="154"/>
      <c r="HLK42" s="154"/>
      <c r="HLL42" s="154"/>
      <c r="HLM42" s="154"/>
      <c r="HLN42" s="154"/>
      <c r="HLO42" s="154"/>
      <c r="HLP42" s="154"/>
      <c r="HLQ42" s="154"/>
      <c r="HLR42" s="154"/>
      <c r="HLS42" s="154"/>
      <c r="HLT42" s="154"/>
      <c r="HLU42" s="154"/>
      <c r="HLV42" s="154"/>
      <c r="HLW42" s="154"/>
      <c r="HLX42" s="154"/>
      <c r="HLY42" s="154"/>
      <c r="HLZ42" s="154"/>
      <c r="HMA42" s="154"/>
      <c r="HMB42" s="154"/>
      <c r="HMC42" s="154"/>
      <c r="HMD42" s="154"/>
      <c r="HME42" s="154"/>
      <c r="HMF42" s="154"/>
      <c r="HMG42" s="154"/>
      <c r="HMH42" s="154"/>
      <c r="HMI42" s="154"/>
      <c r="HMJ42" s="154"/>
      <c r="HMK42" s="154"/>
      <c r="HML42" s="154"/>
      <c r="HMM42" s="154"/>
      <c r="HMN42" s="154"/>
      <c r="HMO42" s="154"/>
      <c r="HMP42" s="154"/>
      <c r="HMQ42" s="154"/>
      <c r="HMR42" s="154"/>
      <c r="HMS42" s="154"/>
      <c r="HMT42" s="154"/>
      <c r="HMU42" s="154"/>
      <c r="HMV42" s="154"/>
      <c r="HMW42" s="154"/>
      <c r="HMX42" s="154"/>
      <c r="HMY42" s="154"/>
      <c r="HMZ42" s="154"/>
      <c r="HNA42" s="154"/>
      <c r="HNB42" s="154"/>
      <c r="HNC42" s="154"/>
      <c r="HND42" s="154"/>
      <c r="HNE42" s="154"/>
      <c r="HNF42" s="154"/>
      <c r="HNG42" s="154"/>
      <c r="HNH42" s="154"/>
      <c r="HNI42" s="154"/>
      <c r="HNJ42" s="154"/>
      <c r="HNK42" s="154"/>
      <c r="HNL42" s="154"/>
      <c r="HNM42" s="154"/>
      <c r="HNN42" s="154"/>
      <c r="HNO42" s="154"/>
      <c r="HNP42" s="154"/>
      <c r="HNQ42" s="154"/>
      <c r="HNR42" s="154"/>
      <c r="HNS42" s="154"/>
      <c r="HNT42" s="154"/>
      <c r="HNU42" s="154"/>
      <c r="HNV42" s="154"/>
      <c r="HNW42" s="154"/>
      <c r="HNX42" s="154"/>
      <c r="HNY42" s="154"/>
      <c r="HNZ42" s="154"/>
      <c r="HOA42" s="154"/>
      <c r="HOB42" s="154"/>
      <c r="HOC42" s="154"/>
      <c r="HOD42" s="154"/>
      <c r="HOE42" s="154"/>
      <c r="HOF42" s="154"/>
      <c r="HOG42" s="154"/>
      <c r="HOH42" s="154"/>
      <c r="HOI42" s="154"/>
      <c r="HOJ42" s="154"/>
      <c r="HOK42" s="154"/>
      <c r="HOL42" s="154"/>
      <c r="HOM42" s="154"/>
      <c r="HON42" s="154"/>
      <c r="HOO42" s="154"/>
      <c r="HOP42" s="154"/>
      <c r="HOQ42" s="154"/>
      <c r="HOR42" s="154"/>
      <c r="HOS42" s="154"/>
      <c r="HOT42" s="154"/>
      <c r="HOU42" s="154"/>
      <c r="HOV42" s="154"/>
      <c r="HOW42" s="154"/>
      <c r="HOX42" s="154"/>
      <c r="HOY42" s="154"/>
      <c r="HOZ42" s="154"/>
      <c r="HPA42" s="154"/>
      <c r="HPB42" s="154"/>
      <c r="HPC42" s="154"/>
      <c r="HPD42" s="154"/>
      <c r="HPE42" s="154"/>
      <c r="HPF42" s="154"/>
      <c r="HPG42" s="154"/>
      <c r="HPH42" s="154"/>
      <c r="HPI42" s="154"/>
      <c r="HPJ42" s="154"/>
      <c r="HPK42" s="154"/>
      <c r="HPL42" s="154"/>
      <c r="HPM42" s="154"/>
      <c r="HPN42" s="154"/>
      <c r="HPO42" s="154"/>
      <c r="HPP42" s="154"/>
      <c r="HPQ42" s="154"/>
      <c r="HPR42" s="154"/>
      <c r="HPS42" s="154"/>
      <c r="HPT42" s="154"/>
      <c r="HPU42" s="154"/>
      <c r="HPV42" s="154"/>
      <c r="HPW42" s="154"/>
      <c r="HPX42" s="154"/>
      <c r="HPY42" s="154"/>
      <c r="HPZ42" s="154"/>
      <c r="HQA42" s="154"/>
      <c r="HQB42" s="154"/>
      <c r="HQC42" s="154"/>
      <c r="HQD42" s="154"/>
      <c r="HQE42" s="154"/>
      <c r="HQF42" s="154"/>
      <c r="HQG42" s="154"/>
      <c r="HQH42" s="154"/>
      <c r="HQI42" s="154"/>
      <c r="HQJ42" s="154"/>
      <c r="HQK42" s="154"/>
      <c r="HQL42" s="154"/>
      <c r="HQM42" s="154"/>
      <c r="HQN42" s="154"/>
      <c r="HQO42" s="154"/>
      <c r="HQP42" s="154"/>
      <c r="HQQ42" s="154"/>
      <c r="HQR42" s="154"/>
      <c r="HQS42" s="154"/>
      <c r="HQT42" s="154"/>
      <c r="HQU42" s="154"/>
      <c r="HQV42" s="154"/>
      <c r="HQW42" s="154"/>
      <c r="HQX42" s="154"/>
      <c r="HQY42" s="154"/>
      <c r="HQZ42" s="154"/>
      <c r="HRA42" s="154"/>
      <c r="HRB42" s="154"/>
      <c r="HRC42" s="154"/>
      <c r="HRD42" s="154"/>
      <c r="HRE42" s="154"/>
      <c r="HRF42" s="154"/>
      <c r="HRG42" s="154"/>
      <c r="HRH42" s="154"/>
      <c r="HRI42" s="154"/>
      <c r="HRJ42" s="154"/>
      <c r="HRK42" s="154"/>
      <c r="HRL42" s="154"/>
      <c r="HRM42" s="154"/>
      <c r="HRN42" s="154"/>
      <c r="HRO42" s="154"/>
      <c r="HRP42" s="154"/>
      <c r="HRQ42" s="154"/>
      <c r="HRR42" s="154"/>
      <c r="HRS42" s="154"/>
      <c r="HRT42" s="154"/>
      <c r="HRU42" s="154"/>
      <c r="HRV42" s="154"/>
      <c r="HRW42" s="154"/>
      <c r="HRX42" s="154"/>
      <c r="HRY42" s="154"/>
      <c r="HRZ42" s="154"/>
      <c r="HSA42" s="154"/>
      <c r="HSB42" s="154"/>
      <c r="HSC42" s="154"/>
      <c r="HSD42" s="154"/>
      <c r="HSE42" s="154"/>
      <c r="HSF42" s="154"/>
      <c r="HSG42" s="154"/>
      <c r="HSH42" s="154"/>
      <c r="HSI42" s="154"/>
      <c r="HSJ42" s="154"/>
      <c r="HSK42" s="154"/>
      <c r="HSL42" s="154"/>
      <c r="HSM42" s="154"/>
      <c r="HSN42" s="154"/>
      <c r="HSO42" s="154"/>
      <c r="HSP42" s="154"/>
      <c r="HSQ42" s="154"/>
      <c r="HSR42" s="154"/>
      <c r="HSS42" s="154"/>
      <c r="HST42" s="154"/>
      <c r="HSU42" s="154"/>
      <c r="HSV42" s="154"/>
      <c r="HSW42" s="154"/>
      <c r="HSX42" s="154"/>
      <c r="HSY42" s="154"/>
      <c r="HSZ42" s="154"/>
      <c r="HTA42" s="154"/>
      <c r="HTB42" s="154"/>
      <c r="HTC42" s="154"/>
      <c r="HTD42" s="154"/>
      <c r="HTE42" s="154"/>
      <c r="HTF42" s="154"/>
      <c r="HTG42" s="154"/>
      <c r="HTH42" s="154"/>
      <c r="HTI42" s="154"/>
      <c r="HTJ42" s="154"/>
      <c r="HTK42" s="154"/>
      <c r="HTL42" s="154"/>
      <c r="HTM42" s="154"/>
      <c r="HTN42" s="154"/>
      <c r="HTO42" s="154"/>
      <c r="HTP42" s="154"/>
      <c r="HTQ42" s="154"/>
      <c r="HTR42" s="154"/>
      <c r="HTS42" s="154"/>
      <c r="HTT42" s="154"/>
      <c r="HTU42" s="154"/>
      <c r="HTV42" s="154"/>
      <c r="HTW42" s="154"/>
      <c r="HTX42" s="154"/>
      <c r="HTY42" s="154"/>
      <c r="HTZ42" s="154"/>
      <c r="HUA42" s="154"/>
      <c r="HUB42" s="154"/>
      <c r="HUC42" s="154"/>
      <c r="HUD42" s="154"/>
      <c r="HUE42" s="154"/>
      <c r="HUF42" s="154"/>
      <c r="HUG42" s="154"/>
      <c r="HUH42" s="154"/>
      <c r="HUI42" s="154"/>
      <c r="HUJ42" s="154"/>
      <c r="HUK42" s="154"/>
      <c r="HUL42" s="154"/>
      <c r="HUM42" s="154"/>
      <c r="HUN42" s="154"/>
      <c r="HUO42" s="154"/>
      <c r="HUP42" s="154"/>
      <c r="HUQ42" s="154"/>
      <c r="HUR42" s="154"/>
      <c r="HUS42" s="154"/>
      <c r="HUT42" s="154"/>
      <c r="HUU42" s="154"/>
      <c r="HUV42" s="154"/>
      <c r="HUW42" s="154"/>
      <c r="HUX42" s="154"/>
      <c r="HUY42" s="154"/>
      <c r="HUZ42" s="154"/>
      <c r="HVA42" s="154"/>
      <c r="HVB42" s="154"/>
      <c r="HVC42" s="154"/>
      <c r="HVD42" s="154"/>
      <c r="HVE42" s="154"/>
      <c r="HVF42" s="154"/>
      <c r="HVG42" s="154"/>
      <c r="HVH42" s="154"/>
      <c r="HVI42" s="154"/>
      <c r="HVJ42" s="154"/>
      <c r="HVK42" s="154"/>
      <c r="HVL42" s="154"/>
      <c r="HVM42" s="154"/>
      <c r="HVN42" s="154"/>
      <c r="HVO42" s="154"/>
      <c r="HVP42" s="154"/>
      <c r="HVQ42" s="154"/>
      <c r="HVR42" s="154"/>
      <c r="HVS42" s="154"/>
      <c r="HVT42" s="154"/>
      <c r="HVU42" s="154"/>
      <c r="HVV42" s="154"/>
      <c r="HVW42" s="154"/>
      <c r="HVX42" s="154"/>
      <c r="HVY42" s="154"/>
      <c r="HVZ42" s="154"/>
      <c r="HWA42" s="154"/>
      <c r="HWB42" s="154"/>
      <c r="HWC42" s="154"/>
      <c r="HWD42" s="154"/>
      <c r="HWE42" s="154"/>
      <c r="HWF42" s="154"/>
      <c r="HWG42" s="154"/>
      <c r="HWH42" s="154"/>
      <c r="HWI42" s="154"/>
      <c r="HWJ42" s="154"/>
      <c r="HWK42" s="154"/>
      <c r="HWL42" s="154"/>
      <c r="HWM42" s="154"/>
      <c r="HWN42" s="154"/>
      <c r="HWO42" s="154"/>
      <c r="HWP42" s="154"/>
      <c r="HWQ42" s="154"/>
      <c r="HWR42" s="154"/>
      <c r="HWS42" s="154"/>
      <c r="HWT42" s="154"/>
      <c r="HWU42" s="154"/>
      <c r="HWV42" s="154"/>
      <c r="HWW42" s="154"/>
      <c r="HWX42" s="154"/>
      <c r="HWY42" s="154"/>
      <c r="HWZ42" s="154"/>
      <c r="HXA42" s="154"/>
      <c r="HXB42" s="154"/>
      <c r="HXC42" s="154"/>
      <c r="HXD42" s="154"/>
      <c r="HXE42" s="154"/>
      <c r="HXF42" s="154"/>
      <c r="HXG42" s="154"/>
      <c r="HXH42" s="154"/>
      <c r="HXI42" s="154"/>
      <c r="HXJ42" s="154"/>
      <c r="HXK42" s="154"/>
      <c r="HXL42" s="154"/>
      <c r="HXM42" s="154"/>
      <c r="HXN42" s="154"/>
      <c r="HXO42" s="154"/>
      <c r="HXP42" s="154"/>
      <c r="HXQ42" s="154"/>
      <c r="HXR42" s="154"/>
      <c r="HXS42" s="154"/>
      <c r="HXT42" s="154"/>
      <c r="HXU42" s="154"/>
      <c r="HXV42" s="154"/>
      <c r="HXW42" s="154"/>
      <c r="HXX42" s="154"/>
      <c r="HXY42" s="154"/>
      <c r="HXZ42" s="154"/>
      <c r="HYA42" s="154"/>
      <c r="HYB42" s="154"/>
      <c r="HYC42" s="154"/>
      <c r="HYD42" s="154"/>
      <c r="HYE42" s="154"/>
      <c r="HYF42" s="154"/>
      <c r="HYG42" s="154"/>
      <c r="HYH42" s="154"/>
      <c r="HYI42" s="154"/>
      <c r="HYJ42" s="154"/>
      <c r="HYK42" s="154"/>
      <c r="HYL42" s="154"/>
      <c r="HYM42" s="154"/>
      <c r="HYN42" s="154"/>
      <c r="HYO42" s="154"/>
      <c r="HYP42" s="154"/>
      <c r="HYQ42" s="154"/>
      <c r="HYR42" s="154"/>
      <c r="HYS42" s="154"/>
      <c r="HYT42" s="154"/>
      <c r="HYU42" s="154"/>
      <c r="HYV42" s="154"/>
      <c r="HYW42" s="154"/>
      <c r="HYX42" s="154"/>
      <c r="HYY42" s="154"/>
      <c r="HYZ42" s="154"/>
      <c r="HZA42" s="154"/>
      <c r="HZB42" s="154"/>
      <c r="HZC42" s="154"/>
      <c r="HZD42" s="154"/>
      <c r="HZE42" s="154"/>
      <c r="HZF42" s="154"/>
      <c r="HZG42" s="154"/>
      <c r="HZH42" s="154"/>
      <c r="HZI42" s="154"/>
      <c r="HZJ42" s="154"/>
      <c r="HZK42" s="154"/>
      <c r="HZL42" s="154"/>
      <c r="HZM42" s="154"/>
      <c r="HZN42" s="154"/>
      <c r="HZO42" s="154"/>
      <c r="HZP42" s="154"/>
      <c r="HZQ42" s="154"/>
      <c r="HZR42" s="154"/>
      <c r="HZS42" s="154"/>
      <c r="HZT42" s="154"/>
      <c r="HZU42" s="154"/>
      <c r="HZV42" s="154"/>
      <c r="HZW42" s="154"/>
      <c r="HZX42" s="154"/>
      <c r="HZY42" s="154"/>
      <c r="HZZ42" s="154"/>
      <c r="IAA42" s="154"/>
      <c r="IAB42" s="154"/>
      <c r="IAC42" s="154"/>
      <c r="IAD42" s="154"/>
      <c r="IAE42" s="154"/>
      <c r="IAF42" s="154"/>
      <c r="IAG42" s="154"/>
      <c r="IAH42" s="154"/>
      <c r="IAI42" s="154"/>
      <c r="IAJ42" s="154"/>
      <c r="IAK42" s="154"/>
      <c r="IAL42" s="154"/>
      <c r="IAM42" s="154"/>
      <c r="IAN42" s="154"/>
      <c r="IAO42" s="154"/>
      <c r="IAP42" s="154"/>
      <c r="IAQ42" s="154"/>
      <c r="IAR42" s="154"/>
      <c r="IAS42" s="154"/>
      <c r="IAT42" s="154"/>
      <c r="IAU42" s="154"/>
      <c r="IAV42" s="154"/>
      <c r="IAW42" s="154"/>
      <c r="IAX42" s="154"/>
      <c r="IAY42" s="154"/>
      <c r="IAZ42" s="154"/>
      <c r="IBA42" s="154"/>
      <c r="IBB42" s="154"/>
      <c r="IBC42" s="154"/>
      <c r="IBD42" s="154"/>
      <c r="IBE42" s="154"/>
      <c r="IBF42" s="154"/>
      <c r="IBG42" s="154"/>
      <c r="IBH42" s="154"/>
      <c r="IBI42" s="154"/>
      <c r="IBJ42" s="154"/>
      <c r="IBK42" s="154"/>
      <c r="IBL42" s="154"/>
      <c r="IBM42" s="154"/>
      <c r="IBN42" s="154"/>
      <c r="IBO42" s="154"/>
      <c r="IBP42" s="154"/>
      <c r="IBQ42" s="154"/>
      <c r="IBR42" s="154"/>
      <c r="IBS42" s="154"/>
      <c r="IBT42" s="154"/>
      <c r="IBU42" s="154"/>
      <c r="IBV42" s="154"/>
      <c r="IBW42" s="154"/>
      <c r="IBX42" s="154"/>
      <c r="IBY42" s="154"/>
      <c r="IBZ42" s="154"/>
      <c r="ICA42" s="154"/>
      <c r="ICB42" s="154"/>
      <c r="ICC42" s="154"/>
      <c r="ICD42" s="154"/>
      <c r="ICE42" s="154"/>
      <c r="ICF42" s="154"/>
      <c r="ICG42" s="154"/>
      <c r="ICH42" s="154"/>
      <c r="ICI42" s="154"/>
      <c r="ICJ42" s="154"/>
      <c r="ICK42" s="154"/>
      <c r="ICL42" s="154"/>
      <c r="ICM42" s="154"/>
      <c r="ICN42" s="154"/>
      <c r="ICO42" s="154"/>
      <c r="ICP42" s="154"/>
      <c r="ICQ42" s="154"/>
      <c r="ICR42" s="154"/>
      <c r="ICS42" s="154"/>
      <c r="ICT42" s="154"/>
      <c r="ICU42" s="154"/>
      <c r="ICV42" s="154"/>
      <c r="ICW42" s="154"/>
      <c r="ICX42" s="154"/>
      <c r="ICY42" s="154"/>
      <c r="ICZ42" s="154"/>
      <c r="IDA42" s="154"/>
      <c r="IDB42" s="154"/>
      <c r="IDC42" s="154"/>
      <c r="IDD42" s="154"/>
      <c r="IDE42" s="154"/>
      <c r="IDF42" s="154"/>
      <c r="IDG42" s="154"/>
      <c r="IDH42" s="154"/>
      <c r="IDI42" s="154"/>
      <c r="IDJ42" s="154"/>
      <c r="IDK42" s="154"/>
      <c r="IDL42" s="154"/>
      <c r="IDM42" s="154"/>
      <c r="IDN42" s="154"/>
      <c r="IDO42" s="154"/>
      <c r="IDP42" s="154"/>
      <c r="IDQ42" s="154"/>
      <c r="IDR42" s="154"/>
      <c r="IDS42" s="154"/>
      <c r="IDT42" s="154"/>
      <c r="IDU42" s="154"/>
      <c r="IDV42" s="154"/>
      <c r="IDW42" s="154"/>
      <c r="IDX42" s="154"/>
      <c r="IDY42" s="154"/>
      <c r="IDZ42" s="154"/>
      <c r="IEA42" s="154"/>
      <c r="IEB42" s="154"/>
      <c r="IEC42" s="154"/>
      <c r="IED42" s="154"/>
      <c r="IEE42" s="154"/>
      <c r="IEF42" s="154"/>
      <c r="IEG42" s="154"/>
      <c r="IEH42" s="154"/>
      <c r="IEI42" s="154"/>
      <c r="IEJ42" s="154"/>
      <c r="IEK42" s="154"/>
      <c r="IEL42" s="154"/>
      <c r="IEM42" s="154"/>
      <c r="IEN42" s="154"/>
      <c r="IEO42" s="154"/>
      <c r="IEP42" s="154"/>
      <c r="IEQ42" s="154"/>
      <c r="IER42" s="154"/>
      <c r="IES42" s="154"/>
      <c r="IET42" s="154"/>
      <c r="IEU42" s="154"/>
      <c r="IEV42" s="154"/>
      <c r="IEW42" s="154"/>
      <c r="IEX42" s="154"/>
      <c r="IEY42" s="154"/>
      <c r="IEZ42" s="154"/>
      <c r="IFA42" s="154"/>
      <c r="IFB42" s="154"/>
      <c r="IFC42" s="154"/>
      <c r="IFD42" s="154"/>
      <c r="IFE42" s="154"/>
      <c r="IFF42" s="154"/>
      <c r="IFG42" s="154"/>
      <c r="IFH42" s="154"/>
      <c r="IFI42" s="154"/>
      <c r="IFJ42" s="154"/>
      <c r="IFK42" s="154"/>
      <c r="IFL42" s="154"/>
      <c r="IFM42" s="154"/>
      <c r="IFN42" s="154"/>
      <c r="IFO42" s="154"/>
      <c r="IFP42" s="154"/>
      <c r="IFQ42" s="154"/>
      <c r="IFR42" s="154"/>
      <c r="IFS42" s="154"/>
      <c r="IFT42" s="154"/>
      <c r="IFU42" s="154"/>
      <c r="IFV42" s="154"/>
      <c r="IFW42" s="154"/>
      <c r="IFX42" s="154"/>
      <c r="IFY42" s="154"/>
      <c r="IFZ42" s="154"/>
      <c r="IGA42" s="154"/>
      <c r="IGB42" s="154"/>
      <c r="IGC42" s="154"/>
      <c r="IGD42" s="154"/>
      <c r="IGE42" s="154"/>
      <c r="IGF42" s="154"/>
      <c r="IGG42" s="154"/>
      <c r="IGH42" s="154"/>
      <c r="IGI42" s="154"/>
      <c r="IGJ42" s="154"/>
      <c r="IGK42" s="154"/>
      <c r="IGL42" s="154"/>
      <c r="IGM42" s="154"/>
      <c r="IGN42" s="154"/>
      <c r="IGO42" s="154"/>
      <c r="IGP42" s="154"/>
      <c r="IGQ42" s="154"/>
      <c r="IGR42" s="154"/>
      <c r="IGS42" s="154"/>
      <c r="IGT42" s="154"/>
      <c r="IGU42" s="154"/>
      <c r="IGV42" s="154"/>
      <c r="IGW42" s="154"/>
      <c r="IGX42" s="154"/>
      <c r="IGY42" s="154"/>
      <c r="IGZ42" s="154"/>
      <c r="IHA42" s="154"/>
      <c r="IHB42" s="154"/>
      <c r="IHC42" s="154"/>
      <c r="IHD42" s="154"/>
      <c r="IHE42" s="154"/>
      <c r="IHF42" s="154"/>
      <c r="IHG42" s="154"/>
      <c r="IHH42" s="154"/>
      <c r="IHI42" s="154"/>
      <c r="IHJ42" s="154"/>
      <c r="IHK42" s="154"/>
      <c r="IHL42" s="154"/>
      <c r="IHM42" s="154"/>
      <c r="IHN42" s="154"/>
      <c r="IHO42" s="154"/>
      <c r="IHP42" s="154"/>
      <c r="IHQ42" s="154"/>
      <c r="IHR42" s="154"/>
      <c r="IHS42" s="154"/>
      <c r="IHT42" s="154"/>
      <c r="IHU42" s="154"/>
      <c r="IHV42" s="154"/>
      <c r="IHW42" s="154"/>
      <c r="IHX42" s="154"/>
      <c r="IHY42" s="154"/>
      <c r="IHZ42" s="154"/>
      <c r="IIA42" s="154"/>
      <c r="IIB42" s="154"/>
      <c r="IIC42" s="154"/>
      <c r="IID42" s="154"/>
      <c r="IIE42" s="154"/>
      <c r="IIF42" s="154"/>
      <c r="IIG42" s="154"/>
      <c r="IIH42" s="154"/>
      <c r="III42" s="154"/>
      <c r="IIJ42" s="154"/>
      <c r="IIK42" s="154"/>
      <c r="IIL42" s="154"/>
      <c r="IIM42" s="154"/>
      <c r="IIN42" s="154"/>
      <c r="IIO42" s="154"/>
      <c r="IIP42" s="154"/>
      <c r="IIQ42" s="154"/>
      <c r="IIR42" s="154"/>
      <c r="IIS42" s="154"/>
      <c r="IIT42" s="154"/>
      <c r="IIU42" s="154"/>
      <c r="IIV42" s="154"/>
      <c r="IIW42" s="154"/>
      <c r="IIX42" s="154"/>
      <c r="IIY42" s="154"/>
      <c r="IIZ42" s="154"/>
      <c r="IJA42" s="154"/>
      <c r="IJB42" s="154"/>
      <c r="IJC42" s="154"/>
      <c r="IJD42" s="154"/>
      <c r="IJE42" s="154"/>
      <c r="IJF42" s="154"/>
      <c r="IJG42" s="154"/>
      <c r="IJH42" s="154"/>
      <c r="IJI42" s="154"/>
      <c r="IJJ42" s="154"/>
      <c r="IJK42" s="154"/>
      <c r="IJL42" s="154"/>
      <c r="IJM42" s="154"/>
      <c r="IJN42" s="154"/>
      <c r="IJO42" s="154"/>
      <c r="IJP42" s="154"/>
      <c r="IJQ42" s="154"/>
      <c r="IJR42" s="154"/>
      <c r="IJS42" s="154"/>
      <c r="IJT42" s="154"/>
      <c r="IJU42" s="154"/>
      <c r="IJV42" s="154"/>
      <c r="IJW42" s="154"/>
      <c r="IJX42" s="154"/>
      <c r="IJY42" s="154"/>
      <c r="IJZ42" s="154"/>
      <c r="IKA42" s="154"/>
      <c r="IKB42" s="154"/>
      <c r="IKC42" s="154"/>
      <c r="IKD42" s="154"/>
      <c r="IKE42" s="154"/>
      <c r="IKF42" s="154"/>
      <c r="IKG42" s="154"/>
      <c r="IKH42" s="154"/>
      <c r="IKI42" s="154"/>
      <c r="IKJ42" s="154"/>
      <c r="IKK42" s="154"/>
      <c r="IKL42" s="154"/>
      <c r="IKM42" s="154"/>
      <c r="IKN42" s="154"/>
      <c r="IKO42" s="154"/>
      <c r="IKP42" s="154"/>
      <c r="IKQ42" s="154"/>
      <c r="IKR42" s="154"/>
      <c r="IKS42" s="154"/>
      <c r="IKT42" s="154"/>
      <c r="IKU42" s="154"/>
      <c r="IKV42" s="154"/>
      <c r="IKW42" s="154"/>
      <c r="IKX42" s="154"/>
      <c r="IKY42" s="154"/>
      <c r="IKZ42" s="154"/>
      <c r="ILA42" s="154"/>
      <c r="ILB42" s="154"/>
      <c r="ILC42" s="154"/>
      <c r="ILD42" s="154"/>
      <c r="ILE42" s="154"/>
      <c r="ILF42" s="154"/>
      <c r="ILG42" s="154"/>
      <c r="ILH42" s="154"/>
      <c r="ILI42" s="154"/>
      <c r="ILJ42" s="154"/>
      <c r="ILK42" s="154"/>
      <c r="ILL42" s="154"/>
      <c r="ILM42" s="154"/>
      <c r="ILN42" s="154"/>
      <c r="ILO42" s="154"/>
      <c r="ILP42" s="154"/>
      <c r="ILQ42" s="154"/>
      <c r="ILR42" s="154"/>
      <c r="ILS42" s="154"/>
      <c r="ILT42" s="154"/>
      <c r="ILU42" s="154"/>
      <c r="ILV42" s="154"/>
      <c r="ILW42" s="154"/>
      <c r="ILX42" s="154"/>
      <c r="ILY42" s="154"/>
      <c r="ILZ42" s="154"/>
      <c r="IMA42" s="154"/>
      <c r="IMB42" s="154"/>
      <c r="IMC42" s="154"/>
      <c r="IMD42" s="154"/>
      <c r="IME42" s="154"/>
      <c r="IMF42" s="154"/>
      <c r="IMG42" s="154"/>
      <c r="IMH42" s="154"/>
      <c r="IMI42" s="154"/>
      <c r="IMJ42" s="154"/>
      <c r="IMK42" s="154"/>
      <c r="IML42" s="154"/>
      <c r="IMM42" s="154"/>
      <c r="IMN42" s="154"/>
      <c r="IMO42" s="154"/>
      <c r="IMP42" s="154"/>
      <c r="IMQ42" s="154"/>
      <c r="IMR42" s="154"/>
      <c r="IMS42" s="154"/>
      <c r="IMT42" s="154"/>
      <c r="IMU42" s="154"/>
      <c r="IMV42" s="154"/>
      <c r="IMW42" s="154"/>
      <c r="IMX42" s="154"/>
      <c r="IMY42" s="154"/>
      <c r="IMZ42" s="154"/>
      <c r="INA42" s="154"/>
      <c r="INB42" s="154"/>
      <c r="INC42" s="154"/>
      <c r="IND42" s="154"/>
      <c r="INE42" s="154"/>
      <c r="INF42" s="154"/>
      <c r="ING42" s="154"/>
      <c r="INH42" s="154"/>
      <c r="INI42" s="154"/>
      <c r="INJ42" s="154"/>
      <c r="INK42" s="154"/>
      <c r="INL42" s="154"/>
      <c r="INM42" s="154"/>
      <c r="INN42" s="154"/>
      <c r="INO42" s="154"/>
      <c r="INP42" s="154"/>
      <c r="INQ42" s="154"/>
      <c r="INR42" s="154"/>
      <c r="INS42" s="154"/>
      <c r="INT42" s="154"/>
      <c r="INU42" s="154"/>
      <c r="INV42" s="154"/>
      <c r="INW42" s="154"/>
      <c r="INX42" s="154"/>
      <c r="INY42" s="154"/>
      <c r="INZ42" s="154"/>
      <c r="IOA42" s="154"/>
      <c r="IOB42" s="154"/>
      <c r="IOC42" s="154"/>
      <c r="IOD42" s="154"/>
      <c r="IOE42" s="154"/>
      <c r="IOF42" s="154"/>
      <c r="IOG42" s="154"/>
      <c r="IOH42" s="154"/>
      <c r="IOI42" s="154"/>
      <c r="IOJ42" s="154"/>
      <c r="IOK42" s="154"/>
      <c r="IOL42" s="154"/>
      <c r="IOM42" s="154"/>
      <c r="ION42" s="154"/>
      <c r="IOO42" s="154"/>
      <c r="IOP42" s="154"/>
      <c r="IOQ42" s="154"/>
      <c r="IOR42" s="154"/>
      <c r="IOS42" s="154"/>
      <c r="IOT42" s="154"/>
      <c r="IOU42" s="154"/>
      <c r="IOV42" s="154"/>
      <c r="IOW42" s="154"/>
      <c r="IOX42" s="154"/>
      <c r="IOY42" s="154"/>
      <c r="IOZ42" s="154"/>
      <c r="IPA42" s="154"/>
      <c r="IPB42" s="154"/>
      <c r="IPC42" s="154"/>
      <c r="IPD42" s="154"/>
      <c r="IPE42" s="154"/>
      <c r="IPF42" s="154"/>
      <c r="IPG42" s="154"/>
      <c r="IPH42" s="154"/>
      <c r="IPI42" s="154"/>
      <c r="IPJ42" s="154"/>
      <c r="IPK42" s="154"/>
      <c r="IPL42" s="154"/>
      <c r="IPM42" s="154"/>
      <c r="IPN42" s="154"/>
      <c r="IPO42" s="154"/>
      <c r="IPP42" s="154"/>
      <c r="IPQ42" s="154"/>
      <c r="IPR42" s="154"/>
      <c r="IPS42" s="154"/>
      <c r="IPT42" s="154"/>
      <c r="IPU42" s="154"/>
      <c r="IPV42" s="154"/>
      <c r="IPW42" s="154"/>
      <c r="IPX42" s="154"/>
      <c r="IPY42" s="154"/>
      <c r="IPZ42" s="154"/>
      <c r="IQA42" s="154"/>
      <c r="IQB42" s="154"/>
      <c r="IQC42" s="154"/>
      <c r="IQD42" s="154"/>
      <c r="IQE42" s="154"/>
      <c r="IQF42" s="154"/>
      <c r="IQG42" s="154"/>
      <c r="IQH42" s="154"/>
      <c r="IQI42" s="154"/>
      <c r="IQJ42" s="154"/>
      <c r="IQK42" s="154"/>
      <c r="IQL42" s="154"/>
      <c r="IQM42" s="154"/>
      <c r="IQN42" s="154"/>
      <c r="IQO42" s="154"/>
      <c r="IQP42" s="154"/>
      <c r="IQQ42" s="154"/>
      <c r="IQR42" s="154"/>
      <c r="IQS42" s="154"/>
      <c r="IQT42" s="154"/>
      <c r="IQU42" s="154"/>
      <c r="IQV42" s="154"/>
      <c r="IQW42" s="154"/>
      <c r="IQX42" s="154"/>
      <c r="IQY42" s="154"/>
      <c r="IQZ42" s="154"/>
      <c r="IRA42" s="154"/>
      <c r="IRB42" s="154"/>
      <c r="IRC42" s="154"/>
      <c r="IRD42" s="154"/>
      <c r="IRE42" s="154"/>
      <c r="IRF42" s="154"/>
      <c r="IRG42" s="154"/>
      <c r="IRH42" s="154"/>
      <c r="IRI42" s="154"/>
      <c r="IRJ42" s="154"/>
      <c r="IRK42" s="154"/>
      <c r="IRL42" s="154"/>
      <c r="IRM42" s="154"/>
      <c r="IRN42" s="154"/>
      <c r="IRO42" s="154"/>
      <c r="IRP42" s="154"/>
      <c r="IRQ42" s="154"/>
      <c r="IRR42" s="154"/>
      <c r="IRS42" s="154"/>
      <c r="IRT42" s="154"/>
      <c r="IRU42" s="154"/>
      <c r="IRV42" s="154"/>
      <c r="IRW42" s="154"/>
      <c r="IRX42" s="154"/>
      <c r="IRY42" s="154"/>
      <c r="IRZ42" s="154"/>
      <c r="ISA42" s="154"/>
      <c r="ISB42" s="154"/>
      <c r="ISC42" s="154"/>
      <c r="ISD42" s="154"/>
      <c r="ISE42" s="154"/>
      <c r="ISF42" s="154"/>
      <c r="ISG42" s="154"/>
      <c r="ISH42" s="154"/>
      <c r="ISI42" s="154"/>
      <c r="ISJ42" s="154"/>
      <c r="ISK42" s="154"/>
      <c r="ISL42" s="154"/>
      <c r="ISM42" s="154"/>
      <c r="ISN42" s="154"/>
      <c r="ISO42" s="154"/>
      <c r="ISP42" s="154"/>
      <c r="ISQ42" s="154"/>
      <c r="ISR42" s="154"/>
      <c r="ISS42" s="154"/>
      <c r="IST42" s="154"/>
      <c r="ISU42" s="154"/>
      <c r="ISV42" s="154"/>
      <c r="ISW42" s="154"/>
      <c r="ISX42" s="154"/>
      <c r="ISY42" s="154"/>
      <c r="ISZ42" s="154"/>
      <c r="ITA42" s="154"/>
      <c r="ITB42" s="154"/>
      <c r="ITC42" s="154"/>
      <c r="ITD42" s="154"/>
      <c r="ITE42" s="154"/>
      <c r="ITF42" s="154"/>
      <c r="ITG42" s="154"/>
      <c r="ITH42" s="154"/>
      <c r="ITI42" s="154"/>
      <c r="ITJ42" s="154"/>
      <c r="ITK42" s="154"/>
      <c r="ITL42" s="154"/>
      <c r="ITM42" s="154"/>
      <c r="ITN42" s="154"/>
      <c r="ITO42" s="154"/>
      <c r="ITP42" s="154"/>
      <c r="ITQ42" s="154"/>
      <c r="ITR42" s="154"/>
      <c r="ITS42" s="154"/>
      <c r="ITT42" s="154"/>
      <c r="ITU42" s="154"/>
      <c r="ITV42" s="154"/>
      <c r="ITW42" s="154"/>
      <c r="ITX42" s="154"/>
      <c r="ITY42" s="154"/>
      <c r="ITZ42" s="154"/>
      <c r="IUA42" s="154"/>
      <c r="IUB42" s="154"/>
      <c r="IUC42" s="154"/>
      <c r="IUD42" s="154"/>
      <c r="IUE42" s="154"/>
      <c r="IUF42" s="154"/>
      <c r="IUG42" s="154"/>
      <c r="IUH42" s="154"/>
      <c r="IUI42" s="154"/>
      <c r="IUJ42" s="154"/>
      <c r="IUK42" s="154"/>
      <c r="IUL42" s="154"/>
      <c r="IUM42" s="154"/>
      <c r="IUN42" s="154"/>
      <c r="IUO42" s="154"/>
      <c r="IUP42" s="154"/>
      <c r="IUQ42" s="154"/>
      <c r="IUR42" s="154"/>
      <c r="IUS42" s="154"/>
      <c r="IUT42" s="154"/>
      <c r="IUU42" s="154"/>
      <c r="IUV42" s="154"/>
      <c r="IUW42" s="154"/>
      <c r="IUX42" s="154"/>
      <c r="IUY42" s="154"/>
      <c r="IUZ42" s="154"/>
      <c r="IVA42" s="154"/>
      <c r="IVB42" s="154"/>
      <c r="IVC42" s="154"/>
      <c r="IVD42" s="154"/>
      <c r="IVE42" s="154"/>
      <c r="IVF42" s="154"/>
      <c r="IVG42" s="154"/>
      <c r="IVH42" s="154"/>
      <c r="IVI42" s="154"/>
      <c r="IVJ42" s="154"/>
      <c r="IVK42" s="154"/>
      <c r="IVL42" s="154"/>
      <c r="IVM42" s="154"/>
      <c r="IVN42" s="154"/>
      <c r="IVO42" s="154"/>
      <c r="IVP42" s="154"/>
      <c r="IVQ42" s="154"/>
      <c r="IVR42" s="154"/>
      <c r="IVS42" s="154"/>
      <c r="IVT42" s="154"/>
      <c r="IVU42" s="154"/>
      <c r="IVV42" s="154"/>
      <c r="IVW42" s="154"/>
      <c r="IVX42" s="154"/>
      <c r="IVY42" s="154"/>
      <c r="IVZ42" s="154"/>
      <c r="IWA42" s="154"/>
      <c r="IWB42" s="154"/>
      <c r="IWC42" s="154"/>
      <c r="IWD42" s="154"/>
      <c r="IWE42" s="154"/>
      <c r="IWF42" s="154"/>
      <c r="IWG42" s="154"/>
      <c r="IWH42" s="154"/>
      <c r="IWI42" s="154"/>
      <c r="IWJ42" s="154"/>
      <c r="IWK42" s="154"/>
      <c r="IWL42" s="154"/>
      <c r="IWM42" s="154"/>
      <c r="IWN42" s="154"/>
      <c r="IWO42" s="154"/>
      <c r="IWP42" s="154"/>
      <c r="IWQ42" s="154"/>
      <c r="IWR42" s="154"/>
      <c r="IWS42" s="154"/>
      <c r="IWT42" s="154"/>
      <c r="IWU42" s="154"/>
      <c r="IWV42" s="154"/>
      <c r="IWW42" s="154"/>
      <c r="IWX42" s="154"/>
      <c r="IWY42" s="154"/>
      <c r="IWZ42" s="154"/>
      <c r="IXA42" s="154"/>
      <c r="IXB42" s="154"/>
      <c r="IXC42" s="154"/>
      <c r="IXD42" s="154"/>
      <c r="IXE42" s="154"/>
      <c r="IXF42" s="154"/>
      <c r="IXG42" s="154"/>
      <c r="IXH42" s="154"/>
      <c r="IXI42" s="154"/>
      <c r="IXJ42" s="154"/>
      <c r="IXK42" s="154"/>
      <c r="IXL42" s="154"/>
      <c r="IXM42" s="154"/>
      <c r="IXN42" s="154"/>
      <c r="IXO42" s="154"/>
      <c r="IXP42" s="154"/>
      <c r="IXQ42" s="154"/>
      <c r="IXR42" s="154"/>
      <c r="IXS42" s="154"/>
      <c r="IXT42" s="154"/>
      <c r="IXU42" s="154"/>
      <c r="IXV42" s="154"/>
      <c r="IXW42" s="154"/>
      <c r="IXX42" s="154"/>
      <c r="IXY42" s="154"/>
      <c r="IXZ42" s="154"/>
      <c r="IYA42" s="154"/>
      <c r="IYB42" s="154"/>
      <c r="IYC42" s="154"/>
      <c r="IYD42" s="154"/>
      <c r="IYE42" s="154"/>
      <c r="IYF42" s="154"/>
      <c r="IYG42" s="154"/>
      <c r="IYH42" s="154"/>
      <c r="IYI42" s="154"/>
      <c r="IYJ42" s="154"/>
      <c r="IYK42" s="154"/>
      <c r="IYL42" s="154"/>
      <c r="IYM42" s="154"/>
      <c r="IYN42" s="154"/>
      <c r="IYO42" s="154"/>
      <c r="IYP42" s="154"/>
      <c r="IYQ42" s="154"/>
      <c r="IYR42" s="154"/>
      <c r="IYS42" s="154"/>
      <c r="IYT42" s="154"/>
      <c r="IYU42" s="154"/>
      <c r="IYV42" s="154"/>
      <c r="IYW42" s="154"/>
      <c r="IYX42" s="154"/>
      <c r="IYY42" s="154"/>
      <c r="IYZ42" s="154"/>
      <c r="IZA42" s="154"/>
      <c r="IZB42" s="154"/>
      <c r="IZC42" s="154"/>
      <c r="IZD42" s="154"/>
      <c r="IZE42" s="154"/>
      <c r="IZF42" s="154"/>
      <c r="IZG42" s="154"/>
      <c r="IZH42" s="154"/>
      <c r="IZI42" s="154"/>
      <c r="IZJ42" s="154"/>
      <c r="IZK42" s="154"/>
      <c r="IZL42" s="154"/>
      <c r="IZM42" s="154"/>
      <c r="IZN42" s="154"/>
      <c r="IZO42" s="154"/>
      <c r="IZP42" s="154"/>
      <c r="IZQ42" s="154"/>
      <c r="IZR42" s="154"/>
      <c r="IZS42" s="154"/>
      <c r="IZT42" s="154"/>
      <c r="IZU42" s="154"/>
      <c r="IZV42" s="154"/>
      <c r="IZW42" s="154"/>
      <c r="IZX42" s="154"/>
      <c r="IZY42" s="154"/>
      <c r="IZZ42" s="154"/>
      <c r="JAA42" s="154"/>
      <c r="JAB42" s="154"/>
      <c r="JAC42" s="154"/>
      <c r="JAD42" s="154"/>
      <c r="JAE42" s="154"/>
      <c r="JAF42" s="154"/>
      <c r="JAG42" s="154"/>
      <c r="JAH42" s="154"/>
      <c r="JAI42" s="154"/>
      <c r="JAJ42" s="154"/>
      <c r="JAK42" s="154"/>
      <c r="JAL42" s="154"/>
      <c r="JAM42" s="154"/>
      <c r="JAN42" s="154"/>
      <c r="JAO42" s="154"/>
      <c r="JAP42" s="154"/>
      <c r="JAQ42" s="154"/>
      <c r="JAR42" s="154"/>
      <c r="JAS42" s="154"/>
      <c r="JAT42" s="154"/>
      <c r="JAU42" s="154"/>
      <c r="JAV42" s="154"/>
      <c r="JAW42" s="154"/>
      <c r="JAX42" s="154"/>
      <c r="JAY42" s="154"/>
      <c r="JAZ42" s="154"/>
      <c r="JBA42" s="154"/>
      <c r="JBB42" s="154"/>
      <c r="JBC42" s="154"/>
      <c r="JBD42" s="154"/>
      <c r="JBE42" s="154"/>
      <c r="JBF42" s="154"/>
      <c r="JBG42" s="154"/>
      <c r="JBH42" s="154"/>
      <c r="JBI42" s="154"/>
      <c r="JBJ42" s="154"/>
      <c r="JBK42" s="154"/>
      <c r="JBL42" s="154"/>
      <c r="JBM42" s="154"/>
      <c r="JBN42" s="154"/>
      <c r="JBO42" s="154"/>
      <c r="JBP42" s="154"/>
      <c r="JBQ42" s="154"/>
      <c r="JBR42" s="154"/>
      <c r="JBS42" s="154"/>
      <c r="JBT42" s="154"/>
      <c r="JBU42" s="154"/>
      <c r="JBV42" s="154"/>
      <c r="JBW42" s="154"/>
      <c r="JBX42" s="154"/>
      <c r="JBY42" s="154"/>
      <c r="JBZ42" s="154"/>
      <c r="JCA42" s="154"/>
      <c r="JCB42" s="154"/>
      <c r="JCC42" s="154"/>
      <c r="JCD42" s="154"/>
      <c r="JCE42" s="154"/>
      <c r="JCF42" s="154"/>
      <c r="JCG42" s="154"/>
      <c r="JCH42" s="154"/>
      <c r="JCI42" s="154"/>
      <c r="JCJ42" s="154"/>
      <c r="JCK42" s="154"/>
      <c r="JCL42" s="154"/>
      <c r="JCM42" s="154"/>
      <c r="JCN42" s="154"/>
      <c r="JCO42" s="154"/>
      <c r="JCP42" s="154"/>
      <c r="JCQ42" s="154"/>
      <c r="JCR42" s="154"/>
      <c r="JCS42" s="154"/>
      <c r="JCT42" s="154"/>
      <c r="JCU42" s="154"/>
      <c r="JCV42" s="154"/>
      <c r="JCW42" s="154"/>
      <c r="JCX42" s="154"/>
      <c r="JCY42" s="154"/>
      <c r="JCZ42" s="154"/>
      <c r="JDA42" s="154"/>
      <c r="JDB42" s="154"/>
      <c r="JDC42" s="154"/>
      <c r="JDD42" s="154"/>
      <c r="JDE42" s="154"/>
      <c r="JDF42" s="154"/>
      <c r="JDG42" s="154"/>
      <c r="JDH42" s="154"/>
      <c r="JDI42" s="154"/>
      <c r="JDJ42" s="154"/>
      <c r="JDK42" s="154"/>
      <c r="JDL42" s="154"/>
      <c r="JDM42" s="154"/>
      <c r="JDN42" s="154"/>
      <c r="JDO42" s="154"/>
      <c r="JDP42" s="154"/>
      <c r="JDQ42" s="154"/>
      <c r="JDR42" s="154"/>
      <c r="JDS42" s="154"/>
      <c r="JDT42" s="154"/>
      <c r="JDU42" s="154"/>
      <c r="JDV42" s="154"/>
      <c r="JDW42" s="154"/>
      <c r="JDX42" s="154"/>
      <c r="JDY42" s="154"/>
      <c r="JDZ42" s="154"/>
      <c r="JEA42" s="154"/>
      <c r="JEB42" s="154"/>
      <c r="JEC42" s="154"/>
      <c r="JED42" s="154"/>
      <c r="JEE42" s="154"/>
      <c r="JEF42" s="154"/>
      <c r="JEG42" s="154"/>
      <c r="JEH42" s="154"/>
      <c r="JEI42" s="154"/>
      <c r="JEJ42" s="154"/>
      <c r="JEK42" s="154"/>
      <c r="JEL42" s="154"/>
      <c r="JEM42" s="154"/>
      <c r="JEN42" s="154"/>
      <c r="JEO42" s="154"/>
      <c r="JEP42" s="154"/>
      <c r="JEQ42" s="154"/>
      <c r="JER42" s="154"/>
      <c r="JES42" s="154"/>
      <c r="JET42" s="154"/>
      <c r="JEU42" s="154"/>
      <c r="JEV42" s="154"/>
      <c r="JEW42" s="154"/>
      <c r="JEX42" s="154"/>
      <c r="JEY42" s="154"/>
      <c r="JEZ42" s="154"/>
      <c r="JFA42" s="154"/>
      <c r="JFB42" s="154"/>
      <c r="JFC42" s="154"/>
      <c r="JFD42" s="154"/>
      <c r="JFE42" s="154"/>
      <c r="JFF42" s="154"/>
      <c r="JFG42" s="154"/>
      <c r="JFH42" s="154"/>
      <c r="JFI42" s="154"/>
      <c r="JFJ42" s="154"/>
      <c r="JFK42" s="154"/>
      <c r="JFL42" s="154"/>
      <c r="JFM42" s="154"/>
      <c r="JFN42" s="154"/>
      <c r="JFO42" s="154"/>
      <c r="JFP42" s="154"/>
      <c r="JFQ42" s="154"/>
      <c r="JFR42" s="154"/>
      <c r="JFS42" s="154"/>
      <c r="JFT42" s="154"/>
      <c r="JFU42" s="154"/>
      <c r="JFV42" s="154"/>
      <c r="JFW42" s="154"/>
      <c r="JFX42" s="154"/>
      <c r="JFY42" s="154"/>
      <c r="JFZ42" s="154"/>
      <c r="JGA42" s="154"/>
      <c r="JGB42" s="154"/>
      <c r="JGC42" s="154"/>
      <c r="JGD42" s="154"/>
      <c r="JGE42" s="154"/>
      <c r="JGF42" s="154"/>
      <c r="JGG42" s="154"/>
      <c r="JGH42" s="154"/>
      <c r="JGI42" s="154"/>
      <c r="JGJ42" s="154"/>
      <c r="JGK42" s="154"/>
      <c r="JGL42" s="154"/>
      <c r="JGM42" s="154"/>
      <c r="JGN42" s="154"/>
      <c r="JGO42" s="154"/>
      <c r="JGP42" s="154"/>
      <c r="JGQ42" s="154"/>
      <c r="JGR42" s="154"/>
      <c r="JGS42" s="154"/>
      <c r="JGT42" s="154"/>
      <c r="JGU42" s="154"/>
      <c r="JGV42" s="154"/>
      <c r="JGW42" s="154"/>
      <c r="JGX42" s="154"/>
      <c r="JGY42" s="154"/>
      <c r="JGZ42" s="154"/>
      <c r="JHA42" s="154"/>
      <c r="JHB42" s="154"/>
      <c r="JHC42" s="154"/>
      <c r="JHD42" s="154"/>
      <c r="JHE42" s="154"/>
      <c r="JHF42" s="154"/>
      <c r="JHG42" s="154"/>
      <c r="JHH42" s="154"/>
      <c r="JHI42" s="154"/>
      <c r="JHJ42" s="154"/>
      <c r="JHK42" s="154"/>
      <c r="JHL42" s="154"/>
      <c r="JHM42" s="154"/>
      <c r="JHN42" s="154"/>
      <c r="JHO42" s="154"/>
      <c r="JHP42" s="154"/>
      <c r="JHQ42" s="154"/>
      <c r="JHR42" s="154"/>
      <c r="JHS42" s="154"/>
      <c r="JHT42" s="154"/>
      <c r="JHU42" s="154"/>
      <c r="JHV42" s="154"/>
      <c r="JHW42" s="154"/>
      <c r="JHX42" s="154"/>
      <c r="JHY42" s="154"/>
      <c r="JHZ42" s="154"/>
      <c r="JIA42" s="154"/>
      <c r="JIB42" s="154"/>
      <c r="JIC42" s="154"/>
      <c r="JID42" s="154"/>
      <c r="JIE42" s="154"/>
      <c r="JIF42" s="154"/>
      <c r="JIG42" s="154"/>
      <c r="JIH42" s="154"/>
      <c r="JII42" s="154"/>
      <c r="JIJ42" s="154"/>
      <c r="JIK42" s="154"/>
      <c r="JIL42" s="154"/>
      <c r="JIM42" s="154"/>
      <c r="JIN42" s="154"/>
      <c r="JIO42" s="154"/>
      <c r="JIP42" s="154"/>
      <c r="JIQ42" s="154"/>
      <c r="JIR42" s="154"/>
      <c r="JIS42" s="154"/>
      <c r="JIT42" s="154"/>
      <c r="JIU42" s="154"/>
      <c r="JIV42" s="154"/>
      <c r="JIW42" s="154"/>
      <c r="JIX42" s="154"/>
      <c r="JIY42" s="154"/>
      <c r="JIZ42" s="154"/>
      <c r="JJA42" s="154"/>
      <c r="JJB42" s="154"/>
      <c r="JJC42" s="154"/>
      <c r="JJD42" s="154"/>
      <c r="JJE42" s="154"/>
      <c r="JJF42" s="154"/>
      <c r="JJG42" s="154"/>
      <c r="JJH42" s="154"/>
      <c r="JJI42" s="154"/>
      <c r="JJJ42" s="154"/>
      <c r="JJK42" s="154"/>
      <c r="JJL42" s="154"/>
      <c r="JJM42" s="154"/>
      <c r="JJN42" s="154"/>
      <c r="JJO42" s="154"/>
      <c r="JJP42" s="154"/>
      <c r="JJQ42" s="154"/>
      <c r="JJR42" s="154"/>
      <c r="JJS42" s="154"/>
      <c r="JJT42" s="154"/>
      <c r="JJU42" s="154"/>
      <c r="JJV42" s="154"/>
      <c r="JJW42" s="154"/>
      <c r="JJX42" s="154"/>
      <c r="JJY42" s="154"/>
      <c r="JJZ42" s="154"/>
      <c r="JKA42" s="154"/>
      <c r="JKB42" s="154"/>
      <c r="JKC42" s="154"/>
      <c r="JKD42" s="154"/>
      <c r="JKE42" s="154"/>
      <c r="JKF42" s="154"/>
      <c r="JKG42" s="154"/>
      <c r="JKH42" s="154"/>
      <c r="JKI42" s="154"/>
      <c r="JKJ42" s="154"/>
      <c r="JKK42" s="154"/>
      <c r="JKL42" s="154"/>
      <c r="JKM42" s="154"/>
      <c r="JKN42" s="154"/>
      <c r="JKO42" s="154"/>
      <c r="JKP42" s="154"/>
      <c r="JKQ42" s="154"/>
      <c r="JKR42" s="154"/>
      <c r="JKS42" s="154"/>
      <c r="JKT42" s="154"/>
      <c r="JKU42" s="154"/>
      <c r="JKV42" s="154"/>
      <c r="JKW42" s="154"/>
      <c r="JKX42" s="154"/>
      <c r="JKY42" s="154"/>
      <c r="JKZ42" s="154"/>
      <c r="JLA42" s="154"/>
      <c r="JLB42" s="154"/>
      <c r="JLC42" s="154"/>
      <c r="JLD42" s="154"/>
      <c r="JLE42" s="154"/>
      <c r="JLF42" s="154"/>
      <c r="JLG42" s="154"/>
      <c r="JLH42" s="154"/>
      <c r="JLI42" s="154"/>
      <c r="JLJ42" s="154"/>
      <c r="JLK42" s="154"/>
      <c r="JLL42" s="154"/>
      <c r="JLM42" s="154"/>
      <c r="JLN42" s="154"/>
      <c r="JLO42" s="154"/>
      <c r="JLP42" s="154"/>
      <c r="JLQ42" s="154"/>
      <c r="JLR42" s="154"/>
      <c r="JLS42" s="154"/>
      <c r="JLT42" s="154"/>
      <c r="JLU42" s="154"/>
      <c r="JLV42" s="154"/>
      <c r="JLW42" s="154"/>
      <c r="JLX42" s="154"/>
      <c r="JLY42" s="154"/>
      <c r="JLZ42" s="154"/>
      <c r="JMA42" s="154"/>
      <c r="JMB42" s="154"/>
      <c r="JMC42" s="154"/>
      <c r="JMD42" s="154"/>
      <c r="JME42" s="154"/>
      <c r="JMF42" s="154"/>
      <c r="JMG42" s="154"/>
      <c r="JMH42" s="154"/>
      <c r="JMI42" s="154"/>
      <c r="JMJ42" s="154"/>
      <c r="JMK42" s="154"/>
      <c r="JML42" s="154"/>
      <c r="JMM42" s="154"/>
      <c r="JMN42" s="154"/>
      <c r="JMO42" s="154"/>
      <c r="JMP42" s="154"/>
      <c r="JMQ42" s="154"/>
      <c r="JMR42" s="154"/>
      <c r="JMS42" s="154"/>
      <c r="JMT42" s="154"/>
      <c r="JMU42" s="154"/>
      <c r="JMV42" s="154"/>
      <c r="JMW42" s="154"/>
      <c r="JMX42" s="154"/>
      <c r="JMY42" s="154"/>
      <c r="JMZ42" s="154"/>
      <c r="JNA42" s="154"/>
      <c r="JNB42" s="154"/>
      <c r="JNC42" s="154"/>
      <c r="JND42" s="154"/>
      <c r="JNE42" s="154"/>
      <c r="JNF42" s="154"/>
      <c r="JNG42" s="154"/>
      <c r="JNH42" s="154"/>
      <c r="JNI42" s="154"/>
      <c r="JNJ42" s="154"/>
      <c r="JNK42" s="154"/>
      <c r="JNL42" s="154"/>
      <c r="JNM42" s="154"/>
      <c r="JNN42" s="154"/>
      <c r="JNO42" s="154"/>
      <c r="JNP42" s="154"/>
      <c r="JNQ42" s="154"/>
      <c r="JNR42" s="154"/>
      <c r="JNS42" s="154"/>
      <c r="JNT42" s="154"/>
      <c r="JNU42" s="154"/>
      <c r="JNV42" s="154"/>
      <c r="JNW42" s="154"/>
      <c r="JNX42" s="154"/>
      <c r="JNY42" s="154"/>
      <c r="JNZ42" s="154"/>
      <c r="JOA42" s="154"/>
      <c r="JOB42" s="154"/>
      <c r="JOC42" s="154"/>
      <c r="JOD42" s="154"/>
      <c r="JOE42" s="154"/>
      <c r="JOF42" s="154"/>
      <c r="JOG42" s="154"/>
      <c r="JOH42" s="154"/>
      <c r="JOI42" s="154"/>
      <c r="JOJ42" s="154"/>
      <c r="JOK42" s="154"/>
      <c r="JOL42" s="154"/>
      <c r="JOM42" s="154"/>
      <c r="JON42" s="154"/>
      <c r="JOO42" s="154"/>
      <c r="JOP42" s="154"/>
      <c r="JOQ42" s="154"/>
      <c r="JOR42" s="154"/>
      <c r="JOS42" s="154"/>
      <c r="JOT42" s="154"/>
      <c r="JOU42" s="154"/>
      <c r="JOV42" s="154"/>
      <c r="JOW42" s="154"/>
      <c r="JOX42" s="154"/>
      <c r="JOY42" s="154"/>
      <c r="JOZ42" s="154"/>
      <c r="JPA42" s="154"/>
      <c r="JPB42" s="154"/>
      <c r="JPC42" s="154"/>
      <c r="JPD42" s="154"/>
      <c r="JPE42" s="154"/>
      <c r="JPF42" s="154"/>
      <c r="JPG42" s="154"/>
      <c r="JPH42" s="154"/>
      <c r="JPI42" s="154"/>
      <c r="JPJ42" s="154"/>
      <c r="JPK42" s="154"/>
      <c r="JPL42" s="154"/>
      <c r="JPM42" s="154"/>
      <c r="JPN42" s="154"/>
      <c r="JPO42" s="154"/>
      <c r="JPP42" s="154"/>
      <c r="JPQ42" s="154"/>
      <c r="JPR42" s="154"/>
      <c r="JPS42" s="154"/>
      <c r="JPT42" s="154"/>
      <c r="JPU42" s="154"/>
      <c r="JPV42" s="154"/>
      <c r="JPW42" s="154"/>
      <c r="JPX42" s="154"/>
      <c r="JPY42" s="154"/>
      <c r="JPZ42" s="154"/>
      <c r="JQA42" s="154"/>
      <c r="JQB42" s="154"/>
      <c r="JQC42" s="154"/>
      <c r="JQD42" s="154"/>
      <c r="JQE42" s="154"/>
      <c r="JQF42" s="154"/>
      <c r="JQG42" s="154"/>
      <c r="JQH42" s="154"/>
      <c r="JQI42" s="154"/>
      <c r="JQJ42" s="154"/>
      <c r="JQK42" s="154"/>
      <c r="JQL42" s="154"/>
      <c r="JQM42" s="154"/>
      <c r="JQN42" s="154"/>
      <c r="JQO42" s="154"/>
      <c r="JQP42" s="154"/>
      <c r="JQQ42" s="154"/>
      <c r="JQR42" s="154"/>
      <c r="JQS42" s="154"/>
      <c r="JQT42" s="154"/>
      <c r="JQU42" s="154"/>
      <c r="JQV42" s="154"/>
      <c r="JQW42" s="154"/>
      <c r="JQX42" s="154"/>
      <c r="JQY42" s="154"/>
      <c r="JQZ42" s="154"/>
      <c r="JRA42" s="154"/>
      <c r="JRB42" s="154"/>
      <c r="JRC42" s="154"/>
      <c r="JRD42" s="154"/>
      <c r="JRE42" s="154"/>
      <c r="JRF42" s="154"/>
      <c r="JRG42" s="154"/>
      <c r="JRH42" s="154"/>
      <c r="JRI42" s="154"/>
      <c r="JRJ42" s="154"/>
      <c r="JRK42" s="154"/>
      <c r="JRL42" s="154"/>
      <c r="JRM42" s="154"/>
      <c r="JRN42" s="154"/>
      <c r="JRO42" s="154"/>
      <c r="JRP42" s="154"/>
      <c r="JRQ42" s="154"/>
      <c r="JRR42" s="154"/>
      <c r="JRS42" s="154"/>
      <c r="JRT42" s="154"/>
      <c r="JRU42" s="154"/>
      <c r="JRV42" s="154"/>
      <c r="JRW42" s="154"/>
      <c r="JRX42" s="154"/>
      <c r="JRY42" s="154"/>
      <c r="JRZ42" s="154"/>
      <c r="JSA42" s="154"/>
      <c r="JSB42" s="154"/>
      <c r="JSC42" s="154"/>
      <c r="JSD42" s="154"/>
      <c r="JSE42" s="154"/>
      <c r="JSF42" s="154"/>
      <c r="JSG42" s="154"/>
      <c r="JSH42" s="154"/>
      <c r="JSI42" s="154"/>
      <c r="JSJ42" s="154"/>
      <c r="JSK42" s="154"/>
      <c r="JSL42" s="154"/>
      <c r="JSM42" s="154"/>
      <c r="JSN42" s="154"/>
      <c r="JSO42" s="154"/>
      <c r="JSP42" s="154"/>
      <c r="JSQ42" s="154"/>
      <c r="JSR42" s="154"/>
      <c r="JSS42" s="154"/>
      <c r="JST42" s="154"/>
      <c r="JSU42" s="154"/>
      <c r="JSV42" s="154"/>
      <c r="JSW42" s="154"/>
      <c r="JSX42" s="154"/>
      <c r="JSY42" s="154"/>
      <c r="JSZ42" s="154"/>
      <c r="JTA42" s="154"/>
      <c r="JTB42" s="154"/>
      <c r="JTC42" s="154"/>
      <c r="JTD42" s="154"/>
      <c r="JTE42" s="154"/>
      <c r="JTF42" s="154"/>
      <c r="JTG42" s="154"/>
      <c r="JTH42" s="154"/>
      <c r="JTI42" s="154"/>
      <c r="JTJ42" s="154"/>
      <c r="JTK42" s="154"/>
      <c r="JTL42" s="154"/>
      <c r="JTM42" s="154"/>
      <c r="JTN42" s="154"/>
      <c r="JTO42" s="154"/>
      <c r="JTP42" s="154"/>
      <c r="JTQ42" s="154"/>
      <c r="JTR42" s="154"/>
      <c r="JTS42" s="154"/>
      <c r="JTT42" s="154"/>
      <c r="JTU42" s="154"/>
      <c r="JTV42" s="154"/>
      <c r="JTW42" s="154"/>
      <c r="JTX42" s="154"/>
      <c r="JTY42" s="154"/>
      <c r="JTZ42" s="154"/>
      <c r="JUA42" s="154"/>
      <c r="JUB42" s="154"/>
      <c r="JUC42" s="154"/>
      <c r="JUD42" s="154"/>
      <c r="JUE42" s="154"/>
      <c r="JUF42" s="154"/>
      <c r="JUG42" s="154"/>
      <c r="JUH42" s="154"/>
      <c r="JUI42" s="154"/>
      <c r="JUJ42" s="154"/>
      <c r="JUK42" s="154"/>
      <c r="JUL42" s="154"/>
      <c r="JUM42" s="154"/>
      <c r="JUN42" s="154"/>
      <c r="JUO42" s="154"/>
      <c r="JUP42" s="154"/>
      <c r="JUQ42" s="154"/>
      <c r="JUR42" s="154"/>
      <c r="JUS42" s="154"/>
      <c r="JUT42" s="154"/>
      <c r="JUU42" s="154"/>
      <c r="JUV42" s="154"/>
      <c r="JUW42" s="154"/>
      <c r="JUX42" s="154"/>
      <c r="JUY42" s="154"/>
      <c r="JUZ42" s="154"/>
      <c r="JVA42" s="154"/>
      <c r="JVB42" s="154"/>
      <c r="JVC42" s="154"/>
      <c r="JVD42" s="154"/>
      <c r="JVE42" s="154"/>
      <c r="JVF42" s="154"/>
      <c r="JVG42" s="154"/>
      <c r="JVH42" s="154"/>
      <c r="JVI42" s="154"/>
      <c r="JVJ42" s="154"/>
      <c r="JVK42" s="154"/>
      <c r="JVL42" s="154"/>
      <c r="JVM42" s="154"/>
      <c r="JVN42" s="154"/>
      <c r="JVO42" s="154"/>
      <c r="JVP42" s="154"/>
      <c r="JVQ42" s="154"/>
      <c r="JVR42" s="154"/>
      <c r="JVS42" s="154"/>
      <c r="JVT42" s="154"/>
      <c r="JVU42" s="154"/>
      <c r="JVV42" s="154"/>
      <c r="JVW42" s="154"/>
      <c r="JVX42" s="154"/>
      <c r="JVY42" s="154"/>
      <c r="JVZ42" s="154"/>
      <c r="JWA42" s="154"/>
      <c r="JWB42" s="154"/>
      <c r="JWC42" s="154"/>
      <c r="JWD42" s="154"/>
      <c r="JWE42" s="154"/>
      <c r="JWF42" s="154"/>
      <c r="JWG42" s="154"/>
      <c r="JWH42" s="154"/>
      <c r="JWI42" s="154"/>
      <c r="JWJ42" s="154"/>
      <c r="JWK42" s="154"/>
      <c r="JWL42" s="154"/>
      <c r="JWM42" s="154"/>
      <c r="JWN42" s="154"/>
      <c r="JWO42" s="154"/>
      <c r="JWP42" s="154"/>
      <c r="JWQ42" s="154"/>
      <c r="JWR42" s="154"/>
      <c r="JWS42" s="154"/>
      <c r="JWT42" s="154"/>
      <c r="JWU42" s="154"/>
      <c r="JWV42" s="154"/>
      <c r="JWW42" s="154"/>
      <c r="JWX42" s="154"/>
      <c r="JWY42" s="154"/>
      <c r="JWZ42" s="154"/>
      <c r="JXA42" s="154"/>
      <c r="JXB42" s="154"/>
      <c r="JXC42" s="154"/>
      <c r="JXD42" s="154"/>
      <c r="JXE42" s="154"/>
      <c r="JXF42" s="154"/>
      <c r="JXG42" s="154"/>
      <c r="JXH42" s="154"/>
      <c r="JXI42" s="154"/>
      <c r="JXJ42" s="154"/>
      <c r="JXK42" s="154"/>
      <c r="JXL42" s="154"/>
      <c r="JXM42" s="154"/>
      <c r="JXN42" s="154"/>
      <c r="JXO42" s="154"/>
      <c r="JXP42" s="154"/>
      <c r="JXQ42" s="154"/>
      <c r="JXR42" s="154"/>
      <c r="JXS42" s="154"/>
      <c r="JXT42" s="154"/>
      <c r="JXU42" s="154"/>
      <c r="JXV42" s="154"/>
      <c r="JXW42" s="154"/>
      <c r="JXX42" s="154"/>
      <c r="JXY42" s="154"/>
      <c r="JXZ42" s="154"/>
      <c r="JYA42" s="154"/>
      <c r="JYB42" s="154"/>
      <c r="JYC42" s="154"/>
      <c r="JYD42" s="154"/>
      <c r="JYE42" s="154"/>
      <c r="JYF42" s="154"/>
      <c r="JYG42" s="154"/>
      <c r="JYH42" s="154"/>
      <c r="JYI42" s="154"/>
      <c r="JYJ42" s="154"/>
      <c r="JYK42" s="154"/>
      <c r="JYL42" s="154"/>
      <c r="JYM42" s="154"/>
      <c r="JYN42" s="154"/>
      <c r="JYO42" s="154"/>
      <c r="JYP42" s="154"/>
      <c r="JYQ42" s="154"/>
      <c r="JYR42" s="154"/>
      <c r="JYS42" s="154"/>
      <c r="JYT42" s="154"/>
      <c r="JYU42" s="154"/>
      <c r="JYV42" s="154"/>
      <c r="JYW42" s="154"/>
      <c r="JYX42" s="154"/>
      <c r="JYY42" s="154"/>
      <c r="JYZ42" s="154"/>
      <c r="JZA42" s="154"/>
      <c r="JZB42" s="154"/>
      <c r="JZC42" s="154"/>
      <c r="JZD42" s="154"/>
      <c r="JZE42" s="154"/>
      <c r="JZF42" s="154"/>
      <c r="JZG42" s="154"/>
      <c r="JZH42" s="154"/>
      <c r="JZI42" s="154"/>
      <c r="JZJ42" s="154"/>
      <c r="JZK42" s="154"/>
      <c r="JZL42" s="154"/>
      <c r="JZM42" s="154"/>
      <c r="JZN42" s="154"/>
      <c r="JZO42" s="154"/>
      <c r="JZP42" s="154"/>
      <c r="JZQ42" s="154"/>
      <c r="JZR42" s="154"/>
      <c r="JZS42" s="154"/>
      <c r="JZT42" s="154"/>
      <c r="JZU42" s="154"/>
      <c r="JZV42" s="154"/>
      <c r="JZW42" s="154"/>
      <c r="JZX42" s="154"/>
      <c r="JZY42" s="154"/>
      <c r="JZZ42" s="154"/>
      <c r="KAA42" s="154"/>
      <c r="KAB42" s="154"/>
      <c r="KAC42" s="154"/>
      <c r="KAD42" s="154"/>
      <c r="KAE42" s="154"/>
      <c r="KAF42" s="154"/>
      <c r="KAG42" s="154"/>
      <c r="KAH42" s="154"/>
      <c r="KAI42" s="154"/>
      <c r="KAJ42" s="154"/>
      <c r="KAK42" s="154"/>
      <c r="KAL42" s="154"/>
      <c r="KAM42" s="154"/>
      <c r="KAN42" s="154"/>
      <c r="KAO42" s="154"/>
      <c r="KAP42" s="154"/>
      <c r="KAQ42" s="154"/>
      <c r="KAR42" s="154"/>
      <c r="KAS42" s="154"/>
      <c r="KAT42" s="154"/>
      <c r="KAU42" s="154"/>
      <c r="KAV42" s="154"/>
      <c r="KAW42" s="154"/>
      <c r="KAX42" s="154"/>
      <c r="KAY42" s="154"/>
      <c r="KAZ42" s="154"/>
      <c r="KBA42" s="154"/>
      <c r="KBB42" s="154"/>
      <c r="KBC42" s="154"/>
      <c r="KBD42" s="154"/>
      <c r="KBE42" s="154"/>
      <c r="KBF42" s="154"/>
      <c r="KBG42" s="154"/>
      <c r="KBH42" s="154"/>
      <c r="KBI42" s="154"/>
      <c r="KBJ42" s="154"/>
      <c r="KBK42" s="154"/>
      <c r="KBL42" s="154"/>
      <c r="KBM42" s="154"/>
      <c r="KBN42" s="154"/>
      <c r="KBO42" s="154"/>
      <c r="KBP42" s="154"/>
      <c r="KBQ42" s="154"/>
      <c r="KBR42" s="154"/>
      <c r="KBS42" s="154"/>
      <c r="KBT42" s="154"/>
      <c r="KBU42" s="154"/>
      <c r="KBV42" s="154"/>
      <c r="KBW42" s="154"/>
      <c r="KBX42" s="154"/>
      <c r="KBY42" s="154"/>
      <c r="KBZ42" s="154"/>
      <c r="KCA42" s="154"/>
      <c r="KCB42" s="154"/>
      <c r="KCC42" s="154"/>
      <c r="KCD42" s="154"/>
      <c r="KCE42" s="154"/>
      <c r="KCF42" s="154"/>
      <c r="KCG42" s="154"/>
      <c r="KCH42" s="154"/>
      <c r="KCI42" s="154"/>
      <c r="KCJ42" s="154"/>
      <c r="KCK42" s="154"/>
      <c r="KCL42" s="154"/>
      <c r="KCM42" s="154"/>
      <c r="KCN42" s="154"/>
      <c r="KCO42" s="154"/>
      <c r="KCP42" s="154"/>
      <c r="KCQ42" s="154"/>
      <c r="KCR42" s="154"/>
      <c r="KCS42" s="154"/>
      <c r="KCT42" s="154"/>
      <c r="KCU42" s="154"/>
      <c r="KCV42" s="154"/>
      <c r="KCW42" s="154"/>
      <c r="KCX42" s="154"/>
      <c r="KCY42" s="154"/>
      <c r="KCZ42" s="154"/>
      <c r="KDA42" s="154"/>
      <c r="KDB42" s="154"/>
      <c r="KDC42" s="154"/>
      <c r="KDD42" s="154"/>
      <c r="KDE42" s="154"/>
      <c r="KDF42" s="154"/>
      <c r="KDG42" s="154"/>
      <c r="KDH42" s="154"/>
      <c r="KDI42" s="154"/>
      <c r="KDJ42" s="154"/>
      <c r="KDK42" s="154"/>
      <c r="KDL42" s="154"/>
      <c r="KDM42" s="154"/>
      <c r="KDN42" s="154"/>
      <c r="KDO42" s="154"/>
      <c r="KDP42" s="154"/>
      <c r="KDQ42" s="154"/>
      <c r="KDR42" s="154"/>
      <c r="KDS42" s="154"/>
      <c r="KDT42" s="154"/>
      <c r="KDU42" s="154"/>
      <c r="KDV42" s="154"/>
      <c r="KDW42" s="154"/>
      <c r="KDX42" s="154"/>
      <c r="KDY42" s="154"/>
      <c r="KDZ42" s="154"/>
      <c r="KEA42" s="154"/>
      <c r="KEB42" s="154"/>
      <c r="KEC42" s="154"/>
      <c r="KED42" s="154"/>
      <c r="KEE42" s="154"/>
      <c r="KEF42" s="154"/>
      <c r="KEG42" s="154"/>
      <c r="KEH42" s="154"/>
      <c r="KEI42" s="154"/>
      <c r="KEJ42" s="154"/>
      <c r="KEK42" s="154"/>
      <c r="KEL42" s="154"/>
      <c r="KEM42" s="154"/>
      <c r="KEN42" s="154"/>
      <c r="KEO42" s="154"/>
      <c r="KEP42" s="154"/>
      <c r="KEQ42" s="154"/>
      <c r="KER42" s="154"/>
      <c r="KES42" s="154"/>
      <c r="KET42" s="154"/>
      <c r="KEU42" s="154"/>
      <c r="KEV42" s="154"/>
      <c r="KEW42" s="154"/>
      <c r="KEX42" s="154"/>
      <c r="KEY42" s="154"/>
      <c r="KEZ42" s="154"/>
      <c r="KFA42" s="154"/>
      <c r="KFB42" s="154"/>
      <c r="KFC42" s="154"/>
      <c r="KFD42" s="154"/>
      <c r="KFE42" s="154"/>
      <c r="KFF42" s="154"/>
      <c r="KFG42" s="154"/>
      <c r="KFH42" s="154"/>
      <c r="KFI42" s="154"/>
      <c r="KFJ42" s="154"/>
      <c r="KFK42" s="154"/>
      <c r="KFL42" s="154"/>
      <c r="KFM42" s="154"/>
      <c r="KFN42" s="154"/>
      <c r="KFO42" s="154"/>
      <c r="KFP42" s="154"/>
      <c r="KFQ42" s="154"/>
      <c r="KFR42" s="154"/>
      <c r="KFS42" s="154"/>
      <c r="KFT42" s="154"/>
      <c r="KFU42" s="154"/>
      <c r="KFV42" s="154"/>
      <c r="KFW42" s="154"/>
      <c r="KFX42" s="154"/>
      <c r="KFY42" s="154"/>
      <c r="KFZ42" s="154"/>
      <c r="KGA42" s="154"/>
      <c r="KGB42" s="154"/>
      <c r="KGC42" s="154"/>
      <c r="KGD42" s="154"/>
      <c r="KGE42" s="154"/>
      <c r="KGF42" s="154"/>
      <c r="KGG42" s="154"/>
      <c r="KGH42" s="154"/>
      <c r="KGI42" s="154"/>
      <c r="KGJ42" s="154"/>
      <c r="KGK42" s="154"/>
      <c r="KGL42" s="154"/>
      <c r="KGM42" s="154"/>
      <c r="KGN42" s="154"/>
      <c r="KGO42" s="154"/>
      <c r="KGP42" s="154"/>
      <c r="KGQ42" s="154"/>
      <c r="KGR42" s="154"/>
      <c r="KGS42" s="154"/>
      <c r="KGT42" s="154"/>
      <c r="KGU42" s="154"/>
      <c r="KGV42" s="154"/>
      <c r="KGW42" s="154"/>
      <c r="KGX42" s="154"/>
      <c r="KGY42" s="154"/>
      <c r="KGZ42" s="154"/>
      <c r="KHA42" s="154"/>
      <c r="KHB42" s="154"/>
      <c r="KHC42" s="154"/>
      <c r="KHD42" s="154"/>
      <c r="KHE42" s="154"/>
      <c r="KHF42" s="154"/>
      <c r="KHG42" s="154"/>
      <c r="KHH42" s="154"/>
      <c r="KHI42" s="154"/>
      <c r="KHJ42" s="154"/>
      <c r="KHK42" s="154"/>
      <c r="KHL42" s="154"/>
      <c r="KHM42" s="154"/>
      <c r="KHN42" s="154"/>
      <c r="KHO42" s="154"/>
      <c r="KHP42" s="154"/>
      <c r="KHQ42" s="154"/>
      <c r="KHR42" s="154"/>
      <c r="KHS42" s="154"/>
      <c r="KHT42" s="154"/>
      <c r="KHU42" s="154"/>
      <c r="KHV42" s="154"/>
      <c r="KHW42" s="154"/>
      <c r="KHX42" s="154"/>
      <c r="KHY42" s="154"/>
      <c r="KHZ42" s="154"/>
      <c r="KIA42" s="154"/>
      <c r="KIB42" s="154"/>
      <c r="KIC42" s="154"/>
      <c r="KID42" s="154"/>
      <c r="KIE42" s="154"/>
      <c r="KIF42" s="154"/>
      <c r="KIG42" s="154"/>
      <c r="KIH42" s="154"/>
      <c r="KII42" s="154"/>
      <c r="KIJ42" s="154"/>
      <c r="KIK42" s="154"/>
      <c r="KIL42" s="154"/>
      <c r="KIM42" s="154"/>
      <c r="KIN42" s="154"/>
      <c r="KIO42" s="154"/>
      <c r="KIP42" s="154"/>
      <c r="KIQ42" s="154"/>
      <c r="KIR42" s="154"/>
      <c r="KIS42" s="154"/>
      <c r="KIT42" s="154"/>
      <c r="KIU42" s="154"/>
      <c r="KIV42" s="154"/>
      <c r="KIW42" s="154"/>
      <c r="KIX42" s="154"/>
      <c r="KIY42" s="154"/>
      <c r="KIZ42" s="154"/>
      <c r="KJA42" s="154"/>
      <c r="KJB42" s="154"/>
      <c r="KJC42" s="154"/>
      <c r="KJD42" s="154"/>
      <c r="KJE42" s="154"/>
      <c r="KJF42" s="154"/>
      <c r="KJG42" s="154"/>
      <c r="KJH42" s="154"/>
      <c r="KJI42" s="154"/>
      <c r="KJJ42" s="154"/>
      <c r="KJK42" s="154"/>
      <c r="KJL42" s="154"/>
      <c r="KJM42" s="154"/>
      <c r="KJN42" s="154"/>
      <c r="KJO42" s="154"/>
      <c r="KJP42" s="154"/>
      <c r="KJQ42" s="154"/>
      <c r="KJR42" s="154"/>
      <c r="KJS42" s="154"/>
      <c r="KJT42" s="154"/>
      <c r="KJU42" s="154"/>
      <c r="KJV42" s="154"/>
      <c r="KJW42" s="154"/>
      <c r="KJX42" s="154"/>
      <c r="KJY42" s="154"/>
      <c r="KJZ42" s="154"/>
      <c r="KKA42" s="154"/>
      <c r="KKB42" s="154"/>
      <c r="KKC42" s="154"/>
      <c r="KKD42" s="154"/>
      <c r="KKE42" s="154"/>
      <c r="KKF42" s="154"/>
      <c r="KKG42" s="154"/>
      <c r="KKH42" s="154"/>
      <c r="KKI42" s="154"/>
      <c r="KKJ42" s="154"/>
      <c r="KKK42" s="154"/>
      <c r="KKL42" s="154"/>
      <c r="KKM42" s="154"/>
      <c r="KKN42" s="154"/>
      <c r="KKO42" s="154"/>
      <c r="KKP42" s="154"/>
      <c r="KKQ42" s="154"/>
      <c r="KKR42" s="154"/>
      <c r="KKS42" s="154"/>
      <c r="KKT42" s="154"/>
      <c r="KKU42" s="154"/>
      <c r="KKV42" s="154"/>
      <c r="KKW42" s="154"/>
      <c r="KKX42" s="154"/>
      <c r="KKY42" s="154"/>
      <c r="KKZ42" s="154"/>
      <c r="KLA42" s="154"/>
      <c r="KLB42" s="154"/>
      <c r="KLC42" s="154"/>
      <c r="KLD42" s="154"/>
      <c r="KLE42" s="154"/>
      <c r="KLF42" s="154"/>
      <c r="KLG42" s="154"/>
      <c r="KLH42" s="154"/>
      <c r="KLI42" s="154"/>
      <c r="KLJ42" s="154"/>
      <c r="KLK42" s="154"/>
      <c r="KLL42" s="154"/>
      <c r="KLM42" s="154"/>
      <c r="KLN42" s="154"/>
      <c r="KLO42" s="154"/>
      <c r="KLP42" s="154"/>
      <c r="KLQ42" s="154"/>
      <c r="KLR42" s="154"/>
      <c r="KLS42" s="154"/>
      <c r="KLT42" s="154"/>
      <c r="KLU42" s="154"/>
      <c r="KLV42" s="154"/>
      <c r="KLW42" s="154"/>
      <c r="KLX42" s="154"/>
      <c r="KLY42" s="154"/>
      <c r="KLZ42" s="154"/>
      <c r="KMA42" s="154"/>
      <c r="KMB42" s="154"/>
      <c r="KMC42" s="154"/>
      <c r="KMD42" s="154"/>
      <c r="KME42" s="154"/>
      <c r="KMF42" s="154"/>
      <c r="KMG42" s="154"/>
      <c r="KMH42" s="154"/>
      <c r="KMI42" s="154"/>
      <c r="KMJ42" s="154"/>
      <c r="KMK42" s="154"/>
      <c r="KML42" s="154"/>
      <c r="KMM42" s="154"/>
      <c r="KMN42" s="154"/>
      <c r="KMO42" s="154"/>
      <c r="KMP42" s="154"/>
      <c r="KMQ42" s="154"/>
      <c r="KMR42" s="154"/>
      <c r="KMS42" s="154"/>
      <c r="KMT42" s="154"/>
      <c r="KMU42" s="154"/>
      <c r="KMV42" s="154"/>
      <c r="KMW42" s="154"/>
      <c r="KMX42" s="154"/>
      <c r="KMY42" s="154"/>
      <c r="KMZ42" s="154"/>
      <c r="KNA42" s="154"/>
      <c r="KNB42" s="154"/>
      <c r="KNC42" s="154"/>
      <c r="KND42" s="154"/>
      <c r="KNE42" s="154"/>
      <c r="KNF42" s="154"/>
      <c r="KNG42" s="154"/>
      <c r="KNH42" s="154"/>
      <c r="KNI42" s="154"/>
      <c r="KNJ42" s="154"/>
      <c r="KNK42" s="154"/>
      <c r="KNL42" s="154"/>
      <c r="KNM42" s="154"/>
      <c r="KNN42" s="154"/>
      <c r="KNO42" s="154"/>
      <c r="KNP42" s="154"/>
      <c r="KNQ42" s="154"/>
      <c r="KNR42" s="154"/>
      <c r="KNS42" s="154"/>
      <c r="KNT42" s="154"/>
      <c r="KNU42" s="154"/>
      <c r="KNV42" s="154"/>
      <c r="KNW42" s="154"/>
      <c r="KNX42" s="154"/>
      <c r="KNY42" s="154"/>
      <c r="KNZ42" s="154"/>
      <c r="KOA42" s="154"/>
      <c r="KOB42" s="154"/>
      <c r="KOC42" s="154"/>
      <c r="KOD42" s="154"/>
      <c r="KOE42" s="154"/>
      <c r="KOF42" s="154"/>
      <c r="KOG42" s="154"/>
      <c r="KOH42" s="154"/>
      <c r="KOI42" s="154"/>
      <c r="KOJ42" s="154"/>
      <c r="KOK42" s="154"/>
      <c r="KOL42" s="154"/>
      <c r="KOM42" s="154"/>
      <c r="KON42" s="154"/>
      <c r="KOO42" s="154"/>
      <c r="KOP42" s="154"/>
      <c r="KOQ42" s="154"/>
      <c r="KOR42" s="154"/>
      <c r="KOS42" s="154"/>
      <c r="KOT42" s="154"/>
      <c r="KOU42" s="154"/>
      <c r="KOV42" s="154"/>
      <c r="KOW42" s="154"/>
      <c r="KOX42" s="154"/>
      <c r="KOY42" s="154"/>
      <c r="KOZ42" s="154"/>
      <c r="KPA42" s="154"/>
      <c r="KPB42" s="154"/>
      <c r="KPC42" s="154"/>
      <c r="KPD42" s="154"/>
      <c r="KPE42" s="154"/>
      <c r="KPF42" s="154"/>
      <c r="KPG42" s="154"/>
      <c r="KPH42" s="154"/>
      <c r="KPI42" s="154"/>
      <c r="KPJ42" s="154"/>
      <c r="KPK42" s="154"/>
      <c r="KPL42" s="154"/>
      <c r="KPM42" s="154"/>
      <c r="KPN42" s="154"/>
      <c r="KPO42" s="154"/>
      <c r="KPP42" s="154"/>
      <c r="KPQ42" s="154"/>
      <c r="KPR42" s="154"/>
      <c r="KPS42" s="154"/>
      <c r="KPT42" s="154"/>
      <c r="KPU42" s="154"/>
      <c r="KPV42" s="154"/>
      <c r="KPW42" s="154"/>
      <c r="KPX42" s="154"/>
      <c r="KPY42" s="154"/>
      <c r="KPZ42" s="154"/>
      <c r="KQA42" s="154"/>
      <c r="KQB42" s="154"/>
      <c r="KQC42" s="154"/>
      <c r="KQD42" s="154"/>
      <c r="KQE42" s="154"/>
      <c r="KQF42" s="154"/>
      <c r="KQG42" s="154"/>
      <c r="KQH42" s="154"/>
      <c r="KQI42" s="154"/>
      <c r="KQJ42" s="154"/>
      <c r="KQK42" s="154"/>
      <c r="KQL42" s="154"/>
      <c r="KQM42" s="154"/>
      <c r="KQN42" s="154"/>
      <c r="KQO42" s="154"/>
      <c r="KQP42" s="154"/>
      <c r="KQQ42" s="154"/>
      <c r="KQR42" s="154"/>
      <c r="KQS42" s="154"/>
      <c r="KQT42" s="154"/>
      <c r="KQU42" s="154"/>
      <c r="KQV42" s="154"/>
      <c r="KQW42" s="154"/>
      <c r="KQX42" s="154"/>
      <c r="KQY42" s="154"/>
      <c r="KQZ42" s="154"/>
      <c r="KRA42" s="154"/>
      <c r="KRB42" s="154"/>
      <c r="KRC42" s="154"/>
      <c r="KRD42" s="154"/>
      <c r="KRE42" s="154"/>
      <c r="KRF42" s="154"/>
      <c r="KRG42" s="154"/>
      <c r="KRH42" s="154"/>
      <c r="KRI42" s="154"/>
      <c r="KRJ42" s="154"/>
      <c r="KRK42" s="154"/>
      <c r="KRL42" s="154"/>
      <c r="KRM42" s="154"/>
      <c r="KRN42" s="154"/>
      <c r="KRO42" s="154"/>
      <c r="KRP42" s="154"/>
      <c r="KRQ42" s="154"/>
      <c r="KRR42" s="154"/>
      <c r="KRS42" s="154"/>
      <c r="KRT42" s="154"/>
      <c r="KRU42" s="154"/>
      <c r="KRV42" s="154"/>
      <c r="KRW42" s="154"/>
      <c r="KRX42" s="154"/>
      <c r="KRY42" s="154"/>
      <c r="KRZ42" s="154"/>
      <c r="KSA42" s="154"/>
      <c r="KSB42" s="154"/>
      <c r="KSC42" s="154"/>
      <c r="KSD42" s="154"/>
      <c r="KSE42" s="154"/>
      <c r="KSF42" s="154"/>
      <c r="KSG42" s="154"/>
      <c r="KSH42" s="154"/>
      <c r="KSI42" s="154"/>
      <c r="KSJ42" s="154"/>
      <c r="KSK42" s="154"/>
      <c r="KSL42" s="154"/>
      <c r="KSM42" s="154"/>
      <c r="KSN42" s="154"/>
      <c r="KSO42" s="154"/>
      <c r="KSP42" s="154"/>
      <c r="KSQ42" s="154"/>
      <c r="KSR42" s="154"/>
      <c r="KSS42" s="154"/>
      <c r="KST42" s="154"/>
      <c r="KSU42" s="154"/>
      <c r="KSV42" s="154"/>
      <c r="KSW42" s="154"/>
      <c r="KSX42" s="154"/>
      <c r="KSY42" s="154"/>
      <c r="KSZ42" s="154"/>
      <c r="KTA42" s="154"/>
      <c r="KTB42" s="154"/>
      <c r="KTC42" s="154"/>
      <c r="KTD42" s="154"/>
      <c r="KTE42" s="154"/>
      <c r="KTF42" s="154"/>
      <c r="KTG42" s="154"/>
      <c r="KTH42" s="154"/>
      <c r="KTI42" s="154"/>
      <c r="KTJ42" s="154"/>
      <c r="KTK42" s="154"/>
      <c r="KTL42" s="154"/>
      <c r="KTM42" s="154"/>
      <c r="KTN42" s="154"/>
      <c r="KTO42" s="154"/>
      <c r="KTP42" s="154"/>
      <c r="KTQ42" s="154"/>
      <c r="KTR42" s="154"/>
      <c r="KTS42" s="154"/>
      <c r="KTT42" s="154"/>
      <c r="KTU42" s="154"/>
      <c r="KTV42" s="154"/>
      <c r="KTW42" s="154"/>
      <c r="KTX42" s="154"/>
      <c r="KTY42" s="154"/>
      <c r="KTZ42" s="154"/>
      <c r="KUA42" s="154"/>
      <c r="KUB42" s="154"/>
      <c r="KUC42" s="154"/>
      <c r="KUD42" s="154"/>
      <c r="KUE42" s="154"/>
      <c r="KUF42" s="154"/>
      <c r="KUG42" s="154"/>
      <c r="KUH42" s="154"/>
      <c r="KUI42" s="154"/>
      <c r="KUJ42" s="154"/>
      <c r="KUK42" s="154"/>
      <c r="KUL42" s="154"/>
      <c r="KUM42" s="154"/>
      <c r="KUN42" s="154"/>
      <c r="KUO42" s="154"/>
      <c r="KUP42" s="154"/>
      <c r="KUQ42" s="154"/>
      <c r="KUR42" s="154"/>
      <c r="KUS42" s="154"/>
      <c r="KUT42" s="154"/>
      <c r="KUU42" s="154"/>
      <c r="KUV42" s="154"/>
      <c r="KUW42" s="154"/>
      <c r="KUX42" s="154"/>
      <c r="KUY42" s="154"/>
      <c r="KUZ42" s="154"/>
      <c r="KVA42" s="154"/>
      <c r="KVB42" s="154"/>
      <c r="KVC42" s="154"/>
      <c r="KVD42" s="154"/>
      <c r="KVE42" s="154"/>
      <c r="KVF42" s="154"/>
      <c r="KVG42" s="154"/>
      <c r="KVH42" s="154"/>
      <c r="KVI42" s="154"/>
      <c r="KVJ42" s="154"/>
      <c r="KVK42" s="154"/>
      <c r="KVL42" s="154"/>
      <c r="KVM42" s="154"/>
      <c r="KVN42" s="154"/>
      <c r="KVO42" s="154"/>
      <c r="KVP42" s="154"/>
      <c r="KVQ42" s="154"/>
      <c r="KVR42" s="154"/>
      <c r="KVS42" s="154"/>
      <c r="KVT42" s="154"/>
      <c r="KVU42" s="154"/>
      <c r="KVV42" s="154"/>
      <c r="KVW42" s="154"/>
      <c r="KVX42" s="154"/>
      <c r="KVY42" s="154"/>
      <c r="KVZ42" s="154"/>
      <c r="KWA42" s="154"/>
      <c r="KWB42" s="154"/>
      <c r="KWC42" s="154"/>
      <c r="KWD42" s="154"/>
      <c r="KWE42" s="154"/>
      <c r="KWF42" s="154"/>
      <c r="KWG42" s="154"/>
      <c r="KWH42" s="154"/>
      <c r="KWI42" s="154"/>
      <c r="KWJ42" s="154"/>
      <c r="KWK42" s="154"/>
      <c r="KWL42" s="154"/>
      <c r="KWM42" s="154"/>
      <c r="KWN42" s="154"/>
      <c r="KWO42" s="154"/>
      <c r="KWP42" s="154"/>
      <c r="KWQ42" s="154"/>
      <c r="KWR42" s="154"/>
      <c r="KWS42" s="154"/>
      <c r="KWT42" s="154"/>
      <c r="KWU42" s="154"/>
      <c r="KWV42" s="154"/>
      <c r="KWW42" s="154"/>
      <c r="KWX42" s="154"/>
      <c r="KWY42" s="154"/>
      <c r="KWZ42" s="154"/>
      <c r="KXA42" s="154"/>
      <c r="KXB42" s="154"/>
      <c r="KXC42" s="154"/>
      <c r="KXD42" s="154"/>
      <c r="KXE42" s="154"/>
      <c r="KXF42" s="154"/>
      <c r="KXG42" s="154"/>
      <c r="KXH42" s="154"/>
      <c r="KXI42" s="154"/>
      <c r="KXJ42" s="154"/>
      <c r="KXK42" s="154"/>
      <c r="KXL42" s="154"/>
      <c r="KXM42" s="154"/>
      <c r="KXN42" s="154"/>
      <c r="KXO42" s="154"/>
      <c r="KXP42" s="154"/>
      <c r="KXQ42" s="154"/>
      <c r="KXR42" s="154"/>
      <c r="KXS42" s="154"/>
      <c r="KXT42" s="154"/>
      <c r="KXU42" s="154"/>
      <c r="KXV42" s="154"/>
      <c r="KXW42" s="154"/>
      <c r="KXX42" s="154"/>
      <c r="KXY42" s="154"/>
      <c r="KXZ42" s="154"/>
      <c r="KYA42" s="154"/>
      <c r="KYB42" s="154"/>
      <c r="KYC42" s="154"/>
      <c r="KYD42" s="154"/>
      <c r="KYE42" s="154"/>
      <c r="KYF42" s="154"/>
      <c r="KYG42" s="154"/>
      <c r="KYH42" s="154"/>
      <c r="KYI42" s="154"/>
      <c r="KYJ42" s="154"/>
      <c r="KYK42" s="154"/>
      <c r="KYL42" s="154"/>
      <c r="KYM42" s="154"/>
      <c r="KYN42" s="154"/>
      <c r="KYO42" s="154"/>
      <c r="KYP42" s="154"/>
      <c r="KYQ42" s="154"/>
      <c r="KYR42" s="154"/>
      <c r="KYS42" s="154"/>
      <c r="KYT42" s="154"/>
      <c r="KYU42" s="154"/>
      <c r="KYV42" s="154"/>
      <c r="KYW42" s="154"/>
      <c r="KYX42" s="154"/>
      <c r="KYY42" s="154"/>
      <c r="KYZ42" s="154"/>
      <c r="KZA42" s="154"/>
      <c r="KZB42" s="154"/>
      <c r="KZC42" s="154"/>
      <c r="KZD42" s="154"/>
      <c r="KZE42" s="154"/>
      <c r="KZF42" s="154"/>
      <c r="KZG42" s="154"/>
      <c r="KZH42" s="154"/>
      <c r="KZI42" s="154"/>
      <c r="KZJ42" s="154"/>
      <c r="KZK42" s="154"/>
      <c r="KZL42" s="154"/>
      <c r="KZM42" s="154"/>
      <c r="KZN42" s="154"/>
      <c r="KZO42" s="154"/>
      <c r="KZP42" s="154"/>
      <c r="KZQ42" s="154"/>
      <c r="KZR42" s="154"/>
      <c r="KZS42" s="154"/>
      <c r="KZT42" s="154"/>
      <c r="KZU42" s="154"/>
      <c r="KZV42" s="154"/>
      <c r="KZW42" s="154"/>
      <c r="KZX42" s="154"/>
      <c r="KZY42" s="154"/>
      <c r="KZZ42" s="154"/>
      <c r="LAA42" s="154"/>
      <c r="LAB42" s="154"/>
      <c r="LAC42" s="154"/>
      <c r="LAD42" s="154"/>
      <c r="LAE42" s="154"/>
      <c r="LAF42" s="154"/>
      <c r="LAG42" s="154"/>
      <c r="LAH42" s="154"/>
      <c r="LAI42" s="154"/>
      <c r="LAJ42" s="154"/>
      <c r="LAK42" s="154"/>
      <c r="LAL42" s="154"/>
      <c r="LAM42" s="154"/>
      <c r="LAN42" s="154"/>
      <c r="LAO42" s="154"/>
      <c r="LAP42" s="154"/>
      <c r="LAQ42" s="154"/>
      <c r="LAR42" s="154"/>
      <c r="LAS42" s="154"/>
      <c r="LAT42" s="154"/>
      <c r="LAU42" s="154"/>
      <c r="LAV42" s="154"/>
      <c r="LAW42" s="154"/>
      <c r="LAX42" s="154"/>
      <c r="LAY42" s="154"/>
      <c r="LAZ42" s="154"/>
      <c r="LBA42" s="154"/>
      <c r="LBB42" s="154"/>
      <c r="LBC42" s="154"/>
      <c r="LBD42" s="154"/>
      <c r="LBE42" s="154"/>
      <c r="LBF42" s="154"/>
      <c r="LBG42" s="154"/>
      <c r="LBH42" s="154"/>
      <c r="LBI42" s="154"/>
      <c r="LBJ42" s="154"/>
      <c r="LBK42" s="154"/>
      <c r="LBL42" s="154"/>
      <c r="LBM42" s="154"/>
      <c r="LBN42" s="154"/>
      <c r="LBO42" s="154"/>
      <c r="LBP42" s="154"/>
      <c r="LBQ42" s="154"/>
      <c r="LBR42" s="154"/>
      <c r="LBS42" s="154"/>
      <c r="LBT42" s="154"/>
      <c r="LBU42" s="154"/>
      <c r="LBV42" s="154"/>
      <c r="LBW42" s="154"/>
      <c r="LBX42" s="154"/>
      <c r="LBY42" s="154"/>
      <c r="LBZ42" s="154"/>
      <c r="LCA42" s="154"/>
      <c r="LCB42" s="154"/>
      <c r="LCC42" s="154"/>
      <c r="LCD42" s="154"/>
      <c r="LCE42" s="154"/>
      <c r="LCF42" s="154"/>
      <c r="LCG42" s="154"/>
      <c r="LCH42" s="154"/>
      <c r="LCI42" s="154"/>
      <c r="LCJ42" s="154"/>
      <c r="LCK42" s="154"/>
      <c r="LCL42" s="154"/>
      <c r="LCM42" s="154"/>
      <c r="LCN42" s="154"/>
      <c r="LCO42" s="154"/>
      <c r="LCP42" s="154"/>
      <c r="LCQ42" s="154"/>
      <c r="LCR42" s="154"/>
      <c r="LCS42" s="154"/>
      <c r="LCT42" s="154"/>
      <c r="LCU42" s="154"/>
      <c r="LCV42" s="154"/>
      <c r="LCW42" s="154"/>
      <c r="LCX42" s="154"/>
      <c r="LCY42" s="154"/>
      <c r="LCZ42" s="154"/>
      <c r="LDA42" s="154"/>
      <c r="LDB42" s="154"/>
      <c r="LDC42" s="154"/>
      <c r="LDD42" s="154"/>
      <c r="LDE42" s="154"/>
      <c r="LDF42" s="154"/>
      <c r="LDG42" s="154"/>
      <c r="LDH42" s="154"/>
      <c r="LDI42" s="154"/>
      <c r="LDJ42" s="154"/>
      <c r="LDK42" s="154"/>
      <c r="LDL42" s="154"/>
      <c r="LDM42" s="154"/>
      <c r="LDN42" s="154"/>
      <c r="LDO42" s="154"/>
      <c r="LDP42" s="154"/>
      <c r="LDQ42" s="154"/>
      <c r="LDR42" s="154"/>
      <c r="LDS42" s="154"/>
      <c r="LDT42" s="154"/>
      <c r="LDU42" s="154"/>
      <c r="LDV42" s="154"/>
      <c r="LDW42" s="154"/>
      <c r="LDX42" s="154"/>
      <c r="LDY42" s="154"/>
      <c r="LDZ42" s="154"/>
      <c r="LEA42" s="154"/>
      <c r="LEB42" s="154"/>
      <c r="LEC42" s="154"/>
      <c r="LED42" s="154"/>
      <c r="LEE42" s="154"/>
      <c r="LEF42" s="154"/>
      <c r="LEG42" s="154"/>
      <c r="LEH42" s="154"/>
      <c r="LEI42" s="154"/>
      <c r="LEJ42" s="154"/>
      <c r="LEK42" s="154"/>
      <c r="LEL42" s="154"/>
      <c r="LEM42" s="154"/>
      <c r="LEN42" s="154"/>
      <c r="LEO42" s="154"/>
      <c r="LEP42" s="154"/>
      <c r="LEQ42" s="154"/>
      <c r="LER42" s="154"/>
      <c r="LES42" s="154"/>
      <c r="LET42" s="154"/>
      <c r="LEU42" s="154"/>
      <c r="LEV42" s="154"/>
      <c r="LEW42" s="154"/>
      <c r="LEX42" s="154"/>
      <c r="LEY42" s="154"/>
      <c r="LEZ42" s="154"/>
      <c r="LFA42" s="154"/>
      <c r="LFB42" s="154"/>
      <c r="LFC42" s="154"/>
      <c r="LFD42" s="154"/>
      <c r="LFE42" s="154"/>
      <c r="LFF42" s="154"/>
      <c r="LFG42" s="154"/>
      <c r="LFH42" s="154"/>
      <c r="LFI42" s="154"/>
      <c r="LFJ42" s="154"/>
      <c r="LFK42" s="154"/>
      <c r="LFL42" s="154"/>
      <c r="LFM42" s="154"/>
      <c r="LFN42" s="154"/>
      <c r="LFO42" s="154"/>
      <c r="LFP42" s="154"/>
      <c r="LFQ42" s="154"/>
      <c r="LFR42" s="154"/>
      <c r="LFS42" s="154"/>
      <c r="LFT42" s="154"/>
      <c r="LFU42" s="154"/>
      <c r="LFV42" s="154"/>
      <c r="LFW42" s="154"/>
      <c r="LFX42" s="154"/>
      <c r="LFY42" s="154"/>
      <c r="LFZ42" s="154"/>
      <c r="LGA42" s="154"/>
      <c r="LGB42" s="154"/>
      <c r="LGC42" s="154"/>
      <c r="LGD42" s="154"/>
      <c r="LGE42" s="154"/>
      <c r="LGF42" s="154"/>
      <c r="LGG42" s="154"/>
      <c r="LGH42" s="154"/>
      <c r="LGI42" s="154"/>
      <c r="LGJ42" s="154"/>
      <c r="LGK42" s="154"/>
      <c r="LGL42" s="154"/>
      <c r="LGM42" s="154"/>
      <c r="LGN42" s="154"/>
      <c r="LGO42" s="154"/>
      <c r="LGP42" s="154"/>
      <c r="LGQ42" s="154"/>
      <c r="LGR42" s="154"/>
      <c r="LGS42" s="154"/>
      <c r="LGT42" s="154"/>
      <c r="LGU42" s="154"/>
      <c r="LGV42" s="154"/>
      <c r="LGW42" s="154"/>
      <c r="LGX42" s="154"/>
      <c r="LGY42" s="154"/>
      <c r="LGZ42" s="154"/>
      <c r="LHA42" s="154"/>
      <c r="LHB42" s="154"/>
      <c r="LHC42" s="154"/>
      <c r="LHD42" s="154"/>
      <c r="LHE42" s="154"/>
      <c r="LHF42" s="154"/>
      <c r="LHG42" s="154"/>
      <c r="LHH42" s="154"/>
      <c r="LHI42" s="154"/>
      <c r="LHJ42" s="154"/>
      <c r="LHK42" s="154"/>
      <c r="LHL42" s="154"/>
      <c r="LHM42" s="154"/>
      <c r="LHN42" s="154"/>
      <c r="LHO42" s="154"/>
      <c r="LHP42" s="154"/>
      <c r="LHQ42" s="154"/>
      <c r="LHR42" s="154"/>
      <c r="LHS42" s="154"/>
      <c r="LHT42" s="154"/>
      <c r="LHU42" s="154"/>
      <c r="LHV42" s="154"/>
      <c r="LHW42" s="154"/>
      <c r="LHX42" s="154"/>
      <c r="LHY42" s="154"/>
      <c r="LHZ42" s="154"/>
      <c r="LIA42" s="154"/>
      <c r="LIB42" s="154"/>
      <c r="LIC42" s="154"/>
      <c r="LID42" s="154"/>
      <c r="LIE42" s="154"/>
      <c r="LIF42" s="154"/>
      <c r="LIG42" s="154"/>
      <c r="LIH42" s="154"/>
      <c r="LII42" s="154"/>
      <c r="LIJ42" s="154"/>
      <c r="LIK42" s="154"/>
      <c r="LIL42" s="154"/>
      <c r="LIM42" s="154"/>
      <c r="LIN42" s="154"/>
      <c r="LIO42" s="154"/>
      <c r="LIP42" s="154"/>
      <c r="LIQ42" s="154"/>
      <c r="LIR42" s="154"/>
      <c r="LIS42" s="154"/>
      <c r="LIT42" s="154"/>
      <c r="LIU42" s="154"/>
      <c r="LIV42" s="154"/>
      <c r="LIW42" s="154"/>
      <c r="LIX42" s="154"/>
      <c r="LIY42" s="154"/>
      <c r="LIZ42" s="154"/>
      <c r="LJA42" s="154"/>
      <c r="LJB42" s="154"/>
      <c r="LJC42" s="154"/>
      <c r="LJD42" s="154"/>
      <c r="LJE42" s="154"/>
      <c r="LJF42" s="154"/>
      <c r="LJG42" s="154"/>
      <c r="LJH42" s="154"/>
      <c r="LJI42" s="154"/>
      <c r="LJJ42" s="154"/>
      <c r="LJK42" s="154"/>
      <c r="LJL42" s="154"/>
      <c r="LJM42" s="154"/>
      <c r="LJN42" s="154"/>
      <c r="LJO42" s="154"/>
      <c r="LJP42" s="154"/>
      <c r="LJQ42" s="154"/>
      <c r="LJR42" s="154"/>
      <c r="LJS42" s="154"/>
      <c r="LJT42" s="154"/>
      <c r="LJU42" s="154"/>
      <c r="LJV42" s="154"/>
      <c r="LJW42" s="154"/>
      <c r="LJX42" s="154"/>
      <c r="LJY42" s="154"/>
      <c r="LJZ42" s="154"/>
      <c r="LKA42" s="154"/>
      <c r="LKB42" s="154"/>
      <c r="LKC42" s="154"/>
      <c r="LKD42" s="154"/>
      <c r="LKE42" s="154"/>
      <c r="LKF42" s="154"/>
      <c r="LKG42" s="154"/>
      <c r="LKH42" s="154"/>
      <c r="LKI42" s="154"/>
      <c r="LKJ42" s="154"/>
      <c r="LKK42" s="154"/>
      <c r="LKL42" s="154"/>
      <c r="LKM42" s="154"/>
      <c r="LKN42" s="154"/>
      <c r="LKO42" s="154"/>
      <c r="LKP42" s="154"/>
      <c r="LKQ42" s="154"/>
      <c r="LKR42" s="154"/>
      <c r="LKS42" s="154"/>
      <c r="LKT42" s="154"/>
      <c r="LKU42" s="154"/>
      <c r="LKV42" s="154"/>
      <c r="LKW42" s="154"/>
      <c r="LKX42" s="154"/>
      <c r="LKY42" s="154"/>
      <c r="LKZ42" s="154"/>
      <c r="LLA42" s="154"/>
      <c r="LLB42" s="154"/>
      <c r="LLC42" s="154"/>
      <c r="LLD42" s="154"/>
      <c r="LLE42" s="154"/>
      <c r="LLF42" s="154"/>
      <c r="LLG42" s="154"/>
      <c r="LLH42" s="154"/>
      <c r="LLI42" s="154"/>
      <c r="LLJ42" s="154"/>
      <c r="LLK42" s="154"/>
      <c r="LLL42" s="154"/>
      <c r="LLM42" s="154"/>
      <c r="LLN42" s="154"/>
      <c r="LLO42" s="154"/>
      <c r="LLP42" s="154"/>
      <c r="LLQ42" s="154"/>
      <c r="LLR42" s="154"/>
      <c r="LLS42" s="154"/>
      <c r="LLT42" s="154"/>
      <c r="LLU42" s="154"/>
      <c r="LLV42" s="154"/>
      <c r="LLW42" s="154"/>
      <c r="LLX42" s="154"/>
      <c r="LLY42" s="154"/>
      <c r="LLZ42" s="154"/>
      <c r="LMA42" s="154"/>
      <c r="LMB42" s="154"/>
      <c r="LMC42" s="154"/>
      <c r="LMD42" s="154"/>
      <c r="LME42" s="154"/>
      <c r="LMF42" s="154"/>
      <c r="LMG42" s="154"/>
      <c r="LMH42" s="154"/>
      <c r="LMI42" s="154"/>
      <c r="LMJ42" s="154"/>
      <c r="LMK42" s="154"/>
      <c r="LML42" s="154"/>
      <c r="LMM42" s="154"/>
      <c r="LMN42" s="154"/>
      <c r="LMO42" s="154"/>
      <c r="LMP42" s="154"/>
      <c r="LMQ42" s="154"/>
      <c r="LMR42" s="154"/>
      <c r="LMS42" s="154"/>
      <c r="LMT42" s="154"/>
      <c r="LMU42" s="154"/>
      <c r="LMV42" s="154"/>
      <c r="LMW42" s="154"/>
      <c r="LMX42" s="154"/>
      <c r="LMY42" s="154"/>
      <c r="LMZ42" s="154"/>
      <c r="LNA42" s="154"/>
      <c r="LNB42" s="154"/>
      <c r="LNC42" s="154"/>
      <c r="LND42" s="154"/>
      <c r="LNE42" s="154"/>
      <c r="LNF42" s="154"/>
      <c r="LNG42" s="154"/>
      <c r="LNH42" s="154"/>
      <c r="LNI42" s="154"/>
      <c r="LNJ42" s="154"/>
      <c r="LNK42" s="154"/>
      <c r="LNL42" s="154"/>
      <c r="LNM42" s="154"/>
      <c r="LNN42" s="154"/>
      <c r="LNO42" s="154"/>
      <c r="LNP42" s="154"/>
      <c r="LNQ42" s="154"/>
      <c r="LNR42" s="154"/>
      <c r="LNS42" s="154"/>
      <c r="LNT42" s="154"/>
      <c r="LNU42" s="154"/>
      <c r="LNV42" s="154"/>
      <c r="LNW42" s="154"/>
      <c r="LNX42" s="154"/>
      <c r="LNY42" s="154"/>
      <c r="LNZ42" s="154"/>
      <c r="LOA42" s="154"/>
      <c r="LOB42" s="154"/>
      <c r="LOC42" s="154"/>
      <c r="LOD42" s="154"/>
      <c r="LOE42" s="154"/>
      <c r="LOF42" s="154"/>
      <c r="LOG42" s="154"/>
      <c r="LOH42" s="154"/>
      <c r="LOI42" s="154"/>
      <c r="LOJ42" s="154"/>
      <c r="LOK42" s="154"/>
      <c r="LOL42" s="154"/>
      <c r="LOM42" s="154"/>
      <c r="LON42" s="154"/>
      <c r="LOO42" s="154"/>
      <c r="LOP42" s="154"/>
      <c r="LOQ42" s="154"/>
      <c r="LOR42" s="154"/>
      <c r="LOS42" s="154"/>
      <c r="LOT42" s="154"/>
      <c r="LOU42" s="154"/>
      <c r="LOV42" s="154"/>
      <c r="LOW42" s="154"/>
      <c r="LOX42" s="154"/>
      <c r="LOY42" s="154"/>
      <c r="LOZ42" s="154"/>
      <c r="LPA42" s="154"/>
      <c r="LPB42" s="154"/>
      <c r="LPC42" s="154"/>
      <c r="LPD42" s="154"/>
      <c r="LPE42" s="154"/>
      <c r="LPF42" s="154"/>
      <c r="LPG42" s="154"/>
      <c r="LPH42" s="154"/>
      <c r="LPI42" s="154"/>
      <c r="LPJ42" s="154"/>
      <c r="LPK42" s="154"/>
      <c r="LPL42" s="154"/>
      <c r="LPM42" s="154"/>
      <c r="LPN42" s="154"/>
      <c r="LPO42" s="154"/>
      <c r="LPP42" s="154"/>
      <c r="LPQ42" s="154"/>
      <c r="LPR42" s="154"/>
      <c r="LPS42" s="154"/>
      <c r="LPT42" s="154"/>
      <c r="LPU42" s="154"/>
      <c r="LPV42" s="154"/>
      <c r="LPW42" s="154"/>
      <c r="LPX42" s="154"/>
      <c r="LPY42" s="154"/>
      <c r="LPZ42" s="154"/>
      <c r="LQA42" s="154"/>
      <c r="LQB42" s="154"/>
      <c r="LQC42" s="154"/>
      <c r="LQD42" s="154"/>
      <c r="LQE42" s="154"/>
      <c r="LQF42" s="154"/>
      <c r="LQG42" s="154"/>
      <c r="LQH42" s="154"/>
      <c r="LQI42" s="154"/>
      <c r="LQJ42" s="154"/>
      <c r="LQK42" s="154"/>
      <c r="LQL42" s="154"/>
      <c r="LQM42" s="154"/>
      <c r="LQN42" s="154"/>
      <c r="LQO42" s="154"/>
      <c r="LQP42" s="154"/>
      <c r="LQQ42" s="154"/>
      <c r="LQR42" s="154"/>
      <c r="LQS42" s="154"/>
      <c r="LQT42" s="154"/>
      <c r="LQU42" s="154"/>
      <c r="LQV42" s="154"/>
      <c r="LQW42" s="154"/>
      <c r="LQX42" s="154"/>
      <c r="LQY42" s="154"/>
      <c r="LQZ42" s="154"/>
      <c r="LRA42" s="154"/>
      <c r="LRB42" s="154"/>
      <c r="LRC42" s="154"/>
      <c r="LRD42" s="154"/>
      <c r="LRE42" s="154"/>
      <c r="LRF42" s="154"/>
      <c r="LRG42" s="154"/>
      <c r="LRH42" s="154"/>
      <c r="LRI42" s="154"/>
      <c r="LRJ42" s="154"/>
      <c r="LRK42" s="154"/>
      <c r="LRL42" s="154"/>
      <c r="LRM42" s="154"/>
      <c r="LRN42" s="154"/>
      <c r="LRO42" s="154"/>
      <c r="LRP42" s="154"/>
      <c r="LRQ42" s="154"/>
      <c r="LRR42" s="154"/>
      <c r="LRS42" s="154"/>
      <c r="LRT42" s="154"/>
      <c r="LRU42" s="154"/>
      <c r="LRV42" s="154"/>
      <c r="LRW42" s="154"/>
      <c r="LRX42" s="154"/>
      <c r="LRY42" s="154"/>
      <c r="LRZ42" s="154"/>
      <c r="LSA42" s="154"/>
      <c r="LSB42" s="154"/>
      <c r="LSC42" s="154"/>
      <c r="LSD42" s="154"/>
      <c r="LSE42" s="154"/>
      <c r="LSF42" s="154"/>
      <c r="LSG42" s="154"/>
      <c r="LSH42" s="154"/>
      <c r="LSI42" s="154"/>
      <c r="LSJ42" s="154"/>
      <c r="LSK42" s="154"/>
      <c r="LSL42" s="154"/>
      <c r="LSM42" s="154"/>
      <c r="LSN42" s="154"/>
      <c r="LSO42" s="154"/>
      <c r="LSP42" s="154"/>
      <c r="LSQ42" s="154"/>
      <c r="LSR42" s="154"/>
      <c r="LSS42" s="154"/>
      <c r="LST42" s="154"/>
      <c r="LSU42" s="154"/>
      <c r="LSV42" s="154"/>
      <c r="LSW42" s="154"/>
      <c r="LSX42" s="154"/>
      <c r="LSY42" s="154"/>
      <c r="LSZ42" s="154"/>
      <c r="LTA42" s="154"/>
      <c r="LTB42" s="154"/>
      <c r="LTC42" s="154"/>
      <c r="LTD42" s="154"/>
      <c r="LTE42" s="154"/>
      <c r="LTF42" s="154"/>
      <c r="LTG42" s="154"/>
      <c r="LTH42" s="154"/>
      <c r="LTI42" s="154"/>
      <c r="LTJ42" s="154"/>
      <c r="LTK42" s="154"/>
      <c r="LTL42" s="154"/>
      <c r="LTM42" s="154"/>
      <c r="LTN42" s="154"/>
      <c r="LTO42" s="154"/>
      <c r="LTP42" s="154"/>
      <c r="LTQ42" s="154"/>
      <c r="LTR42" s="154"/>
      <c r="LTS42" s="154"/>
      <c r="LTT42" s="154"/>
      <c r="LTU42" s="154"/>
      <c r="LTV42" s="154"/>
      <c r="LTW42" s="154"/>
      <c r="LTX42" s="154"/>
      <c r="LTY42" s="154"/>
      <c r="LTZ42" s="154"/>
      <c r="LUA42" s="154"/>
      <c r="LUB42" s="154"/>
      <c r="LUC42" s="154"/>
      <c r="LUD42" s="154"/>
      <c r="LUE42" s="154"/>
      <c r="LUF42" s="154"/>
      <c r="LUG42" s="154"/>
      <c r="LUH42" s="154"/>
      <c r="LUI42" s="154"/>
      <c r="LUJ42" s="154"/>
      <c r="LUK42" s="154"/>
      <c r="LUL42" s="154"/>
      <c r="LUM42" s="154"/>
      <c r="LUN42" s="154"/>
      <c r="LUO42" s="154"/>
      <c r="LUP42" s="154"/>
      <c r="LUQ42" s="154"/>
      <c r="LUR42" s="154"/>
      <c r="LUS42" s="154"/>
      <c r="LUT42" s="154"/>
      <c r="LUU42" s="154"/>
      <c r="LUV42" s="154"/>
      <c r="LUW42" s="154"/>
      <c r="LUX42" s="154"/>
      <c r="LUY42" s="154"/>
      <c r="LUZ42" s="154"/>
      <c r="LVA42" s="154"/>
      <c r="LVB42" s="154"/>
      <c r="LVC42" s="154"/>
      <c r="LVD42" s="154"/>
      <c r="LVE42" s="154"/>
      <c r="LVF42" s="154"/>
      <c r="LVG42" s="154"/>
      <c r="LVH42" s="154"/>
      <c r="LVI42" s="154"/>
      <c r="LVJ42" s="154"/>
      <c r="LVK42" s="154"/>
      <c r="LVL42" s="154"/>
      <c r="LVM42" s="154"/>
      <c r="LVN42" s="154"/>
      <c r="LVO42" s="154"/>
      <c r="LVP42" s="154"/>
      <c r="LVQ42" s="154"/>
      <c r="LVR42" s="154"/>
      <c r="LVS42" s="154"/>
      <c r="LVT42" s="154"/>
      <c r="LVU42" s="154"/>
      <c r="LVV42" s="154"/>
      <c r="LVW42" s="154"/>
      <c r="LVX42" s="154"/>
      <c r="LVY42" s="154"/>
      <c r="LVZ42" s="154"/>
      <c r="LWA42" s="154"/>
      <c r="LWB42" s="154"/>
      <c r="LWC42" s="154"/>
      <c r="LWD42" s="154"/>
      <c r="LWE42" s="154"/>
      <c r="LWF42" s="154"/>
      <c r="LWG42" s="154"/>
      <c r="LWH42" s="154"/>
      <c r="LWI42" s="154"/>
      <c r="LWJ42" s="154"/>
      <c r="LWK42" s="154"/>
      <c r="LWL42" s="154"/>
      <c r="LWM42" s="154"/>
      <c r="LWN42" s="154"/>
      <c r="LWO42" s="154"/>
      <c r="LWP42" s="154"/>
      <c r="LWQ42" s="154"/>
      <c r="LWR42" s="154"/>
      <c r="LWS42" s="154"/>
      <c r="LWT42" s="154"/>
      <c r="LWU42" s="154"/>
      <c r="LWV42" s="154"/>
      <c r="LWW42" s="154"/>
      <c r="LWX42" s="154"/>
      <c r="LWY42" s="154"/>
      <c r="LWZ42" s="154"/>
      <c r="LXA42" s="154"/>
      <c r="LXB42" s="154"/>
      <c r="LXC42" s="154"/>
      <c r="LXD42" s="154"/>
      <c r="LXE42" s="154"/>
      <c r="LXF42" s="154"/>
      <c r="LXG42" s="154"/>
      <c r="LXH42" s="154"/>
      <c r="LXI42" s="154"/>
      <c r="LXJ42" s="154"/>
      <c r="LXK42" s="154"/>
      <c r="LXL42" s="154"/>
      <c r="LXM42" s="154"/>
      <c r="LXN42" s="154"/>
      <c r="LXO42" s="154"/>
      <c r="LXP42" s="154"/>
      <c r="LXQ42" s="154"/>
      <c r="LXR42" s="154"/>
      <c r="LXS42" s="154"/>
      <c r="LXT42" s="154"/>
      <c r="LXU42" s="154"/>
      <c r="LXV42" s="154"/>
      <c r="LXW42" s="154"/>
      <c r="LXX42" s="154"/>
      <c r="LXY42" s="154"/>
      <c r="LXZ42" s="154"/>
      <c r="LYA42" s="154"/>
      <c r="LYB42" s="154"/>
      <c r="LYC42" s="154"/>
      <c r="LYD42" s="154"/>
      <c r="LYE42" s="154"/>
      <c r="LYF42" s="154"/>
      <c r="LYG42" s="154"/>
      <c r="LYH42" s="154"/>
      <c r="LYI42" s="154"/>
      <c r="LYJ42" s="154"/>
      <c r="LYK42" s="154"/>
      <c r="LYL42" s="154"/>
      <c r="LYM42" s="154"/>
      <c r="LYN42" s="154"/>
      <c r="LYO42" s="154"/>
      <c r="LYP42" s="154"/>
      <c r="LYQ42" s="154"/>
      <c r="LYR42" s="154"/>
      <c r="LYS42" s="154"/>
      <c r="LYT42" s="154"/>
      <c r="LYU42" s="154"/>
      <c r="LYV42" s="154"/>
      <c r="LYW42" s="154"/>
      <c r="LYX42" s="154"/>
      <c r="LYY42" s="154"/>
      <c r="LYZ42" s="154"/>
      <c r="LZA42" s="154"/>
      <c r="LZB42" s="154"/>
      <c r="LZC42" s="154"/>
      <c r="LZD42" s="154"/>
      <c r="LZE42" s="154"/>
      <c r="LZF42" s="154"/>
      <c r="LZG42" s="154"/>
      <c r="LZH42" s="154"/>
      <c r="LZI42" s="154"/>
      <c r="LZJ42" s="154"/>
      <c r="LZK42" s="154"/>
      <c r="LZL42" s="154"/>
      <c r="LZM42" s="154"/>
      <c r="LZN42" s="154"/>
      <c r="LZO42" s="154"/>
      <c r="LZP42" s="154"/>
      <c r="LZQ42" s="154"/>
      <c r="LZR42" s="154"/>
      <c r="LZS42" s="154"/>
      <c r="LZT42" s="154"/>
      <c r="LZU42" s="154"/>
      <c r="LZV42" s="154"/>
      <c r="LZW42" s="154"/>
      <c r="LZX42" s="154"/>
      <c r="LZY42" s="154"/>
      <c r="LZZ42" s="154"/>
      <c r="MAA42" s="154"/>
      <c r="MAB42" s="154"/>
      <c r="MAC42" s="154"/>
      <c r="MAD42" s="154"/>
      <c r="MAE42" s="154"/>
      <c r="MAF42" s="154"/>
      <c r="MAG42" s="154"/>
      <c r="MAH42" s="154"/>
      <c r="MAI42" s="154"/>
      <c r="MAJ42" s="154"/>
      <c r="MAK42" s="154"/>
      <c r="MAL42" s="154"/>
      <c r="MAM42" s="154"/>
      <c r="MAN42" s="154"/>
      <c r="MAO42" s="154"/>
      <c r="MAP42" s="154"/>
      <c r="MAQ42" s="154"/>
      <c r="MAR42" s="154"/>
      <c r="MAS42" s="154"/>
      <c r="MAT42" s="154"/>
      <c r="MAU42" s="154"/>
      <c r="MAV42" s="154"/>
      <c r="MAW42" s="154"/>
      <c r="MAX42" s="154"/>
      <c r="MAY42" s="154"/>
      <c r="MAZ42" s="154"/>
      <c r="MBA42" s="154"/>
      <c r="MBB42" s="154"/>
      <c r="MBC42" s="154"/>
      <c r="MBD42" s="154"/>
      <c r="MBE42" s="154"/>
      <c r="MBF42" s="154"/>
      <c r="MBG42" s="154"/>
      <c r="MBH42" s="154"/>
      <c r="MBI42" s="154"/>
      <c r="MBJ42" s="154"/>
      <c r="MBK42" s="154"/>
      <c r="MBL42" s="154"/>
      <c r="MBM42" s="154"/>
      <c r="MBN42" s="154"/>
      <c r="MBO42" s="154"/>
      <c r="MBP42" s="154"/>
      <c r="MBQ42" s="154"/>
      <c r="MBR42" s="154"/>
      <c r="MBS42" s="154"/>
      <c r="MBT42" s="154"/>
      <c r="MBU42" s="154"/>
      <c r="MBV42" s="154"/>
      <c r="MBW42" s="154"/>
      <c r="MBX42" s="154"/>
      <c r="MBY42" s="154"/>
      <c r="MBZ42" s="154"/>
      <c r="MCA42" s="154"/>
      <c r="MCB42" s="154"/>
      <c r="MCC42" s="154"/>
      <c r="MCD42" s="154"/>
      <c r="MCE42" s="154"/>
      <c r="MCF42" s="154"/>
      <c r="MCG42" s="154"/>
      <c r="MCH42" s="154"/>
      <c r="MCI42" s="154"/>
      <c r="MCJ42" s="154"/>
      <c r="MCK42" s="154"/>
      <c r="MCL42" s="154"/>
      <c r="MCM42" s="154"/>
      <c r="MCN42" s="154"/>
      <c r="MCO42" s="154"/>
      <c r="MCP42" s="154"/>
      <c r="MCQ42" s="154"/>
      <c r="MCR42" s="154"/>
      <c r="MCS42" s="154"/>
      <c r="MCT42" s="154"/>
      <c r="MCU42" s="154"/>
      <c r="MCV42" s="154"/>
      <c r="MCW42" s="154"/>
      <c r="MCX42" s="154"/>
      <c r="MCY42" s="154"/>
      <c r="MCZ42" s="154"/>
      <c r="MDA42" s="154"/>
      <c r="MDB42" s="154"/>
      <c r="MDC42" s="154"/>
      <c r="MDD42" s="154"/>
      <c r="MDE42" s="154"/>
      <c r="MDF42" s="154"/>
      <c r="MDG42" s="154"/>
      <c r="MDH42" s="154"/>
      <c r="MDI42" s="154"/>
      <c r="MDJ42" s="154"/>
      <c r="MDK42" s="154"/>
      <c r="MDL42" s="154"/>
      <c r="MDM42" s="154"/>
      <c r="MDN42" s="154"/>
      <c r="MDO42" s="154"/>
      <c r="MDP42" s="154"/>
      <c r="MDQ42" s="154"/>
      <c r="MDR42" s="154"/>
      <c r="MDS42" s="154"/>
      <c r="MDT42" s="154"/>
      <c r="MDU42" s="154"/>
      <c r="MDV42" s="154"/>
      <c r="MDW42" s="154"/>
      <c r="MDX42" s="154"/>
      <c r="MDY42" s="154"/>
      <c r="MDZ42" s="154"/>
      <c r="MEA42" s="154"/>
      <c r="MEB42" s="154"/>
      <c r="MEC42" s="154"/>
      <c r="MED42" s="154"/>
      <c r="MEE42" s="154"/>
      <c r="MEF42" s="154"/>
      <c r="MEG42" s="154"/>
      <c r="MEH42" s="154"/>
      <c r="MEI42" s="154"/>
      <c r="MEJ42" s="154"/>
      <c r="MEK42" s="154"/>
      <c r="MEL42" s="154"/>
      <c r="MEM42" s="154"/>
      <c r="MEN42" s="154"/>
      <c r="MEO42" s="154"/>
      <c r="MEP42" s="154"/>
      <c r="MEQ42" s="154"/>
      <c r="MER42" s="154"/>
      <c r="MES42" s="154"/>
      <c r="MET42" s="154"/>
      <c r="MEU42" s="154"/>
      <c r="MEV42" s="154"/>
      <c r="MEW42" s="154"/>
      <c r="MEX42" s="154"/>
      <c r="MEY42" s="154"/>
      <c r="MEZ42" s="154"/>
      <c r="MFA42" s="154"/>
      <c r="MFB42" s="154"/>
      <c r="MFC42" s="154"/>
      <c r="MFD42" s="154"/>
      <c r="MFE42" s="154"/>
      <c r="MFF42" s="154"/>
      <c r="MFG42" s="154"/>
      <c r="MFH42" s="154"/>
      <c r="MFI42" s="154"/>
      <c r="MFJ42" s="154"/>
      <c r="MFK42" s="154"/>
      <c r="MFL42" s="154"/>
      <c r="MFM42" s="154"/>
      <c r="MFN42" s="154"/>
      <c r="MFO42" s="154"/>
      <c r="MFP42" s="154"/>
      <c r="MFQ42" s="154"/>
      <c r="MFR42" s="154"/>
      <c r="MFS42" s="154"/>
      <c r="MFT42" s="154"/>
      <c r="MFU42" s="154"/>
      <c r="MFV42" s="154"/>
      <c r="MFW42" s="154"/>
      <c r="MFX42" s="154"/>
      <c r="MFY42" s="154"/>
      <c r="MFZ42" s="154"/>
      <c r="MGA42" s="154"/>
      <c r="MGB42" s="154"/>
      <c r="MGC42" s="154"/>
      <c r="MGD42" s="154"/>
      <c r="MGE42" s="154"/>
      <c r="MGF42" s="154"/>
      <c r="MGG42" s="154"/>
      <c r="MGH42" s="154"/>
      <c r="MGI42" s="154"/>
      <c r="MGJ42" s="154"/>
      <c r="MGK42" s="154"/>
      <c r="MGL42" s="154"/>
      <c r="MGM42" s="154"/>
      <c r="MGN42" s="154"/>
      <c r="MGO42" s="154"/>
      <c r="MGP42" s="154"/>
      <c r="MGQ42" s="154"/>
      <c r="MGR42" s="154"/>
      <c r="MGS42" s="154"/>
      <c r="MGT42" s="154"/>
      <c r="MGU42" s="154"/>
      <c r="MGV42" s="154"/>
      <c r="MGW42" s="154"/>
      <c r="MGX42" s="154"/>
      <c r="MGY42" s="154"/>
      <c r="MGZ42" s="154"/>
      <c r="MHA42" s="154"/>
      <c r="MHB42" s="154"/>
      <c r="MHC42" s="154"/>
      <c r="MHD42" s="154"/>
      <c r="MHE42" s="154"/>
      <c r="MHF42" s="154"/>
      <c r="MHG42" s="154"/>
      <c r="MHH42" s="154"/>
      <c r="MHI42" s="154"/>
      <c r="MHJ42" s="154"/>
      <c r="MHK42" s="154"/>
      <c r="MHL42" s="154"/>
      <c r="MHM42" s="154"/>
      <c r="MHN42" s="154"/>
      <c r="MHO42" s="154"/>
      <c r="MHP42" s="154"/>
      <c r="MHQ42" s="154"/>
      <c r="MHR42" s="154"/>
      <c r="MHS42" s="154"/>
      <c r="MHT42" s="154"/>
      <c r="MHU42" s="154"/>
      <c r="MHV42" s="154"/>
      <c r="MHW42" s="154"/>
      <c r="MHX42" s="154"/>
      <c r="MHY42" s="154"/>
      <c r="MHZ42" s="154"/>
      <c r="MIA42" s="154"/>
      <c r="MIB42" s="154"/>
      <c r="MIC42" s="154"/>
      <c r="MID42" s="154"/>
      <c r="MIE42" s="154"/>
      <c r="MIF42" s="154"/>
      <c r="MIG42" s="154"/>
      <c r="MIH42" s="154"/>
      <c r="MII42" s="154"/>
      <c r="MIJ42" s="154"/>
      <c r="MIK42" s="154"/>
      <c r="MIL42" s="154"/>
      <c r="MIM42" s="154"/>
      <c r="MIN42" s="154"/>
      <c r="MIO42" s="154"/>
      <c r="MIP42" s="154"/>
      <c r="MIQ42" s="154"/>
      <c r="MIR42" s="154"/>
      <c r="MIS42" s="154"/>
      <c r="MIT42" s="154"/>
      <c r="MIU42" s="154"/>
      <c r="MIV42" s="154"/>
      <c r="MIW42" s="154"/>
      <c r="MIX42" s="154"/>
      <c r="MIY42" s="154"/>
      <c r="MIZ42" s="154"/>
      <c r="MJA42" s="154"/>
      <c r="MJB42" s="154"/>
      <c r="MJC42" s="154"/>
      <c r="MJD42" s="154"/>
      <c r="MJE42" s="154"/>
      <c r="MJF42" s="154"/>
      <c r="MJG42" s="154"/>
      <c r="MJH42" s="154"/>
      <c r="MJI42" s="154"/>
      <c r="MJJ42" s="154"/>
      <c r="MJK42" s="154"/>
      <c r="MJL42" s="154"/>
      <c r="MJM42" s="154"/>
      <c r="MJN42" s="154"/>
      <c r="MJO42" s="154"/>
      <c r="MJP42" s="154"/>
      <c r="MJQ42" s="154"/>
      <c r="MJR42" s="154"/>
      <c r="MJS42" s="154"/>
      <c r="MJT42" s="154"/>
      <c r="MJU42" s="154"/>
      <c r="MJV42" s="154"/>
      <c r="MJW42" s="154"/>
      <c r="MJX42" s="154"/>
      <c r="MJY42" s="154"/>
      <c r="MJZ42" s="154"/>
      <c r="MKA42" s="154"/>
      <c r="MKB42" s="154"/>
      <c r="MKC42" s="154"/>
      <c r="MKD42" s="154"/>
      <c r="MKE42" s="154"/>
      <c r="MKF42" s="154"/>
      <c r="MKG42" s="154"/>
      <c r="MKH42" s="154"/>
      <c r="MKI42" s="154"/>
      <c r="MKJ42" s="154"/>
      <c r="MKK42" s="154"/>
      <c r="MKL42" s="154"/>
      <c r="MKM42" s="154"/>
      <c r="MKN42" s="154"/>
      <c r="MKO42" s="154"/>
      <c r="MKP42" s="154"/>
      <c r="MKQ42" s="154"/>
      <c r="MKR42" s="154"/>
      <c r="MKS42" s="154"/>
      <c r="MKT42" s="154"/>
      <c r="MKU42" s="154"/>
      <c r="MKV42" s="154"/>
      <c r="MKW42" s="154"/>
      <c r="MKX42" s="154"/>
      <c r="MKY42" s="154"/>
      <c r="MKZ42" s="154"/>
      <c r="MLA42" s="154"/>
      <c r="MLB42" s="154"/>
      <c r="MLC42" s="154"/>
      <c r="MLD42" s="154"/>
      <c r="MLE42" s="154"/>
      <c r="MLF42" s="154"/>
      <c r="MLG42" s="154"/>
      <c r="MLH42" s="154"/>
      <c r="MLI42" s="154"/>
      <c r="MLJ42" s="154"/>
      <c r="MLK42" s="154"/>
      <c r="MLL42" s="154"/>
      <c r="MLM42" s="154"/>
      <c r="MLN42" s="154"/>
      <c r="MLO42" s="154"/>
      <c r="MLP42" s="154"/>
      <c r="MLQ42" s="154"/>
      <c r="MLR42" s="154"/>
      <c r="MLS42" s="154"/>
      <c r="MLT42" s="154"/>
      <c r="MLU42" s="154"/>
      <c r="MLV42" s="154"/>
      <c r="MLW42" s="154"/>
      <c r="MLX42" s="154"/>
      <c r="MLY42" s="154"/>
      <c r="MLZ42" s="154"/>
      <c r="MMA42" s="154"/>
      <c r="MMB42" s="154"/>
      <c r="MMC42" s="154"/>
      <c r="MMD42" s="154"/>
      <c r="MME42" s="154"/>
      <c r="MMF42" s="154"/>
      <c r="MMG42" s="154"/>
      <c r="MMH42" s="154"/>
      <c r="MMI42" s="154"/>
      <c r="MMJ42" s="154"/>
      <c r="MMK42" s="154"/>
      <c r="MML42" s="154"/>
      <c r="MMM42" s="154"/>
      <c r="MMN42" s="154"/>
      <c r="MMO42" s="154"/>
      <c r="MMP42" s="154"/>
      <c r="MMQ42" s="154"/>
      <c r="MMR42" s="154"/>
      <c r="MMS42" s="154"/>
      <c r="MMT42" s="154"/>
      <c r="MMU42" s="154"/>
      <c r="MMV42" s="154"/>
      <c r="MMW42" s="154"/>
      <c r="MMX42" s="154"/>
      <c r="MMY42" s="154"/>
      <c r="MMZ42" s="154"/>
      <c r="MNA42" s="154"/>
      <c r="MNB42" s="154"/>
      <c r="MNC42" s="154"/>
      <c r="MND42" s="154"/>
      <c r="MNE42" s="154"/>
      <c r="MNF42" s="154"/>
      <c r="MNG42" s="154"/>
      <c r="MNH42" s="154"/>
      <c r="MNI42" s="154"/>
      <c r="MNJ42" s="154"/>
      <c r="MNK42" s="154"/>
      <c r="MNL42" s="154"/>
      <c r="MNM42" s="154"/>
      <c r="MNN42" s="154"/>
      <c r="MNO42" s="154"/>
      <c r="MNP42" s="154"/>
      <c r="MNQ42" s="154"/>
      <c r="MNR42" s="154"/>
      <c r="MNS42" s="154"/>
      <c r="MNT42" s="154"/>
      <c r="MNU42" s="154"/>
      <c r="MNV42" s="154"/>
      <c r="MNW42" s="154"/>
      <c r="MNX42" s="154"/>
      <c r="MNY42" s="154"/>
      <c r="MNZ42" s="154"/>
      <c r="MOA42" s="154"/>
      <c r="MOB42" s="154"/>
      <c r="MOC42" s="154"/>
      <c r="MOD42" s="154"/>
      <c r="MOE42" s="154"/>
      <c r="MOF42" s="154"/>
      <c r="MOG42" s="154"/>
      <c r="MOH42" s="154"/>
      <c r="MOI42" s="154"/>
      <c r="MOJ42" s="154"/>
      <c r="MOK42" s="154"/>
      <c r="MOL42" s="154"/>
      <c r="MOM42" s="154"/>
      <c r="MON42" s="154"/>
      <c r="MOO42" s="154"/>
      <c r="MOP42" s="154"/>
      <c r="MOQ42" s="154"/>
      <c r="MOR42" s="154"/>
      <c r="MOS42" s="154"/>
      <c r="MOT42" s="154"/>
      <c r="MOU42" s="154"/>
      <c r="MOV42" s="154"/>
      <c r="MOW42" s="154"/>
      <c r="MOX42" s="154"/>
      <c r="MOY42" s="154"/>
      <c r="MOZ42" s="154"/>
      <c r="MPA42" s="154"/>
      <c r="MPB42" s="154"/>
      <c r="MPC42" s="154"/>
      <c r="MPD42" s="154"/>
      <c r="MPE42" s="154"/>
      <c r="MPF42" s="154"/>
      <c r="MPG42" s="154"/>
      <c r="MPH42" s="154"/>
      <c r="MPI42" s="154"/>
      <c r="MPJ42" s="154"/>
      <c r="MPK42" s="154"/>
      <c r="MPL42" s="154"/>
      <c r="MPM42" s="154"/>
      <c r="MPN42" s="154"/>
      <c r="MPO42" s="154"/>
      <c r="MPP42" s="154"/>
      <c r="MPQ42" s="154"/>
      <c r="MPR42" s="154"/>
      <c r="MPS42" s="154"/>
      <c r="MPT42" s="154"/>
      <c r="MPU42" s="154"/>
      <c r="MPV42" s="154"/>
      <c r="MPW42" s="154"/>
      <c r="MPX42" s="154"/>
      <c r="MPY42" s="154"/>
      <c r="MPZ42" s="154"/>
      <c r="MQA42" s="154"/>
      <c r="MQB42" s="154"/>
      <c r="MQC42" s="154"/>
      <c r="MQD42" s="154"/>
      <c r="MQE42" s="154"/>
      <c r="MQF42" s="154"/>
      <c r="MQG42" s="154"/>
      <c r="MQH42" s="154"/>
      <c r="MQI42" s="154"/>
      <c r="MQJ42" s="154"/>
      <c r="MQK42" s="154"/>
      <c r="MQL42" s="154"/>
      <c r="MQM42" s="154"/>
      <c r="MQN42" s="154"/>
      <c r="MQO42" s="154"/>
      <c r="MQP42" s="154"/>
      <c r="MQQ42" s="154"/>
      <c r="MQR42" s="154"/>
      <c r="MQS42" s="154"/>
      <c r="MQT42" s="154"/>
      <c r="MQU42" s="154"/>
      <c r="MQV42" s="154"/>
      <c r="MQW42" s="154"/>
      <c r="MQX42" s="154"/>
      <c r="MQY42" s="154"/>
      <c r="MQZ42" s="154"/>
      <c r="MRA42" s="154"/>
      <c r="MRB42" s="154"/>
      <c r="MRC42" s="154"/>
      <c r="MRD42" s="154"/>
      <c r="MRE42" s="154"/>
      <c r="MRF42" s="154"/>
      <c r="MRG42" s="154"/>
      <c r="MRH42" s="154"/>
      <c r="MRI42" s="154"/>
      <c r="MRJ42" s="154"/>
      <c r="MRK42" s="154"/>
      <c r="MRL42" s="154"/>
      <c r="MRM42" s="154"/>
      <c r="MRN42" s="154"/>
      <c r="MRO42" s="154"/>
      <c r="MRP42" s="154"/>
      <c r="MRQ42" s="154"/>
      <c r="MRR42" s="154"/>
      <c r="MRS42" s="154"/>
      <c r="MRT42" s="154"/>
      <c r="MRU42" s="154"/>
      <c r="MRV42" s="154"/>
      <c r="MRW42" s="154"/>
      <c r="MRX42" s="154"/>
      <c r="MRY42" s="154"/>
      <c r="MRZ42" s="154"/>
      <c r="MSA42" s="154"/>
      <c r="MSB42" s="154"/>
      <c r="MSC42" s="154"/>
      <c r="MSD42" s="154"/>
      <c r="MSE42" s="154"/>
      <c r="MSF42" s="154"/>
      <c r="MSG42" s="154"/>
      <c r="MSH42" s="154"/>
      <c r="MSI42" s="154"/>
      <c r="MSJ42" s="154"/>
      <c r="MSK42" s="154"/>
      <c r="MSL42" s="154"/>
      <c r="MSM42" s="154"/>
      <c r="MSN42" s="154"/>
      <c r="MSO42" s="154"/>
      <c r="MSP42" s="154"/>
      <c r="MSQ42" s="154"/>
      <c r="MSR42" s="154"/>
      <c r="MSS42" s="154"/>
      <c r="MST42" s="154"/>
      <c r="MSU42" s="154"/>
      <c r="MSV42" s="154"/>
      <c r="MSW42" s="154"/>
      <c r="MSX42" s="154"/>
      <c r="MSY42" s="154"/>
      <c r="MSZ42" s="154"/>
      <c r="MTA42" s="154"/>
      <c r="MTB42" s="154"/>
      <c r="MTC42" s="154"/>
      <c r="MTD42" s="154"/>
      <c r="MTE42" s="154"/>
      <c r="MTF42" s="154"/>
      <c r="MTG42" s="154"/>
      <c r="MTH42" s="154"/>
      <c r="MTI42" s="154"/>
      <c r="MTJ42" s="154"/>
      <c r="MTK42" s="154"/>
      <c r="MTL42" s="154"/>
      <c r="MTM42" s="154"/>
      <c r="MTN42" s="154"/>
      <c r="MTO42" s="154"/>
      <c r="MTP42" s="154"/>
      <c r="MTQ42" s="154"/>
      <c r="MTR42" s="154"/>
      <c r="MTS42" s="154"/>
      <c r="MTT42" s="154"/>
      <c r="MTU42" s="154"/>
      <c r="MTV42" s="154"/>
      <c r="MTW42" s="154"/>
      <c r="MTX42" s="154"/>
      <c r="MTY42" s="154"/>
      <c r="MTZ42" s="154"/>
      <c r="MUA42" s="154"/>
      <c r="MUB42" s="154"/>
      <c r="MUC42" s="154"/>
      <c r="MUD42" s="154"/>
      <c r="MUE42" s="154"/>
      <c r="MUF42" s="154"/>
      <c r="MUG42" s="154"/>
      <c r="MUH42" s="154"/>
      <c r="MUI42" s="154"/>
      <c r="MUJ42" s="154"/>
      <c r="MUK42" s="154"/>
      <c r="MUL42" s="154"/>
      <c r="MUM42" s="154"/>
      <c r="MUN42" s="154"/>
      <c r="MUO42" s="154"/>
      <c r="MUP42" s="154"/>
      <c r="MUQ42" s="154"/>
      <c r="MUR42" s="154"/>
      <c r="MUS42" s="154"/>
      <c r="MUT42" s="154"/>
      <c r="MUU42" s="154"/>
      <c r="MUV42" s="154"/>
      <c r="MUW42" s="154"/>
      <c r="MUX42" s="154"/>
      <c r="MUY42" s="154"/>
      <c r="MUZ42" s="154"/>
      <c r="MVA42" s="154"/>
      <c r="MVB42" s="154"/>
      <c r="MVC42" s="154"/>
      <c r="MVD42" s="154"/>
      <c r="MVE42" s="154"/>
      <c r="MVF42" s="154"/>
      <c r="MVG42" s="154"/>
      <c r="MVH42" s="154"/>
      <c r="MVI42" s="154"/>
      <c r="MVJ42" s="154"/>
      <c r="MVK42" s="154"/>
      <c r="MVL42" s="154"/>
      <c r="MVM42" s="154"/>
      <c r="MVN42" s="154"/>
      <c r="MVO42" s="154"/>
      <c r="MVP42" s="154"/>
      <c r="MVQ42" s="154"/>
      <c r="MVR42" s="154"/>
      <c r="MVS42" s="154"/>
      <c r="MVT42" s="154"/>
      <c r="MVU42" s="154"/>
      <c r="MVV42" s="154"/>
      <c r="MVW42" s="154"/>
      <c r="MVX42" s="154"/>
      <c r="MVY42" s="154"/>
      <c r="MVZ42" s="154"/>
      <c r="MWA42" s="154"/>
      <c r="MWB42" s="154"/>
      <c r="MWC42" s="154"/>
      <c r="MWD42" s="154"/>
      <c r="MWE42" s="154"/>
      <c r="MWF42" s="154"/>
      <c r="MWG42" s="154"/>
      <c r="MWH42" s="154"/>
      <c r="MWI42" s="154"/>
      <c r="MWJ42" s="154"/>
      <c r="MWK42" s="154"/>
      <c r="MWL42" s="154"/>
      <c r="MWM42" s="154"/>
      <c r="MWN42" s="154"/>
      <c r="MWO42" s="154"/>
      <c r="MWP42" s="154"/>
      <c r="MWQ42" s="154"/>
      <c r="MWR42" s="154"/>
      <c r="MWS42" s="154"/>
      <c r="MWT42" s="154"/>
      <c r="MWU42" s="154"/>
      <c r="MWV42" s="154"/>
      <c r="MWW42" s="154"/>
      <c r="MWX42" s="154"/>
      <c r="MWY42" s="154"/>
      <c r="MWZ42" s="154"/>
      <c r="MXA42" s="154"/>
      <c r="MXB42" s="154"/>
      <c r="MXC42" s="154"/>
      <c r="MXD42" s="154"/>
      <c r="MXE42" s="154"/>
      <c r="MXF42" s="154"/>
      <c r="MXG42" s="154"/>
      <c r="MXH42" s="154"/>
      <c r="MXI42" s="154"/>
      <c r="MXJ42" s="154"/>
      <c r="MXK42" s="154"/>
      <c r="MXL42" s="154"/>
      <c r="MXM42" s="154"/>
      <c r="MXN42" s="154"/>
      <c r="MXO42" s="154"/>
      <c r="MXP42" s="154"/>
      <c r="MXQ42" s="154"/>
      <c r="MXR42" s="154"/>
      <c r="MXS42" s="154"/>
      <c r="MXT42" s="154"/>
      <c r="MXU42" s="154"/>
      <c r="MXV42" s="154"/>
      <c r="MXW42" s="154"/>
      <c r="MXX42" s="154"/>
      <c r="MXY42" s="154"/>
      <c r="MXZ42" s="154"/>
      <c r="MYA42" s="154"/>
      <c r="MYB42" s="154"/>
      <c r="MYC42" s="154"/>
      <c r="MYD42" s="154"/>
      <c r="MYE42" s="154"/>
      <c r="MYF42" s="154"/>
      <c r="MYG42" s="154"/>
      <c r="MYH42" s="154"/>
      <c r="MYI42" s="154"/>
      <c r="MYJ42" s="154"/>
      <c r="MYK42" s="154"/>
      <c r="MYL42" s="154"/>
      <c r="MYM42" s="154"/>
      <c r="MYN42" s="154"/>
      <c r="MYO42" s="154"/>
      <c r="MYP42" s="154"/>
      <c r="MYQ42" s="154"/>
      <c r="MYR42" s="154"/>
      <c r="MYS42" s="154"/>
      <c r="MYT42" s="154"/>
      <c r="MYU42" s="154"/>
      <c r="MYV42" s="154"/>
      <c r="MYW42" s="154"/>
      <c r="MYX42" s="154"/>
      <c r="MYY42" s="154"/>
      <c r="MYZ42" s="154"/>
      <c r="MZA42" s="154"/>
      <c r="MZB42" s="154"/>
      <c r="MZC42" s="154"/>
      <c r="MZD42" s="154"/>
      <c r="MZE42" s="154"/>
      <c r="MZF42" s="154"/>
      <c r="MZG42" s="154"/>
      <c r="MZH42" s="154"/>
      <c r="MZI42" s="154"/>
      <c r="MZJ42" s="154"/>
      <c r="MZK42" s="154"/>
      <c r="MZL42" s="154"/>
      <c r="MZM42" s="154"/>
      <c r="MZN42" s="154"/>
      <c r="MZO42" s="154"/>
      <c r="MZP42" s="154"/>
      <c r="MZQ42" s="154"/>
      <c r="MZR42" s="154"/>
      <c r="MZS42" s="154"/>
      <c r="MZT42" s="154"/>
      <c r="MZU42" s="154"/>
      <c r="MZV42" s="154"/>
      <c r="MZW42" s="154"/>
      <c r="MZX42" s="154"/>
      <c r="MZY42" s="154"/>
      <c r="MZZ42" s="154"/>
      <c r="NAA42" s="154"/>
      <c r="NAB42" s="154"/>
      <c r="NAC42" s="154"/>
      <c r="NAD42" s="154"/>
      <c r="NAE42" s="154"/>
      <c r="NAF42" s="154"/>
      <c r="NAG42" s="154"/>
      <c r="NAH42" s="154"/>
      <c r="NAI42" s="154"/>
      <c r="NAJ42" s="154"/>
      <c r="NAK42" s="154"/>
      <c r="NAL42" s="154"/>
      <c r="NAM42" s="154"/>
      <c r="NAN42" s="154"/>
      <c r="NAO42" s="154"/>
      <c r="NAP42" s="154"/>
      <c r="NAQ42" s="154"/>
      <c r="NAR42" s="154"/>
      <c r="NAS42" s="154"/>
      <c r="NAT42" s="154"/>
      <c r="NAU42" s="154"/>
      <c r="NAV42" s="154"/>
      <c r="NAW42" s="154"/>
      <c r="NAX42" s="154"/>
      <c r="NAY42" s="154"/>
      <c r="NAZ42" s="154"/>
      <c r="NBA42" s="154"/>
      <c r="NBB42" s="154"/>
      <c r="NBC42" s="154"/>
      <c r="NBD42" s="154"/>
      <c r="NBE42" s="154"/>
      <c r="NBF42" s="154"/>
      <c r="NBG42" s="154"/>
      <c r="NBH42" s="154"/>
      <c r="NBI42" s="154"/>
      <c r="NBJ42" s="154"/>
      <c r="NBK42" s="154"/>
      <c r="NBL42" s="154"/>
      <c r="NBM42" s="154"/>
      <c r="NBN42" s="154"/>
      <c r="NBO42" s="154"/>
      <c r="NBP42" s="154"/>
      <c r="NBQ42" s="154"/>
      <c r="NBR42" s="154"/>
      <c r="NBS42" s="154"/>
      <c r="NBT42" s="154"/>
      <c r="NBU42" s="154"/>
      <c r="NBV42" s="154"/>
      <c r="NBW42" s="154"/>
      <c r="NBX42" s="154"/>
      <c r="NBY42" s="154"/>
      <c r="NBZ42" s="154"/>
      <c r="NCA42" s="154"/>
      <c r="NCB42" s="154"/>
      <c r="NCC42" s="154"/>
      <c r="NCD42" s="154"/>
      <c r="NCE42" s="154"/>
      <c r="NCF42" s="154"/>
      <c r="NCG42" s="154"/>
      <c r="NCH42" s="154"/>
      <c r="NCI42" s="154"/>
      <c r="NCJ42" s="154"/>
      <c r="NCK42" s="154"/>
      <c r="NCL42" s="154"/>
      <c r="NCM42" s="154"/>
      <c r="NCN42" s="154"/>
      <c r="NCO42" s="154"/>
      <c r="NCP42" s="154"/>
      <c r="NCQ42" s="154"/>
      <c r="NCR42" s="154"/>
      <c r="NCS42" s="154"/>
      <c r="NCT42" s="154"/>
      <c r="NCU42" s="154"/>
      <c r="NCV42" s="154"/>
      <c r="NCW42" s="154"/>
      <c r="NCX42" s="154"/>
      <c r="NCY42" s="154"/>
      <c r="NCZ42" s="154"/>
      <c r="NDA42" s="154"/>
      <c r="NDB42" s="154"/>
      <c r="NDC42" s="154"/>
      <c r="NDD42" s="154"/>
      <c r="NDE42" s="154"/>
      <c r="NDF42" s="154"/>
      <c r="NDG42" s="154"/>
      <c r="NDH42" s="154"/>
      <c r="NDI42" s="154"/>
      <c r="NDJ42" s="154"/>
      <c r="NDK42" s="154"/>
      <c r="NDL42" s="154"/>
      <c r="NDM42" s="154"/>
      <c r="NDN42" s="154"/>
      <c r="NDO42" s="154"/>
      <c r="NDP42" s="154"/>
      <c r="NDQ42" s="154"/>
      <c r="NDR42" s="154"/>
      <c r="NDS42" s="154"/>
      <c r="NDT42" s="154"/>
      <c r="NDU42" s="154"/>
      <c r="NDV42" s="154"/>
      <c r="NDW42" s="154"/>
      <c r="NDX42" s="154"/>
      <c r="NDY42" s="154"/>
      <c r="NDZ42" s="154"/>
      <c r="NEA42" s="154"/>
      <c r="NEB42" s="154"/>
      <c r="NEC42" s="154"/>
      <c r="NED42" s="154"/>
      <c r="NEE42" s="154"/>
      <c r="NEF42" s="154"/>
      <c r="NEG42" s="154"/>
      <c r="NEH42" s="154"/>
      <c r="NEI42" s="154"/>
      <c r="NEJ42" s="154"/>
      <c r="NEK42" s="154"/>
      <c r="NEL42" s="154"/>
      <c r="NEM42" s="154"/>
      <c r="NEN42" s="154"/>
      <c r="NEO42" s="154"/>
      <c r="NEP42" s="154"/>
      <c r="NEQ42" s="154"/>
      <c r="NER42" s="154"/>
      <c r="NES42" s="154"/>
      <c r="NET42" s="154"/>
      <c r="NEU42" s="154"/>
      <c r="NEV42" s="154"/>
      <c r="NEW42" s="154"/>
      <c r="NEX42" s="154"/>
      <c r="NEY42" s="154"/>
      <c r="NEZ42" s="154"/>
      <c r="NFA42" s="154"/>
      <c r="NFB42" s="154"/>
      <c r="NFC42" s="154"/>
      <c r="NFD42" s="154"/>
      <c r="NFE42" s="154"/>
      <c r="NFF42" s="154"/>
      <c r="NFG42" s="154"/>
      <c r="NFH42" s="154"/>
      <c r="NFI42" s="154"/>
      <c r="NFJ42" s="154"/>
      <c r="NFK42" s="154"/>
      <c r="NFL42" s="154"/>
      <c r="NFM42" s="154"/>
      <c r="NFN42" s="154"/>
      <c r="NFO42" s="154"/>
      <c r="NFP42" s="154"/>
      <c r="NFQ42" s="154"/>
      <c r="NFR42" s="154"/>
      <c r="NFS42" s="154"/>
      <c r="NFT42" s="154"/>
      <c r="NFU42" s="154"/>
      <c r="NFV42" s="154"/>
      <c r="NFW42" s="154"/>
      <c r="NFX42" s="154"/>
      <c r="NFY42" s="154"/>
      <c r="NFZ42" s="154"/>
      <c r="NGA42" s="154"/>
      <c r="NGB42" s="154"/>
      <c r="NGC42" s="154"/>
      <c r="NGD42" s="154"/>
      <c r="NGE42" s="154"/>
      <c r="NGF42" s="154"/>
      <c r="NGG42" s="154"/>
      <c r="NGH42" s="154"/>
      <c r="NGI42" s="154"/>
      <c r="NGJ42" s="154"/>
      <c r="NGK42" s="154"/>
      <c r="NGL42" s="154"/>
      <c r="NGM42" s="154"/>
      <c r="NGN42" s="154"/>
      <c r="NGO42" s="154"/>
      <c r="NGP42" s="154"/>
      <c r="NGQ42" s="154"/>
      <c r="NGR42" s="154"/>
      <c r="NGS42" s="154"/>
      <c r="NGT42" s="154"/>
      <c r="NGU42" s="154"/>
      <c r="NGV42" s="154"/>
      <c r="NGW42" s="154"/>
      <c r="NGX42" s="154"/>
      <c r="NGY42" s="154"/>
      <c r="NGZ42" s="154"/>
      <c r="NHA42" s="154"/>
      <c r="NHB42" s="154"/>
      <c r="NHC42" s="154"/>
      <c r="NHD42" s="154"/>
      <c r="NHE42" s="154"/>
      <c r="NHF42" s="154"/>
      <c r="NHG42" s="154"/>
      <c r="NHH42" s="154"/>
      <c r="NHI42" s="154"/>
      <c r="NHJ42" s="154"/>
      <c r="NHK42" s="154"/>
      <c r="NHL42" s="154"/>
      <c r="NHM42" s="154"/>
      <c r="NHN42" s="154"/>
      <c r="NHO42" s="154"/>
      <c r="NHP42" s="154"/>
      <c r="NHQ42" s="154"/>
      <c r="NHR42" s="154"/>
      <c r="NHS42" s="154"/>
      <c r="NHT42" s="154"/>
      <c r="NHU42" s="154"/>
      <c r="NHV42" s="154"/>
      <c r="NHW42" s="154"/>
      <c r="NHX42" s="154"/>
      <c r="NHY42" s="154"/>
      <c r="NHZ42" s="154"/>
      <c r="NIA42" s="154"/>
      <c r="NIB42" s="154"/>
      <c r="NIC42" s="154"/>
      <c r="NID42" s="154"/>
      <c r="NIE42" s="154"/>
      <c r="NIF42" s="154"/>
      <c r="NIG42" s="154"/>
      <c r="NIH42" s="154"/>
      <c r="NII42" s="154"/>
      <c r="NIJ42" s="154"/>
      <c r="NIK42" s="154"/>
      <c r="NIL42" s="154"/>
      <c r="NIM42" s="154"/>
      <c r="NIN42" s="154"/>
      <c r="NIO42" s="154"/>
      <c r="NIP42" s="154"/>
      <c r="NIQ42" s="154"/>
      <c r="NIR42" s="154"/>
      <c r="NIS42" s="154"/>
      <c r="NIT42" s="154"/>
      <c r="NIU42" s="154"/>
      <c r="NIV42" s="154"/>
      <c r="NIW42" s="154"/>
      <c r="NIX42" s="154"/>
      <c r="NIY42" s="154"/>
      <c r="NIZ42" s="154"/>
      <c r="NJA42" s="154"/>
      <c r="NJB42" s="154"/>
      <c r="NJC42" s="154"/>
      <c r="NJD42" s="154"/>
      <c r="NJE42" s="154"/>
      <c r="NJF42" s="154"/>
      <c r="NJG42" s="154"/>
      <c r="NJH42" s="154"/>
      <c r="NJI42" s="154"/>
      <c r="NJJ42" s="154"/>
      <c r="NJK42" s="154"/>
      <c r="NJL42" s="154"/>
      <c r="NJM42" s="154"/>
      <c r="NJN42" s="154"/>
      <c r="NJO42" s="154"/>
      <c r="NJP42" s="154"/>
      <c r="NJQ42" s="154"/>
      <c r="NJR42" s="154"/>
      <c r="NJS42" s="154"/>
      <c r="NJT42" s="154"/>
      <c r="NJU42" s="154"/>
      <c r="NJV42" s="154"/>
      <c r="NJW42" s="154"/>
      <c r="NJX42" s="154"/>
      <c r="NJY42" s="154"/>
      <c r="NJZ42" s="154"/>
      <c r="NKA42" s="154"/>
      <c r="NKB42" s="154"/>
      <c r="NKC42" s="154"/>
      <c r="NKD42" s="154"/>
      <c r="NKE42" s="154"/>
      <c r="NKF42" s="154"/>
      <c r="NKG42" s="154"/>
      <c r="NKH42" s="154"/>
      <c r="NKI42" s="154"/>
      <c r="NKJ42" s="154"/>
      <c r="NKK42" s="154"/>
      <c r="NKL42" s="154"/>
      <c r="NKM42" s="154"/>
      <c r="NKN42" s="154"/>
      <c r="NKO42" s="154"/>
      <c r="NKP42" s="154"/>
      <c r="NKQ42" s="154"/>
      <c r="NKR42" s="154"/>
      <c r="NKS42" s="154"/>
      <c r="NKT42" s="154"/>
      <c r="NKU42" s="154"/>
      <c r="NKV42" s="154"/>
      <c r="NKW42" s="154"/>
      <c r="NKX42" s="154"/>
      <c r="NKY42" s="154"/>
      <c r="NKZ42" s="154"/>
      <c r="NLA42" s="154"/>
      <c r="NLB42" s="154"/>
      <c r="NLC42" s="154"/>
      <c r="NLD42" s="154"/>
      <c r="NLE42" s="154"/>
      <c r="NLF42" s="154"/>
      <c r="NLG42" s="154"/>
      <c r="NLH42" s="154"/>
      <c r="NLI42" s="154"/>
      <c r="NLJ42" s="154"/>
      <c r="NLK42" s="154"/>
      <c r="NLL42" s="154"/>
      <c r="NLM42" s="154"/>
      <c r="NLN42" s="154"/>
      <c r="NLO42" s="154"/>
      <c r="NLP42" s="154"/>
      <c r="NLQ42" s="154"/>
      <c r="NLR42" s="154"/>
      <c r="NLS42" s="154"/>
      <c r="NLT42" s="154"/>
      <c r="NLU42" s="154"/>
      <c r="NLV42" s="154"/>
      <c r="NLW42" s="154"/>
      <c r="NLX42" s="154"/>
      <c r="NLY42" s="154"/>
      <c r="NLZ42" s="154"/>
      <c r="NMA42" s="154"/>
      <c r="NMB42" s="154"/>
      <c r="NMC42" s="154"/>
      <c r="NMD42" s="154"/>
      <c r="NME42" s="154"/>
      <c r="NMF42" s="154"/>
      <c r="NMG42" s="154"/>
      <c r="NMH42" s="154"/>
      <c r="NMI42" s="154"/>
      <c r="NMJ42" s="154"/>
      <c r="NMK42" s="154"/>
      <c r="NML42" s="154"/>
      <c r="NMM42" s="154"/>
      <c r="NMN42" s="154"/>
      <c r="NMO42" s="154"/>
      <c r="NMP42" s="154"/>
      <c r="NMQ42" s="154"/>
      <c r="NMR42" s="154"/>
      <c r="NMS42" s="154"/>
      <c r="NMT42" s="154"/>
      <c r="NMU42" s="154"/>
      <c r="NMV42" s="154"/>
      <c r="NMW42" s="154"/>
      <c r="NMX42" s="154"/>
      <c r="NMY42" s="154"/>
      <c r="NMZ42" s="154"/>
      <c r="NNA42" s="154"/>
      <c r="NNB42" s="154"/>
      <c r="NNC42" s="154"/>
      <c r="NND42" s="154"/>
      <c r="NNE42" s="154"/>
      <c r="NNF42" s="154"/>
      <c r="NNG42" s="154"/>
      <c r="NNH42" s="154"/>
      <c r="NNI42" s="154"/>
      <c r="NNJ42" s="154"/>
      <c r="NNK42" s="154"/>
      <c r="NNL42" s="154"/>
      <c r="NNM42" s="154"/>
      <c r="NNN42" s="154"/>
      <c r="NNO42" s="154"/>
      <c r="NNP42" s="154"/>
      <c r="NNQ42" s="154"/>
      <c r="NNR42" s="154"/>
      <c r="NNS42" s="154"/>
      <c r="NNT42" s="154"/>
      <c r="NNU42" s="154"/>
      <c r="NNV42" s="154"/>
      <c r="NNW42" s="154"/>
      <c r="NNX42" s="154"/>
      <c r="NNY42" s="154"/>
      <c r="NNZ42" s="154"/>
      <c r="NOA42" s="154"/>
      <c r="NOB42" s="154"/>
      <c r="NOC42" s="154"/>
      <c r="NOD42" s="154"/>
      <c r="NOE42" s="154"/>
      <c r="NOF42" s="154"/>
      <c r="NOG42" s="154"/>
      <c r="NOH42" s="154"/>
      <c r="NOI42" s="154"/>
      <c r="NOJ42" s="154"/>
      <c r="NOK42" s="154"/>
      <c r="NOL42" s="154"/>
      <c r="NOM42" s="154"/>
      <c r="NON42" s="154"/>
      <c r="NOO42" s="154"/>
      <c r="NOP42" s="154"/>
      <c r="NOQ42" s="154"/>
      <c r="NOR42" s="154"/>
      <c r="NOS42" s="154"/>
      <c r="NOT42" s="154"/>
      <c r="NOU42" s="154"/>
      <c r="NOV42" s="154"/>
      <c r="NOW42" s="154"/>
      <c r="NOX42" s="154"/>
      <c r="NOY42" s="154"/>
      <c r="NOZ42" s="154"/>
      <c r="NPA42" s="154"/>
      <c r="NPB42" s="154"/>
      <c r="NPC42" s="154"/>
      <c r="NPD42" s="154"/>
      <c r="NPE42" s="154"/>
      <c r="NPF42" s="154"/>
      <c r="NPG42" s="154"/>
      <c r="NPH42" s="154"/>
      <c r="NPI42" s="154"/>
      <c r="NPJ42" s="154"/>
      <c r="NPK42" s="154"/>
      <c r="NPL42" s="154"/>
      <c r="NPM42" s="154"/>
      <c r="NPN42" s="154"/>
      <c r="NPO42" s="154"/>
      <c r="NPP42" s="154"/>
      <c r="NPQ42" s="154"/>
      <c r="NPR42" s="154"/>
      <c r="NPS42" s="154"/>
      <c r="NPT42" s="154"/>
      <c r="NPU42" s="154"/>
      <c r="NPV42" s="154"/>
      <c r="NPW42" s="154"/>
      <c r="NPX42" s="154"/>
      <c r="NPY42" s="154"/>
      <c r="NPZ42" s="154"/>
      <c r="NQA42" s="154"/>
      <c r="NQB42" s="154"/>
      <c r="NQC42" s="154"/>
      <c r="NQD42" s="154"/>
      <c r="NQE42" s="154"/>
      <c r="NQF42" s="154"/>
      <c r="NQG42" s="154"/>
      <c r="NQH42" s="154"/>
      <c r="NQI42" s="154"/>
      <c r="NQJ42" s="154"/>
      <c r="NQK42" s="154"/>
      <c r="NQL42" s="154"/>
      <c r="NQM42" s="154"/>
      <c r="NQN42" s="154"/>
      <c r="NQO42" s="154"/>
      <c r="NQP42" s="154"/>
      <c r="NQQ42" s="154"/>
      <c r="NQR42" s="154"/>
      <c r="NQS42" s="154"/>
      <c r="NQT42" s="154"/>
      <c r="NQU42" s="154"/>
      <c r="NQV42" s="154"/>
      <c r="NQW42" s="154"/>
      <c r="NQX42" s="154"/>
      <c r="NQY42" s="154"/>
      <c r="NQZ42" s="154"/>
      <c r="NRA42" s="154"/>
      <c r="NRB42" s="154"/>
      <c r="NRC42" s="154"/>
      <c r="NRD42" s="154"/>
      <c r="NRE42" s="154"/>
      <c r="NRF42" s="154"/>
      <c r="NRG42" s="154"/>
      <c r="NRH42" s="154"/>
      <c r="NRI42" s="154"/>
      <c r="NRJ42" s="154"/>
      <c r="NRK42" s="154"/>
      <c r="NRL42" s="154"/>
      <c r="NRM42" s="154"/>
      <c r="NRN42" s="154"/>
      <c r="NRO42" s="154"/>
      <c r="NRP42" s="154"/>
      <c r="NRQ42" s="154"/>
      <c r="NRR42" s="154"/>
      <c r="NRS42" s="154"/>
      <c r="NRT42" s="154"/>
      <c r="NRU42" s="154"/>
      <c r="NRV42" s="154"/>
      <c r="NRW42" s="154"/>
      <c r="NRX42" s="154"/>
      <c r="NRY42" s="154"/>
      <c r="NRZ42" s="154"/>
      <c r="NSA42" s="154"/>
      <c r="NSB42" s="154"/>
      <c r="NSC42" s="154"/>
      <c r="NSD42" s="154"/>
      <c r="NSE42" s="154"/>
      <c r="NSF42" s="154"/>
      <c r="NSG42" s="154"/>
      <c r="NSH42" s="154"/>
      <c r="NSI42" s="154"/>
      <c r="NSJ42" s="154"/>
      <c r="NSK42" s="154"/>
      <c r="NSL42" s="154"/>
      <c r="NSM42" s="154"/>
      <c r="NSN42" s="154"/>
      <c r="NSO42" s="154"/>
      <c r="NSP42" s="154"/>
      <c r="NSQ42" s="154"/>
      <c r="NSR42" s="154"/>
      <c r="NSS42" s="154"/>
      <c r="NST42" s="154"/>
      <c r="NSU42" s="154"/>
      <c r="NSV42" s="154"/>
      <c r="NSW42" s="154"/>
      <c r="NSX42" s="154"/>
      <c r="NSY42" s="154"/>
      <c r="NSZ42" s="154"/>
      <c r="NTA42" s="154"/>
      <c r="NTB42" s="154"/>
      <c r="NTC42" s="154"/>
      <c r="NTD42" s="154"/>
      <c r="NTE42" s="154"/>
      <c r="NTF42" s="154"/>
      <c r="NTG42" s="154"/>
      <c r="NTH42" s="154"/>
      <c r="NTI42" s="154"/>
      <c r="NTJ42" s="154"/>
      <c r="NTK42" s="154"/>
      <c r="NTL42" s="154"/>
      <c r="NTM42" s="154"/>
      <c r="NTN42" s="154"/>
      <c r="NTO42" s="154"/>
      <c r="NTP42" s="154"/>
      <c r="NTQ42" s="154"/>
      <c r="NTR42" s="154"/>
      <c r="NTS42" s="154"/>
      <c r="NTT42" s="154"/>
      <c r="NTU42" s="154"/>
      <c r="NTV42" s="154"/>
      <c r="NTW42" s="154"/>
      <c r="NTX42" s="154"/>
      <c r="NTY42" s="154"/>
      <c r="NTZ42" s="154"/>
      <c r="NUA42" s="154"/>
      <c r="NUB42" s="154"/>
      <c r="NUC42" s="154"/>
      <c r="NUD42" s="154"/>
      <c r="NUE42" s="154"/>
      <c r="NUF42" s="154"/>
      <c r="NUG42" s="154"/>
      <c r="NUH42" s="154"/>
      <c r="NUI42" s="154"/>
      <c r="NUJ42" s="154"/>
      <c r="NUK42" s="154"/>
      <c r="NUL42" s="154"/>
      <c r="NUM42" s="154"/>
      <c r="NUN42" s="154"/>
      <c r="NUO42" s="154"/>
      <c r="NUP42" s="154"/>
      <c r="NUQ42" s="154"/>
      <c r="NUR42" s="154"/>
      <c r="NUS42" s="154"/>
      <c r="NUT42" s="154"/>
      <c r="NUU42" s="154"/>
      <c r="NUV42" s="154"/>
      <c r="NUW42" s="154"/>
      <c r="NUX42" s="154"/>
      <c r="NUY42" s="154"/>
      <c r="NUZ42" s="154"/>
      <c r="NVA42" s="154"/>
      <c r="NVB42" s="154"/>
      <c r="NVC42" s="154"/>
      <c r="NVD42" s="154"/>
      <c r="NVE42" s="154"/>
      <c r="NVF42" s="154"/>
      <c r="NVG42" s="154"/>
      <c r="NVH42" s="154"/>
      <c r="NVI42" s="154"/>
      <c r="NVJ42" s="154"/>
      <c r="NVK42" s="154"/>
      <c r="NVL42" s="154"/>
      <c r="NVM42" s="154"/>
      <c r="NVN42" s="154"/>
      <c r="NVO42" s="154"/>
      <c r="NVP42" s="154"/>
      <c r="NVQ42" s="154"/>
      <c r="NVR42" s="154"/>
      <c r="NVS42" s="154"/>
      <c r="NVT42" s="154"/>
      <c r="NVU42" s="154"/>
      <c r="NVV42" s="154"/>
      <c r="NVW42" s="154"/>
      <c r="NVX42" s="154"/>
      <c r="NVY42" s="154"/>
      <c r="NVZ42" s="154"/>
      <c r="NWA42" s="154"/>
      <c r="NWB42" s="154"/>
      <c r="NWC42" s="154"/>
      <c r="NWD42" s="154"/>
      <c r="NWE42" s="154"/>
      <c r="NWF42" s="154"/>
      <c r="NWG42" s="154"/>
      <c r="NWH42" s="154"/>
      <c r="NWI42" s="154"/>
      <c r="NWJ42" s="154"/>
      <c r="NWK42" s="154"/>
      <c r="NWL42" s="154"/>
      <c r="NWM42" s="154"/>
      <c r="NWN42" s="154"/>
      <c r="NWO42" s="154"/>
      <c r="NWP42" s="154"/>
      <c r="NWQ42" s="154"/>
      <c r="NWR42" s="154"/>
      <c r="NWS42" s="154"/>
      <c r="NWT42" s="154"/>
      <c r="NWU42" s="154"/>
      <c r="NWV42" s="154"/>
      <c r="NWW42" s="154"/>
      <c r="NWX42" s="154"/>
      <c r="NWY42" s="154"/>
      <c r="NWZ42" s="154"/>
      <c r="NXA42" s="154"/>
      <c r="NXB42" s="154"/>
      <c r="NXC42" s="154"/>
      <c r="NXD42" s="154"/>
      <c r="NXE42" s="154"/>
      <c r="NXF42" s="154"/>
      <c r="NXG42" s="154"/>
      <c r="NXH42" s="154"/>
      <c r="NXI42" s="154"/>
      <c r="NXJ42" s="154"/>
      <c r="NXK42" s="154"/>
      <c r="NXL42" s="154"/>
      <c r="NXM42" s="154"/>
      <c r="NXN42" s="154"/>
      <c r="NXO42" s="154"/>
      <c r="NXP42" s="154"/>
      <c r="NXQ42" s="154"/>
      <c r="NXR42" s="154"/>
      <c r="NXS42" s="154"/>
      <c r="NXT42" s="154"/>
      <c r="NXU42" s="154"/>
      <c r="NXV42" s="154"/>
      <c r="NXW42" s="154"/>
      <c r="NXX42" s="154"/>
      <c r="NXY42" s="154"/>
      <c r="NXZ42" s="154"/>
      <c r="NYA42" s="154"/>
      <c r="NYB42" s="154"/>
      <c r="NYC42" s="154"/>
      <c r="NYD42" s="154"/>
      <c r="NYE42" s="154"/>
      <c r="NYF42" s="154"/>
      <c r="NYG42" s="154"/>
      <c r="NYH42" s="154"/>
      <c r="NYI42" s="154"/>
      <c r="NYJ42" s="154"/>
      <c r="NYK42" s="154"/>
      <c r="NYL42" s="154"/>
      <c r="NYM42" s="154"/>
      <c r="NYN42" s="154"/>
      <c r="NYO42" s="154"/>
      <c r="NYP42" s="154"/>
      <c r="NYQ42" s="154"/>
      <c r="NYR42" s="154"/>
      <c r="NYS42" s="154"/>
      <c r="NYT42" s="154"/>
      <c r="NYU42" s="154"/>
      <c r="NYV42" s="154"/>
      <c r="NYW42" s="154"/>
      <c r="NYX42" s="154"/>
      <c r="NYY42" s="154"/>
      <c r="NYZ42" s="154"/>
      <c r="NZA42" s="154"/>
      <c r="NZB42" s="154"/>
      <c r="NZC42" s="154"/>
      <c r="NZD42" s="154"/>
      <c r="NZE42" s="154"/>
      <c r="NZF42" s="154"/>
      <c r="NZG42" s="154"/>
      <c r="NZH42" s="154"/>
      <c r="NZI42" s="154"/>
      <c r="NZJ42" s="154"/>
      <c r="NZK42" s="154"/>
      <c r="NZL42" s="154"/>
      <c r="NZM42" s="154"/>
      <c r="NZN42" s="154"/>
      <c r="NZO42" s="154"/>
      <c r="NZP42" s="154"/>
      <c r="NZQ42" s="154"/>
      <c r="NZR42" s="154"/>
      <c r="NZS42" s="154"/>
      <c r="NZT42" s="154"/>
      <c r="NZU42" s="154"/>
      <c r="NZV42" s="154"/>
      <c r="NZW42" s="154"/>
      <c r="NZX42" s="154"/>
      <c r="NZY42" s="154"/>
      <c r="NZZ42" s="154"/>
      <c r="OAA42" s="154"/>
      <c r="OAB42" s="154"/>
      <c r="OAC42" s="154"/>
      <c r="OAD42" s="154"/>
      <c r="OAE42" s="154"/>
      <c r="OAF42" s="154"/>
      <c r="OAG42" s="154"/>
      <c r="OAH42" s="154"/>
      <c r="OAI42" s="154"/>
      <c r="OAJ42" s="154"/>
      <c r="OAK42" s="154"/>
      <c r="OAL42" s="154"/>
      <c r="OAM42" s="154"/>
      <c r="OAN42" s="154"/>
      <c r="OAO42" s="154"/>
      <c r="OAP42" s="154"/>
      <c r="OAQ42" s="154"/>
      <c r="OAR42" s="154"/>
      <c r="OAS42" s="154"/>
      <c r="OAT42" s="154"/>
      <c r="OAU42" s="154"/>
      <c r="OAV42" s="154"/>
      <c r="OAW42" s="154"/>
      <c r="OAX42" s="154"/>
      <c r="OAY42" s="154"/>
      <c r="OAZ42" s="154"/>
      <c r="OBA42" s="154"/>
      <c r="OBB42" s="154"/>
      <c r="OBC42" s="154"/>
      <c r="OBD42" s="154"/>
      <c r="OBE42" s="154"/>
      <c r="OBF42" s="154"/>
      <c r="OBG42" s="154"/>
      <c r="OBH42" s="154"/>
      <c r="OBI42" s="154"/>
      <c r="OBJ42" s="154"/>
      <c r="OBK42" s="154"/>
      <c r="OBL42" s="154"/>
      <c r="OBM42" s="154"/>
      <c r="OBN42" s="154"/>
      <c r="OBO42" s="154"/>
      <c r="OBP42" s="154"/>
      <c r="OBQ42" s="154"/>
      <c r="OBR42" s="154"/>
      <c r="OBS42" s="154"/>
      <c r="OBT42" s="154"/>
      <c r="OBU42" s="154"/>
      <c r="OBV42" s="154"/>
      <c r="OBW42" s="154"/>
      <c r="OBX42" s="154"/>
      <c r="OBY42" s="154"/>
      <c r="OBZ42" s="154"/>
      <c r="OCA42" s="154"/>
      <c r="OCB42" s="154"/>
      <c r="OCC42" s="154"/>
      <c r="OCD42" s="154"/>
      <c r="OCE42" s="154"/>
      <c r="OCF42" s="154"/>
      <c r="OCG42" s="154"/>
      <c r="OCH42" s="154"/>
      <c r="OCI42" s="154"/>
      <c r="OCJ42" s="154"/>
      <c r="OCK42" s="154"/>
      <c r="OCL42" s="154"/>
      <c r="OCM42" s="154"/>
      <c r="OCN42" s="154"/>
      <c r="OCO42" s="154"/>
      <c r="OCP42" s="154"/>
      <c r="OCQ42" s="154"/>
      <c r="OCR42" s="154"/>
      <c r="OCS42" s="154"/>
      <c r="OCT42" s="154"/>
      <c r="OCU42" s="154"/>
      <c r="OCV42" s="154"/>
      <c r="OCW42" s="154"/>
      <c r="OCX42" s="154"/>
      <c r="OCY42" s="154"/>
      <c r="OCZ42" s="154"/>
      <c r="ODA42" s="154"/>
      <c r="ODB42" s="154"/>
      <c r="ODC42" s="154"/>
      <c r="ODD42" s="154"/>
      <c r="ODE42" s="154"/>
      <c r="ODF42" s="154"/>
      <c r="ODG42" s="154"/>
      <c r="ODH42" s="154"/>
      <c r="ODI42" s="154"/>
      <c r="ODJ42" s="154"/>
      <c r="ODK42" s="154"/>
      <c r="ODL42" s="154"/>
      <c r="ODM42" s="154"/>
      <c r="ODN42" s="154"/>
      <c r="ODO42" s="154"/>
      <c r="ODP42" s="154"/>
      <c r="ODQ42" s="154"/>
      <c r="ODR42" s="154"/>
      <c r="ODS42" s="154"/>
      <c r="ODT42" s="154"/>
      <c r="ODU42" s="154"/>
      <c r="ODV42" s="154"/>
      <c r="ODW42" s="154"/>
      <c r="ODX42" s="154"/>
      <c r="ODY42" s="154"/>
      <c r="ODZ42" s="154"/>
      <c r="OEA42" s="154"/>
      <c r="OEB42" s="154"/>
      <c r="OEC42" s="154"/>
      <c r="OED42" s="154"/>
      <c r="OEE42" s="154"/>
      <c r="OEF42" s="154"/>
      <c r="OEG42" s="154"/>
      <c r="OEH42" s="154"/>
      <c r="OEI42" s="154"/>
      <c r="OEJ42" s="154"/>
      <c r="OEK42" s="154"/>
      <c r="OEL42" s="154"/>
      <c r="OEM42" s="154"/>
      <c r="OEN42" s="154"/>
      <c r="OEO42" s="154"/>
      <c r="OEP42" s="154"/>
      <c r="OEQ42" s="154"/>
      <c r="OER42" s="154"/>
      <c r="OES42" s="154"/>
      <c r="OET42" s="154"/>
      <c r="OEU42" s="154"/>
      <c r="OEV42" s="154"/>
      <c r="OEW42" s="154"/>
      <c r="OEX42" s="154"/>
      <c r="OEY42" s="154"/>
      <c r="OEZ42" s="154"/>
      <c r="OFA42" s="154"/>
      <c r="OFB42" s="154"/>
      <c r="OFC42" s="154"/>
      <c r="OFD42" s="154"/>
      <c r="OFE42" s="154"/>
      <c r="OFF42" s="154"/>
      <c r="OFG42" s="154"/>
      <c r="OFH42" s="154"/>
      <c r="OFI42" s="154"/>
      <c r="OFJ42" s="154"/>
      <c r="OFK42" s="154"/>
      <c r="OFL42" s="154"/>
      <c r="OFM42" s="154"/>
      <c r="OFN42" s="154"/>
      <c r="OFO42" s="154"/>
      <c r="OFP42" s="154"/>
      <c r="OFQ42" s="154"/>
      <c r="OFR42" s="154"/>
      <c r="OFS42" s="154"/>
      <c r="OFT42" s="154"/>
      <c r="OFU42" s="154"/>
      <c r="OFV42" s="154"/>
      <c r="OFW42" s="154"/>
      <c r="OFX42" s="154"/>
      <c r="OFY42" s="154"/>
      <c r="OFZ42" s="154"/>
      <c r="OGA42" s="154"/>
      <c r="OGB42" s="154"/>
      <c r="OGC42" s="154"/>
      <c r="OGD42" s="154"/>
      <c r="OGE42" s="154"/>
      <c r="OGF42" s="154"/>
      <c r="OGG42" s="154"/>
      <c r="OGH42" s="154"/>
      <c r="OGI42" s="154"/>
      <c r="OGJ42" s="154"/>
      <c r="OGK42" s="154"/>
      <c r="OGL42" s="154"/>
      <c r="OGM42" s="154"/>
      <c r="OGN42" s="154"/>
      <c r="OGO42" s="154"/>
      <c r="OGP42" s="154"/>
      <c r="OGQ42" s="154"/>
      <c r="OGR42" s="154"/>
      <c r="OGS42" s="154"/>
      <c r="OGT42" s="154"/>
      <c r="OGU42" s="154"/>
      <c r="OGV42" s="154"/>
      <c r="OGW42" s="154"/>
      <c r="OGX42" s="154"/>
      <c r="OGY42" s="154"/>
      <c r="OGZ42" s="154"/>
      <c r="OHA42" s="154"/>
      <c r="OHB42" s="154"/>
      <c r="OHC42" s="154"/>
      <c r="OHD42" s="154"/>
      <c r="OHE42" s="154"/>
      <c r="OHF42" s="154"/>
      <c r="OHG42" s="154"/>
      <c r="OHH42" s="154"/>
      <c r="OHI42" s="154"/>
      <c r="OHJ42" s="154"/>
      <c r="OHK42" s="154"/>
      <c r="OHL42" s="154"/>
      <c r="OHM42" s="154"/>
      <c r="OHN42" s="154"/>
      <c r="OHO42" s="154"/>
      <c r="OHP42" s="154"/>
      <c r="OHQ42" s="154"/>
      <c r="OHR42" s="154"/>
      <c r="OHS42" s="154"/>
      <c r="OHT42" s="154"/>
      <c r="OHU42" s="154"/>
      <c r="OHV42" s="154"/>
      <c r="OHW42" s="154"/>
      <c r="OHX42" s="154"/>
      <c r="OHY42" s="154"/>
      <c r="OHZ42" s="154"/>
      <c r="OIA42" s="154"/>
      <c r="OIB42" s="154"/>
      <c r="OIC42" s="154"/>
      <c r="OID42" s="154"/>
      <c r="OIE42" s="154"/>
      <c r="OIF42" s="154"/>
      <c r="OIG42" s="154"/>
      <c r="OIH42" s="154"/>
      <c r="OII42" s="154"/>
      <c r="OIJ42" s="154"/>
      <c r="OIK42" s="154"/>
      <c r="OIL42" s="154"/>
      <c r="OIM42" s="154"/>
      <c r="OIN42" s="154"/>
      <c r="OIO42" s="154"/>
      <c r="OIP42" s="154"/>
      <c r="OIQ42" s="154"/>
      <c r="OIR42" s="154"/>
      <c r="OIS42" s="154"/>
      <c r="OIT42" s="154"/>
      <c r="OIU42" s="154"/>
      <c r="OIV42" s="154"/>
      <c r="OIW42" s="154"/>
      <c r="OIX42" s="154"/>
      <c r="OIY42" s="154"/>
      <c r="OIZ42" s="154"/>
      <c r="OJA42" s="154"/>
      <c r="OJB42" s="154"/>
      <c r="OJC42" s="154"/>
      <c r="OJD42" s="154"/>
      <c r="OJE42" s="154"/>
      <c r="OJF42" s="154"/>
      <c r="OJG42" s="154"/>
      <c r="OJH42" s="154"/>
      <c r="OJI42" s="154"/>
      <c r="OJJ42" s="154"/>
      <c r="OJK42" s="154"/>
      <c r="OJL42" s="154"/>
      <c r="OJM42" s="154"/>
      <c r="OJN42" s="154"/>
      <c r="OJO42" s="154"/>
      <c r="OJP42" s="154"/>
      <c r="OJQ42" s="154"/>
      <c r="OJR42" s="154"/>
      <c r="OJS42" s="154"/>
      <c r="OJT42" s="154"/>
      <c r="OJU42" s="154"/>
      <c r="OJV42" s="154"/>
      <c r="OJW42" s="154"/>
      <c r="OJX42" s="154"/>
      <c r="OJY42" s="154"/>
      <c r="OJZ42" s="154"/>
      <c r="OKA42" s="154"/>
      <c r="OKB42" s="154"/>
      <c r="OKC42" s="154"/>
      <c r="OKD42" s="154"/>
      <c r="OKE42" s="154"/>
      <c r="OKF42" s="154"/>
      <c r="OKG42" s="154"/>
      <c r="OKH42" s="154"/>
      <c r="OKI42" s="154"/>
      <c r="OKJ42" s="154"/>
      <c r="OKK42" s="154"/>
      <c r="OKL42" s="154"/>
      <c r="OKM42" s="154"/>
      <c r="OKN42" s="154"/>
      <c r="OKO42" s="154"/>
      <c r="OKP42" s="154"/>
      <c r="OKQ42" s="154"/>
      <c r="OKR42" s="154"/>
      <c r="OKS42" s="154"/>
      <c r="OKT42" s="154"/>
      <c r="OKU42" s="154"/>
      <c r="OKV42" s="154"/>
      <c r="OKW42" s="154"/>
      <c r="OKX42" s="154"/>
      <c r="OKY42" s="154"/>
      <c r="OKZ42" s="154"/>
      <c r="OLA42" s="154"/>
      <c r="OLB42" s="154"/>
      <c r="OLC42" s="154"/>
      <c r="OLD42" s="154"/>
      <c r="OLE42" s="154"/>
      <c r="OLF42" s="154"/>
      <c r="OLG42" s="154"/>
      <c r="OLH42" s="154"/>
      <c r="OLI42" s="154"/>
      <c r="OLJ42" s="154"/>
      <c r="OLK42" s="154"/>
      <c r="OLL42" s="154"/>
      <c r="OLM42" s="154"/>
      <c r="OLN42" s="154"/>
      <c r="OLO42" s="154"/>
      <c r="OLP42" s="154"/>
      <c r="OLQ42" s="154"/>
      <c r="OLR42" s="154"/>
      <c r="OLS42" s="154"/>
      <c r="OLT42" s="154"/>
      <c r="OLU42" s="154"/>
      <c r="OLV42" s="154"/>
      <c r="OLW42" s="154"/>
      <c r="OLX42" s="154"/>
      <c r="OLY42" s="154"/>
      <c r="OLZ42" s="154"/>
      <c r="OMA42" s="154"/>
      <c r="OMB42" s="154"/>
      <c r="OMC42" s="154"/>
      <c r="OMD42" s="154"/>
      <c r="OME42" s="154"/>
      <c r="OMF42" s="154"/>
      <c r="OMG42" s="154"/>
      <c r="OMH42" s="154"/>
      <c r="OMI42" s="154"/>
      <c r="OMJ42" s="154"/>
      <c r="OMK42" s="154"/>
      <c r="OML42" s="154"/>
      <c r="OMM42" s="154"/>
      <c r="OMN42" s="154"/>
      <c r="OMO42" s="154"/>
      <c r="OMP42" s="154"/>
      <c r="OMQ42" s="154"/>
      <c r="OMR42" s="154"/>
      <c r="OMS42" s="154"/>
      <c r="OMT42" s="154"/>
      <c r="OMU42" s="154"/>
      <c r="OMV42" s="154"/>
      <c r="OMW42" s="154"/>
      <c r="OMX42" s="154"/>
      <c r="OMY42" s="154"/>
      <c r="OMZ42" s="154"/>
      <c r="ONA42" s="154"/>
      <c r="ONB42" s="154"/>
      <c r="ONC42" s="154"/>
      <c r="OND42" s="154"/>
      <c r="ONE42" s="154"/>
      <c r="ONF42" s="154"/>
      <c r="ONG42" s="154"/>
      <c r="ONH42" s="154"/>
      <c r="ONI42" s="154"/>
      <c r="ONJ42" s="154"/>
      <c r="ONK42" s="154"/>
      <c r="ONL42" s="154"/>
      <c r="ONM42" s="154"/>
      <c r="ONN42" s="154"/>
      <c r="ONO42" s="154"/>
      <c r="ONP42" s="154"/>
      <c r="ONQ42" s="154"/>
      <c r="ONR42" s="154"/>
      <c r="ONS42" s="154"/>
      <c r="ONT42" s="154"/>
      <c r="ONU42" s="154"/>
      <c r="ONV42" s="154"/>
      <c r="ONW42" s="154"/>
      <c r="ONX42" s="154"/>
      <c r="ONY42" s="154"/>
      <c r="ONZ42" s="154"/>
      <c r="OOA42" s="154"/>
      <c r="OOB42" s="154"/>
      <c r="OOC42" s="154"/>
      <c r="OOD42" s="154"/>
      <c r="OOE42" s="154"/>
      <c r="OOF42" s="154"/>
      <c r="OOG42" s="154"/>
      <c r="OOH42" s="154"/>
      <c r="OOI42" s="154"/>
      <c r="OOJ42" s="154"/>
      <c r="OOK42" s="154"/>
      <c r="OOL42" s="154"/>
      <c r="OOM42" s="154"/>
      <c r="OON42" s="154"/>
      <c r="OOO42" s="154"/>
      <c r="OOP42" s="154"/>
      <c r="OOQ42" s="154"/>
      <c r="OOR42" s="154"/>
      <c r="OOS42" s="154"/>
      <c r="OOT42" s="154"/>
      <c r="OOU42" s="154"/>
      <c r="OOV42" s="154"/>
      <c r="OOW42" s="154"/>
      <c r="OOX42" s="154"/>
      <c r="OOY42" s="154"/>
      <c r="OOZ42" s="154"/>
      <c r="OPA42" s="154"/>
      <c r="OPB42" s="154"/>
      <c r="OPC42" s="154"/>
      <c r="OPD42" s="154"/>
      <c r="OPE42" s="154"/>
      <c r="OPF42" s="154"/>
      <c r="OPG42" s="154"/>
      <c r="OPH42" s="154"/>
      <c r="OPI42" s="154"/>
      <c r="OPJ42" s="154"/>
      <c r="OPK42" s="154"/>
      <c r="OPL42" s="154"/>
      <c r="OPM42" s="154"/>
      <c r="OPN42" s="154"/>
      <c r="OPO42" s="154"/>
      <c r="OPP42" s="154"/>
      <c r="OPQ42" s="154"/>
      <c r="OPR42" s="154"/>
      <c r="OPS42" s="154"/>
      <c r="OPT42" s="154"/>
      <c r="OPU42" s="154"/>
      <c r="OPV42" s="154"/>
      <c r="OPW42" s="154"/>
      <c r="OPX42" s="154"/>
      <c r="OPY42" s="154"/>
      <c r="OPZ42" s="154"/>
      <c r="OQA42" s="154"/>
      <c r="OQB42" s="154"/>
      <c r="OQC42" s="154"/>
      <c r="OQD42" s="154"/>
      <c r="OQE42" s="154"/>
      <c r="OQF42" s="154"/>
      <c r="OQG42" s="154"/>
      <c r="OQH42" s="154"/>
      <c r="OQI42" s="154"/>
      <c r="OQJ42" s="154"/>
      <c r="OQK42" s="154"/>
      <c r="OQL42" s="154"/>
      <c r="OQM42" s="154"/>
      <c r="OQN42" s="154"/>
      <c r="OQO42" s="154"/>
      <c r="OQP42" s="154"/>
      <c r="OQQ42" s="154"/>
      <c r="OQR42" s="154"/>
      <c r="OQS42" s="154"/>
      <c r="OQT42" s="154"/>
      <c r="OQU42" s="154"/>
      <c r="OQV42" s="154"/>
      <c r="OQW42" s="154"/>
      <c r="OQX42" s="154"/>
      <c r="OQY42" s="154"/>
      <c r="OQZ42" s="154"/>
      <c r="ORA42" s="154"/>
      <c r="ORB42" s="154"/>
      <c r="ORC42" s="154"/>
      <c r="ORD42" s="154"/>
      <c r="ORE42" s="154"/>
      <c r="ORF42" s="154"/>
      <c r="ORG42" s="154"/>
      <c r="ORH42" s="154"/>
      <c r="ORI42" s="154"/>
      <c r="ORJ42" s="154"/>
      <c r="ORK42" s="154"/>
      <c r="ORL42" s="154"/>
      <c r="ORM42" s="154"/>
      <c r="ORN42" s="154"/>
      <c r="ORO42" s="154"/>
      <c r="ORP42" s="154"/>
      <c r="ORQ42" s="154"/>
      <c r="ORR42" s="154"/>
      <c r="ORS42" s="154"/>
      <c r="ORT42" s="154"/>
      <c r="ORU42" s="154"/>
      <c r="ORV42" s="154"/>
      <c r="ORW42" s="154"/>
      <c r="ORX42" s="154"/>
      <c r="ORY42" s="154"/>
      <c r="ORZ42" s="154"/>
      <c r="OSA42" s="154"/>
      <c r="OSB42" s="154"/>
      <c r="OSC42" s="154"/>
      <c r="OSD42" s="154"/>
      <c r="OSE42" s="154"/>
      <c r="OSF42" s="154"/>
      <c r="OSG42" s="154"/>
      <c r="OSH42" s="154"/>
      <c r="OSI42" s="154"/>
      <c r="OSJ42" s="154"/>
      <c r="OSK42" s="154"/>
      <c r="OSL42" s="154"/>
      <c r="OSM42" s="154"/>
      <c r="OSN42" s="154"/>
      <c r="OSO42" s="154"/>
      <c r="OSP42" s="154"/>
      <c r="OSQ42" s="154"/>
      <c r="OSR42" s="154"/>
      <c r="OSS42" s="154"/>
      <c r="OST42" s="154"/>
      <c r="OSU42" s="154"/>
      <c r="OSV42" s="154"/>
      <c r="OSW42" s="154"/>
      <c r="OSX42" s="154"/>
      <c r="OSY42" s="154"/>
      <c r="OSZ42" s="154"/>
      <c r="OTA42" s="154"/>
      <c r="OTB42" s="154"/>
      <c r="OTC42" s="154"/>
      <c r="OTD42" s="154"/>
      <c r="OTE42" s="154"/>
      <c r="OTF42" s="154"/>
      <c r="OTG42" s="154"/>
      <c r="OTH42" s="154"/>
      <c r="OTI42" s="154"/>
      <c r="OTJ42" s="154"/>
      <c r="OTK42" s="154"/>
      <c r="OTL42" s="154"/>
      <c r="OTM42" s="154"/>
      <c r="OTN42" s="154"/>
      <c r="OTO42" s="154"/>
      <c r="OTP42" s="154"/>
      <c r="OTQ42" s="154"/>
      <c r="OTR42" s="154"/>
      <c r="OTS42" s="154"/>
      <c r="OTT42" s="154"/>
      <c r="OTU42" s="154"/>
      <c r="OTV42" s="154"/>
      <c r="OTW42" s="154"/>
      <c r="OTX42" s="154"/>
      <c r="OTY42" s="154"/>
      <c r="OTZ42" s="154"/>
      <c r="OUA42" s="154"/>
      <c r="OUB42" s="154"/>
      <c r="OUC42" s="154"/>
      <c r="OUD42" s="154"/>
      <c r="OUE42" s="154"/>
      <c r="OUF42" s="154"/>
      <c r="OUG42" s="154"/>
      <c r="OUH42" s="154"/>
      <c r="OUI42" s="154"/>
      <c r="OUJ42" s="154"/>
      <c r="OUK42" s="154"/>
      <c r="OUL42" s="154"/>
      <c r="OUM42" s="154"/>
      <c r="OUN42" s="154"/>
      <c r="OUO42" s="154"/>
      <c r="OUP42" s="154"/>
      <c r="OUQ42" s="154"/>
      <c r="OUR42" s="154"/>
      <c r="OUS42" s="154"/>
      <c r="OUT42" s="154"/>
      <c r="OUU42" s="154"/>
      <c r="OUV42" s="154"/>
      <c r="OUW42" s="154"/>
      <c r="OUX42" s="154"/>
      <c r="OUY42" s="154"/>
      <c r="OUZ42" s="154"/>
      <c r="OVA42" s="154"/>
      <c r="OVB42" s="154"/>
      <c r="OVC42" s="154"/>
      <c r="OVD42" s="154"/>
      <c r="OVE42" s="154"/>
      <c r="OVF42" s="154"/>
      <c r="OVG42" s="154"/>
      <c r="OVH42" s="154"/>
      <c r="OVI42" s="154"/>
      <c r="OVJ42" s="154"/>
      <c r="OVK42" s="154"/>
      <c r="OVL42" s="154"/>
      <c r="OVM42" s="154"/>
      <c r="OVN42" s="154"/>
      <c r="OVO42" s="154"/>
      <c r="OVP42" s="154"/>
      <c r="OVQ42" s="154"/>
      <c r="OVR42" s="154"/>
      <c r="OVS42" s="154"/>
      <c r="OVT42" s="154"/>
      <c r="OVU42" s="154"/>
      <c r="OVV42" s="154"/>
      <c r="OVW42" s="154"/>
      <c r="OVX42" s="154"/>
      <c r="OVY42" s="154"/>
      <c r="OVZ42" s="154"/>
      <c r="OWA42" s="154"/>
      <c r="OWB42" s="154"/>
      <c r="OWC42" s="154"/>
      <c r="OWD42" s="154"/>
      <c r="OWE42" s="154"/>
      <c r="OWF42" s="154"/>
      <c r="OWG42" s="154"/>
      <c r="OWH42" s="154"/>
      <c r="OWI42" s="154"/>
      <c r="OWJ42" s="154"/>
      <c r="OWK42" s="154"/>
      <c r="OWL42" s="154"/>
      <c r="OWM42" s="154"/>
      <c r="OWN42" s="154"/>
      <c r="OWO42" s="154"/>
      <c r="OWP42" s="154"/>
      <c r="OWQ42" s="154"/>
      <c r="OWR42" s="154"/>
      <c r="OWS42" s="154"/>
      <c r="OWT42" s="154"/>
      <c r="OWU42" s="154"/>
      <c r="OWV42" s="154"/>
      <c r="OWW42" s="154"/>
      <c r="OWX42" s="154"/>
      <c r="OWY42" s="154"/>
      <c r="OWZ42" s="154"/>
      <c r="OXA42" s="154"/>
      <c r="OXB42" s="154"/>
      <c r="OXC42" s="154"/>
      <c r="OXD42" s="154"/>
      <c r="OXE42" s="154"/>
      <c r="OXF42" s="154"/>
      <c r="OXG42" s="154"/>
      <c r="OXH42" s="154"/>
      <c r="OXI42" s="154"/>
      <c r="OXJ42" s="154"/>
      <c r="OXK42" s="154"/>
      <c r="OXL42" s="154"/>
      <c r="OXM42" s="154"/>
      <c r="OXN42" s="154"/>
      <c r="OXO42" s="154"/>
      <c r="OXP42" s="154"/>
      <c r="OXQ42" s="154"/>
      <c r="OXR42" s="154"/>
      <c r="OXS42" s="154"/>
      <c r="OXT42" s="154"/>
      <c r="OXU42" s="154"/>
      <c r="OXV42" s="154"/>
      <c r="OXW42" s="154"/>
      <c r="OXX42" s="154"/>
      <c r="OXY42" s="154"/>
      <c r="OXZ42" s="154"/>
      <c r="OYA42" s="154"/>
      <c r="OYB42" s="154"/>
      <c r="OYC42" s="154"/>
      <c r="OYD42" s="154"/>
      <c r="OYE42" s="154"/>
      <c r="OYF42" s="154"/>
      <c r="OYG42" s="154"/>
      <c r="OYH42" s="154"/>
      <c r="OYI42" s="154"/>
      <c r="OYJ42" s="154"/>
      <c r="OYK42" s="154"/>
      <c r="OYL42" s="154"/>
      <c r="OYM42" s="154"/>
      <c r="OYN42" s="154"/>
      <c r="OYO42" s="154"/>
      <c r="OYP42" s="154"/>
      <c r="OYQ42" s="154"/>
      <c r="OYR42" s="154"/>
      <c r="OYS42" s="154"/>
      <c r="OYT42" s="154"/>
      <c r="OYU42" s="154"/>
      <c r="OYV42" s="154"/>
      <c r="OYW42" s="154"/>
      <c r="OYX42" s="154"/>
      <c r="OYY42" s="154"/>
      <c r="OYZ42" s="154"/>
      <c r="OZA42" s="154"/>
      <c r="OZB42" s="154"/>
      <c r="OZC42" s="154"/>
      <c r="OZD42" s="154"/>
      <c r="OZE42" s="154"/>
      <c r="OZF42" s="154"/>
      <c r="OZG42" s="154"/>
      <c r="OZH42" s="154"/>
      <c r="OZI42" s="154"/>
      <c r="OZJ42" s="154"/>
      <c r="OZK42" s="154"/>
      <c r="OZL42" s="154"/>
      <c r="OZM42" s="154"/>
      <c r="OZN42" s="154"/>
      <c r="OZO42" s="154"/>
      <c r="OZP42" s="154"/>
      <c r="OZQ42" s="154"/>
      <c r="OZR42" s="154"/>
      <c r="OZS42" s="154"/>
      <c r="OZT42" s="154"/>
      <c r="OZU42" s="154"/>
      <c r="OZV42" s="154"/>
      <c r="OZW42" s="154"/>
      <c r="OZX42" s="154"/>
      <c r="OZY42" s="154"/>
      <c r="OZZ42" s="154"/>
      <c r="PAA42" s="154"/>
      <c r="PAB42" s="154"/>
      <c r="PAC42" s="154"/>
      <c r="PAD42" s="154"/>
      <c r="PAE42" s="154"/>
      <c r="PAF42" s="154"/>
      <c r="PAG42" s="154"/>
      <c r="PAH42" s="154"/>
      <c r="PAI42" s="154"/>
      <c r="PAJ42" s="154"/>
      <c r="PAK42" s="154"/>
      <c r="PAL42" s="154"/>
      <c r="PAM42" s="154"/>
      <c r="PAN42" s="154"/>
      <c r="PAO42" s="154"/>
      <c r="PAP42" s="154"/>
      <c r="PAQ42" s="154"/>
      <c r="PAR42" s="154"/>
      <c r="PAS42" s="154"/>
      <c r="PAT42" s="154"/>
      <c r="PAU42" s="154"/>
      <c r="PAV42" s="154"/>
      <c r="PAW42" s="154"/>
      <c r="PAX42" s="154"/>
      <c r="PAY42" s="154"/>
      <c r="PAZ42" s="154"/>
      <c r="PBA42" s="154"/>
      <c r="PBB42" s="154"/>
      <c r="PBC42" s="154"/>
      <c r="PBD42" s="154"/>
      <c r="PBE42" s="154"/>
      <c r="PBF42" s="154"/>
      <c r="PBG42" s="154"/>
      <c r="PBH42" s="154"/>
      <c r="PBI42" s="154"/>
      <c r="PBJ42" s="154"/>
      <c r="PBK42" s="154"/>
      <c r="PBL42" s="154"/>
      <c r="PBM42" s="154"/>
      <c r="PBN42" s="154"/>
      <c r="PBO42" s="154"/>
      <c r="PBP42" s="154"/>
      <c r="PBQ42" s="154"/>
      <c r="PBR42" s="154"/>
      <c r="PBS42" s="154"/>
      <c r="PBT42" s="154"/>
      <c r="PBU42" s="154"/>
      <c r="PBV42" s="154"/>
      <c r="PBW42" s="154"/>
      <c r="PBX42" s="154"/>
      <c r="PBY42" s="154"/>
      <c r="PBZ42" s="154"/>
      <c r="PCA42" s="154"/>
      <c r="PCB42" s="154"/>
      <c r="PCC42" s="154"/>
      <c r="PCD42" s="154"/>
      <c r="PCE42" s="154"/>
      <c r="PCF42" s="154"/>
      <c r="PCG42" s="154"/>
      <c r="PCH42" s="154"/>
      <c r="PCI42" s="154"/>
      <c r="PCJ42" s="154"/>
      <c r="PCK42" s="154"/>
      <c r="PCL42" s="154"/>
      <c r="PCM42" s="154"/>
      <c r="PCN42" s="154"/>
      <c r="PCO42" s="154"/>
      <c r="PCP42" s="154"/>
      <c r="PCQ42" s="154"/>
      <c r="PCR42" s="154"/>
      <c r="PCS42" s="154"/>
      <c r="PCT42" s="154"/>
      <c r="PCU42" s="154"/>
      <c r="PCV42" s="154"/>
      <c r="PCW42" s="154"/>
      <c r="PCX42" s="154"/>
      <c r="PCY42" s="154"/>
      <c r="PCZ42" s="154"/>
      <c r="PDA42" s="154"/>
      <c r="PDB42" s="154"/>
      <c r="PDC42" s="154"/>
      <c r="PDD42" s="154"/>
      <c r="PDE42" s="154"/>
      <c r="PDF42" s="154"/>
      <c r="PDG42" s="154"/>
      <c r="PDH42" s="154"/>
      <c r="PDI42" s="154"/>
      <c r="PDJ42" s="154"/>
      <c r="PDK42" s="154"/>
      <c r="PDL42" s="154"/>
      <c r="PDM42" s="154"/>
      <c r="PDN42" s="154"/>
      <c r="PDO42" s="154"/>
      <c r="PDP42" s="154"/>
      <c r="PDQ42" s="154"/>
      <c r="PDR42" s="154"/>
      <c r="PDS42" s="154"/>
      <c r="PDT42" s="154"/>
      <c r="PDU42" s="154"/>
      <c r="PDV42" s="154"/>
      <c r="PDW42" s="154"/>
      <c r="PDX42" s="154"/>
      <c r="PDY42" s="154"/>
      <c r="PDZ42" s="154"/>
      <c r="PEA42" s="154"/>
      <c r="PEB42" s="154"/>
      <c r="PEC42" s="154"/>
      <c r="PED42" s="154"/>
      <c r="PEE42" s="154"/>
      <c r="PEF42" s="154"/>
      <c r="PEG42" s="154"/>
      <c r="PEH42" s="154"/>
      <c r="PEI42" s="154"/>
      <c r="PEJ42" s="154"/>
      <c r="PEK42" s="154"/>
      <c r="PEL42" s="154"/>
      <c r="PEM42" s="154"/>
      <c r="PEN42" s="154"/>
      <c r="PEO42" s="154"/>
      <c r="PEP42" s="154"/>
      <c r="PEQ42" s="154"/>
      <c r="PER42" s="154"/>
      <c r="PES42" s="154"/>
      <c r="PET42" s="154"/>
      <c r="PEU42" s="154"/>
      <c r="PEV42" s="154"/>
      <c r="PEW42" s="154"/>
      <c r="PEX42" s="154"/>
      <c r="PEY42" s="154"/>
      <c r="PEZ42" s="154"/>
      <c r="PFA42" s="154"/>
      <c r="PFB42" s="154"/>
      <c r="PFC42" s="154"/>
      <c r="PFD42" s="154"/>
      <c r="PFE42" s="154"/>
      <c r="PFF42" s="154"/>
      <c r="PFG42" s="154"/>
      <c r="PFH42" s="154"/>
      <c r="PFI42" s="154"/>
      <c r="PFJ42" s="154"/>
      <c r="PFK42" s="154"/>
      <c r="PFL42" s="154"/>
      <c r="PFM42" s="154"/>
      <c r="PFN42" s="154"/>
      <c r="PFO42" s="154"/>
      <c r="PFP42" s="154"/>
      <c r="PFQ42" s="154"/>
      <c r="PFR42" s="154"/>
      <c r="PFS42" s="154"/>
      <c r="PFT42" s="154"/>
      <c r="PFU42" s="154"/>
      <c r="PFV42" s="154"/>
      <c r="PFW42" s="154"/>
      <c r="PFX42" s="154"/>
      <c r="PFY42" s="154"/>
      <c r="PFZ42" s="154"/>
      <c r="PGA42" s="154"/>
      <c r="PGB42" s="154"/>
      <c r="PGC42" s="154"/>
      <c r="PGD42" s="154"/>
      <c r="PGE42" s="154"/>
      <c r="PGF42" s="154"/>
      <c r="PGG42" s="154"/>
      <c r="PGH42" s="154"/>
      <c r="PGI42" s="154"/>
      <c r="PGJ42" s="154"/>
      <c r="PGK42" s="154"/>
      <c r="PGL42" s="154"/>
      <c r="PGM42" s="154"/>
      <c r="PGN42" s="154"/>
      <c r="PGO42" s="154"/>
      <c r="PGP42" s="154"/>
      <c r="PGQ42" s="154"/>
      <c r="PGR42" s="154"/>
      <c r="PGS42" s="154"/>
      <c r="PGT42" s="154"/>
      <c r="PGU42" s="154"/>
      <c r="PGV42" s="154"/>
      <c r="PGW42" s="154"/>
      <c r="PGX42" s="154"/>
      <c r="PGY42" s="154"/>
      <c r="PGZ42" s="154"/>
      <c r="PHA42" s="154"/>
      <c r="PHB42" s="154"/>
      <c r="PHC42" s="154"/>
      <c r="PHD42" s="154"/>
      <c r="PHE42" s="154"/>
      <c r="PHF42" s="154"/>
      <c r="PHG42" s="154"/>
      <c r="PHH42" s="154"/>
      <c r="PHI42" s="154"/>
      <c r="PHJ42" s="154"/>
      <c r="PHK42" s="154"/>
      <c r="PHL42" s="154"/>
      <c r="PHM42" s="154"/>
      <c r="PHN42" s="154"/>
      <c r="PHO42" s="154"/>
      <c r="PHP42" s="154"/>
      <c r="PHQ42" s="154"/>
      <c r="PHR42" s="154"/>
      <c r="PHS42" s="154"/>
      <c r="PHT42" s="154"/>
      <c r="PHU42" s="154"/>
      <c r="PHV42" s="154"/>
      <c r="PHW42" s="154"/>
      <c r="PHX42" s="154"/>
      <c r="PHY42" s="154"/>
      <c r="PHZ42" s="154"/>
      <c r="PIA42" s="154"/>
      <c r="PIB42" s="154"/>
      <c r="PIC42" s="154"/>
      <c r="PID42" s="154"/>
      <c r="PIE42" s="154"/>
      <c r="PIF42" s="154"/>
      <c r="PIG42" s="154"/>
      <c r="PIH42" s="154"/>
      <c r="PII42" s="154"/>
      <c r="PIJ42" s="154"/>
      <c r="PIK42" s="154"/>
      <c r="PIL42" s="154"/>
      <c r="PIM42" s="154"/>
      <c r="PIN42" s="154"/>
      <c r="PIO42" s="154"/>
      <c r="PIP42" s="154"/>
      <c r="PIQ42" s="154"/>
      <c r="PIR42" s="154"/>
      <c r="PIS42" s="154"/>
      <c r="PIT42" s="154"/>
      <c r="PIU42" s="154"/>
      <c r="PIV42" s="154"/>
      <c r="PIW42" s="154"/>
      <c r="PIX42" s="154"/>
      <c r="PIY42" s="154"/>
      <c r="PIZ42" s="154"/>
      <c r="PJA42" s="154"/>
      <c r="PJB42" s="154"/>
      <c r="PJC42" s="154"/>
      <c r="PJD42" s="154"/>
      <c r="PJE42" s="154"/>
      <c r="PJF42" s="154"/>
      <c r="PJG42" s="154"/>
      <c r="PJH42" s="154"/>
      <c r="PJI42" s="154"/>
      <c r="PJJ42" s="154"/>
      <c r="PJK42" s="154"/>
      <c r="PJL42" s="154"/>
      <c r="PJM42" s="154"/>
      <c r="PJN42" s="154"/>
      <c r="PJO42" s="154"/>
      <c r="PJP42" s="154"/>
      <c r="PJQ42" s="154"/>
      <c r="PJR42" s="154"/>
      <c r="PJS42" s="154"/>
      <c r="PJT42" s="154"/>
      <c r="PJU42" s="154"/>
      <c r="PJV42" s="154"/>
      <c r="PJW42" s="154"/>
      <c r="PJX42" s="154"/>
      <c r="PJY42" s="154"/>
      <c r="PJZ42" s="154"/>
      <c r="PKA42" s="154"/>
      <c r="PKB42" s="154"/>
      <c r="PKC42" s="154"/>
      <c r="PKD42" s="154"/>
      <c r="PKE42" s="154"/>
      <c r="PKF42" s="154"/>
      <c r="PKG42" s="154"/>
      <c r="PKH42" s="154"/>
      <c r="PKI42" s="154"/>
      <c r="PKJ42" s="154"/>
      <c r="PKK42" s="154"/>
      <c r="PKL42" s="154"/>
      <c r="PKM42" s="154"/>
      <c r="PKN42" s="154"/>
      <c r="PKO42" s="154"/>
      <c r="PKP42" s="154"/>
      <c r="PKQ42" s="154"/>
      <c r="PKR42" s="154"/>
      <c r="PKS42" s="154"/>
      <c r="PKT42" s="154"/>
      <c r="PKU42" s="154"/>
      <c r="PKV42" s="154"/>
      <c r="PKW42" s="154"/>
      <c r="PKX42" s="154"/>
      <c r="PKY42" s="154"/>
      <c r="PKZ42" s="154"/>
      <c r="PLA42" s="154"/>
      <c r="PLB42" s="154"/>
      <c r="PLC42" s="154"/>
      <c r="PLD42" s="154"/>
      <c r="PLE42" s="154"/>
      <c r="PLF42" s="154"/>
      <c r="PLG42" s="154"/>
      <c r="PLH42" s="154"/>
      <c r="PLI42" s="154"/>
      <c r="PLJ42" s="154"/>
      <c r="PLK42" s="154"/>
      <c r="PLL42" s="154"/>
      <c r="PLM42" s="154"/>
      <c r="PLN42" s="154"/>
      <c r="PLO42" s="154"/>
      <c r="PLP42" s="154"/>
      <c r="PLQ42" s="154"/>
      <c r="PLR42" s="154"/>
      <c r="PLS42" s="154"/>
      <c r="PLT42" s="154"/>
      <c r="PLU42" s="154"/>
      <c r="PLV42" s="154"/>
      <c r="PLW42" s="154"/>
      <c r="PLX42" s="154"/>
      <c r="PLY42" s="154"/>
      <c r="PLZ42" s="154"/>
      <c r="PMA42" s="154"/>
      <c r="PMB42" s="154"/>
      <c r="PMC42" s="154"/>
      <c r="PMD42" s="154"/>
      <c r="PME42" s="154"/>
      <c r="PMF42" s="154"/>
      <c r="PMG42" s="154"/>
      <c r="PMH42" s="154"/>
      <c r="PMI42" s="154"/>
      <c r="PMJ42" s="154"/>
      <c r="PMK42" s="154"/>
      <c r="PML42" s="154"/>
      <c r="PMM42" s="154"/>
      <c r="PMN42" s="154"/>
      <c r="PMO42" s="154"/>
      <c r="PMP42" s="154"/>
      <c r="PMQ42" s="154"/>
      <c r="PMR42" s="154"/>
      <c r="PMS42" s="154"/>
      <c r="PMT42" s="154"/>
      <c r="PMU42" s="154"/>
      <c r="PMV42" s="154"/>
      <c r="PMW42" s="154"/>
      <c r="PMX42" s="154"/>
      <c r="PMY42" s="154"/>
      <c r="PMZ42" s="154"/>
      <c r="PNA42" s="154"/>
      <c r="PNB42" s="154"/>
      <c r="PNC42" s="154"/>
      <c r="PND42" s="154"/>
      <c r="PNE42" s="154"/>
      <c r="PNF42" s="154"/>
      <c r="PNG42" s="154"/>
      <c r="PNH42" s="154"/>
      <c r="PNI42" s="154"/>
      <c r="PNJ42" s="154"/>
      <c r="PNK42" s="154"/>
      <c r="PNL42" s="154"/>
      <c r="PNM42" s="154"/>
      <c r="PNN42" s="154"/>
      <c r="PNO42" s="154"/>
      <c r="PNP42" s="154"/>
      <c r="PNQ42" s="154"/>
      <c r="PNR42" s="154"/>
      <c r="PNS42" s="154"/>
      <c r="PNT42" s="154"/>
      <c r="PNU42" s="154"/>
      <c r="PNV42" s="154"/>
      <c r="PNW42" s="154"/>
      <c r="PNX42" s="154"/>
      <c r="PNY42" s="154"/>
      <c r="PNZ42" s="154"/>
      <c r="POA42" s="154"/>
      <c r="POB42" s="154"/>
      <c r="POC42" s="154"/>
      <c r="POD42" s="154"/>
      <c r="POE42" s="154"/>
      <c r="POF42" s="154"/>
      <c r="POG42" s="154"/>
      <c r="POH42" s="154"/>
      <c r="POI42" s="154"/>
      <c r="POJ42" s="154"/>
      <c r="POK42" s="154"/>
      <c r="POL42" s="154"/>
      <c r="POM42" s="154"/>
      <c r="PON42" s="154"/>
      <c r="POO42" s="154"/>
      <c r="POP42" s="154"/>
      <c r="POQ42" s="154"/>
      <c r="POR42" s="154"/>
      <c r="POS42" s="154"/>
      <c r="POT42" s="154"/>
      <c r="POU42" s="154"/>
      <c r="POV42" s="154"/>
      <c r="POW42" s="154"/>
      <c r="POX42" s="154"/>
      <c r="POY42" s="154"/>
      <c r="POZ42" s="154"/>
      <c r="PPA42" s="154"/>
      <c r="PPB42" s="154"/>
      <c r="PPC42" s="154"/>
      <c r="PPD42" s="154"/>
      <c r="PPE42" s="154"/>
      <c r="PPF42" s="154"/>
      <c r="PPG42" s="154"/>
      <c r="PPH42" s="154"/>
      <c r="PPI42" s="154"/>
      <c r="PPJ42" s="154"/>
      <c r="PPK42" s="154"/>
      <c r="PPL42" s="154"/>
      <c r="PPM42" s="154"/>
      <c r="PPN42" s="154"/>
      <c r="PPO42" s="154"/>
      <c r="PPP42" s="154"/>
      <c r="PPQ42" s="154"/>
      <c r="PPR42" s="154"/>
      <c r="PPS42" s="154"/>
      <c r="PPT42" s="154"/>
      <c r="PPU42" s="154"/>
      <c r="PPV42" s="154"/>
      <c r="PPW42" s="154"/>
      <c r="PPX42" s="154"/>
      <c r="PPY42" s="154"/>
      <c r="PPZ42" s="154"/>
      <c r="PQA42" s="154"/>
      <c r="PQB42" s="154"/>
      <c r="PQC42" s="154"/>
      <c r="PQD42" s="154"/>
      <c r="PQE42" s="154"/>
      <c r="PQF42" s="154"/>
      <c r="PQG42" s="154"/>
      <c r="PQH42" s="154"/>
      <c r="PQI42" s="154"/>
      <c r="PQJ42" s="154"/>
      <c r="PQK42" s="154"/>
      <c r="PQL42" s="154"/>
      <c r="PQM42" s="154"/>
      <c r="PQN42" s="154"/>
      <c r="PQO42" s="154"/>
      <c r="PQP42" s="154"/>
      <c r="PQQ42" s="154"/>
      <c r="PQR42" s="154"/>
      <c r="PQS42" s="154"/>
      <c r="PQT42" s="154"/>
      <c r="PQU42" s="154"/>
      <c r="PQV42" s="154"/>
      <c r="PQW42" s="154"/>
      <c r="PQX42" s="154"/>
      <c r="PQY42" s="154"/>
      <c r="PQZ42" s="154"/>
      <c r="PRA42" s="154"/>
      <c r="PRB42" s="154"/>
      <c r="PRC42" s="154"/>
      <c r="PRD42" s="154"/>
      <c r="PRE42" s="154"/>
      <c r="PRF42" s="154"/>
      <c r="PRG42" s="154"/>
      <c r="PRH42" s="154"/>
      <c r="PRI42" s="154"/>
      <c r="PRJ42" s="154"/>
      <c r="PRK42" s="154"/>
      <c r="PRL42" s="154"/>
      <c r="PRM42" s="154"/>
      <c r="PRN42" s="154"/>
      <c r="PRO42" s="154"/>
      <c r="PRP42" s="154"/>
      <c r="PRQ42" s="154"/>
      <c r="PRR42" s="154"/>
      <c r="PRS42" s="154"/>
      <c r="PRT42" s="154"/>
      <c r="PRU42" s="154"/>
      <c r="PRV42" s="154"/>
      <c r="PRW42" s="154"/>
      <c r="PRX42" s="154"/>
      <c r="PRY42" s="154"/>
      <c r="PRZ42" s="154"/>
      <c r="PSA42" s="154"/>
      <c r="PSB42" s="154"/>
      <c r="PSC42" s="154"/>
      <c r="PSD42" s="154"/>
      <c r="PSE42" s="154"/>
      <c r="PSF42" s="154"/>
      <c r="PSG42" s="154"/>
      <c r="PSH42" s="154"/>
      <c r="PSI42" s="154"/>
      <c r="PSJ42" s="154"/>
      <c r="PSK42" s="154"/>
      <c r="PSL42" s="154"/>
      <c r="PSM42" s="154"/>
      <c r="PSN42" s="154"/>
      <c r="PSO42" s="154"/>
      <c r="PSP42" s="154"/>
      <c r="PSQ42" s="154"/>
      <c r="PSR42" s="154"/>
      <c r="PSS42" s="154"/>
      <c r="PST42" s="154"/>
      <c r="PSU42" s="154"/>
      <c r="PSV42" s="154"/>
      <c r="PSW42" s="154"/>
      <c r="PSX42" s="154"/>
      <c r="PSY42" s="154"/>
      <c r="PSZ42" s="154"/>
      <c r="PTA42" s="154"/>
      <c r="PTB42" s="154"/>
      <c r="PTC42" s="154"/>
      <c r="PTD42" s="154"/>
      <c r="PTE42" s="154"/>
      <c r="PTF42" s="154"/>
      <c r="PTG42" s="154"/>
      <c r="PTH42" s="154"/>
      <c r="PTI42" s="154"/>
      <c r="PTJ42" s="154"/>
      <c r="PTK42" s="154"/>
      <c r="PTL42" s="154"/>
      <c r="PTM42" s="154"/>
      <c r="PTN42" s="154"/>
      <c r="PTO42" s="154"/>
      <c r="PTP42" s="154"/>
      <c r="PTQ42" s="154"/>
      <c r="PTR42" s="154"/>
      <c r="PTS42" s="154"/>
      <c r="PTT42" s="154"/>
      <c r="PTU42" s="154"/>
      <c r="PTV42" s="154"/>
      <c r="PTW42" s="154"/>
      <c r="PTX42" s="154"/>
      <c r="PTY42" s="154"/>
      <c r="PTZ42" s="154"/>
      <c r="PUA42" s="154"/>
      <c r="PUB42" s="154"/>
      <c r="PUC42" s="154"/>
      <c r="PUD42" s="154"/>
      <c r="PUE42" s="154"/>
      <c r="PUF42" s="154"/>
      <c r="PUG42" s="154"/>
      <c r="PUH42" s="154"/>
      <c r="PUI42" s="154"/>
      <c r="PUJ42" s="154"/>
      <c r="PUK42" s="154"/>
      <c r="PUL42" s="154"/>
      <c r="PUM42" s="154"/>
      <c r="PUN42" s="154"/>
      <c r="PUO42" s="154"/>
      <c r="PUP42" s="154"/>
      <c r="PUQ42" s="154"/>
      <c r="PUR42" s="154"/>
      <c r="PUS42" s="154"/>
      <c r="PUT42" s="154"/>
      <c r="PUU42" s="154"/>
      <c r="PUV42" s="154"/>
      <c r="PUW42" s="154"/>
      <c r="PUX42" s="154"/>
      <c r="PUY42" s="154"/>
      <c r="PUZ42" s="154"/>
      <c r="PVA42" s="154"/>
      <c r="PVB42" s="154"/>
      <c r="PVC42" s="154"/>
      <c r="PVD42" s="154"/>
      <c r="PVE42" s="154"/>
      <c r="PVF42" s="154"/>
      <c r="PVG42" s="154"/>
      <c r="PVH42" s="154"/>
      <c r="PVI42" s="154"/>
      <c r="PVJ42" s="154"/>
      <c r="PVK42" s="154"/>
      <c r="PVL42" s="154"/>
      <c r="PVM42" s="154"/>
      <c r="PVN42" s="154"/>
      <c r="PVO42" s="154"/>
      <c r="PVP42" s="154"/>
      <c r="PVQ42" s="154"/>
      <c r="PVR42" s="154"/>
      <c r="PVS42" s="154"/>
      <c r="PVT42" s="154"/>
      <c r="PVU42" s="154"/>
      <c r="PVV42" s="154"/>
      <c r="PVW42" s="154"/>
      <c r="PVX42" s="154"/>
      <c r="PVY42" s="154"/>
      <c r="PVZ42" s="154"/>
      <c r="PWA42" s="154"/>
      <c r="PWB42" s="154"/>
      <c r="PWC42" s="154"/>
      <c r="PWD42" s="154"/>
      <c r="PWE42" s="154"/>
      <c r="PWF42" s="154"/>
      <c r="PWG42" s="154"/>
      <c r="PWH42" s="154"/>
      <c r="PWI42" s="154"/>
      <c r="PWJ42" s="154"/>
      <c r="PWK42" s="154"/>
      <c r="PWL42" s="154"/>
      <c r="PWM42" s="154"/>
      <c r="PWN42" s="154"/>
      <c r="PWO42" s="154"/>
      <c r="PWP42" s="154"/>
      <c r="PWQ42" s="154"/>
      <c r="PWR42" s="154"/>
      <c r="PWS42" s="154"/>
      <c r="PWT42" s="154"/>
      <c r="PWU42" s="154"/>
      <c r="PWV42" s="154"/>
      <c r="PWW42" s="154"/>
      <c r="PWX42" s="154"/>
      <c r="PWY42" s="154"/>
      <c r="PWZ42" s="154"/>
      <c r="PXA42" s="154"/>
      <c r="PXB42" s="154"/>
      <c r="PXC42" s="154"/>
      <c r="PXD42" s="154"/>
      <c r="PXE42" s="154"/>
      <c r="PXF42" s="154"/>
      <c r="PXG42" s="154"/>
      <c r="PXH42" s="154"/>
      <c r="PXI42" s="154"/>
      <c r="PXJ42" s="154"/>
      <c r="PXK42" s="154"/>
      <c r="PXL42" s="154"/>
      <c r="PXM42" s="154"/>
      <c r="PXN42" s="154"/>
      <c r="PXO42" s="154"/>
      <c r="PXP42" s="154"/>
      <c r="PXQ42" s="154"/>
      <c r="PXR42" s="154"/>
      <c r="PXS42" s="154"/>
      <c r="PXT42" s="154"/>
      <c r="PXU42" s="154"/>
      <c r="PXV42" s="154"/>
      <c r="PXW42" s="154"/>
      <c r="PXX42" s="154"/>
      <c r="PXY42" s="154"/>
      <c r="PXZ42" s="154"/>
      <c r="PYA42" s="154"/>
      <c r="PYB42" s="154"/>
      <c r="PYC42" s="154"/>
      <c r="PYD42" s="154"/>
      <c r="PYE42" s="154"/>
      <c r="PYF42" s="154"/>
      <c r="PYG42" s="154"/>
      <c r="PYH42" s="154"/>
      <c r="PYI42" s="154"/>
      <c r="PYJ42" s="154"/>
      <c r="PYK42" s="154"/>
      <c r="PYL42" s="154"/>
      <c r="PYM42" s="154"/>
      <c r="PYN42" s="154"/>
      <c r="PYO42" s="154"/>
      <c r="PYP42" s="154"/>
      <c r="PYQ42" s="154"/>
      <c r="PYR42" s="154"/>
      <c r="PYS42" s="154"/>
      <c r="PYT42" s="154"/>
      <c r="PYU42" s="154"/>
      <c r="PYV42" s="154"/>
      <c r="PYW42" s="154"/>
      <c r="PYX42" s="154"/>
      <c r="PYY42" s="154"/>
      <c r="PYZ42" s="154"/>
      <c r="PZA42" s="154"/>
      <c r="PZB42" s="154"/>
      <c r="PZC42" s="154"/>
      <c r="PZD42" s="154"/>
      <c r="PZE42" s="154"/>
      <c r="PZF42" s="154"/>
      <c r="PZG42" s="154"/>
      <c r="PZH42" s="154"/>
      <c r="PZI42" s="154"/>
      <c r="PZJ42" s="154"/>
      <c r="PZK42" s="154"/>
      <c r="PZL42" s="154"/>
      <c r="PZM42" s="154"/>
      <c r="PZN42" s="154"/>
      <c r="PZO42" s="154"/>
      <c r="PZP42" s="154"/>
      <c r="PZQ42" s="154"/>
      <c r="PZR42" s="154"/>
      <c r="PZS42" s="154"/>
      <c r="PZT42" s="154"/>
      <c r="PZU42" s="154"/>
      <c r="PZV42" s="154"/>
      <c r="PZW42" s="154"/>
      <c r="PZX42" s="154"/>
      <c r="PZY42" s="154"/>
      <c r="PZZ42" s="154"/>
      <c r="QAA42" s="154"/>
      <c r="QAB42" s="154"/>
      <c r="QAC42" s="154"/>
      <c r="QAD42" s="154"/>
      <c r="QAE42" s="154"/>
      <c r="QAF42" s="154"/>
      <c r="QAG42" s="154"/>
      <c r="QAH42" s="154"/>
      <c r="QAI42" s="154"/>
      <c r="QAJ42" s="154"/>
      <c r="QAK42" s="154"/>
      <c r="QAL42" s="154"/>
      <c r="QAM42" s="154"/>
      <c r="QAN42" s="154"/>
      <c r="QAO42" s="154"/>
      <c r="QAP42" s="154"/>
      <c r="QAQ42" s="154"/>
      <c r="QAR42" s="154"/>
      <c r="QAS42" s="154"/>
      <c r="QAT42" s="154"/>
      <c r="QAU42" s="154"/>
      <c r="QAV42" s="154"/>
      <c r="QAW42" s="154"/>
      <c r="QAX42" s="154"/>
      <c r="QAY42" s="154"/>
      <c r="QAZ42" s="154"/>
      <c r="QBA42" s="154"/>
      <c r="QBB42" s="154"/>
      <c r="QBC42" s="154"/>
      <c r="QBD42" s="154"/>
      <c r="QBE42" s="154"/>
      <c r="QBF42" s="154"/>
      <c r="QBG42" s="154"/>
      <c r="QBH42" s="154"/>
      <c r="QBI42" s="154"/>
      <c r="QBJ42" s="154"/>
      <c r="QBK42" s="154"/>
      <c r="QBL42" s="154"/>
      <c r="QBM42" s="154"/>
      <c r="QBN42" s="154"/>
      <c r="QBO42" s="154"/>
      <c r="QBP42" s="154"/>
      <c r="QBQ42" s="154"/>
      <c r="QBR42" s="154"/>
      <c r="QBS42" s="154"/>
      <c r="QBT42" s="154"/>
      <c r="QBU42" s="154"/>
      <c r="QBV42" s="154"/>
      <c r="QBW42" s="154"/>
      <c r="QBX42" s="154"/>
      <c r="QBY42" s="154"/>
      <c r="QBZ42" s="154"/>
      <c r="QCA42" s="154"/>
      <c r="QCB42" s="154"/>
      <c r="QCC42" s="154"/>
      <c r="QCD42" s="154"/>
      <c r="QCE42" s="154"/>
      <c r="QCF42" s="154"/>
      <c r="QCG42" s="154"/>
      <c r="QCH42" s="154"/>
      <c r="QCI42" s="154"/>
      <c r="QCJ42" s="154"/>
      <c r="QCK42" s="154"/>
      <c r="QCL42" s="154"/>
      <c r="QCM42" s="154"/>
      <c r="QCN42" s="154"/>
      <c r="QCO42" s="154"/>
      <c r="QCP42" s="154"/>
      <c r="QCQ42" s="154"/>
      <c r="QCR42" s="154"/>
      <c r="QCS42" s="154"/>
      <c r="QCT42" s="154"/>
      <c r="QCU42" s="154"/>
      <c r="QCV42" s="154"/>
      <c r="QCW42" s="154"/>
      <c r="QCX42" s="154"/>
      <c r="QCY42" s="154"/>
      <c r="QCZ42" s="154"/>
      <c r="QDA42" s="154"/>
      <c r="QDB42" s="154"/>
      <c r="QDC42" s="154"/>
      <c r="QDD42" s="154"/>
      <c r="QDE42" s="154"/>
      <c r="QDF42" s="154"/>
      <c r="QDG42" s="154"/>
      <c r="QDH42" s="154"/>
      <c r="QDI42" s="154"/>
      <c r="QDJ42" s="154"/>
      <c r="QDK42" s="154"/>
      <c r="QDL42" s="154"/>
      <c r="QDM42" s="154"/>
      <c r="QDN42" s="154"/>
      <c r="QDO42" s="154"/>
      <c r="QDP42" s="154"/>
      <c r="QDQ42" s="154"/>
      <c r="QDR42" s="154"/>
      <c r="QDS42" s="154"/>
      <c r="QDT42" s="154"/>
      <c r="QDU42" s="154"/>
      <c r="QDV42" s="154"/>
      <c r="QDW42" s="154"/>
      <c r="QDX42" s="154"/>
      <c r="QDY42" s="154"/>
      <c r="QDZ42" s="154"/>
      <c r="QEA42" s="154"/>
      <c r="QEB42" s="154"/>
      <c r="QEC42" s="154"/>
      <c r="QED42" s="154"/>
      <c r="QEE42" s="154"/>
      <c r="QEF42" s="154"/>
      <c r="QEG42" s="154"/>
      <c r="QEH42" s="154"/>
      <c r="QEI42" s="154"/>
      <c r="QEJ42" s="154"/>
      <c r="QEK42" s="154"/>
      <c r="QEL42" s="154"/>
      <c r="QEM42" s="154"/>
      <c r="QEN42" s="154"/>
      <c r="QEO42" s="154"/>
      <c r="QEP42" s="154"/>
      <c r="QEQ42" s="154"/>
      <c r="QER42" s="154"/>
      <c r="QES42" s="154"/>
      <c r="QET42" s="154"/>
      <c r="QEU42" s="154"/>
      <c r="QEV42" s="154"/>
      <c r="QEW42" s="154"/>
      <c r="QEX42" s="154"/>
      <c r="QEY42" s="154"/>
      <c r="QEZ42" s="154"/>
      <c r="QFA42" s="154"/>
      <c r="QFB42" s="154"/>
      <c r="QFC42" s="154"/>
      <c r="QFD42" s="154"/>
      <c r="QFE42" s="154"/>
      <c r="QFF42" s="154"/>
      <c r="QFG42" s="154"/>
      <c r="QFH42" s="154"/>
      <c r="QFI42" s="154"/>
      <c r="QFJ42" s="154"/>
      <c r="QFK42" s="154"/>
      <c r="QFL42" s="154"/>
      <c r="QFM42" s="154"/>
      <c r="QFN42" s="154"/>
      <c r="QFO42" s="154"/>
      <c r="QFP42" s="154"/>
      <c r="QFQ42" s="154"/>
      <c r="QFR42" s="154"/>
      <c r="QFS42" s="154"/>
      <c r="QFT42" s="154"/>
      <c r="QFU42" s="154"/>
      <c r="QFV42" s="154"/>
      <c r="QFW42" s="154"/>
      <c r="QFX42" s="154"/>
      <c r="QFY42" s="154"/>
      <c r="QFZ42" s="154"/>
      <c r="QGA42" s="154"/>
      <c r="QGB42" s="154"/>
      <c r="QGC42" s="154"/>
      <c r="QGD42" s="154"/>
      <c r="QGE42" s="154"/>
      <c r="QGF42" s="154"/>
      <c r="QGG42" s="154"/>
      <c r="QGH42" s="154"/>
      <c r="QGI42" s="154"/>
      <c r="QGJ42" s="154"/>
      <c r="QGK42" s="154"/>
      <c r="QGL42" s="154"/>
      <c r="QGM42" s="154"/>
      <c r="QGN42" s="154"/>
      <c r="QGO42" s="154"/>
      <c r="QGP42" s="154"/>
      <c r="QGQ42" s="154"/>
      <c r="QGR42" s="154"/>
      <c r="QGS42" s="154"/>
      <c r="QGT42" s="154"/>
      <c r="QGU42" s="154"/>
      <c r="QGV42" s="154"/>
      <c r="QGW42" s="154"/>
      <c r="QGX42" s="154"/>
      <c r="QGY42" s="154"/>
      <c r="QGZ42" s="154"/>
      <c r="QHA42" s="154"/>
      <c r="QHB42" s="154"/>
      <c r="QHC42" s="154"/>
      <c r="QHD42" s="154"/>
      <c r="QHE42" s="154"/>
      <c r="QHF42" s="154"/>
      <c r="QHG42" s="154"/>
      <c r="QHH42" s="154"/>
      <c r="QHI42" s="154"/>
      <c r="QHJ42" s="154"/>
      <c r="QHK42" s="154"/>
      <c r="QHL42" s="154"/>
      <c r="QHM42" s="154"/>
      <c r="QHN42" s="154"/>
      <c r="QHO42" s="154"/>
      <c r="QHP42" s="154"/>
      <c r="QHQ42" s="154"/>
      <c r="QHR42" s="154"/>
      <c r="QHS42" s="154"/>
      <c r="QHT42" s="154"/>
      <c r="QHU42" s="154"/>
      <c r="QHV42" s="154"/>
      <c r="QHW42" s="154"/>
      <c r="QHX42" s="154"/>
      <c r="QHY42" s="154"/>
      <c r="QHZ42" s="154"/>
      <c r="QIA42" s="154"/>
      <c r="QIB42" s="154"/>
      <c r="QIC42" s="154"/>
      <c r="QID42" s="154"/>
      <c r="QIE42" s="154"/>
      <c r="QIF42" s="154"/>
      <c r="QIG42" s="154"/>
      <c r="QIH42" s="154"/>
      <c r="QII42" s="154"/>
      <c r="QIJ42" s="154"/>
      <c r="QIK42" s="154"/>
      <c r="QIL42" s="154"/>
      <c r="QIM42" s="154"/>
      <c r="QIN42" s="154"/>
      <c r="QIO42" s="154"/>
      <c r="QIP42" s="154"/>
      <c r="QIQ42" s="154"/>
      <c r="QIR42" s="154"/>
      <c r="QIS42" s="154"/>
      <c r="QIT42" s="154"/>
      <c r="QIU42" s="154"/>
      <c r="QIV42" s="154"/>
      <c r="QIW42" s="154"/>
      <c r="QIX42" s="154"/>
      <c r="QIY42" s="154"/>
      <c r="QIZ42" s="154"/>
      <c r="QJA42" s="154"/>
      <c r="QJB42" s="154"/>
      <c r="QJC42" s="154"/>
      <c r="QJD42" s="154"/>
      <c r="QJE42" s="154"/>
      <c r="QJF42" s="154"/>
      <c r="QJG42" s="154"/>
      <c r="QJH42" s="154"/>
      <c r="QJI42" s="154"/>
      <c r="QJJ42" s="154"/>
      <c r="QJK42" s="154"/>
      <c r="QJL42" s="154"/>
      <c r="QJM42" s="154"/>
      <c r="QJN42" s="154"/>
      <c r="QJO42" s="154"/>
      <c r="QJP42" s="154"/>
      <c r="QJQ42" s="154"/>
      <c r="QJR42" s="154"/>
      <c r="QJS42" s="154"/>
      <c r="QJT42" s="154"/>
      <c r="QJU42" s="154"/>
      <c r="QJV42" s="154"/>
      <c r="QJW42" s="154"/>
      <c r="QJX42" s="154"/>
      <c r="QJY42" s="154"/>
      <c r="QJZ42" s="154"/>
      <c r="QKA42" s="154"/>
      <c r="QKB42" s="154"/>
      <c r="QKC42" s="154"/>
      <c r="QKD42" s="154"/>
      <c r="QKE42" s="154"/>
      <c r="QKF42" s="154"/>
      <c r="QKG42" s="154"/>
      <c r="QKH42" s="154"/>
      <c r="QKI42" s="154"/>
      <c r="QKJ42" s="154"/>
      <c r="QKK42" s="154"/>
      <c r="QKL42" s="154"/>
      <c r="QKM42" s="154"/>
      <c r="QKN42" s="154"/>
      <c r="QKO42" s="154"/>
      <c r="QKP42" s="154"/>
      <c r="QKQ42" s="154"/>
      <c r="QKR42" s="154"/>
      <c r="QKS42" s="154"/>
      <c r="QKT42" s="154"/>
      <c r="QKU42" s="154"/>
      <c r="QKV42" s="154"/>
      <c r="QKW42" s="154"/>
      <c r="QKX42" s="154"/>
      <c r="QKY42" s="154"/>
      <c r="QKZ42" s="154"/>
      <c r="QLA42" s="154"/>
      <c r="QLB42" s="154"/>
      <c r="QLC42" s="154"/>
      <c r="QLD42" s="154"/>
      <c r="QLE42" s="154"/>
      <c r="QLF42" s="154"/>
      <c r="QLG42" s="154"/>
      <c r="QLH42" s="154"/>
      <c r="QLI42" s="154"/>
      <c r="QLJ42" s="154"/>
      <c r="QLK42" s="154"/>
      <c r="QLL42" s="154"/>
      <c r="QLM42" s="154"/>
      <c r="QLN42" s="154"/>
      <c r="QLO42" s="154"/>
      <c r="QLP42" s="154"/>
      <c r="QLQ42" s="154"/>
      <c r="QLR42" s="154"/>
      <c r="QLS42" s="154"/>
      <c r="QLT42" s="154"/>
      <c r="QLU42" s="154"/>
      <c r="QLV42" s="154"/>
      <c r="QLW42" s="154"/>
      <c r="QLX42" s="154"/>
      <c r="QLY42" s="154"/>
      <c r="QLZ42" s="154"/>
      <c r="QMA42" s="154"/>
      <c r="QMB42" s="154"/>
      <c r="QMC42" s="154"/>
      <c r="QMD42" s="154"/>
      <c r="QME42" s="154"/>
      <c r="QMF42" s="154"/>
      <c r="QMG42" s="154"/>
      <c r="QMH42" s="154"/>
      <c r="QMI42" s="154"/>
      <c r="QMJ42" s="154"/>
      <c r="QMK42" s="154"/>
      <c r="QML42" s="154"/>
      <c r="QMM42" s="154"/>
      <c r="QMN42" s="154"/>
      <c r="QMO42" s="154"/>
      <c r="QMP42" s="154"/>
      <c r="QMQ42" s="154"/>
      <c r="QMR42" s="154"/>
      <c r="QMS42" s="154"/>
      <c r="QMT42" s="154"/>
      <c r="QMU42" s="154"/>
      <c r="QMV42" s="154"/>
      <c r="QMW42" s="154"/>
      <c r="QMX42" s="154"/>
      <c r="QMY42" s="154"/>
      <c r="QMZ42" s="154"/>
      <c r="QNA42" s="154"/>
      <c r="QNB42" s="154"/>
      <c r="QNC42" s="154"/>
      <c r="QND42" s="154"/>
      <c r="QNE42" s="154"/>
      <c r="QNF42" s="154"/>
      <c r="QNG42" s="154"/>
      <c r="QNH42" s="154"/>
      <c r="QNI42" s="154"/>
      <c r="QNJ42" s="154"/>
      <c r="QNK42" s="154"/>
      <c r="QNL42" s="154"/>
      <c r="QNM42" s="154"/>
      <c r="QNN42" s="154"/>
      <c r="QNO42" s="154"/>
      <c r="QNP42" s="154"/>
      <c r="QNQ42" s="154"/>
      <c r="QNR42" s="154"/>
      <c r="QNS42" s="154"/>
      <c r="QNT42" s="154"/>
      <c r="QNU42" s="154"/>
      <c r="QNV42" s="154"/>
      <c r="QNW42" s="154"/>
      <c r="QNX42" s="154"/>
      <c r="QNY42" s="154"/>
      <c r="QNZ42" s="154"/>
      <c r="QOA42" s="154"/>
      <c r="QOB42" s="154"/>
      <c r="QOC42" s="154"/>
      <c r="QOD42" s="154"/>
      <c r="QOE42" s="154"/>
      <c r="QOF42" s="154"/>
      <c r="QOG42" s="154"/>
      <c r="QOH42" s="154"/>
      <c r="QOI42" s="154"/>
      <c r="QOJ42" s="154"/>
      <c r="QOK42" s="154"/>
      <c r="QOL42" s="154"/>
      <c r="QOM42" s="154"/>
      <c r="QON42" s="154"/>
      <c r="QOO42" s="154"/>
      <c r="QOP42" s="154"/>
      <c r="QOQ42" s="154"/>
      <c r="QOR42" s="154"/>
      <c r="QOS42" s="154"/>
      <c r="QOT42" s="154"/>
      <c r="QOU42" s="154"/>
      <c r="QOV42" s="154"/>
      <c r="QOW42" s="154"/>
      <c r="QOX42" s="154"/>
      <c r="QOY42" s="154"/>
      <c r="QOZ42" s="154"/>
      <c r="QPA42" s="154"/>
      <c r="QPB42" s="154"/>
      <c r="QPC42" s="154"/>
      <c r="QPD42" s="154"/>
      <c r="QPE42" s="154"/>
      <c r="QPF42" s="154"/>
      <c r="QPG42" s="154"/>
      <c r="QPH42" s="154"/>
      <c r="QPI42" s="154"/>
      <c r="QPJ42" s="154"/>
      <c r="QPK42" s="154"/>
      <c r="QPL42" s="154"/>
      <c r="QPM42" s="154"/>
      <c r="QPN42" s="154"/>
      <c r="QPO42" s="154"/>
      <c r="QPP42" s="154"/>
      <c r="QPQ42" s="154"/>
      <c r="QPR42" s="154"/>
      <c r="QPS42" s="154"/>
      <c r="QPT42" s="154"/>
      <c r="QPU42" s="154"/>
      <c r="QPV42" s="154"/>
      <c r="QPW42" s="154"/>
      <c r="QPX42" s="154"/>
      <c r="QPY42" s="154"/>
      <c r="QPZ42" s="154"/>
      <c r="QQA42" s="154"/>
      <c r="QQB42" s="154"/>
      <c r="QQC42" s="154"/>
      <c r="QQD42" s="154"/>
      <c r="QQE42" s="154"/>
      <c r="QQF42" s="154"/>
      <c r="QQG42" s="154"/>
      <c r="QQH42" s="154"/>
      <c r="QQI42" s="154"/>
      <c r="QQJ42" s="154"/>
      <c r="QQK42" s="154"/>
      <c r="QQL42" s="154"/>
      <c r="QQM42" s="154"/>
      <c r="QQN42" s="154"/>
      <c r="QQO42" s="154"/>
      <c r="QQP42" s="154"/>
      <c r="QQQ42" s="154"/>
      <c r="QQR42" s="154"/>
      <c r="QQS42" s="154"/>
      <c r="QQT42" s="154"/>
      <c r="QQU42" s="154"/>
      <c r="QQV42" s="154"/>
      <c r="QQW42" s="154"/>
      <c r="QQX42" s="154"/>
      <c r="QQY42" s="154"/>
      <c r="QQZ42" s="154"/>
      <c r="QRA42" s="154"/>
      <c r="QRB42" s="154"/>
      <c r="QRC42" s="154"/>
      <c r="QRD42" s="154"/>
      <c r="QRE42" s="154"/>
      <c r="QRF42" s="154"/>
      <c r="QRG42" s="154"/>
      <c r="QRH42" s="154"/>
      <c r="QRI42" s="154"/>
      <c r="QRJ42" s="154"/>
      <c r="QRK42" s="154"/>
      <c r="QRL42" s="154"/>
      <c r="QRM42" s="154"/>
      <c r="QRN42" s="154"/>
      <c r="QRO42" s="154"/>
      <c r="QRP42" s="154"/>
      <c r="QRQ42" s="154"/>
      <c r="QRR42" s="154"/>
      <c r="QRS42" s="154"/>
      <c r="QRT42" s="154"/>
      <c r="QRU42" s="154"/>
      <c r="QRV42" s="154"/>
      <c r="QRW42" s="154"/>
      <c r="QRX42" s="154"/>
      <c r="QRY42" s="154"/>
      <c r="QRZ42" s="154"/>
      <c r="QSA42" s="154"/>
      <c r="QSB42" s="154"/>
      <c r="QSC42" s="154"/>
      <c r="QSD42" s="154"/>
      <c r="QSE42" s="154"/>
      <c r="QSF42" s="154"/>
      <c r="QSG42" s="154"/>
      <c r="QSH42" s="154"/>
      <c r="QSI42" s="154"/>
      <c r="QSJ42" s="154"/>
      <c r="QSK42" s="154"/>
      <c r="QSL42" s="154"/>
      <c r="QSM42" s="154"/>
      <c r="QSN42" s="154"/>
      <c r="QSO42" s="154"/>
      <c r="QSP42" s="154"/>
      <c r="QSQ42" s="154"/>
      <c r="QSR42" s="154"/>
      <c r="QSS42" s="154"/>
      <c r="QST42" s="154"/>
      <c r="QSU42" s="154"/>
      <c r="QSV42" s="154"/>
      <c r="QSW42" s="154"/>
      <c r="QSX42" s="154"/>
      <c r="QSY42" s="154"/>
      <c r="QSZ42" s="154"/>
      <c r="QTA42" s="154"/>
      <c r="QTB42" s="154"/>
      <c r="QTC42" s="154"/>
      <c r="QTD42" s="154"/>
      <c r="QTE42" s="154"/>
      <c r="QTF42" s="154"/>
      <c r="QTG42" s="154"/>
      <c r="QTH42" s="154"/>
      <c r="QTI42" s="154"/>
      <c r="QTJ42" s="154"/>
      <c r="QTK42" s="154"/>
      <c r="QTL42" s="154"/>
      <c r="QTM42" s="154"/>
      <c r="QTN42" s="154"/>
      <c r="QTO42" s="154"/>
      <c r="QTP42" s="154"/>
      <c r="QTQ42" s="154"/>
      <c r="QTR42" s="154"/>
      <c r="QTS42" s="154"/>
      <c r="QTT42" s="154"/>
      <c r="QTU42" s="154"/>
      <c r="QTV42" s="154"/>
      <c r="QTW42" s="154"/>
      <c r="QTX42" s="154"/>
      <c r="QTY42" s="154"/>
      <c r="QTZ42" s="154"/>
      <c r="QUA42" s="154"/>
      <c r="QUB42" s="154"/>
      <c r="QUC42" s="154"/>
      <c r="QUD42" s="154"/>
      <c r="QUE42" s="154"/>
      <c r="QUF42" s="154"/>
      <c r="QUG42" s="154"/>
      <c r="QUH42" s="154"/>
      <c r="QUI42" s="154"/>
      <c r="QUJ42" s="154"/>
      <c r="QUK42" s="154"/>
      <c r="QUL42" s="154"/>
      <c r="QUM42" s="154"/>
      <c r="QUN42" s="154"/>
      <c r="QUO42" s="154"/>
      <c r="QUP42" s="154"/>
      <c r="QUQ42" s="154"/>
      <c r="QUR42" s="154"/>
      <c r="QUS42" s="154"/>
      <c r="QUT42" s="154"/>
      <c r="QUU42" s="154"/>
      <c r="QUV42" s="154"/>
      <c r="QUW42" s="154"/>
      <c r="QUX42" s="154"/>
      <c r="QUY42" s="154"/>
      <c r="QUZ42" s="154"/>
      <c r="QVA42" s="154"/>
      <c r="QVB42" s="154"/>
      <c r="QVC42" s="154"/>
      <c r="QVD42" s="154"/>
      <c r="QVE42" s="154"/>
      <c r="QVF42" s="154"/>
      <c r="QVG42" s="154"/>
      <c r="QVH42" s="154"/>
      <c r="QVI42" s="154"/>
      <c r="QVJ42" s="154"/>
      <c r="QVK42" s="154"/>
      <c r="QVL42" s="154"/>
      <c r="QVM42" s="154"/>
      <c r="QVN42" s="154"/>
      <c r="QVO42" s="154"/>
      <c r="QVP42" s="154"/>
      <c r="QVQ42" s="154"/>
      <c r="QVR42" s="154"/>
      <c r="QVS42" s="154"/>
      <c r="QVT42" s="154"/>
      <c r="QVU42" s="154"/>
      <c r="QVV42" s="154"/>
      <c r="QVW42" s="154"/>
      <c r="QVX42" s="154"/>
      <c r="QVY42" s="154"/>
      <c r="QVZ42" s="154"/>
      <c r="QWA42" s="154"/>
      <c r="QWB42" s="154"/>
      <c r="QWC42" s="154"/>
      <c r="QWD42" s="154"/>
      <c r="QWE42" s="154"/>
      <c r="QWF42" s="154"/>
      <c r="QWG42" s="154"/>
      <c r="QWH42" s="154"/>
      <c r="QWI42" s="154"/>
      <c r="QWJ42" s="154"/>
      <c r="QWK42" s="154"/>
      <c r="QWL42" s="154"/>
      <c r="QWM42" s="154"/>
      <c r="QWN42" s="154"/>
      <c r="QWO42" s="154"/>
      <c r="QWP42" s="154"/>
      <c r="QWQ42" s="154"/>
      <c r="QWR42" s="154"/>
      <c r="QWS42" s="154"/>
      <c r="QWT42" s="154"/>
      <c r="QWU42" s="154"/>
      <c r="QWV42" s="154"/>
      <c r="QWW42" s="154"/>
      <c r="QWX42" s="154"/>
      <c r="QWY42" s="154"/>
      <c r="QWZ42" s="154"/>
      <c r="QXA42" s="154"/>
      <c r="QXB42" s="154"/>
      <c r="QXC42" s="154"/>
      <c r="QXD42" s="154"/>
      <c r="QXE42" s="154"/>
      <c r="QXF42" s="154"/>
      <c r="QXG42" s="154"/>
      <c r="QXH42" s="154"/>
      <c r="QXI42" s="154"/>
      <c r="QXJ42" s="154"/>
      <c r="QXK42" s="154"/>
      <c r="QXL42" s="154"/>
      <c r="QXM42" s="154"/>
      <c r="QXN42" s="154"/>
      <c r="QXO42" s="154"/>
      <c r="QXP42" s="154"/>
      <c r="QXQ42" s="154"/>
      <c r="QXR42" s="154"/>
      <c r="QXS42" s="154"/>
      <c r="QXT42" s="154"/>
      <c r="QXU42" s="154"/>
      <c r="QXV42" s="154"/>
      <c r="QXW42" s="154"/>
      <c r="QXX42" s="154"/>
      <c r="QXY42" s="154"/>
      <c r="QXZ42" s="154"/>
      <c r="QYA42" s="154"/>
      <c r="QYB42" s="154"/>
      <c r="QYC42" s="154"/>
      <c r="QYD42" s="154"/>
      <c r="QYE42" s="154"/>
      <c r="QYF42" s="154"/>
      <c r="QYG42" s="154"/>
      <c r="QYH42" s="154"/>
      <c r="QYI42" s="154"/>
      <c r="QYJ42" s="154"/>
      <c r="QYK42" s="154"/>
      <c r="QYL42" s="154"/>
      <c r="QYM42" s="154"/>
      <c r="QYN42" s="154"/>
      <c r="QYO42" s="154"/>
      <c r="QYP42" s="154"/>
      <c r="QYQ42" s="154"/>
      <c r="QYR42" s="154"/>
      <c r="QYS42" s="154"/>
      <c r="QYT42" s="154"/>
      <c r="QYU42" s="154"/>
      <c r="QYV42" s="154"/>
      <c r="QYW42" s="154"/>
      <c r="QYX42" s="154"/>
      <c r="QYY42" s="154"/>
      <c r="QYZ42" s="154"/>
      <c r="QZA42" s="154"/>
      <c r="QZB42" s="154"/>
      <c r="QZC42" s="154"/>
      <c r="QZD42" s="154"/>
      <c r="QZE42" s="154"/>
      <c r="QZF42" s="154"/>
      <c r="QZG42" s="154"/>
      <c r="QZH42" s="154"/>
      <c r="QZI42" s="154"/>
      <c r="QZJ42" s="154"/>
      <c r="QZK42" s="154"/>
      <c r="QZL42" s="154"/>
      <c r="QZM42" s="154"/>
      <c r="QZN42" s="154"/>
      <c r="QZO42" s="154"/>
      <c r="QZP42" s="154"/>
      <c r="QZQ42" s="154"/>
      <c r="QZR42" s="154"/>
      <c r="QZS42" s="154"/>
      <c r="QZT42" s="154"/>
      <c r="QZU42" s="154"/>
      <c r="QZV42" s="154"/>
      <c r="QZW42" s="154"/>
      <c r="QZX42" s="154"/>
      <c r="QZY42" s="154"/>
      <c r="QZZ42" s="154"/>
      <c r="RAA42" s="154"/>
      <c r="RAB42" s="154"/>
      <c r="RAC42" s="154"/>
      <c r="RAD42" s="154"/>
      <c r="RAE42" s="154"/>
      <c r="RAF42" s="154"/>
      <c r="RAG42" s="154"/>
      <c r="RAH42" s="154"/>
      <c r="RAI42" s="154"/>
      <c r="RAJ42" s="154"/>
      <c r="RAK42" s="154"/>
      <c r="RAL42" s="154"/>
      <c r="RAM42" s="154"/>
      <c r="RAN42" s="154"/>
      <c r="RAO42" s="154"/>
      <c r="RAP42" s="154"/>
      <c r="RAQ42" s="154"/>
      <c r="RAR42" s="154"/>
      <c r="RAS42" s="154"/>
      <c r="RAT42" s="154"/>
      <c r="RAU42" s="154"/>
      <c r="RAV42" s="154"/>
      <c r="RAW42" s="154"/>
      <c r="RAX42" s="154"/>
      <c r="RAY42" s="154"/>
      <c r="RAZ42" s="154"/>
      <c r="RBA42" s="154"/>
      <c r="RBB42" s="154"/>
      <c r="RBC42" s="154"/>
      <c r="RBD42" s="154"/>
      <c r="RBE42" s="154"/>
      <c r="RBF42" s="154"/>
      <c r="RBG42" s="154"/>
      <c r="RBH42" s="154"/>
      <c r="RBI42" s="154"/>
      <c r="RBJ42" s="154"/>
      <c r="RBK42" s="154"/>
      <c r="RBL42" s="154"/>
      <c r="RBM42" s="154"/>
      <c r="RBN42" s="154"/>
      <c r="RBO42" s="154"/>
      <c r="RBP42" s="154"/>
      <c r="RBQ42" s="154"/>
      <c r="RBR42" s="154"/>
      <c r="RBS42" s="154"/>
      <c r="RBT42" s="154"/>
      <c r="RBU42" s="154"/>
      <c r="RBV42" s="154"/>
      <c r="RBW42" s="154"/>
      <c r="RBX42" s="154"/>
      <c r="RBY42" s="154"/>
      <c r="RBZ42" s="154"/>
      <c r="RCA42" s="154"/>
      <c r="RCB42" s="154"/>
      <c r="RCC42" s="154"/>
      <c r="RCD42" s="154"/>
      <c r="RCE42" s="154"/>
      <c r="RCF42" s="154"/>
      <c r="RCG42" s="154"/>
      <c r="RCH42" s="154"/>
      <c r="RCI42" s="154"/>
      <c r="RCJ42" s="154"/>
      <c r="RCK42" s="154"/>
      <c r="RCL42" s="154"/>
      <c r="RCM42" s="154"/>
      <c r="RCN42" s="154"/>
      <c r="RCO42" s="154"/>
      <c r="RCP42" s="154"/>
      <c r="RCQ42" s="154"/>
      <c r="RCR42" s="154"/>
      <c r="RCS42" s="154"/>
      <c r="RCT42" s="154"/>
      <c r="RCU42" s="154"/>
      <c r="RCV42" s="154"/>
      <c r="RCW42" s="154"/>
      <c r="RCX42" s="154"/>
      <c r="RCY42" s="154"/>
      <c r="RCZ42" s="154"/>
      <c r="RDA42" s="154"/>
      <c r="RDB42" s="154"/>
      <c r="RDC42" s="154"/>
      <c r="RDD42" s="154"/>
      <c r="RDE42" s="154"/>
      <c r="RDF42" s="154"/>
      <c r="RDG42" s="154"/>
      <c r="RDH42" s="154"/>
      <c r="RDI42" s="154"/>
      <c r="RDJ42" s="154"/>
      <c r="RDK42" s="154"/>
      <c r="RDL42" s="154"/>
      <c r="RDM42" s="154"/>
      <c r="RDN42" s="154"/>
      <c r="RDO42" s="154"/>
      <c r="RDP42" s="154"/>
      <c r="RDQ42" s="154"/>
      <c r="RDR42" s="154"/>
      <c r="RDS42" s="154"/>
      <c r="RDT42" s="154"/>
      <c r="RDU42" s="154"/>
      <c r="RDV42" s="154"/>
      <c r="RDW42" s="154"/>
      <c r="RDX42" s="154"/>
      <c r="RDY42" s="154"/>
      <c r="RDZ42" s="154"/>
      <c r="REA42" s="154"/>
      <c r="REB42" s="154"/>
      <c r="REC42" s="154"/>
      <c r="RED42" s="154"/>
      <c r="REE42" s="154"/>
      <c r="REF42" s="154"/>
      <c r="REG42" s="154"/>
      <c r="REH42" s="154"/>
      <c r="REI42" s="154"/>
      <c r="REJ42" s="154"/>
      <c r="REK42" s="154"/>
      <c r="REL42" s="154"/>
      <c r="REM42" s="154"/>
      <c r="REN42" s="154"/>
      <c r="REO42" s="154"/>
      <c r="REP42" s="154"/>
      <c r="REQ42" s="154"/>
      <c r="RER42" s="154"/>
      <c r="RES42" s="154"/>
      <c r="RET42" s="154"/>
      <c r="REU42" s="154"/>
      <c r="REV42" s="154"/>
      <c r="REW42" s="154"/>
      <c r="REX42" s="154"/>
      <c r="REY42" s="154"/>
      <c r="REZ42" s="154"/>
      <c r="RFA42" s="154"/>
      <c r="RFB42" s="154"/>
      <c r="RFC42" s="154"/>
      <c r="RFD42" s="154"/>
      <c r="RFE42" s="154"/>
      <c r="RFF42" s="154"/>
      <c r="RFG42" s="154"/>
      <c r="RFH42" s="154"/>
      <c r="RFI42" s="154"/>
      <c r="RFJ42" s="154"/>
      <c r="RFK42" s="154"/>
      <c r="RFL42" s="154"/>
      <c r="RFM42" s="154"/>
      <c r="RFN42" s="154"/>
      <c r="RFO42" s="154"/>
      <c r="RFP42" s="154"/>
      <c r="RFQ42" s="154"/>
      <c r="RFR42" s="154"/>
      <c r="RFS42" s="154"/>
      <c r="RFT42" s="154"/>
      <c r="RFU42" s="154"/>
      <c r="RFV42" s="154"/>
      <c r="RFW42" s="154"/>
      <c r="RFX42" s="154"/>
      <c r="RFY42" s="154"/>
      <c r="RFZ42" s="154"/>
      <c r="RGA42" s="154"/>
      <c r="RGB42" s="154"/>
      <c r="RGC42" s="154"/>
      <c r="RGD42" s="154"/>
      <c r="RGE42" s="154"/>
      <c r="RGF42" s="154"/>
      <c r="RGG42" s="154"/>
      <c r="RGH42" s="154"/>
      <c r="RGI42" s="154"/>
      <c r="RGJ42" s="154"/>
      <c r="RGK42" s="154"/>
      <c r="RGL42" s="154"/>
      <c r="RGM42" s="154"/>
      <c r="RGN42" s="154"/>
      <c r="RGO42" s="154"/>
      <c r="RGP42" s="154"/>
      <c r="RGQ42" s="154"/>
      <c r="RGR42" s="154"/>
      <c r="RGS42" s="154"/>
      <c r="RGT42" s="154"/>
      <c r="RGU42" s="154"/>
      <c r="RGV42" s="154"/>
      <c r="RGW42" s="154"/>
      <c r="RGX42" s="154"/>
      <c r="RGY42" s="154"/>
      <c r="RGZ42" s="154"/>
      <c r="RHA42" s="154"/>
      <c r="RHB42" s="154"/>
      <c r="RHC42" s="154"/>
      <c r="RHD42" s="154"/>
      <c r="RHE42" s="154"/>
      <c r="RHF42" s="154"/>
      <c r="RHG42" s="154"/>
      <c r="RHH42" s="154"/>
      <c r="RHI42" s="154"/>
      <c r="RHJ42" s="154"/>
      <c r="RHK42" s="154"/>
      <c r="RHL42" s="154"/>
      <c r="RHM42" s="154"/>
      <c r="RHN42" s="154"/>
      <c r="RHO42" s="154"/>
      <c r="RHP42" s="154"/>
      <c r="RHQ42" s="154"/>
      <c r="RHR42" s="154"/>
      <c r="RHS42" s="154"/>
      <c r="RHT42" s="154"/>
      <c r="RHU42" s="154"/>
      <c r="RHV42" s="154"/>
      <c r="RHW42" s="154"/>
      <c r="RHX42" s="154"/>
      <c r="RHY42" s="154"/>
      <c r="RHZ42" s="154"/>
      <c r="RIA42" s="154"/>
      <c r="RIB42" s="154"/>
      <c r="RIC42" s="154"/>
      <c r="RID42" s="154"/>
      <c r="RIE42" s="154"/>
      <c r="RIF42" s="154"/>
      <c r="RIG42" s="154"/>
      <c r="RIH42" s="154"/>
      <c r="RII42" s="154"/>
      <c r="RIJ42" s="154"/>
      <c r="RIK42" s="154"/>
      <c r="RIL42" s="154"/>
      <c r="RIM42" s="154"/>
      <c r="RIN42" s="154"/>
      <c r="RIO42" s="154"/>
      <c r="RIP42" s="154"/>
      <c r="RIQ42" s="154"/>
      <c r="RIR42" s="154"/>
      <c r="RIS42" s="154"/>
      <c r="RIT42" s="154"/>
      <c r="RIU42" s="154"/>
      <c r="RIV42" s="154"/>
      <c r="RIW42" s="154"/>
      <c r="RIX42" s="154"/>
      <c r="RIY42" s="154"/>
      <c r="RIZ42" s="154"/>
      <c r="RJA42" s="154"/>
      <c r="RJB42" s="154"/>
      <c r="RJC42" s="154"/>
      <c r="RJD42" s="154"/>
      <c r="RJE42" s="154"/>
      <c r="RJF42" s="154"/>
      <c r="RJG42" s="154"/>
      <c r="RJH42" s="154"/>
      <c r="RJI42" s="154"/>
      <c r="RJJ42" s="154"/>
      <c r="RJK42" s="154"/>
      <c r="RJL42" s="154"/>
      <c r="RJM42" s="154"/>
      <c r="RJN42" s="154"/>
      <c r="RJO42" s="154"/>
      <c r="RJP42" s="154"/>
      <c r="RJQ42" s="154"/>
      <c r="RJR42" s="154"/>
      <c r="RJS42" s="154"/>
      <c r="RJT42" s="154"/>
      <c r="RJU42" s="154"/>
      <c r="RJV42" s="154"/>
      <c r="RJW42" s="154"/>
      <c r="RJX42" s="154"/>
      <c r="RJY42" s="154"/>
      <c r="RJZ42" s="154"/>
      <c r="RKA42" s="154"/>
      <c r="RKB42" s="154"/>
      <c r="RKC42" s="154"/>
      <c r="RKD42" s="154"/>
      <c r="RKE42" s="154"/>
      <c r="RKF42" s="154"/>
      <c r="RKG42" s="154"/>
      <c r="RKH42" s="154"/>
      <c r="RKI42" s="154"/>
      <c r="RKJ42" s="154"/>
      <c r="RKK42" s="154"/>
      <c r="RKL42" s="154"/>
      <c r="RKM42" s="154"/>
      <c r="RKN42" s="154"/>
      <c r="RKO42" s="154"/>
      <c r="RKP42" s="154"/>
      <c r="RKQ42" s="154"/>
      <c r="RKR42" s="154"/>
      <c r="RKS42" s="154"/>
      <c r="RKT42" s="154"/>
      <c r="RKU42" s="154"/>
      <c r="RKV42" s="154"/>
      <c r="RKW42" s="154"/>
      <c r="RKX42" s="154"/>
      <c r="RKY42" s="154"/>
      <c r="RKZ42" s="154"/>
      <c r="RLA42" s="154"/>
      <c r="RLB42" s="154"/>
      <c r="RLC42" s="154"/>
      <c r="RLD42" s="154"/>
      <c r="RLE42" s="154"/>
      <c r="RLF42" s="154"/>
      <c r="RLG42" s="154"/>
      <c r="RLH42" s="154"/>
      <c r="RLI42" s="154"/>
      <c r="RLJ42" s="154"/>
      <c r="RLK42" s="154"/>
      <c r="RLL42" s="154"/>
      <c r="RLM42" s="154"/>
      <c r="RLN42" s="154"/>
      <c r="RLO42" s="154"/>
      <c r="RLP42" s="154"/>
      <c r="RLQ42" s="154"/>
      <c r="RLR42" s="154"/>
      <c r="RLS42" s="154"/>
      <c r="RLT42" s="154"/>
      <c r="RLU42" s="154"/>
      <c r="RLV42" s="154"/>
      <c r="RLW42" s="154"/>
      <c r="RLX42" s="154"/>
      <c r="RLY42" s="154"/>
      <c r="RLZ42" s="154"/>
      <c r="RMA42" s="154"/>
      <c r="RMB42" s="154"/>
      <c r="RMC42" s="154"/>
      <c r="RMD42" s="154"/>
      <c r="RME42" s="154"/>
      <c r="RMF42" s="154"/>
      <c r="RMG42" s="154"/>
      <c r="RMH42" s="154"/>
      <c r="RMI42" s="154"/>
      <c r="RMJ42" s="154"/>
      <c r="RMK42" s="154"/>
      <c r="RML42" s="154"/>
      <c r="RMM42" s="154"/>
      <c r="RMN42" s="154"/>
      <c r="RMO42" s="154"/>
      <c r="RMP42" s="154"/>
      <c r="RMQ42" s="154"/>
      <c r="RMR42" s="154"/>
      <c r="RMS42" s="154"/>
      <c r="RMT42" s="154"/>
      <c r="RMU42" s="154"/>
      <c r="RMV42" s="154"/>
      <c r="RMW42" s="154"/>
      <c r="RMX42" s="154"/>
      <c r="RMY42" s="154"/>
      <c r="RMZ42" s="154"/>
      <c r="RNA42" s="154"/>
      <c r="RNB42" s="154"/>
      <c r="RNC42" s="154"/>
      <c r="RND42" s="154"/>
      <c r="RNE42" s="154"/>
      <c r="RNF42" s="154"/>
      <c r="RNG42" s="154"/>
      <c r="RNH42" s="154"/>
      <c r="RNI42" s="154"/>
      <c r="RNJ42" s="154"/>
      <c r="RNK42" s="154"/>
      <c r="RNL42" s="154"/>
      <c r="RNM42" s="154"/>
      <c r="RNN42" s="154"/>
      <c r="RNO42" s="154"/>
      <c r="RNP42" s="154"/>
      <c r="RNQ42" s="154"/>
      <c r="RNR42" s="154"/>
      <c r="RNS42" s="154"/>
      <c r="RNT42" s="154"/>
      <c r="RNU42" s="154"/>
      <c r="RNV42" s="154"/>
      <c r="RNW42" s="154"/>
      <c r="RNX42" s="154"/>
      <c r="RNY42" s="154"/>
      <c r="RNZ42" s="154"/>
      <c r="ROA42" s="154"/>
      <c r="ROB42" s="154"/>
      <c r="ROC42" s="154"/>
      <c r="ROD42" s="154"/>
      <c r="ROE42" s="154"/>
      <c r="ROF42" s="154"/>
      <c r="ROG42" s="154"/>
      <c r="ROH42" s="154"/>
      <c r="ROI42" s="154"/>
      <c r="ROJ42" s="154"/>
      <c r="ROK42" s="154"/>
      <c r="ROL42" s="154"/>
      <c r="ROM42" s="154"/>
      <c r="RON42" s="154"/>
      <c r="ROO42" s="154"/>
      <c r="ROP42" s="154"/>
      <c r="ROQ42" s="154"/>
      <c r="ROR42" s="154"/>
      <c r="ROS42" s="154"/>
      <c r="ROT42" s="154"/>
      <c r="ROU42" s="154"/>
      <c r="ROV42" s="154"/>
      <c r="ROW42" s="154"/>
      <c r="ROX42" s="154"/>
      <c r="ROY42" s="154"/>
      <c r="ROZ42" s="154"/>
      <c r="RPA42" s="154"/>
      <c r="RPB42" s="154"/>
      <c r="RPC42" s="154"/>
      <c r="RPD42" s="154"/>
      <c r="RPE42" s="154"/>
      <c r="RPF42" s="154"/>
      <c r="RPG42" s="154"/>
      <c r="RPH42" s="154"/>
      <c r="RPI42" s="154"/>
      <c r="RPJ42" s="154"/>
      <c r="RPK42" s="154"/>
      <c r="RPL42" s="154"/>
      <c r="RPM42" s="154"/>
      <c r="RPN42" s="154"/>
      <c r="RPO42" s="154"/>
      <c r="RPP42" s="154"/>
      <c r="RPQ42" s="154"/>
      <c r="RPR42" s="154"/>
      <c r="RPS42" s="154"/>
      <c r="RPT42" s="154"/>
      <c r="RPU42" s="154"/>
      <c r="RPV42" s="154"/>
      <c r="RPW42" s="154"/>
      <c r="RPX42" s="154"/>
      <c r="RPY42" s="154"/>
      <c r="RPZ42" s="154"/>
      <c r="RQA42" s="154"/>
      <c r="RQB42" s="154"/>
      <c r="RQC42" s="154"/>
      <c r="RQD42" s="154"/>
      <c r="RQE42" s="154"/>
      <c r="RQF42" s="154"/>
      <c r="RQG42" s="154"/>
      <c r="RQH42" s="154"/>
      <c r="RQI42" s="154"/>
      <c r="RQJ42" s="154"/>
      <c r="RQK42" s="154"/>
      <c r="RQL42" s="154"/>
      <c r="RQM42" s="154"/>
      <c r="RQN42" s="154"/>
      <c r="RQO42" s="154"/>
      <c r="RQP42" s="154"/>
      <c r="RQQ42" s="154"/>
      <c r="RQR42" s="154"/>
      <c r="RQS42" s="154"/>
      <c r="RQT42" s="154"/>
      <c r="RQU42" s="154"/>
      <c r="RQV42" s="154"/>
      <c r="RQW42" s="154"/>
      <c r="RQX42" s="154"/>
      <c r="RQY42" s="154"/>
      <c r="RQZ42" s="154"/>
      <c r="RRA42" s="154"/>
      <c r="RRB42" s="154"/>
      <c r="RRC42" s="154"/>
      <c r="RRD42" s="154"/>
      <c r="RRE42" s="154"/>
      <c r="RRF42" s="154"/>
      <c r="RRG42" s="154"/>
      <c r="RRH42" s="154"/>
      <c r="RRI42" s="154"/>
      <c r="RRJ42" s="154"/>
      <c r="RRK42" s="154"/>
      <c r="RRL42" s="154"/>
      <c r="RRM42" s="154"/>
      <c r="RRN42" s="154"/>
      <c r="RRO42" s="154"/>
      <c r="RRP42" s="154"/>
      <c r="RRQ42" s="154"/>
      <c r="RRR42" s="154"/>
      <c r="RRS42" s="154"/>
      <c r="RRT42" s="154"/>
      <c r="RRU42" s="154"/>
      <c r="RRV42" s="154"/>
      <c r="RRW42" s="154"/>
      <c r="RRX42" s="154"/>
      <c r="RRY42" s="154"/>
      <c r="RRZ42" s="154"/>
      <c r="RSA42" s="154"/>
      <c r="RSB42" s="154"/>
      <c r="RSC42" s="154"/>
      <c r="RSD42" s="154"/>
      <c r="RSE42" s="154"/>
      <c r="RSF42" s="154"/>
      <c r="RSG42" s="154"/>
      <c r="RSH42" s="154"/>
      <c r="RSI42" s="154"/>
      <c r="RSJ42" s="154"/>
      <c r="RSK42" s="154"/>
      <c r="RSL42" s="154"/>
      <c r="RSM42" s="154"/>
      <c r="RSN42" s="154"/>
      <c r="RSO42" s="154"/>
      <c r="RSP42" s="154"/>
      <c r="RSQ42" s="154"/>
      <c r="RSR42" s="154"/>
      <c r="RSS42" s="154"/>
      <c r="RST42" s="154"/>
      <c r="RSU42" s="154"/>
      <c r="RSV42" s="154"/>
      <c r="RSW42" s="154"/>
      <c r="RSX42" s="154"/>
      <c r="RSY42" s="154"/>
      <c r="RSZ42" s="154"/>
      <c r="RTA42" s="154"/>
      <c r="RTB42" s="154"/>
      <c r="RTC42" s="154"/>
      <c r="RTD42" s="154"/>
      <c r="RTE42" s="154"/>
      <c r="RTF42" s="154"/>
      <c r="RTG42" s="154"/>
      <c r="RTH42" s="154"/>
      <c r="RTI42" s="154"/>
      <c r="RTJ42" s="154"/>
      <c r="RTK42" s="154"/>
      <c r="RTL42" s="154"/>
      <c r="RTM42" s="154"/>
      <c r="RTN42" s="154"/>
      <c r="RTO42" s="154"/>
      <c r="RTP42" s="154"/>
      <c r="RTQ42" s="154"/>
      <c r="RTR42" s="154"/>
      <c r="RTS42" s="154"/>
      <c r="RTT42" s="154"/>
      <c r="RTU42" s="154"/>
      <c r="RTV42" s="154"/>
      <c r="RTW42" s="154"/>
      <c r="RTX42" s="154"/>
      <c r="RTY42" s="154"/>
      <c r="RTZ42" s="154"/>
      <c r="RUA42" s="154"/>
      <c r="RUB42" s="154"/>
      <c r="RUC42" s="154"/>
      <c r="RUD42" s="154"/>
      <c r="RUE42" s="154"/>
      <c r="RUF42" s="154"/>
      <c r="RUG42" s="154"/>
      <c r="RUH42" s="154"/>
      <c r="RUI42" s="154"/>
      <c r="RUJ42" s="154"/>
      <c r="RUK42" s="154"/>
      <c r="RUL42" s="154"/>
      <c r="RUM42" s="154"/>
      <c r="RUN42" s="154"/>
      <c r="RUO42" s="154"/>
      <c r="RUP42" s="154"/>
      <c r="RUQ42" s="154"/>
      <c r="RUR42" s="154"/>
      <c r="RUS42" s="154"/>
      <c r="RUT42" s="154"/>
      <c r="RUU42" s="154"/>
      <c r="RUV42" s="154"/>
      <c r="RUW42" s="154"/>
      <c r="RUX42" s="154"/>
      <c r="RUY42" s="154"/>
      <c r="RUZ42" s="154"/>
      <c r="RVA42" s="154"/>
      <c r="RVB42" s="154"/>
      <c r="RVC42" s="154"/>
      <c r="RVD42" s="154"/>
      <c r="RVE42" s="154"/>
      <c r="RVF42" s="154"/>
      <c r="RVG42" s="154"/>
      <c r="RVH42" s="154"/>
      <c r="RVI42" s="154"/>
      <c r="RVJ42" s="154"/>
      <c r="RVK42" s="154"/>
      <c r="RVL42" s="154"/>
      <c r="RVM42" s="154"/>
      <c r="RVN42" s="154"/>
      <c r="RVO42" s="154"/>
      <c r="RVP42" s="154"/>
      <c r="RVQ42" s="154"/>
      <c r="RVR42" s="154"/>
      <c r="RVS42" s="154"/>
      <c r="RVT42" s="154"/>
      <c r="RVU42" s="154"/>
      <c r="RVV42" s="154"/>
      <c r="RVW42" s="154"/>
      <c r="RVX42" s="154"/>
      <c r="RVY42" s="154"/>
      <c r="RVZ42" s="154"/>
      <c r="RWA42" s="154"/>
      <c r="RWB42" s="154"/>
      <c r="RWC42" s="154"/>
      <c r="RWD42" s="154"/>
      <c r="RWE42" s="154"/>
      <c r="RWF42" s="154"/>
      <c r="RWG42" s="154"/>
      <c r="RWH42" s="154"/>
      <c r="RWI42" s="154"/>
      <c r="RWJ42" s="154"/>
      <c r="RWK42" s="154"/>
      <c r="RWL42" s="154"/>
      <c r="RWM42" s="154"/>
      <c r="RWN42" s="154"/>
      <c r="RWO42" s="154"/>
      <c r="RWP42" s="154"/>
      <c r="RWQ42" s="154"/>
      <c r="RWR42" s="154"/>
      <c r="RWS42" s="154"/>
      <c r="RWT42" s="154"/>
      <c r="RWU42" s="154"/>
      <c r="RWV42" s="154"/>
      <c r="RWW42" s="154"/>
      <c r="RWX42" s="154"/>
      <c r="RWY42" s="154"/>
      <c r="RWZ42" s="154"/>
      <c r="RXA42" s="154"/>
      <c r="RXB42" s="154"/>
      <c r="RXC42" s="154"/>
      <c r="RXD42" s="154"/>
      <c r="RXE42" s="154"/>
      <c r="RXF42" s="154"/>
      <c r="RXG42" s="154"/>
      <c r="RXH42" s="154"/>
      <c r="RXI42" s="154"/>
      <c r="RXJ42" s="154"/>
      <c r="RXK42" s="154"/>
      <c r="RXL42" s="154"/>
      <c r="RXM42" s="154"/>
      <c r="RXN42" s="154"/>
      <c r="RXO42" s="154"/>
      <c r="RXP42" s="154"/>
      <c r="RXQ42" s="154"/>
      <c r="RXR42" s="154"/>
      <c r="RXS42" s="154"/>
      <c r="RXT42" s="154"/>
      <c r="RXU42" s="154"/>
      <c r="RXV42" s="154"/>
      <c r="RXW42" s="154"/>
      <c r="RXX42" s="154"/>
      <c r="RXY42" s="154"/>
      <c r="RXZ42" s="154"/>
      <c r="RYA42" s="154"/>
      <c r="RYB42" s="154"/>
      <c r="RYC42" s="154"/>
      <c r="RYD42" s="154"/>
      <c r="RYE42" s="154"/>
      <c r="RYF42" s="154"/>
      <c r="RYG42" s="154"/>
      <c r="RYH42" s="154"/>
      <c r="RYI42" s="154"/>
      <c r="RYJ42" s="154"/>
      <c r="RYK42" s="154"/>
      <c r="RYL42" s="154"/>
      <c r="RYM42" s="154"/>
      <c r="RYN42" s="154"/>
      <c r="RYO42" s="154"/>
      <c r="RYP42" s="154"/>
      <c r="RYQ42" s="154"/>
      <c r="RYR42" s="154"/>
      <c r="RYS42" s="154"/>
      <c r="RYT42" s="154"/>
      <c r="RYU42" s="154"/>
      <c r="RYV42" s="154"/>
      <c r="RYW42" s="154"/>
      <c r="RYX42" s="154"/>
      <c r="RYY42" s="154"/>
      <c r="RYZ42" s="154"/>
      <c r="RZA42" s="154"/>
      <c r="RZB42" s="154"/>
      <c r="RZC42" s="154"/>
      <c r="RZD42" s="154"/>
      <c r="RZE42" s="154"/>
      <c r="RZF42" s="154"/>
      <c r="RZG42" s="154"/>
      <c r="RZH42" s="154"/>
      <c r="RZI42" s="154"/>
      <c r="RZJ42" s="154"/>
      <c r="RZK42" s="154"/>
      <c r="RZL42" s="154"/>
      <c r="RZM42" s="154"/>
      <c r="RZN42" s="154"/>
      <c r="RZO42" s="154"/>
      <c r="RZP42" s="154"/>
      <c r="RZQ42" s="154"/>
      <c r="RZR42" s="154"/>
      <c r="RZS42" s="154"/>
      <c r="RZT42" s="154"/>
      <c r="RZU42" s="154"/>
      <c r="RZV42" s="154"/>
      <c r="RZW42" s="154"/>
      <c r="RZX42" s="154"/>
      <c r="RZY42" s="154"/>
      <c r="RZZ42" s="154"/>
      <c r="SAA42" s="154"/>
      <c r="SAB42" s="154"/>
      <c r="SAC42" s="154"/>
      <c r="SAD42" s="154"/>
      <c r="SAE42" s="154"/>
      <c r="SAF42" s="154"/>
      <c r="SAG42" s="154"/>
      <c r="SAH42" s="154"/>
      <c r="SAI42" s="154"/>
      <c r="SAJ42" s="154"/>
      <c r="SAK42" s="154"/>
      <c r="SAL42" s="154"/>
      <c r="SAM42" s="154"/>
      <c r="SAN42" s="154"/>
      <c r="SAO42" s="154"/>
      <c r="SAP42" s="154"/>
      <c r="SAQ42" s="154"/>
      <c r="SAR42" s="154"/>
      <c r="SAS42" s="154"/>
      <c r="SAT42" s="154"/>
      <c r="SAU42" s="154"/>
      <c r="SAV42" s="154"/>
      <c r="SAW42" s="154"/>
      <c r="SAX42" s="154"/>
      <c r="SAY42" s="154"/>
      <c r="SAZ42" s="154"/>
      <c r="SBA42" s="154"/>
      <c r="SBB42" s="154"/>
      <c r="SBC42" s="154"/>
      <c r="SBD42" s="154"/>
      <c r="SBE42" s="154"/>
      <c r="SBF42" s="154"/>
      <c r="SBG42" s="154"/>
      <c r="SBH42" s="154"/>
      <c r="SBI42" s="154"/>
      <c r="SBJ42" s="154"/>
      <c r="SBK42" s="154"/>
      <c r="SBL42" s="154"/>
      <c r="SBM42" s="154"/>
      <c r="SBN42" s="154"/>
      <c r="SBO42" s="154"/>
      <c r="SBP42" s="154"/>
      <c r="SBQ42" s="154"/>
      <c r="SBR42" s="154"/>
      <c r="SBS42" s="154"/>
      <c r="SBT42" s="154"/>
      <c r="SBU42" s="154"/>
      <c r="SBV42" s="154"/>
      <c r="SBW42" s="154"/>
      <c r="SBX42" s="154"/>
      <c r="SBY42" s="154"/>
      <c r="SBZ42" s="154"/>
      <c r="SCA42" s="154"/>
      <c r="SCB42" s="154"/>
      <c r="SCC42" s="154"/>
      <c r="SCD42" s="154"/>
      <c r="SCE42" s="154"/>
      <c r="SCF42" s="154"/>
      <c r="SCG42" s="154"/>
      <c r="SCH42" s="154"/>
      <c r="SCI42" s="154"/>
      <c r="SCJ42" s="154"/>
      <c r="SCK42" s="154"/>
      <c r="SCL42" s="154"/>
      <c r="SCM42" s="154"/>
      <c r="SCN42" s="154"/>
      <c r="SCO42" s="154"/>
      <c r="SCP42" s="154"/>
      <c r="SCQ42" s="154"/>
      <c r="SCR42" s="154"/>
      <c r="SCS42" s="154"/>
      <c r="SCT42" s="154"/>
      <c r="SCU42" s="154"/>
      <c r="SCV42" s="154"/>
      <c r="SCW42" s="154"/>
      <c r="SCX42" s="154"/>
      <c r="SCY42" s="154"/>
      <c r="SCZ42" s="154"/>
      <c r="SDA42" s="154"/>
      <c r="SDB42" s="154"/>
      <c r="SDC42" s="154"/>
      <c r="SDD42" s="154"/>
      <c r="SDE42" s="154"/>
      <c r="SDF42" s="154"/>
      <c r="SDG42" s="154"/>
      <c r="SDH42" s="154"/>
      <c r="SDI42" s="154"/>
      <c r="SDJ42" s="154"/>
      <c r="SDK42" s="154"/>
      <c r="SDL42" s="154"/>
      <c r="SDM42" s="154"/>
      <c r="SDN42" s="154"/>
      <c r="SDO42" s="154"/>
      <c r="SDP42" s="154"/>
      <c r="SDQ42" s="154"/>
      <c r="SDR42" s="154"/>
      <c r="SDS42" s="154"/>
      <c r="SDT42" s="154"/>
      <c r="SDU42" s="154"/>
      <c r="SDV42" s="154"/>
      <c r="SDW42" s="154"/>
      <c r="SDX42" s="154"/>
      <c r="SDY42" s="154"/>
      <c r="SDZ42" s="154"/>
      <c r="SEA42" s="154"/>
      <c r="SEB42" s="154"/>
      <c r="SEC42" s="154"/>
      <c r="SED42" s="154"/>
      <c r="SEE42" s="154"/>
      <c r="SEF42" s="154"/>
      <c r="SEG42" s="154"/>
      <c r="SEH42" s="154"/>
      <c r="SEI42" s="154"/>
      <c r="SEJ42" s="154"/>
      <c r="SEK42" s="154"/>
      <c r="SEL42" s="154"/>
      <c r="SEM42" s="154"/>
      <c r="SEN42" s="154"/>
      <c r="SEO42" s="154"/>
      <c r="SEP42" s="154"/>
      <c r="SEQ42" s="154"/>
      <c r="SER42" s="154"/>
      <c r="SES42" s="154"/>
      <c r="SET42" s="154"/>
      <c r="SEU42" s="154"/>
      <c r="SEV42" s="154"/>
      <c r="SEW42" s="154"/>
      <c r="SEX42" s="154"/>
      <c r="SEY42" s="154"/>
      <c r="SEZ42" s="154"/>
      <c r="SFA42" s="154"/>
      <c r="SFB42" s="154"/>
      <c r="SFC42" s="154"/>
      <c r="SFD42" s="154"/>
      <c r="SFE42" s="154"/>
      <c r="SFF42" s="154"/>
      <c r="SFG42" s="154"/>
      <c r="SFH42" s="154"/>
      <c r="SFI42" s="154"/>
      <c r="SFJ42" s="154"/>
      <c r="SFK42" s="154"/>
      <c r="SFL42" s="154"/>
      <c r="SFM42" s="154"/>
      <c r="SFN42" s="154"/>
      <c r="SFO42" s="154"/>
      <c r="SFP42" s="154"/>
      <c r="SFQ42" s="154"/>
      <c r="SFR42" s="154"/>
      <c r="SFS42" s="154"/>
      <c r="SFT42" s="154"/>
      <c r="SFU42" s="154"/>
      <c r="SFV42" s="154"/>
      <c r="SFW42" s="154"/>
      <c r="SFX42" s="154"/>
      <c r="SFY42" s="154"/>
      <c r="SFZ42" s="154"/>
      <c r="SGA42" s="154"/>
      <c r="SGB42" s="154"/>
      <c r="SGC42" s="154"/>
      <c r="SGD42" s="154"/>
      <c r="SGE42" s="154"/>
      <c r="SGF42" s="154"/>
      <c r="SGG42" s="154"/>
      <c r="SGH42" s="154"/>
      <c r="SGI42" s="154"/>
      <c r="SGJ42" s="154"/>
      <c r="SGK42" s="154"/>
      <c r="SGL42" s="154"/>
      <c r="SGM42" s="154"/>
      <c r="SGN42" s="154"/>
      <c r="SGO42" s="154"/>
      <c r="SGP42" s="154"/>
      <c r="SGQ42" s="154"/>
      <c r="SGR42" s="154"/>
      <c r="SGS42" s="154"/>
      <c r="SGT42" s="154"/>
      <c r="SGU42" s="154"/>
      <c r="SGV42" s="154"/>
      <c r="SGW42" s="154"/>
      <c r="SGX42" s="154"/>
      <c r="SGY42" s="154"/>
      <c r="SGZ42" s="154"/>
      <c r="SHA42" s="154"/>
      <c r="SHB42" s="154"/>
      <c r="SHC42" s="154"/>
      <c r="SHD42" s="154"/>
      <c r="SHE42" s="154"/>
      <c r="SHF42" s="154"/>
      <c r="SHG42" s="154"/>
      <c r="SHH42" s="154"/>
      <c r="SHI42" s="154"/>
      <c r="SHJ42" s="154"/>
      <c r="SHK42" s="154"/>
      <c r="SHL42" s="154"/>
      <c r="SHM42" s="154"/>
      <c r="SHN42" s="154"/>
      <c r="SHO42" s="154"/>
      <c r="SHP42" s="154"/>
      <c r="SHQ42" s="154"/>
      <c r="SHR42" s="154"/>
      <c r="SHS42" s="154"/>
      <c r="SHT42" s="154"/>
      <c r="SHU42" s="154"/>
      <c r="SHV42" s="154"/>
      <c r="SHW42" s="154"/>
      <c r="SHX42" s="154"/>
      <c r="SHY42" s="154"/>
      <c r="SHZ42" s="154"/>
      <c r="SIA42" s="154"/>
      <c r="SIB42" s="154"/>
      <c r="SIC42" s="154"/>
      <c r="SID42" s="154"/>
      <c r="SIE42" s="154"/>
      <c r="SIF42" s="154"/>
      <c r="SIG42" s="154"/>
      <c r="SIH42" s="154"/>
      <c r="SII42" s="154"/>
      <c r="SIJ42" s="154"/>
      <c r="SIK42" s="154"/>
      <c r="SIL42" s="154"/>
      <c r="SIM42" s="154"/>
      <c r="SIN42" s="154"/>
      <c r="SIO42" s="154"/>
      <c r="SIP42" s="154"/>
      <c r="SIQ42" s="154"/>
      <c r="SIR42" s="154"/>
      <c r="SIS42" s="154"/>
      <c r="SIT42" s="154"/>
      <c r="SIU42" s="154"/>
      <c r="SIV42" s="154"/>
      <c r="SIW42" s="154"/>
      <c r="SIX42" s="154"/>
      <c r="SIY42" s="154"/>
      <c r="SIZ42" s="154"/>
      <c r="SJA42" s="154"/>
      <c r="SJB42" s="154"/>
      <c r="SJC42" s="154"/>
      <c r="SJD42" s="154"/>
      <c r="SJE42" s="154"/>
      <c r="SJF42" s="154"/>
      <c r="SJG42" s="154"/>
      <c r="SJH42" s="154"/>
      <c r="SJI42" s="154"/>
      <c r="SJJ42" s="154"/>
      <c r="SJK42" s="154"/>
      <c r="SJL42" s="154"/>
      <c r="SJM42" s="154"/>
      <c r="SJN42" s="154"/>
      <c r="SJO42" s="154"/>
      <c r="SJP42" s="154"/>
      <c r="SJQ42" s="154"/>
      <c r="SJR42" s="154"/>
      <c r="SJS42" s="154"/>
      <c r="SJT42" s="154"/>
      <c r="SJU42" s="154"/>
      <c r="SJV42" s="154"/>
      <c r="SJW42" s="154"/>
      <c r="SJX42" s="154"/>
      <c r="SJY42" s="154"/>
      <c r="SJZ42" s="154"/>
      <c r="SKA42" s="154"/>
      <c r="SKB42" s="154"/>
      <c r="SKC42" s="154"/>
      <c r="SKD42" s="154"/>
      <c r="SKE42" s="154"/>
      <c r="SKF42" s="154"/>
      <c r="SKG42" s="154"/>
      <c r="SKH42" s="154"/>
      <c r="SKI42" s="154"/>
      <c r="SKJ42" s="154"/>
      <c r="SKK42" s="154"/>
      <c r="SKL42" s="154"/>
      <c r="SKM42" s="154"/>
      <c r="SKN42" s="154"/>
      <c r="SKO42" s="154"/>
      <c r="SKP42" s="154"/>
      <c r="SKQ42" s="154"/>
      <c r="SKR42" s="154"/>
      <c r="SKS42" s="154"/>
      <c r="SKT42" s="154"/>
      <c r="SKU42" s="154"/>
      <c r="SKV42" s="154"/>
      <c r="SKW42" s="154"/>
      <c r="SKX42" s="154"/>
      <c r="SKY42" s="154"/>
      <c r="SKZ42" s="154"/>
      <c r="SLA42" s="154"/>
      <c r="SLB42" s="154"/>
      <c r="SLC42" s="154"/>
      <c r="SLD42" s="154"/>
      <c r="SLE42" s="154"/>
      <c r="SLF42" s="154"/>
      <c r="SLG42" s="154"/>
      <c r="SLH42" s="154"/>
      <c r="SLI42" s="154"/>
      <c r="SLJ42" s="154"/>
      <c r="SLK42" s="154"/>
      <c r="SLL42" s="154"/>
      <c r="SLM42" s="154"/>
      <c r="SLN42" s="154"/>
      <c r="SLO42" s="154"/>
      <c r="SLP42" s="154"/>
      <c r="SLQ42" s="154"/>
      <c r="SLR42" s="154"/>
      <c r="SLS42" s="154"/>
      <c r="SLT42" s="154"/>
      <c r="SLU42" s="154"/>
      <c r="SLV42" s="154"/>
      <c r="SLW42" s="154"/>
      <c r="SLX42" s="154"/>
      <c r="SLY42" s="154"/>
      <c r="SLZ42" s="154"/>
      <c r="SMA42" s="154"/>
      <c r="SMB42" s="154"/>
      <c r="SMC42" s="154"/>
      <c r="SMD42" s="154"/>
      <c r="SME42" s="154"/>
      <c r="SMF42" s="154"/>
      <c r="SMG42" s="154"/>
      <c r="SMH42" s="154"/>
      <c r="SMI42" s="154"/>
      <c r="SMJ42" s="154"/>
      <c r="SMK42" s="154"/>
      <c r="SML42" s="154"/>
      <c r="SMM42" s="154"/>
      <c r="SMN42" s="154"/>
      <c r="SMO42" s="154"/>
      <c r="SMP42" s="154"/>
      <c r="SMQ42" s="154"/>
      <c r="SMR42" s="154"/>
      <c r="SMS42" s="154"/>
      <c r="SMT42" s="154"/>
      <c r="SMU42" s="154"/>
      <c r="SMV42" s="154"/>
      <c r="SMW42" s="154"/>
      <c r="SMX42" s="154"/>
      <c r="SMY42" s="154"/>
      <c r="SMZ42" s="154"/>
      <c r="SNA42" s="154"/>
      <c r="SNB42" s="154"/>
      <c r="SNC42" s="154"/>
      <c r="SND42" s="154"/>
      <c r="SNE42" s="154"/>
      <c r="SNF42" s="154"/>
      <c r="SNG42" s="154"/>
      <c r="SNH42" s="154"/>
      <c r="SNI42" s="154"/>
      <c r="SNJ42" s="154"/>
      <c r="SNK42" s="154"/>
      <c r="SNL42" s="154"/>
      <c r="SNM42" s="154"/>
      <c r="SNN42" s="154"/>
      <c r="SNO42" s="154"/>
      <c r="SNP42" s="154"/>
      <c r="SNQ42" s="154"/>
      <c r="SNR42" s="154"/>
      <c r="SNS42" s="154"/>
      <c r="SNT42" s="154"/>
      <c r="SNU42" s="154"/>
      <c r="SNV42" s="154"/>
      <c r="SNW42" s="154"/>
      <c r="SNX42" s="154"/>
      <c r="SNY42" s="154"/>
      <c r="SNZ42" s="154"/>
      <c r="SOA42" s="154"/>
      <c r="SOB42" s="154"/>
      <c r="SOC42" s="154"/>
      <c r="SOD42" s="154"/>
      <c r="SOE42" s="154"/>
      <c r="SOF42" s="154"/>
      <c r="SOG42" s="154"/>
      <c r="SOH42" s="154"/>
      <c r="SOI42" s="154"/>
      <c r="SOJ42" s="154"/>
      <c r="SOK42" s="154"/>
      <c r="SOL42" s="154"/>
      <c r="SOM42" s="154"/>
      <c r="SON42" s="154"/>
      <c r="SOO42" s="154"/>
      <c r="SOP42" s="154"/>
      <c r="SOQ42" s="154"/>
      <c r="SOR42" s="154"/>
      <c r="SOS42" s="154"/>
      <c r="SOT42" s="154"/>
      <c r="SOU42" s="154"/>
      <c r="SOV42" s="154"/>
      <c r="SOW42" s="154"/>
      <c r="SOX42" s="154"/>
      <c r="SOY42" s="154"/>
      <c r="SOZ42" s="154"/>
      <c r="SPA42" s="154"/>
      <c r="SPB42" s="154"/>
      <c r="SPC42" s="154"/>
      <c r="SPD42" s="154"/>
      <c r="SPE42" s="154"/>
      <c r="SPF42" s="154"/>
      <c r="SPG42" s="154"/>
      <c r="SPH42" s="154"/>
      <c r="SPI42" s="154"/>
      <c r="SPJ42" s="154"/>
      <c r="SPK42" s="154"/>
      <c r="SPL42" s="154"/>
      <c r="SPM42" s="154"/>
      <c r="SPN42" s="154"/>
      <c r="SPO42" s="154"/>
      <c r="SPP42" s="154"/>
      <c r="SPQ42" s="154"/>
      <c r="SPR42" s="154"/>
      <c r="SPS42" s="154"/>
      <c r="SPT42" s="154"/>
      <c r="SPU42" s="154"/>
      <c r="SPV42" s="154"/>
      <c r="SPW42" s="154"/>
      <c r="SPX42" s="154"/>
      <c r="SPY42" s="154"/>
      <c r="SPZ42" s="154"/>
      <c r="SQA42" s="154"/>
      <c r="SQB42" s="154"/>
      <c r="SQC42" s="154"/>
      <c r="SQD42" s="154"/>
      <c r="SQE42" s="154"/>
      <c r="SQF42" s="154"/>
      <c r="SQG42" s="154"/>
      <c r="SQH42" s="154"/>
      <c r="SQI42" s="154"/>
      <c r="SQJ42" s="154"/>
      <c r="SQK42" s="154"/>
      <c r="SQL42" s="154"/>
      <c r="SQM42" s="154"/>
      <c r="SQN42" s="154"/>
      <c r="SQO42" s="154"/>
      <c r="SQP42" s="154"/>
      <c r="SQQ42" s="154"/>
      <c r="SQR42" s="154"/>
      <c r="SQS42" s="154"/>
      <c r="SQT42" s="154"/>
      <c r="SQU42" s="154"/>
      <c r="SQV42" s="154"/>
      <c r="SQW42" s="154"/>
      <c r="SQX42" s="154"/>
      <c r="SQY42" s="154"/>
      <c r="SQZ42" s="154"/>
      <c r="SRA42" s="154"/>
      <c r="SRB42" s="154"/>
      <c r="SRC42" s="154"/>
      <c r="SRD42" s="154"/>
      <c r="SRE42" s="154"/>
      <c r="SRF42" s="154"/>
      <c r="SRG42" s="154"/>
      <c r="SRH42" s="154"/>
      <c r="SRI42" s="154"/>
      <c r="SRJ42" s="154"/>
      <c r="SRK42" s="154"/>
      <c r="SRL42" s="154"/>
      <c r="SRM42" s="154"/>
      <c r="SRN42" s="154"/>
      <c r="SRO42" s="154"/>
      <c r="SRP42" s="154"/>
      <c r="SRQ42" s="154"/>
      <c r="SRR42" s="154"/>
      <c r="SRS42" s="154"/>
      <c r="SRT42" s="154"/>
      <c r="SRU42" s="154"/>
      <c r="SRV42" s="154"/>
      <c r="SRW42" s="154"/>
      <c r="SRX42" s="154"/>
      <c r="SRY42" s="154"/>
      <c r="SRZ42" s="154"/>
      <c r="SSA42" s="154"/>
      <c r="SSB42" s="154"/>
      <c r="SSC42" s="154"/>
      <c r="SSD42" s="154"/>
      <c r="SSE42" s="154"/>
      <c r="SSF42" s="154"/>
      <c r="SSG42" s="154"/>
      <c r="SSH42" s="154"/>
      <c r="SSI42" s="154"/>
      <c r="SSJ42" s="154"/>
      <c r="SSK42" s="154"/>
      <c r="SSL42" s="154"/>
      <c r="SSM42" s="154"/>
      <c r="SSN42" s="154"/>
      <c r="SSO42" s="154"/>
      <c r="SSP42" s="154"/>
      <c r="SSQ42" s="154"/>
      <c r="SSR42" s="154"/>
      <c r="SSS42" s="154"/>
      <c r="SST42" s="154"/>
      <c r="SSU42" s="154"/>
      <c r="SSV42" s="154"/>
      <c r="SSW42" s="154"/>
      <c r="SSX42" s="154"/>
      <c r="SSY42" s="154"/>
      <c r="SSZ42" s="154"/>
      <c r="STA42" s="154"/>
      <c r="STB42" s="154"/>
      <c r="STC42" s="154"/>
      <c r="STD42" s="154"/>
      <c r="STE42" s="154"/>
      <c r="STF42" s="154"/>
      <c r="STG42" s="154"/>
      <c r="STH42" s="154"/>
      <c r="STI42" s="154"/>
      <c r="STJ42" s="154"/>
      <c r="STK42" s="154"/>
      <c r="STL42" s="154"/>
      <c r="STM42" s="154"/>
      <c r="STN42" s="154"/>
      <c r="STO42" s="154"/>
      <c r="STP42" s="154"/>
      <c r="STQ42" s="154"/>
      <c r="STR42" s="154"/>
      <c r="STS42" s="154"/>
      <c r="STT42" s="154"/>
      <c r="STU42" s="154"/>
      <c r="STV42" s="154"/>
      <c r="STW42" s="154"/>
      <c r="STX42" s="154"/>
      <c r="STY42" s="154"/>
      <c r="STZ42" s="154"/>
      <c r="SUA42" s="154"/>
      <c r="SUB42" s="154"/>
      <c r="SUC42" s="154"/>
      <c r="SUD42" s="154"/>
      <c r="SUE42" s="154"/>
      <c r="SUF42" s="154"/>
      <c r="SUG42" s="154"/>
      <c r="SUH42" s="154"/>
      <c r="SUI42" s="154"/>
      <c r="SUJ42" s="154"/>
      <c r="SUK42" s="154"/>
      <c r="SUL42" s="154"/>
      <c r="SUM42" s="154"/>
      <c r="SUN42" s="154"/>
      <c r="SUO42" s="154"/>
      <c r="SUP42" s="154"/>
      <c r="SUQ42" s="154"/>
      <c r="SUR42" s="154"/>
      <c r="SUS42" s="154"/>
      <c r="SUT42" s="154"/>
      <c r="SUU42" s="154"/>
      <c r="SUV42" s="154"/>
      <c r="SUW42" s="154"/>
      <c r="SUX42" s="154"/>
      <c r="SUY42" s="154"/>
      <c r="SUZ42" s="154"/>
      <c r="SVA42" s="154"/>
      <c r="SVB42" s="154"/>
      <c r="SVC42" s="154"/>
      <c r="SVD42" s="154"/>
      <c r="SVE42" s="154"/>
      <c r="SVF42" s="154"/>
      <c r="SVG42" s="154"/>
      <c r="SVH42" s="154"/>
      <c r="SVI42" s="154"/>
      <c r="SVJ42" s="154"/>
      <c r="SVK42" s="154"/>
      <c r="SVL42" s="154"/>
      <c r="SVM42" s="154"/>
      <c r="SVN42" s="154"/>
      <c r="SVO42" s="154"/>
      <c r="SVP42" s="154"/>
      <c r="SVQ42" s="154"/>
      <c r="SVR42" s="154"/>
      <c r="SVS42" s="154"/>
      <c r="SVT42" s="154"/>
      <c r="SVU42" s="154"/>
      <c r="SVV42" s="154"/>
      <c r="SVW42" s="154"/>
      <c r="SVX42" s="154"/>
      <c r="SVY42" s="154"/>
      <c r="SVZ42" s="154"/>
      <c r="SWA42" s="154"/>
      <c r="SWB42" s="154"/>
      <c r="SWC42" s="154"/>
      <c r="SWD42" s="154"/>
      <c r="SWE42" s="154"/>
      <c r="SWF42" s="154"/>
      <c r="SWG42" s="154"/>
      <c r="SWH42" s="154"/>
      <c r="SWI42" s="154"/>
      <c r="SWJ42" s="154"/>
      <c r="SWK42" s="154"/>
      <c r="SWL42" s="154"/>
      <c r="SWM42" s="154"/>
      <c r="SWN42" s="154"/>
      <c r="SWO42" s="154"/>
      <c r="SWP42" s="154"/>
      <c r="SWQ42" s="154"/>
      <c r="SWR42" s="154"/>
      <c r="SWS42" s="154"/>
      <c r="SWT42" s="154"/>
      <c r="SWU42" s="154"/>
      <c r="SWV42" s="154"/>
      <c r="SWW42" s="154"/>
      <c r="SWX42" s="154"/>
      <c r="SWY42" s="154"/>
      <c r="SWZ42" s="154"/>
      <c r="SXA42" s="154"/>
      <c r="SXB42" s="154"/>
      <c r="SXC42" s="154"/>
      <c r="SXD42" s="154"/>
      <c r="SXE42" s="154"/>
      <c r="SXF42" s="154"/>
      <c r="SXG42" s="154"/>
      <c r="SXH42" s="154"/>
      <c r="SXI42" s="154"/>
      <c r="SXJ42" s="154"/>
      <c r="SXK42" s="154"/>
      <c r="SXL42" s="154"/>
      <c r="SXM42" s="154"/>
      <c r="SXN42" s="154"/>
      <c r="SXO42" s="154"/>
      <c r="SXP42" s="154"/>
      <c r="SXQ42" s="154"/>
      <c r="SXR42" s="154"/>
      <c r="SXS42" s="154"/>
      <c r="SXT42" s="154"/>
      <c r="SXU42" s="154"/>
      <c r="SXV42" s="154"/>
      <c r="SXW42" s="154"/>
      <c r="SXX42" s="154"/>
      <c r="SXY42" s="154"/>
      <c r="SXZ42" s="154"/>
      <c r="SYA42" s="154"/>
      <c r="SYB42" s="154"/>
      <c r="SYC42" s="154"/>
      <c r="SYD42" s="154"/>
      <c r="SYE42" s="154"/>
      <c r="SYF42" s="154"/>
      <c r="SYG42" s="154"/>
      <c r="SYH42" s="154"/>
      <c r="SYI42" s="154"/>
      <c r="SYJ42" s="154"/>
      <c r="SYK42" s="154"/>
      <c r="SYL42" s="154"/>
      <c r="SYM42" s="154"/>
      <c r="SYN42" s="154"/>
      <c r="SYO42" s="154"/>
      <c r="SYP42" s="154"/>
      <c r="SYQ42" s="154"/>
      <c r="SYR42" s="154"/>
      <c r="SYS42" s="154"/>
      <c r="SYT42" s="154"/>
      <c r="SYU42" s="154"/>
      <c r="SYV42" s="154"/>
      <c r="SYW42" s="154"/>
      <c r="SYX42" s="154"/>
      <c r="SYY42" s="154"/>
      <c r="SYZ42" s="154"/>
      <c r="SZA42" s="154"/>
      <c r="SZB42" s="154"/>
      <c r="SZC42" s="154"/>
      <c r="SZD42" s="154"/>
      <c r="SZE42" s="154"/>
      <c r="SZF42" s="154"/>
      <c r="SZG42" s="154"/>
      <c r="SZH42" s="154"/>
      <c r="SZI42" s="154"/>
      <c r="SZJ42" s="154"/>
      <c r="SZK42" s="154"/>
      <c r="SZL42" s="154"/>
      <c r="SZM42" s="154"/>
      <c r="SZN42" s="154"/>
      <c r="SZO42" s="154"/>
      <c r="SZP42" s="154"/>
      <c r="SZQ42" s="154"/>
      <c r="SZR42" s="154"/>
      <c r="SZS42" s="154"/>
      <c r="SZT42" s="154"/>
      <c r="SZU42" s="154"/>
      <c r="SZV42" s="154"/>
      <c r="SZW42" s="154"/>
      <c r="SZX42" s="154"/>
      <c r="SZY42" s="154"/>
      <c r="SZZ42" s="154"/>
      <c r="TAA42" s="154"/>
      <c r="TAB42" s="154"/>
      <c r="TAC42" s="154"/>
      <c r="TAD42" s="154"/>
      <c r="TAE42" s="154"/>
      <c r="TAF42" s="154"/>
      <c r="TAG42" s="154"/>
      <c r="TAH42" s="154"/>
      <c r="TAI42" s="154"/>
      <c r="TAJ42" s="154"/>
      <c r="TAK42" s="154"/>
      <c r="TAL42" s="154"/>
      <c r="TAM42" s="154"/>
      <c r="TAN42" s="154"/>
      <c r="TAO42" s="154"/>
      <c r="TAP42" s="154"/>
      <c r="TAQ42" s="154"/>
      <c r="TAR42" s="154"/>
      <c r="TAS42" s="154"/>
      <c r="TAT42" s="154"/>
      <c r="TAU42" s="154"/>
      <c r="TAV42" s="154"/>
      <c r="TAW42" s="154"/>
      <c r="TAX42" s="154"/>
      <c r="TAY42" s="154"/>
      <c r="TAZ42" s="154"/>
      <c r="TBA42" s="154"/>
      <c r="TBB42" s="154"/>
      <c r="TBC42" s="154"/>
      <c r="TBD42" s="154"/>
      <c r="TBE42" s="154"/>
      <c r="TBF42" s="154"/>
      <c r="TBG42" s="154"/>
      <c r="TBH42" s="154"/>
      <c r="TBI42" s="154"/>
      <c r="TBJ42" s="154"/>
      <c r="TBK42" s="154"/>
      <c r="TBL42" s="154"/>
      <c r="TBM42" s="154"/>
      <c r="TBN42" s="154"/>
      <c r="TBO42" s="154"/>
      <c r="TBP42" s="154"/>
      <c r="TBQ42" s="154"/>
      <c r="TBR42" s="154"/>
      <c r="TBS42" s="154"/>
      <c r="TBT42" s="154"/>
      <c r="TBU42" s="154"/>
      <c r="TBV42" s="154"/>
      <c r="TBW42" s="154"/>
      <c r="TBX42" s="154"/>
      <c r="TBY42" s="154"/>
      <c r="TBZ42" s="154"/>
      <c r="TCA42" s="154"/>
      <c r="TCB42" s="154"/>
      <c r="TCC42" s="154"/>
      <c r="TCD42" s="154"/>
      <c r="TCE42" s="154"/>
      <c r="TCF42" s="154"/>
      <c r="TCG42" s="154"/>
      <c r="TCH42" s="154"/>
      <c r="TCI42" s="154"/>
      <c r="TCJ42" s="154"/>
      <c r="TCK42" s="154"/>
      <c r="TCL42" s="154"/>
      <c r="TCM42" s="154"/>
      <c r="TCN42" s="154"/>
      <c r="TCO42" s="154"/>
      <c r="TCP42" s="154"/>
      <c r="TCQ42" s="154"/>
      <c r="TCR42" s="154"/>
      <c r="TCS42" s="154"/>
      <c r="TCT42" s="154"/>
      <c r="TCU42" s="154"/>
      <c r="TCV42" s="154"/>
      <c r="TCW42" s="154"/>
      <c r="TCX42" s="154"/>
      <c r="TCY42" s="154"/>
      <c r="TCZ42" s="154"/>
      <c r="TDA42" s="154"/>
      <c r="TDB42" s="154"/>
      <c r="TDC42" s="154"/>
      <c r="TDD42" s="154"/>
      <c r="TDE42" s="154"/>
      <c r="TDF42" s="154"/>
      <c r="TDG42" s="154"/>
      <c r="TDH42" s="154"/>
      <c r="TDI42" s="154"/>
      <c r="TDJ42" s="154"/>
      <c r="TDK42" s="154"/>
      <c r="TDL42" s="154"/>
      <c r="TDM42" s="154"/>
      <c r="TDN42" s="154"/>
      <c r="TDO42" s="154"/>
      <c r="TDP42" s="154"/>
      <c r="TDQ42" s="154"/>
      <c r="TDR42" s="154"/>
      <c r="TDS42" s="154"/>
      <c r="TDT42" s="154"/>
      <c r="TDU42" s="154"/>
      <c r="TDV42" s="154"/>
      <c r="TDW42" s="154"/>
      <c r="TDX42" s="154"/>
      <c r="TDY42" s="154"/>
      <c r="TDZ42" s="154"/>
      <c r="TEA42" s="154"/>
      <c r="TEB42" s="154"/>
      <c r="TEC42" s="154"/>
      <c r="TED42" s="154"/>
      <c r="TEE42" s="154"/>
      <c r="TEF42" s="154"/>
      <c r="TEG42" s="154"/>
      <c r="TEH42" s="154"/>
      <c r="TEI42" s="154"/>
      <c r="TEJ42" s="154"/>
      <c r="TEK42" s="154"/>
      <c r="TEL42" s="154"/>
      <c r="TEM42" s="154"/>
      <c r="TEN42" s="154"/>
      <c r="TEO42" s="154"/>
      <c r="TEP42" s="154"/>
      <c r="TEQ42" s="154"/>
      <c r="TER42" s="154"/>
      <c r="TES42" s="154"/>
      <c r="TET42" s="154"/>
      <c r="TEU42" s="154"/>
      <c r="TEV42" s="154"/>
      <c r="TEW42" s="154"/>
      <c r="TEX42" s="154"/>
      <c r="TEY42" s="154"/>
      <c r="TEZ42" s="154"/>
      <c r="TFA42" s="154"/>
      <c r="TFB42" s="154"/>
      <c r="TFC42" s="154"/>
      <c r="TFD42" s="154"/>
      <c r="TFE42" s="154"/>
      <c r="TFF42" s="154"/>
      <c r="TFG42" s="154"/>
      <c r="TFH42" s="154"/>
      <c r="TFI42" s="154"/>
      <c r="TFJ42" s="154"/>
      <c r="TFK42" s="154"/>
      <c r="TFL42" s="154"/>
      <c r="TFM42" s="154"/>
      <c r="TFN42" s="154"/>
      <c r="TFO42" s="154"/>
      <c r="TFP42" s="154"/>
      <c r="TFQ42" s="154"/>
      <c r="TFR42" s="154"/>
      <c r="TFS42" s="154"/>
      <c r="TFT42" s="154"/>
      <c r="TFU42" s="154"/>
      <c r="TFV42" s="154"/>
      <c r="TFW42" s="154"/>
      <c r="TFX42" s="154"/>
      <c r="TFY42" s="154"/>
      <c r="TFZ42" s="154"/>
      <c r="TGA42" s="154"/>
      <c r="TGB42" s="154"/>
      <c r="TGC42" s="154"/>
      <c r="TGD42" s="154"/>
      <c r="TGE42" s="154"/>
      <c r="TGF42" s="154"/>
      <c r="TGG42" s="154"/>
      <c r="TGH42" s="154"/>
      <c r="TGI42" s="154"/>
      <c r="TGJ42" s="154"/>
      <c r="TGK42" s="154"/>
      <c r="TGL42" s="154"/>
      <c r="TGM42" s="154"/>
      <c r="TGN42" s="154"/>
      <c r="TGO42" s="154"/>
      <c r="TGP42" s="154"/>
      <c r="TGQ42" s="154"/>
      <c r="TGR42" s="154"/>
      <c r="TGS42" s="154"/>
      <c r="TGT42" s="154"/>
      <c r="TGU42" s="154"/>
      <c r="TGV42" s="154"/>
      <c r="TGW42" s="154"/>
      <c r="TGX42" s="154"/>
      <c r="TGY42" s="154"/>
      <c r="TGZ42" s="154"/>
      <c r="THA42" s="154"/>
      <c r="THB42" s="154"/>
      <c r="THC42" s="154"/>
      <c r="THD42" s="154"/>
      <c r="THE42" s="154"/>
      <c r="THF42" s="154"/>
      <c r="THG42" s="154"/>
      <c r="THH42" s="154"/>
      <c r="THI42" s="154"/>
      <c r="THJ42" s="154"/>
      <c r="THK42" s="154"/>
      <c r="THL42" s="154"/>
      <c r="THM42" s="154"/>
      <c r="THN42" s="154"/>
      <c r="THO42" s="154"/>
      <c r="THP42" s="154"/>
      <c r="THQ42" s="154"/>
      <c r="THR42" s="154"/>
      <c r="THS42" s="154"/>
      <c r="THT42" s="154"/>
      <c r="THU42" s="154"/>
      <c r="THV42" s="154"/>
      <c r="THW42" s="154"/>
      <c r="THX42" s="154"/>
      <c r="THY42" s="154"/>
      <c r="THZ42" s="154"/>
      <c r="TIA42" s="154"/>
      <c r="TIB42" s="154"/>
      <c r="TIC42" s="154"/>
      <c r="TID42" s="154"/>
      <c r="TIE42" s="154"/>
      <c r="TIF42" s="154"/>
      <c r="TIG42" s="154"/>
      <c r="TIH42" s="154"/>
      <c r="TII42" s="154"/>
      <c r="TIJ42" s="154"/>
      <c r="TIK42" s="154"/>
      <c r="TIL42" s="154"/>
      <c r="TIM42" s="154"/>
      <c r="TIN42" s="154"/>
      <c r="TIO42" s="154"/>
      <c r="TIP42" s="154"/>
      <c r="TIQ42" s="154"/>
      <c r="TIR42" s="154"/>
      <c r="TIS42" s="154"/>
      <c r="TIT42" s="154"/>
      <c r="TIU42" s="154"/>
      <c r="TIV42" s="154"/>
      <c r="TIW42" s="154"/>
      <c r="TIX42" s="154"/>
      <c r="TIY42" s="154"/>
      <c r="TIZ42" s="154"/>
      <c r="TJA42" s="154"/>
      <c r="TJB42" s="154"/>
      <c r="TJC42" s="154"/>
      <c r="TJD42" s="154"/>
      <c r="TJE42" s="154"/>
      <c r="TJF42" s="154"/>
      <c r="TJG42" s="154"/>
      <c r="TJH42" s="154"/>
      <c r="TJI42" s="154"/>
      <c r="TJJ42" s="154"/>
      <c r="TJK42" s="154"/>
      <c r="TJL42" s="154"/>
      <c r="TJM42" s="154"/>
      <c r="TJN42" s="154"/>
      <c r="TJO42" s="154"/>
      <c r="TJP42" s="154"/>
      <c r="TJQ42" s="154"/>
      <c r="TJR42" s="154"/>
      <c r="TJS42" s="154"/>
      <c r="TJT42" s="154"/>
      <c r="TJU42" s="154"/>
      <c r="TJV42" s="154"/>
      <c r="TJW42" s="154"/>
      <c r="TJX42" s="154"/>
      <c r="TJY42" s="154"/>
      <c r="TJZ42" s="154"/>
      <c r="TKA42" s="154"/>
      <c r="TKB42" s="154"/>
      <c r="TKC42" s="154"/>
      <c r="TKD42" s="154"/>
      <c r="TKE42" s="154"/>
      <c r="TKF42" s="154"/>
      <c r="TKG42" s="154"/>
      <c r="TKH42" s="154"/>
      <c r="TKI42" s="154"/>
      <c r="TKJ42" s="154"/>
      <c r="TKK42" s="154"/>
      <c r="TKL42" s="154"/>
      <c r="TKM42" s="154"/>
      <c r="TKN42" s="154"/>
      <c r="TKO42" s="154"/>
      <c r="TKP42" s="154"/>
      <c r="TKQ42" s="154"/>
      <c r="TKR42" s="154"/>
      <c r="TKS42" s="154"/>
      <c r="TKT42" s="154"/>
      <c r="TKU42" s="154"/>
      <c r="TKV42" s="154"/>
      <c r="TKW42" s="154"/>
      <c r="TKX42" s="154"/>
      <c r="TKY42" s="154"/>
      <c r="TKZ42" s="154"/>
      <c r="TLA42" s="154"/>
      <c r="TLB42" s="154"/>
      <c r="TLC42" s="154"/>
      <c r="TLD42" s="154"/>
      <c r="TLE42" s="154"/>
      <c r="TLF42" s="154"/>
      <c r="TLG42" s="154"/>
      <c r="TLH42" s="154"/>
      <c r="TLI42" s="154"/>
      <c r="TLJ42" s="154"/>
      <c r="TLK42" s="154"/>
      <c r="TLL42" s="154"/>
      <c r="TLM42" s="154"/>
      <c r="TLN42" s="154"/>
      <c r="TLO42" s="154"/>
      <c r="TLP42" s="154"/>
      <c r="TLQ42" s="154"/>
      <c r="TLR42" s="154"/>
      <c r="TLS42" s="154"/>
      <c r="TLT42" s="154"/>
      <c r="TLU42" s="154"/>
      <c r="TLV42" s="154"/>
      <c r="TLW42" s="154"/>
      <c r="TLX42" s="154"/>
      <c r="TLY42" s="154"/>
      <c r="TLZ42" s="154"/>
      <c r="TMA42" s="154"/>
      <c r="TMB42" s="154"/>
      <c r="TMC42" s="154"/>
      <c r="TMD42" s="154"/>
      <c r="TME42" s="154"/>
      <c r="TMF42" s="154"/>
      <c r="TMG42" s="154"/>
      <c r="TMH42" s="154"/>
      <c r="TMI42" s="154"/>
      <c r="TMJ42" s="154"/>
      <c r="TMK42" s="154"/>
      <c r="TML42" s="154"/>
      <c r="TMM42" s="154"/>
      <c r="TMN42" s="154"/>
      <c r="TMO42" s="154"/>
      <c r="TMP42" s="154"/>
      <c r="TMQ42" s="154"/>
      <c r="TMR42" s="154"/>
      <c r="TMS42" s="154"/>
      <c r="TMT42" s="154"/>
      <c r="TMU42" s="154"/>
      <c r="TMV42" s="154"/>
      <c r="TMW42" s="154"/>
      <c r="TMX42" s="154"/>
      <c r="TMY42" s="154"/>
      <c r="TMZ42" s="154"/>
      <c r="TNA42" s="154"/>
      <c r="TNB42" s="154"/>
      <c r="TNC42" s="154"/>
      <c r="TND42" s="154"/>
      <c r="TNE42" s="154"/>
      <c r="TNF42" s="154"/>
      <c r="TNG42" s="154"/>
      <c r="TNH42" s="154"/>
      <c r="TNI42" s="154"/>
      <c r="TNJ42" s="154"/>
      <c r="TNK42" s="154"/>
      <c r="TNL42" s="154"/>
      <c r="TNM42" s="154"/>
      <c r="TNN42" s="154"/>
      <c r="TNO42" s="154"/>
      <c r="TNP42" s="154"/>
      <c r="TNQ42" s="154"/>
      <c r="TNR42" s="154"/>
      <c r="TNS42" s="154"/>
      <c r="TNT42" s="154"/>
      <c r="TNU42" s="154"/>
      <c r="TNV42" s="154"/>
      <c r="TNW42" s="154"/>
      <c r="TNX42" s="154"/>
      <c r="TNY42" s="154"/>
      <c r="TNZ42" s="154"/>
      <c r="TOA42" s="154"/>
      <c r="TOB42" s="154"/>
      <c r="TOC42" s="154"/>
      <c r="TOD42" s="154"/>
      <c r="TOE42" s="154"/>
      <c r="TOF42" s="154"/>
      <c r="TOG42" s="154"/>
      <c r="TOH42" s="154"/>
      <c r="TOI42" s="154"/>
      <c r="TOJ42" s="154"/>
      <c r="TOK42" s="154"/>
      <c r="TOL42" s="154"/>
      <c r="TOM42" s="154"/>
      <c r="TON42" s="154"/>
      <c r="TOO42" s="154"/>
      <c r="TOP42" s="154"/>
      <c r="TOQ42" s="154"/>
      <c r="TOR42" s="154"/>
      <c r="TOS42" s="154"/>
      <c r="TOT42" s="154"/>
      <c r="TOU42" s="154"/>
      <c r="TOV42" s="154"/>
      <c r="TOW42" s="154"/>
      <c r="TOX42" s="154"/>
      <c r="TOY42" s="154"/>
      <c r="TOZ42" s="154"/>
      <c r="TPA42" s="154"/>
      <c r="TPB42" s="154"/>
      <c r="TPC42" s="154"/>
      <c r="TPD42" s="154"/>
      <c r="TPE42" s="154"/>
      <c r="TPF42" s="154"/>
      <c r="TPG42" s="154"/>
      <c r="TPH42" s="154"/>
      <c r="TPI42" s="154"/>
      <c r="TPJ42" s="154"/>
      <c r="TPK42" s="154"/>
      <c r="TPL42" s="154"/>
      <c r="TPM42" s="154"/>
      <c r="TPN42" s="154"/>
      <c r="TPO42" s="154"/>
      <c r="TPP42" s="154"/>
      <c r="TPQ42" s="154"/>
      <c r="TPR42" s="154"/>
      <c r="TPS42" s="154"/>
      <c r="TPT42" s="154"/>
      <c r="TPU42" s="154"/>
      <c r="TPV42" s="154"/>
      <c r="TPW42" s="154"/>
      <c r="TPX42" s="154"/>
      <c r="TPY42" s="154"/>
      <c r="TPZ42" s="154"/>
      <c r="TQA42" s="154"/>
      <c r="TQB42" s="154"/>
      <c r="TQC42" s="154"/>
      <c r="TQD42" s="154"/>
      <c r="TQE42" s="154"/>
      <c r="TQF42" s="154"/>
      <c r="TQG42" s="154"/>
      <c r="TQH42" s="154"/>
      <c r="TQI42" s="154"/>
      <c r="TQJ42" s="154"/>
      <c r="TQK42" s="154"/>
      <c r="TQL42" s="154"/>
      <c r="TQM42" s="154"/>
      <c r="TQN42" s="154"/>
      <c r="TQO42" s="154"/>
      <c r="TQP42" s="154"/>
      <c r="TQQ42" s="154"/>
      <c r="TQR42" s="154"/>
      <c r="TQS42" s="154"/>
      <c r="TQT42" s="154"/>
      <c r="TQU42" s="154"/>
      <c r="TQV42" s="154"/>
      <c r="TQW42" s="154"/>
      <c r="TQX42" s="154"/>
      <c r="TQY42" s="154"/>
      <c r="TQZ42" s="154"/>
      <c r="TRA42" s="154"/>
      <c r="TRB42" s="154"/>
      <c r="TRC42" s="154"/>
      <c r="TRD42" s="154"/>
      <c r="TRE42" s="154"/>
      <c r="TRF42" s="154"/>
      <c r="TRG42" s="154"/>
      <c r="TRH42" s="154"/>
      <c r="TRI42" s="154"/>
      <c r="TRJ42" s="154"/>
      <c r="TRK42" s="154"/>
      <c r="TRL42" s="154"/>
      <c r="TRM42" s="154"/>
      <c r="TRN42" s="154"/>
      <c r="TRO42" s="154"/>
      <c r="TRP42" s="154"/>
      <c r="TRQ42" s="154"/>
      <c r="TRR42" s="154"/>
      <c r="TRS42" s="154"/>
      <c r="TRT42" s="154"/>
      <c r="TRU42" s="154"/>
      <c r="TRV42" s="154"/>
      <c r="TRW42" s="154"/>
      <c r="TRX42" s="154"/>
      <c r="TRY42" s="154"/>
      <c r="TRZ42" s="154"/>
      <c r="TSA42" s="154"/>
      <c r="TSB42" s="154"/>
      <c r="TSC42" s="154"/>
      <c r="TSD42" s="154"/>
      <c r="TSE42" s="154"/>
      <c r="TSF42" s="154"/>
      <c r="TSG42" s="154"/>
      <c r="TSH42" s="154"/>
      <c r="TSI42" s="154"/>
      <c r="TSJ42" s="154"/>
      <c r="TSK42" s="154"/>
      <c r="TSL42" s="154"/>
      <c r="TSM42" s="154"/>
      <c r="TSN42" s="154"/>
      <c r="TSO42" s="154"/>
      <c r="TSP42" s="154"/>
      <c r="TSQ42" s="154"/>
      <c r="TSR42" s="154"/>
      <c r="TSS42" s="154"/>
      <c r="TST42" s="154"/>
      <c r="TSU42" s="154"/>
      <c r="TSV42" s="154"/>
      <c r="TSW42" s="154"/>
      <c r="TSX42" s="154"/>
      <c r="TSY42" s="154"/>
      <c r="TSZ42" s="154"/>
      <c r="TTA42" s="154"/>
      <c r="TTB42" s="154"/>
      <c r="TTC42" s="154"/>
      <c r="TTD42" s="154"/>
      <c r="TTE42" s="154"/>
      <c r="TTF42" s="154"/>
      <c r="TTG42" s="154"/>
      <c r="TTH42" s="154"/>
      <c r="TTI42" s="154"/>
      <c r="TTJ42" s="154"/>
      <c r="TTK42" s="154"/>
      <c r="TTL42" s="154"/>
      <c r="TTM42" s="154"/>
      <c r="TTN42" s="154"/>
      <c r="TTO42" s="154"/>
      <c r="TTP42" s="154"/>
      <c r="TTQ42" s="154"/>
      <c r="TTR42" s="154"/>
      <c r="TTS42" s="154"/>
      <c r="TTT42" s="154"/>
      <c r="TTU42" s="154"/>
      <c r="TTV42" s="154"/>
      <c r="TTW42" s="154"/>
      <c r="TTX42" s="154"/>
      <c r="TTY42" s="154"/>
      <c r="TTZ42" s="154"/>
      <c r="TUA42" s="154"/>
      <c r="TUB42" s="154"/>
      <c r="TUC42" s="154"/>
      <c r="TUD42" s="154"/>
      <c r="TUE42" s="154"/>
      <c r="TUF42" s="154"/>
      <c r="TUG42" s="154"/>
      <c r="TUH42" s="154"/>
      <c r="TUI42" s="154"/>
      <c r="TUJ42" s="154"/>
      <c r="TUK42" s="154"/>
      <c r="TUL42" s="154"/>
      <c r="TUM42" s="154"/>
      <c r="TUN42" s="154"/>
      <c r="TUO42" s="154"/>
      <c r="TUP42" s="154"/>
      <c r="TUQ42" s="154"/>
      <c r="TUR42" s="154"/>
      <c r="TUS42" s="154"/>
      <c r="TUT42" s="154"/>
      <c r="TUU42" s="154"/>
      <c r="TUV42" s="154"/>
      <c r="TUW42" s="154"/>
      <c r="TUX42" s="154"/>
      <c r="TUY42" s="154"/>
      <c r="TUZ42" s="154"/>
      <c r="TVA42" s="154"/>
      <c r="TVB42" s="154"/>
      <c r="TVC42" s="154"/>
      <c r="TVD42" s="154"/>
      <c r="TVE42" s="154"/>
      <c r="TVF42" s="154"/>
      <c r="TVG42" s="154"/>
      <c r="TVH42" s="154"/>
      <c r="TVI42" s="154"/>
      <c r="TVJ42" s="154"/>
      <c r="TVK42" s="154"/>
      <c r="TVL42" s="154"/>
      <c r="TVM42" s="154"/>
      <c r="TVN42" s="154"/>
      <c r="TVO42" s="154"/>
      <c r="TVP42" s="154"/>
      <c r="TVQ42" s="154"/>
      <c r="TVR42" s="154"/>
      <c r="TVS42" s="154"/>
      <c r="TVT42" s="154"/>
      <c r="TVU42" s="154"/>
      <c r="TVV42" s="154"/>
      <c r="TVW42" s="154"/>
      <c r="TVX42" s="154"/>
      <c r="TVY42" s="154"/>
      <c r="TVZ42" s="154"/>
      <c r="TWA42" s="154"/>
      <c r="TWB42" s="154"/>
      <c r="TWC42" s="154"/>
      <c r="TWD42" s="154"/>
      <c r="TWE42" s="154"/>
      <c r="TWF42" s="154"/>
      <c r="TWG42" s="154"/>
      <c r="TWH42" s="154"/>
      <c r="TWI42" s="154"/>
      <c r="TWJ42" s="154"/>
      <c r="TWK42" s="154"/>
      <c r="TWL42" s="154"/>
      <c r="TWM42" s="154"/>
      <c r="TWN42" s="154"/>
      <c r="TWO42" s="154"/>
      <c r="TWP42" s="154"/>
      <c r="TWQ42" s="154"/>
      <c r="TWR42" s="154"/>
      <c r="TWS42" s="154"/>
      <c r="TWT42" s="154"/>
      <c r="TWU42" s="154"/>
      <c r="TWV42" s="154"/>
      <c r="TWW42" s="154"/>
      <c r="TWX42" s="154"/>
      <c r="TWY42" s="154"/>
      <c r="TWZ42" s="154"/>
      <c r="TXA42" s="154"/>
      <c r="TXB42" s="154"/>
      <c r="TXC42" s="154"/>
      <c r="TXD42" s="154"/>
      <c r="TXE42" s="154"/>
      <c r="TXF42" s="154"/>
      <c r="TXG42" s="154"/>
      <c r="TXH42" s="154"/>
      <c r="TXI42" s="154"/>
      <c r="TXJ42" s="154"/>
      <c r="TXK42" s="154"/>
      <c r="TXL42" s="154"/>
      <c r="TXM42" s="154"/>
      <c r="TXN42" s="154"/>
      <c r="TXO42" s="154"/>
      <c r="TXP42" s="154"/>
      <c r="TXQ42" s="154"/>
      <c r="TXR42" s="154"/>
      <c r="TXS42" s="154"/>
      <c r="TXT42" s="154"/>
      <c r="TXU42" s="154"/>
      <c r="TXV42" s="154"/>
      <c r="TXW42" s="154"/>
      <c r="TXX42" s="154"/>
      <c r="TXY42" s="154"/>
      <c r="TXZ42" s="154"/>
      <c r="TYA42" s="154"/>
      <c r="TYB42" s="154"/>
      <c r="TYC42" s="154"/>
      <c r="TYD42" s="154"/>
      <c r="TYE42" s="154"/>
      <c r="TYF42" s="154"/>
      <c r="TYG42" s="154"/>
      <c r="TYH42" s="154"/>
      <c r="TYI42" s="154"/>
      <c r="TYJ42" s="154"/>
      <c r="TYK42" s="154"/>
      <c r="TYL42" s="154"/>
      <c r="TYM42" s="154"/>
      <c r="TYN42" s="154"/>
      <c r="TYO42" s="154"/>
      <c r="TYP42" s="154"/>
      <c r="TYQ42" s="154"/>
      <c r="TYR42" s="154"/>
      <c r="TYS42" s="154"/>
      <c r="TYT42" s="154"/>
      <c r="TYU42" s="154"/>
      <c r="TYV42" s="154"/>
      <c r="TYW42" s="154"/>
      <c r="TYX42" s="154"/>
      <c r="TYY42" s="154"/>
      <c r="TYZ42" s="154"/>
      <c r="TZA42" s="154"/>
      <c r="TZB42" s="154"/>
      <c r="TZC42" s="154"/>
      <c r="TZD42" s="154"/>
      <c r="TZE42" s="154"/>
      <c r="TZF42" s="154"/>
      <c r="TZG42" s="154"/>
      <c r="TZH42" s="154"/>
      <c r="TZI42" s="154"/>
      <c r="TZJ42" s="154"/>
      <c r="TZK42" s="154"/>
      <c r="TZL42" s="154"/>
      <c r="TZM42" s="154"/>
      <c r="TZN42" s="154"/>
      <c r="TZO42" s="154"/>
      <c r="TZP42" s="154"/>
      <c r="TZQ42" s="154"/>
      <c r="TZR42" s="154"/>
      <c r="TZS42" s="154"/>
      <c r="TZT42" s="154"/>
      <c r="TZU42" s="154"/>
      <c r="TZV42" s="154"/>
      <c r="TZW42" s="154"/>
      <c r="TZX42" s="154"/>
      <c r="TZY42" s="154"/>
      <c r="TZZ42" s="154"/>
      <c r="UAA42" s="154"/>
      <c r="UAB42" s="154"/>
      <c r="UAC42" s="154"/>
      <c r="UAD42" s="154"/>
      <c r="UAE42" s="154"/>
      <c r="UAF42" s="154"/>
      <c r="UAG42" s="154"/>
      <c r="UAH42" s="154"/>
      <c r="UAI42" s="154"/>
      <c r="UAJ42" s="154"/>
      <c r="UAK42" s="154"/>
      <c r="UAL42" s="154"/>
      <c r="UAM42" s="154"/>
      <c r="UAN42" s="154"/>
      <c r="UAO42" s="154"/>
      <c r="UAP42" s="154"/>
      <c r="UAQ42" s="154"/>
      <c r="UAR42" s="154"/>
      <c r="UAS42" s="154"/>
      <c r="UAT42" s="154"/>
      <c r="UAU42" s="154"/>
      <c r="UAV42" s="154"/>
      <c r="UAW42" s="154"/>
      <c r="UAX42" s="154"/>
      <c r="UAY42" s="154"/>
      <c r="UAZ42" s="154"/>
      <c r="UBA42" s="154"/>
      <c r="UBB42" s="154"/>
      <c r="UBC42" s="154"/>
      <c r="UBD42" s="154"/>
      <c r="UBE42" s="154"/>
      <c r="UBF42" s="154"/>
      <c r="UBG42" s="154"/>
      <c r="UBH42" s="154"/>
      <c r="UBI42" s="154"/>
      <c r="UBJ42" s="154"/>
      <c r="UBK42" s="154"/>
      <c r="UBL42" s="154"/>
      <c r="UBM42" s="154"/>
      <c r="UBN42" s="154"/>
      <c r="UBO42" s="154"/>
      <c r="UBP42" s="154"/>
      <c r="UBQ42" s="154"/>
      <c r="UBR42" s="154"/>
      <c r="UBS42" s="154"/>
      <c r="UBT42" s="154"/>
      <c r="UBU42" s="154"/>
      <c r="UBV42" s="154"/>
      <c r="UBW42" s="154"/>
      <c r="UBX42" s="154"/>
      <c r="UBY42" s="154"/>
      <c r="UBZ42" s="154"/>
      <c r="UCA42" s="154"/>
      <c r="UCB42" s="154"/>
      <c r="UCC42" s="154"/>
      <c r="UCD42" s="154"/>
      <c r="UCE42" s="154"/>
      <c r="UCF42" s="154"/>
      <c r="UCG42" s="154"/>
      <c r="UCH42" s="154"/>
      <c r="UCI42" s="154"/>
      <c r="UCJ42" s="154"/>
      <c r="UCK42" s="154"/>
      <c r="UCL42" s="154"/>
      <c r="UCM42" s="154"/>
      <c r="UCN42" s="154"/>
      <c r="UCO42" s="154"/>
      <c r="UCP42" s="154"/>
      <c r="UCQ42" s="154"/>
      <c r="UCR42" s="154"/>
      <c r="UCS42" s="154"/>
      <c r="UCT42" s="154"/>
      <c r="UCU42" s="154"/>
      <c r="UCV42" s="154"/>
      <c r="UCW42" s="154"/>
      <c r="UCX42" s="154"/>
      <c r="UCY42" s="154"/>
      <c r="UCZ42" s="154"/>
      <c r="UDA42" s="154"/>
      <c r="UDB42" s="154"/>
      <c r="UDC42" s="154"/>
      <c r="UDD42" s="154"/>
      <c r="UDE42" s="154"/>
      <c r="UDF42" s="154"/>
      <c r="UDG42" s="154"/>
      <c r="UDH42" s="154"/>
      <c r="UDI42" s="154"/>
      <c r="UDJ42" s="154"/>
      <c r="UDK42" s="154"/>
      <c r="UDL42" s="154"/>
      <c r="UDM42" s="154"/>
      <c r="UDN42" s="154"/>
      <c r="UDO42" s="154"/>
      <c r="UDP42" s="154"/>
      <c r="UDQ42" s="154"/>
      <c r="UDR42" s="154"/>
      <c r="UDS42" s="154"/>
      <c r="UDT42" s="154"/>
      <c r="UDU42" s="154"/>
      <c r="UDV42" s="154"/>
      <c r="UDW42" s="154"/>
      <c r="UDX42" s="154"/>
      <c r="UDY42" s="154"/>
      <c r="UDZ42" s="154"/>
      <c r="UEA42" s="154"/>
      <c r="UEB42" s="154"/>
      <c r="UEC42" s="154"/>
      <c r="UED42" s="154"/>
      <c r="UEE42" s="154"/>
      <c r="UEF42" s="154"/>
      <c r="UEG42" s="154"/>
      <c r="UEH42" s="154"/>
      <c r="UEI42" s="154"/>
      <c r="UEJ42" s="154"/>
      <c r="UEK42" s="154"/>
      <c r="UEL42" s="154"/>
      <c r="UEM42" s="154"/>
      <c r="UEN42" s="154"/>
      <c r="UEO42" s="154"/>
      <c r="UEP42" s="154"/>
      <c r="UEQ42" s="154"/>
      <c r="UER42" s="154"/>
      <c r="UES42" s="154"/>
      <c r="UET42" s="154"/>
      <c r="UEU42" s="154"/>
      <c r="UEV42" s="154"/>
      <c r="UEW42" s="154"/>
      <c r="UEX42" s="154"/>
      <c r="UEY42" s="154"/>
      <c r="UEZ42" s="154"/>
      <c r="UFA42" s="154"/>
      <c r="UFB42" s="154"/>
      <c r="UFC42" s="154"/>
      <c r="UFD42" s="154"/>
      <c r="UFE42" s="154"/>
      <c r="UFF42" s="154"/>
      <c r="UFG42" s="154"/>
      <c r="UFH42" s="154"/>
      <c r="UFI42" s="154"/>
      <c r="UFJ42" s="154"/>
      <c r="UFK42" s="154"/>
      <c r="UFL42" s="154"/>
      <c r="UFM42" s="154"/>
      <c r="UFN42" s="154"/>
      <c r="UFO42" s="154"/>
      <c r="UFP42" s="154"/>
      <c r="UFQ42" s="154"/>
      <c r="UFR42" s="154"/>
      <c r="UFS42" s="154"/>
      <c r="UFT42" s="154"/>
      <c r="UFU42" s="154"/>
      <c r="UFV42" s="154"/>
      <c r="UFW42" s="154"/>
      <c r="UFX42" s="154"/>
      <c r="UFY42" s="154"/>
      <c r="UFZ42" s="154"/>
      <c r="UGA42" s="154"/>
      <c r="UGB42" s="154"/>
      <c r="UGC42" s="154"/>
      <c r="UGD42" s="154"/>
      <c r="UGE42" s="154"/>
      <c r="UGF42" s="154"/>
      <c r="UGG42" s="154"/>
      <c r="UGH42" s="154"/>
      <c r="UGI42" s="154"/>
      <c r="UGJ42" s="154"/>
      <c r="UGK42" s="154"/>
      <c r="UGL42" s="154"/>
      <c r="UGM42" s="154"/>
      <c r="UGN42" s="154"/>
      <c r="UGO42" s="154"/>
      <c r="UGP42" s="154"/>
      <c r="UGQ42" s="154"/>
      <c r="UGR42" s="154"/>
      <c r="UGS42" s="154"/>
      <c r="UGT42" s="154"/>
      <c r="UGU42" s="154"/>
      <c r="UGV42" s="154"/>
      <c r="UGW42" s="154"/>
      <c r="UGX42" s="154"/>
      <c r="UGY42" s="154"/>
      <c r="UGZ42" s="154"/>
      <c r="UHA42" s="154"/>
      <c r="UHB42" s="154"/>
      <c r="UHC42" s="154"/>
      <c r="UHD42" s="154"/>
      <c r="UHE42" s="154"/>
      <c r="UHF42" s="154"/>
      <c r="UHG42" s="154"/>
      <c r="UHH42" s="154"/>
      <c r="UHI42" s="154"/>
      <c r="UHJ42" s="154"/>
      <c r="UHK42" s="154"/>
      <c r="UHL42" s="154"/>
      <c r="UHM42" s="154"/>
      <c r="UHN42" s="154"/>
      <c r="UHO42" s="154"/>
      <c r="UHP42" s="154"/>
      <c r="UHQ42" s="154"/>
      <c r="UHR42" s="154"/>
      <c r="UHS42" s="154"/>
      <c r="UHT42" s="154"/>
      <c r="UHU42" s="154"/>
      <c r="UHV42" s="154"/>
      <c r="UHW42" s="154"/>
      <c r="UHX42" s="154"/>
      <c r="UHY42" s="154"/>
      <c r="UHZ42" s="154"/>
      <c r="UIA42" s="154"/>
      <c r="UIB42" s="154"/>
      <c r="UIC42" s="154"/>
      <c r="UID42" s="154"/>
      <c r="UIE42" s="154"/>
      <c r="UIF42" s="154"/>
      <c r="UIG42" s="154"/>
      <c r="UIH42" s="154"/>
      <c r="UII42" s="154"/>
      <c r="UIJ42" s="154"/>
      <c r="UIK42" s="154"/>
      <c r="UIL42" s="154"/>
      <c r="UIM42" s="154"/>
      <c r="UIN42" s="154"/>
      <c r="UIO42" s="154"/>
      <c r="UIP42" s="154"/>
      <c r="UIQ42" s="154"/>
      <c r="UIR42" s="154"/>
      <c r="UIS42" s="154"/>
      <c r="UIT42" s="154"/>
      <c r="UIU42" s="154"/>
      <c r="UIV42" s="154"/>
      <c r="UIW42" s="154"/>
      <c r="UIX42" s="154"/>
      <c r="UIY42" s="154"/>
      <c r="UIZ42" s="154"/>
      <c r="UJA42" s="154"/>
      <c r="UJB42" s="154"/>
      <c r="UJC42" s="154"/>
      <c r="UJD42" s="154"/>
      <c r="UJE42" s="154"/>
      <c r="UJF42" s="154"/>
      <c r="UJG42" s="154"/>
      <c r="UJH42" s="154"/>
      <c r="UJI42" s="154"/>
      <c r="UJJ42" s="154"/>
      <c r="UJK42" s="154"/>
      <c r="UJL42" s="154"/>
      <c r="UJM42" s="154"/>
      <c r="UJN42" s="154"/>
      <c r="UJO42" s="154"/>
      <c r="UJP42" s="154"/>
      <c r="UJQ42" s="154"/>
      <c r="UJR42" s="154"/>
      <c r="UJS42" s="154"/>
      <c r="UJT42" s="154"/>
      <c r="UJU42" s="154"/>
      <c r="UJV42" s="154"/>
      <c r="UJW42" s="154"/>
      <c r="UJX42" s="154"/>
      <c r="UJY42" s="154"/>
      <c r="UJZ42" s="154"/>
      <c r="UKA42" s="154"/>
      <c r="UKB42" s="154"/>
      <c r="UKC42" s="154"/>
      <c r="UKD42" s="154"/>
      <c r="UKE42" s="154"/>
      <c r="UKF42" s="154"/>
      <c r="UKG42" s="154"/>
      <c r="UKH42" s="154"/>
      <c r="UKI42" s="154"/>
      <c r="UKJ42" s="154"/>
      <c r="UKK42" s="154"/>
      <c r="UKL42" s="154"/>
      <c r="UKM42" s="154"/>
      <c r="UKN42" s="154"/>
      <c r="UKO42" s="154"/>
      <c r="UKP42" s="154"/>
      <c r="UKQ42" s="154"/>
      <c r="UKR42" s="154"/>
      <c r="UKS42" s="154"/>
      <c r="UKT42" s="154"/>
      <c r="UKU42" s="154"/>
      <c r="UKV42" s="154"/>
      <c r="UKW42" s="154"/>
      <c r="UKX42" s="154"/>
      <c r="UKY42" s="154"/>
      <c r="UKZ42" s="154"/>
      <c r="ULA42" s="154"/>
      <c r="ULB42" s="154"/>
      <c r="ULC42" s="154"/>
      <c r="ULD42" s="154"/>
      <c r="ULE42" s="154"/>
      <c r="ULF42" s="154"/>
      <c r="ULG42" s="154"/>
      <c r="ULH42" s="154"/>
      <c r="ULI42" s="154"/>
      <c r="ULJ42" s="154"/>
      <c r="ULK42" s="154"/>
      <c r="ULL42" s="154"/>
      <c r="ULM42" s="154"/>
      <c r="ULN42" s="154"/>
      <c r="ULO42" s="154"/>
      <c r="ULP42" s="154"/>
      <c r="ULQ42" s="154"/>
      <c r="ULR42" s="154"/>
      <c r="ULS42" s="154"/>
      <c r="ULT42" s="154"/>
      <c r="ULU42" s="154"/>
      <c r="ULV42" s="154"/>
      <c r="ULW42" s="154"/>
      <c r="ULX42" s="154"/>
      <c r="ULY42" s="154"/>
      <c r="ULZ42" s="154"/>
      <c r="UMA42" s="154"/>
      <c r="UMB42" s="154"/>
      <c r="UMC42" s="154"/>
      <c r="UMD42" s="154"/>
      <c r="UME42" s="154"/>
      <c r="UMF42" s="154"/>
      <c r="UMG42" s="154"/>
      <c r="UMH42" s="154"/>
      <c r="UMI42" s="154"/>
      <c r="UMJ42" s="154"/>
      <c r="UMK42" s="154"/>
      <c r="UML42" s="154"/>
      <c r="UMM42" s="154"/>
      <c r="UMN42" s="154"/>
      <c r="UMO42" s="154"/>
      <c r="UMP42" s="154"/>
      <c r="UMQ42" s="154"/>
      <c r="UMR42" s="154"/>
      <c r="UMS42" s="154"/>
      <c r="UMT42" s="154"/>
      <c r="UMU42" s="154"/>
      <c r="UMV42" s="154"/>
      <c r="UMW42" s="154"/>
      <c r="UMX42" s="154"/>
      <c r="UMY42" s="154"/>
      <c r="UMZ42" s="154"/>
      <c r="UNA42" s="154"/>
      <c r="UNB42" s="154"/>
      <c r="UNC42" s="154"/>
      <c r="UND42" s="154"/>
      <c r="UNE42" s="154"/>
      <c r="UNF42" s="154"/>
      <c r="UNG42" s="154"/>
      <c r="UNH42" s="154"/>
      <c r="UNI42" s="154"/>
      <c r="UNJ42" s="154"/>
      <c r="UNK42" s="154"/>
      <c r="UNL42" s="154"/>
      <c r="UNM42" s="154"/>
      <c r="UNN42" s="154"/>
      <c r="UNO42" s="154"/>
      <c r="UNP42" s="154"/>
      <c r="UNQ42" s="154"/>
      <c r="UNR42" s="154"/>
      <c r="UNS42" s="154"/>
      <c r="UNT42" s="154"/>
      <c r="UNU42" s="154"/>
      <c r="UNV42" s="154"/>
      <c r="UNW42" s="154"/>
      <c r="UNX42" s="154"/>
      <c r="UNY42" s="154"/>
      <c r="UNZ42" s="154"/>
      <c r="UOA42" s="154"/>
      <c r="UOB42" s="154"/>
      <c r="UOC42" s="154"/>
      <c r="UOD42" s="154"/>
      <c r="UOE42" s="154"/>
      <c r="UOF42" s="154"/>
      <c r="UOG42" s="154"/>
      <c r="UOH42" s="154"/>
      <c r="UOI42" s="154"/>
      <c r="UOJ42" s="154"/>
      <c r="UOK42" s="154"/>
      <c r="UOL42" s="154"/>
      <c r="UOM42" s="154"/>
      <c r="UON42" s="154"/>
      <c r="UOO42" s="154"/>
      <c r="UOP42" s="154"/>
      <c r="UOQ42" s="154"/>
      <c r="UOR42" s="154"/>
      <c r="UOS42" s="154"/>
      <c r="UOT42" s="154"/>
      <c r="UOU42" s="154"/>
      <c r="UOV42" s="154"/>
      <c r="UOW42" s="154"/>
      <c r="UOX42" s="154"/>
      <c r="UOY42" s="154"/>
      <c r="UOZ42" s="154"/>
      <c r="UPA42" s="154"/>
      <c r="UPB42" s="154"/>
      <c r="UPC42" s="154"/>
      <c r="UPD42" s="154"/>
      <c r="UPE42" s="154"/>
      <c r="UPF42" s="154"/>
      <c r="UPG42" s="154"/>
      <c r="UPH42" s="154"/>
      <c r="UPI42" s="154"/>
      <c r="UPJ42" s="154"/>
      <c r="UPK42" s="154"/>
      <c r="UPL42" s="154"/>
      <c r="UPM42" s="154"/>
      <c r="UPN42" s="154"/>
      <c r="UPO42" s="154"/>
      <c r="UPP42" s="154"/>
      <c r="UPQ42" s="154"/>
      <c r="UPR42" s="154"/>
      <c r="UPS42" s="154"/>
      <c r="UPT42" s="154"/>
      <c r="UPU42" s="154"/>
      <c r="UPV42" s="154"/>
      <c r="UPW42" s="154"/>
      <c r="UPX42" s="154"/>
      <c r="UPY42" s="154"/>
      <c r="UPZ42" s="154"/>
      <c r="UQA42" s="154"/>
      <c r="UQB42" s="154"/>
      <c r="UQC42" s="154"/>
      <c r="UQD42" s="154"/>
      <c r="UQE42" s="154"/>
      <c r="UQF42" s="154"/>
      <c r="UQG42" s="154"/>
      <c r="UQH42" s="154"/>
      <c r="UQI42" s="154"/>
      <c r="UQJ42" s="154"/>
      <c r="UQK42" s="154"/>
      <c r="UQL42" s="154"/>
      <c r="UQM42" s="154"/>
      <c r="UQN42" s="154"/>
      <c r="UQO42" s="154"/>
      <c r="UQP42" s="154"/>
      <c r="UQQ42" s="154"/>
      <c r="UQR42" s="154"/>
      <c r="UQS42" s="154"/>
      <c r="UQT42" s="154"/>
      <c r="UQU42" s="154"/>
      <c r="UQV42" s="154"/>
      <c r="UQW42" s="154"/>
      <c r="UQX42" s="154"/>
      <c r="UQY42" s="154"/>
      <c r="UQZ42" s="154"/>
      <c r="URA42" s="154"/>
      <c r="URB42" s="154"/>
      <c r="URC42" s="154"/>
      <c r="URD42" s="154"/>
      <c r="URE42" s="154"/>
      <c r="URF42" s="154"/>
      <c r="URG42" s="154"/>
      <c r="URH42" s="154"/>
      <c r="URI42" s="154"/>
      <c r="URJ42" s="154"/>
      <c r="URK42" s="154"/>
      <c r="URL42" s="154"/>
      <c r="URM42" s="154"/>
      <c r="URN42" s="154"/>
      <c r="URO42" s="154"/>
      <c r="URP42" s="154"/>
      <c r="URQ42" s="154"/>
      <c r="URR42" s="154"/>
      <c r="URS42" s="154"/>
      <c r="URT42" s="154"/>
      <c r="URU42" s="154"/>
      <c r="URV42" s="154"/>
      <c r="URW42" s="154"/>
      <c r="URX42" s="154"/>
      <c r="URY42" s="154"/>
      <c r="URZ42" s="154"/>
      <c r="USA42" s="154"/>
      <c r="USB42" s="154"/>
      <c r="USC42" s="154"/>
      <c r="USD42" s="154"/>
      <c r="USE42" s="154"/>
      <c r="USF42" s="154"/>
      <c r="USG42" s="154"/>
      <c r="USH42" s="154"/>
      <c r="USI42" s="154"/>
      <c r="USJ42" s="154"/>
      <c r="USK42" s="154"/>
      <c r="USL42" s="154"/>
      <c r="USM42" s="154"/>
      <c r="USN42" s="154"/>
      <c r="USO42" s="154"/>
      <c r="USP42" s="154"/>
      <c r="USQ42" s="154"/>
      <c r="USR42" s="154"/>
      <c r="USS42" s="154"/>
      <c r="UST42" s="154"/>
      <c r="USU42" s="154"/>
      <c r="USV42" s="154"/>
      <c r="USW42" s="154"/>
      <c r="USX42" s="154"/>
      <c r="USY42" s="154"/>
      <c r="USZ42" s="154"/>
      <c r="UTA42" s="154"/>
      <c r="UTB42" s="154"/>
      <c r="UTC42" s="154"/>
      <c r="UTD42" s="154"/>
      <c r="UTE42" s="154"/>
      <c r="UTF42" s="154"/>
      <c r="UTG42" s="154"/>
      <c r="UTH42" s="154"/>
      <c r="UTI42" s="154"/>
      <c r="UTJ42" s="154"/>
      <c r="UTK42" s="154"/>
      <c r="UTL42" s="154"/>
      <c r="UTM42" s="154"/>
      <c r="UTN42" s="154"/>
      <c r="UTO42" s="154"/>
      <c r="UTP42" s="154"/>
      <c r="UTQ42" s="154"/>
      <c r="UTR42" s="154"/>
      <c r="UTS42" s="154"/>
      <c r="UTT42" s="154"/>
      <c r="UTU42" s="154"/>
      <c r="UTV42" s="154"/>
      <c r="UTW42" s="154"/>
      <c r="UTX42" s="154"/>
      <c r="UTY42" s="154"/>
      <c r="UTZ42" s="154"/>
      <c r="UUA42" s="154"/>
      <c r="UUB42" s="154"/>
      <c r="UUC42" s="154"/>
      <c r="UUD42" s="154"/>
      <c r="UUE42" s="154"/>
      <c r="UUF42" s="154"/>
      <c r="UUG42" s="154"/>
      <c r="UUH42" s="154"/>
      <c r="UUI42" s="154"/>
      <c r="UUJ42" s="154"/>
      <c r="UUK42" s="154"/>
      <c r="UUL42" s="154"/>
      <c r="UUM42" s="154"/>
      <c r="UUN42" s="154"/>
      <c r="UUO42" s="154"/>
      <c r="UUP42" s="154"/>
      <c r="UUQ42" s="154"/>
      <c r="UUR42" s="154"/>
      <c r="UUS42" s="154"/>
      <c r="UUT42" s="154"/>
      <c r="UUU42" s="154"/>
      <c r="UUV42" s="154"/>
      <c r="UUW42" s="154"/>
      <c r="UUX42" s="154"/>
      <c r="UUY42" s="154"/>
      <c r="UUZ42" s="154"/>
      <c r="UVA42" s="154"/>
      <c r="UVB42" s="154"/>
      <c r="UVC42" s="154"/>
      <c r="UVD42" s="154"/>
      <c r="UVE42" s="154"/>
      <c r="UVF42" s="154"/>
      <c r="UVG42" s="154"/>
      <c r="UVH42" s="154"/>
      <c r="UVI42" s="154"/>
      <c r="UVJ42" s="154"/>
      <c r="UVK42" s="154"/>
      <c r="UVL42" s="154"/>
      <c r="UVM42" s="154"/>
      <c r="UVN42" s="154"/>
      <c r="UVO42" s="154"/>
      <c r="UVP42" s="154"/>
      <c r="UVQ42" s="154"/>
      <c r="UVR42" s="154"/>
      <c r="UVS42" s="154"/>
      <c r="UVT42" s="154"/>
      <c r="UVU42" s="154"/>
      <c r="UVV42" s="154"/>
      <c r="UVW42" s="154"/>
      <c r="UVX42" s="154"/>
      <c r="UVY42" s="154"/>
      <c r="UVZ42" s="154"/>
      <c r="UWA42" s="154"/>
      <c r="UWB42" s="154"/>
      <c r="UWC42" s="154"/>
      <c r="UWD42" s="154"/>
      <c r="UWE42" s="154"/>
      <c r="UWF42" s="154"/>
      <c r="UWG42" s="154"/>
      <c r="UWH42" s="154"/>
      <c r="UWI42" s="154"/>
      <c r="UWJ42" s="154"/>
      <c r="UWK42" s="154"/>
      <c r="UWL42" s="154"/>
      <c r="UWM42" s="154"/>
      <c r="UWN42" s="154"/>
      <c r="UWO42" s="154"/>
      <c r="UWP42" s="154"/>
      <c r="UWQ42" s="154"/>
      <c r="UWR42" s="154"/>
      <c r="UWS42" s="154"/>
      <c r="UWT42" s="154"/>
      <c r="UWU42" s="154"/>
      <c r="UWV42" s="154"/>
      <c r="UWW42" s="154"/>
      <c r="UWX42" s="154"/>
      <c r="UWY42" s="154"/>
      <c r="UWZ42" s="154"/>
      <c r="UXA42" s="154"/>
      <c r="UXB42" s="154"/>
      <c r="UXC42" s="154"/>
      <c r="UXD42" s="154"/>
      <c r="UXE42" s="154"/>
      <c r="UXF42" s="154"/>
      <c r="UXG42" s="154"/>
      <c r="UXH42" s="154"/>
      <c r="UXI42" s="154"/>
      <c r="UXJ42" s="154"/>
      <c r="UXK42" s="154"/>
      <c r="UXL42" s="154"/>
      <c r="UXM42" s="154"/>
      <c r="UXN42" s="154"/>
      <c r="UXO42" s="154"/>
      <c r="UXP42" s="154"/>
      <c r="UXQ42" s="154"/>
      <c r="UXR42" s="154"/>
      <c r="UXS42" s="154"/>
      <c r="UXT42" s="154"/>
      <c r="UXU42" s="154"/>
      <c r="UXV42" s="154"/>
      <c r="UXW42" s="154"/>
      <c r="UXX42" s="154"/>
      <c r="UXY42" s="154"/>
      <c r="UXZ42" s="154"/>
      <c r="UYA42" s="154"/>
      <c r="UYB42" s="154"/>
      <c r="UYC42" s="154"/>
      <c r="UYD42" s="154"/>
      <c r="UYE42" s="154"/>
      <c r="UYF42" s="154"/>
      <c r="UYG42" s="154"/>
      <c r="UYH42" s="154"/>
      <c r="UYI42" s="154"/>
      <c r="UYJ42" s="154"/>
      <c r="UYK42" s="154"/>
      <c r="UYL42" s="154"/>
      <c r="UYM42" s="154"/>
      <c r="UYN42" s="154"/>
      <c r="UYO42" s="154"/>
      <c r="UYP42" s="154"/>
      <c r="UYQ42" s="154"/>
      <c r="UYR42" s="154"/>
      <c r="UYS42" s="154"/>
      <c r="UYT42" s="154"/>
      <c r="UYU42" s="154"/>
      <c r="UYV42" s="154"/>
      <c r="UYW42" s="154"/>
      <c r="UYX42" s="154"/>
      <c r="UYY42" s="154"/>
      <c r="UYZ42" s="154"/>
      <c r="UZA42" s="154"/>
      <c r="UZB42" s="154"/>
      <c r="UZC42" s="154"/>
      <c r="UZD42" s="154"/>
      <c r="UZE42" s="154"/>
      <c r="UZF42" s="154"/>
      <c r="UZG42" s="154"/>
      <c r="UZH42" s="154"/>
      <c r="UZI42" s="154"/>
      <c r="UZJ42" s="154"/>
      <c r="UZK42" s="154"/>
      <c r="UZL42" s="154"/>
      <c r="UZM42" s="154"/>
      <c r="UZN42" s="154"/>
      <c r="UZO42" s="154"/>
      <c r="UZP42" s="154"/>
      <c r="UZQ42" s="154"/>
      <c r="UZR42" s="154"/>
      <c r="UZS42" s="154"/>
      <c r="UZT42" s="154"/>
      <c r="UZU42" s="154"/>
      <c r="UZV42" s="154"/>
      <c r="UZW42" s="154"/>
      <c r="UZX42" s="154"/>
      <c r="UZY42" s="154"/>
      <c r="UZZ42" s="154"/>
      <c r="VAA42" s="154"/>
      <c r="VAB42" s="154"/>
      <c r="VAC42" s="154"/>
      <c r="VAD42" s="154"/>
      <c r="VAE42" s="154"/>
      <c r="VAF42" s="154"/>
      <c r="VAG42" s="154"/>
      <c r="VAH42" s="154"/>
      <c r="VAI42" s="154"/>
      <c r="VAJ42" s="154"/>
      <c r="VAK42" s="154"/>
      <c r="VAL42" s="154"/>
      <c r="VAM42" s="154"/>
      <c r="VAN42" s="154"/>
      <c r="VAO42" s="154"/>
      <c r="VAP42" s="154"/>
      <c r="VAQ42" s="154"/>
      <c r="VAR42" s="154"/>
      <c r="VAS42" s="154"/>
      <c r="VAT42" s="154"/>
      <c r="VAU42" s="154"/>
      <c r="VAV42" s="154"/>
      <c r="VAW42" s="154"/>
      <c r="VAX42" s="154"/>
      <c r="VAY42" s="154"/>
      <c r="VAZ42" s="154"/>
      <c r="VBA42" s="154"/>
      <c r="VBB42" s="154"/>
      <c r="VBC42" s="154"/>
      <c r="VBD42" s="154"/>
      <c r="VBE42" s="154"/>
      <c r="VBF42" s="154"/>
      <c r="VBG42" s="154"/>
      <c r="VBH42" s="154"/>
      <c r="VBI42" s="154"/>
      <c r="VBJ42" s="154"/>
      <c r="VBK42" s="154"/>
      <c r="VBL42" s="154"/>
      <c r="VBM42" s="154"/>
      <c r="VBN42" s="154"/>
      <c r="VBO42" s="154"/>
      <c r="VBP42" s="154"/>
      <c r="VBQ42" s="154"/>
      <c r="VBR42" s="154"/>
      <c r="VBS42" s="154"/>
      <c r="VBT42" s="154"/>
      <c r="VBU42" s="154"/>
      <c r="VBV42" s="154"/>
      <c r="VBW42" s="154"/>
      <c r="VBX42" s="154"/>
      <c r="VBY42" s="154"/>
      <c r="VBZ42" s="154"/>
      <c r="VCA42" s="154"/>
      <c r="VCB42" s="154"/>
      <c r="VCC42" s="154"/>
      <c r="VCD42" s="154"/>
      <c r="VCE42" s="154"/>
      <c r="VCF42" s="154"/>
      <c r="VCG42" s="154"/>
      <c r="VCH42" s="154"/>
      <c r="VCI42" s="154"/>
      <c r="VCJ42" s="154"/>
      <c r="VCK42" s="154"/>
      <c r="VCL42" s="154"/>
      <c r="VCM42" s="154"/>
      <c r="VCN42" s="154"/>
      <c r="VCO42" s="154"/>
      <c r="VCP42" s="154"/>
      <c r="VCQ42" s="154"/>
      <c r="VCR42" s="154"/>
      <c r="VCS42" s="154"/>
      <c r="VCT42" s="154"/>
      <c r="VCU42" s="154"/>
      <c r="VCV42" s="154"/>
      <c r="VCW42" s="154"/>
      <c r="VCX42" s="154"/>
      <c r="VCY42" s="154"/>
      <c r="VCZ42" s="154"/>
      <c r="VDA42" s="154"/>
      <c r="VDB42" s="154"/>
      <c r="VDC42" s="154"/>
      <c r="VDD42" s="154"/>
      <c r="VDE42" s="154"/>
      <c r="VDF42" s="154"/>
      <c r="VDG42" s="154"/>
      <c r="VDH42" s="154"/>
      <c r="VDI42" s="154"/>
      <c r="VDJ42" s="154"/>
      <c r="VDK42" s="154"/>
      <c r="VDL42" s="154"/>
      <c r="VDM42" s="154"/>
      <c r="VDN42" s="154"/>
      <c r="VDO42" s="154"/>
      <c r="VDP42" s="154"/>
      <c r="VDQ42" s="154"/>
      <c r="VDR42" s="154"/>
      <c r="VDS42" s="154"/>
      <c r="VDT42" s="154"/>
      <c r="VDU42" s="154"/>
      <c r="VDV42" s="154"/>
      <c r="VDW42" s="154"/>
      <c r="VDX42" s="154"/>
      <c r="VDY42" s="154"/>
      <c r="VDZ42" s="154"/>
      <c r="VEA42" s="154"/>
      <c r="VEB42" s="154"/>
      <c r="VEC42" s="154"/>
      <c r="VED42" s="154"/>
      <c r="VEE42" s="154"/>
      <c r="VEF42" s="154"/>
      <c r="VEG42" s="154"/>
      <c r="VEH42" s="154"/>
      <c r="VEI42" s="154"/>
      <c r="VEJ42" s="154"/>
      <c r="VEK42" s="154"/>
      <c r="VEL42" s="154"/>
      <c r="VEM42" s="154"/>
      <c r="VEN42" s="154"/>
      <c r="VEO42" s="154"/>
      <c r="VEP42" s="154"/>
      <c r="VEQ42" s="154"/>
      <c r="VER42" s="154"/>
      <c r="VES42" s="154"/>
      <c r="VET42" s="154"/>
      <c r="VEU42" s="154"/>
      <c r="VEV42" s="154"/>
      <c r="VEW42" s="154"/>
      <c r="VEX42" s="154"/>
      <c r="VEY42" s="154"/>
      <c r="VEZ42" s="154"/>
      <c r="VFA42" s="154"/>
      <c r="VFB42" s="154"/>
      <c r="VFC42" s="154"/>
      <c r="VFD42" s="154"/>
      <c r="VFE42" s="154"/>
      <c r="VFF42" s="154"/>
      <c r="VFG42" s="154"/>
      <c r="VFH42" s="154"/>
      <c r="VFI42" s="154"/>
      <c r="VFJ42" s="154"/>
      <c r="VFK42" s="154"/>
      <c r="VFL42" s="154"/>
      <c r="VFM42" s="154"/>
      <c r="VFN42" s="154"/>
      <c r="VFO42" s="154"/>
      <c r="VFP42" s="154"/>
      <c r="VFQ42" s="154"/>
      <c r="VFR42" s="154"/>
      <c r="VFS42" s="154"/>
      <c r="VFT42" s="154"/>
      <c r="VFU42" s="154"/>
      <c r="VFV42" s="154"/>
      <c r="VFW42" s="154"/>
      <c r="VFX42" s="154"/>
      <c r="VFY42" s="154"/>
      <c r="VFZ42" s="154"/>
      <c r="VGA42" s="154"/>
      <c r="VGB42" s="154"/>
      <c r="VGC42" s="154"/>
      <c r="VGD42" s="154"/>
      <c r="VGE42" s="154"/>
      <c r="VGF42" s="154"/>
      <c r="VGG42" s="154"/>
      <c r="VGH42" s="154"/>
      <c r="VGI42" s="154"/>
      <c r="VGJ42" s="154"/>
      <c r="VGK42" s="154"/>
      <c r="VGL42" s="154"/>
      <c r="VGM42" s="154"/>
      <c r="VGN42" s="154"/>
      <c r="VGO42" s="154"/>
      <c r="VGP42" s="154"/>
      <c r="VGQ42" s="154"/>
      <c r="VGR42" s="154"/>
      <c r="VGS42" s="154"/>
      <c r="VGT42" s="154"/>
      <c r="VGU42" s="154"/>
      <c r="VGV42" s="154"/>
      <c r="VGW42" s="154"/>
      <c r="VGX42" s="154"/>
      <c r="VGY42" s="154"/>
      <c r="VGZ42" s="154"/>
      <c r="VHA42" s="154"/>
      <c r="VHB42" s="154"/>
      <c r="VHC42" s="154"/>
      <c r="VHD42" s="154"/>
      <c r="VHE42" s="154"/>
      <c r="VHF42" s="154"/>
      <c r="VHG42" s="154"/>
      <c r="VHH42" s="154"/>
      <c r="VHI42" s="154"/>
      <c r="VHJ42" s="154"/>
      <c r="VHK42" s="154"/>
      <c r="VHL42" s="154"/>
      <c r="VHM42" s="154"/>
      <c r="VHN42" s="154"/>
      <c r="VHO42" s="154"/>
      <c r="VHP42" s="154"/>
      <c r="VHQ42" s="154"/>
      <c r="VHR42" s="154"/>
      <c r="VHS42" s="154"/>
      <c r="VHT42" s="154"/>
      <c r="VHU42" s="154"/>
      <c r="VHV42" s="154"/>
      <c r="VHW42" s="154"/>
      <c r="VHX42" s="154"/>
      <c r="VHY42" s="154"/>
      <c r="VHZ42" s="154"/>
      <c r="VIA42" s="154"/>
      <c r="VIB42" s="154"/>
      <c r="VIC42" s="154"/>
      <c r="VID42" s="154"/>
      <c r="VIE42" s="154"/>
      <c r="VIF42" s="154"/>
      <c r="VIG42" s="154"/>
      <c r="VIH42" s="154"/>
      <c r="VII42" s="154"/>
      <c r="VIJ42" s="154"/>
      <c r="VIK42" s="154"/>
      <c r="VIL42" s="154"/>
      <c r="VIM42" s="154"/>
      <c r="VIN42" s="154"/>
      <c r="VIO42" s="154"/>
      <c r="VIP42" s="154"/>
      <c r="VIQ42" s="154"/>
      <c r="VIR42" s="154"/>
      <c r="VIS42" s="154"/>
      <c r="VIT42" s="154"/>
      <c r="VIU42" s="154"/>
      <c r="VIV42" s="154"/>
      <c r="VIW42" s="154"/>
      <c r="VIX42" s="154"/>
      <c r="VIY42" s="154"/>
      <c r="VIZ42" s="154"/>
      <c r="VJA42" s="154"/>
      <c r="VJB42" s="154"/>
      <c r="VJC42" s="154"/>
      <c r="VJD42" s="154"/>
      <c r="VJE42" s="154"/>
      <c r="VJF42" s="154"/>
      <c r="VJG42" s="154"/>
      <c r="VJH42" s="154"/>
      <c r="VJI42" s="154"/>
      <c r="VJJ42" s="154"/>
      <c r="VJK42" s="154"/>
      <c r="VJL42" s="154"/>
      <c r="VJM42" s="154"/>
      <c r="VJN42" s="154"/>
      <c r="VJO42" s="154"/>
      <c r="VJP42" s="154"/>
      <c r="VJQ42" s="154"/>
      <c r="VJR42" s="154"/>
      <c r="VJS42" s="154"/>
      <c r="VJT42" s="154"/>
      <c r="VJU42" s="154"/>
      <c r="VJV42" s="154"/>
      <c r="VJW42" s="154"/>
      <c r="VJX42" s="154"/>
      <c r="VJY42" s="154"/>
      <c r="VJZ42" s="154"/>
      <c r="VKA42" s="154"/>
      <c r="VKB42" s="154"/>
      <c r="VKC42" s="154"/>
      <c r="VKD42" s="154"/>
      <c r="VKE42" s="154"/>
      <c r="VKF42" s="154"/>
      <c r="VKG42" s="154"/>
      <c r="VKH42" s="154"/>
      <c r="VKI42" s="154"/>
      <c r="VKJ42" s="154"/>
      <c r="VKK42" s="154"/>
      <c r="VKL42" s="154"/>
      <c r="VKM42" s="154"/>
      <c r="VKN42" s="154"/>
      <c r="VKO42" s="154"/>
      <c r="VKP42" s="154"/>
      <c r="VKQ42" s="154"/>
      <c r="VKR42" s="154"/>
      <c r="VKS42" s="154"/>
      <c r="VKT42" s="154"/>
      <c r="VKU42" s="154"/>
      <c r="VKV42" s="154"/>
      <c r="VKW42" s="154"/>
      <c r="VKX42" s="154"/>
      <c r="VKY42" s="154"/>
      <c r="VKZ42" s="154"/>
      <c r="VLA42" s="154"/>
      <c r="VLB42" s="154"/>
      <c r="VLC42" s="154"/>
      <c r="VLD42" s="154"/>
      <c r="VLE42" s="154"/>
      <c r="VLF42" s="154"/>
      <c r="VLG42" s="154"/>
      <c r="VLH42" s="154"/>
      <c r="VLI42" s="154"/>
      <c r="VLJ42" s="154"/>
      <c r="VLK42" s="154"/>
      <c r="VLL42" s="154"/>
      <c r="VLM42" s="154"/>
      <c r="VLN42" s="154"/>
      <c r="VLO42" s="154"/>
      <c r="VLP42" s="154"/>
      <c r="VLQ42" s="154"/>
      <c r="VLR42" s="154"/>
      <c r="VLS42" s="154"/>
      <c r="VLT42" s="154"/>
      <c r="VLU42" s="154"/>
      <c r="VLV42" s="154"/>
      <c r="VLW42" s="154"/>
      <c r="VLX42" s="154"/>
      <c r="VLY42" s="154"/>
      <c r="VLZ42" s="154"/>
      <c r="VMA42" s="154"/>
      <c r="VMB42" s="154"/>
      <c r="VMC42" s="154"/>
      <c r="VMD42" s="154"/>
      <c r="VME42" s="154"/>
      <c r="VMF42" s="154"/>
      <c r="VMG42" s="154"/>
      <c r="VMH42" s="154"/>
      <c r="VMI42" s="154"/>
      <c r="VMJ42" s="154"/>
      <c r="VMK42" s="154"/>
      <c r="VML42" s="154"/>
      <c r="VMM42" s="154"/>
      <c r="VMN42" s="154"/>
      <c r="VMO42" s="154"/>
      <c r="VMP42" s="154"/>
      <c r="VMQ42" s="154"/>
      <c r="VMR42" s="154"/>
      <c r="VMS42" s="154"/>
      <c r="VMT42" s="154"/>
      <c r="VMU42" s="154"/>
      <c r="VMV42" s="154"/>
      <c r="VMW42" s="154"/>
      <c r="VMX42" s="154"/>
      <c r="VMY42" s="154"/>
      <c r="VMZ42" s="154"/>
      <c r="VNA42" s="154"/>
      <c r="VNB42" s="154"/>
      <c r="VNC42" s="154"/>
      <c r="VND42" s="154"/>
      <c r="VNE42" s="154"/>
      <c r="VNF42" s="154"/>
      <c r="VNG42" s="154"/>
      <c r="VNH42" s="154"/>
      <c r="VNI42" s="154"/>
      <c r="VNJ42" s="154"/>
      <c r="VNK42" s="154"/>
      <c r="VNL42" s="154"/>
      <c r="VNM42" s="154"/>
      <c r="VNN42" s="154"/>
      <c r="VNO42" s="154"/>
      <c r="VNP42" s="154"/>
      <c r="VNQ42" s="154"/>
      <c r="VNR42" s="154"/>
      <c r="VNS42" s="154"/>
      <c r="VNT42" s="154"/>
      <c r="VNU42" s="154"/>
      <c r="VNV42" s="154"/>
      <c r="VNW42" s="154"/>
      <c r="VNX42" s="154"/>
      <c r="VNY42" s="154"/>
      <c r="VNZ42" s="154"/>
      <c r="VOA42" s="154"/>
      <c r="VOB42" s="154"/>
      <c r="VOC42" s="154"/>
      <c r="VOD42" s="154"/>
      <c r="VOE42" s="154"/>
      <c r="VOF42" s="154"/>
      <c r="VOG42" s="154"/>
      <c r="VOH42" s="154"/>
      <c r="VOI42" s="154"/>
      <c r="VOJ42" s="154"/>
      <c r="VOK42" s="154"/>
      <c r="VOL42" s="154"/>
      <c r="VOM42" s="154"/>
      <c r="VON42" s="154"/>
      <c r="VOO42" s="154"/>
      <c r="VOP42" s="154"/>
      <c r="VOQ42" s="154"/>
      <c r="VOR42" s="154"/>
      <c r="VOS42" s="154"/>
      <c r="VOT42" s="154"/>
      <c r="VOU42" s="154"/>
      <c r="VOV42" s="154"/>
      <c r="VOW42" s="154"/>
      <c r="VOX42" s="154"/>
      <c r="VOY42" s="154"/>
      <c r="VOZ42" s="154"/>
      <c r="VPA42" s="154"/>
      <c r="VPB42" s="154"/>
      <c r="VPC42" s="154"/>
      <c r="VPD42" s="154"/>
      <c r="VPE42" s="154"/>
      <c r="VPF42" s="154"/>
      <c r="VPG42" s="154"/>
      <c r="VPH42" s="154"/>
      <c r="VPI42" s="154"/>
      <c r="VPJ42" s="154"/>
      <c r="VPK42" s="154"/>
      <c r="VPL42" s="154"/>
      <c r="VPM42" s="154"/>
      <c r="VPN42" s="154"/>
      <c r="VPO42" s="154"/>
      <c r="VPP42" s="154"/>
      <c r="VPQ42" s="154"/>
      <c r="VPR42" s="154"/>
      <c r="VPS42" s="154"/>
      <c r="VPT42" s="154"/>
      <c r="VPU42" s="154"/>
      <c r="VPV42" s="154"/>
      <c r="VPW42" s="154"/>
      <c r="VPX42" s="154"/>
      <c r="VPY42" s="154"/>
      <c r="VPZ42" s="154"/>
      <c r="VQA42" s="154"/>
      <c r="VQB42" s="154"/>
      <c r="VQC42" s="154"/>
      <c r="VQD42" s="154"/>
      <c r="VQE42" s="154"/>
      <c r="VQF42" s="154"/>
      <c r="VQG42" s="154"/>
      <c r="VQH42" s="154"/>
      <c r="VQI42" s="154"/>
      <c r="VQJ42" s="154"/>
      <c r="VQK42" s="154"/>
      <c r="VQL42" s="154"/>
      <c r="VQM42" s="154"/>
      <c r="VQN42" s="154"/>
      <c r="VQO42" s="154"/>
      <c r="VQP42" s="154"/>
      <c r="VQQ42" s="154"/>
      <c r="VQR42" s="154"/>
      <c r="VQS42" s="154"/>
      <c r="VQT42" s="154"/>
      <c r="VQU42" s="154"/>
      <c r="VQV42" s="154"/>
      <c r="VQW42" s="154"/>
      <c r="VQX42" s="154"/>
      <c r="VQY42" s="154"/>
      <c r="VQZ42" s="154"/>
      <c r="VRA42" s="154"/>
      <c r="VRB42" s="154"/>
      <c r="VRC42" s="154"/>
      <c r="VRD42" s="154"/>
      <c r="VRE42" s="154"/>
      <c r="VRF42" s="154"/>
      <c r="VRG42" s="154"/>
      <c r="VRH42" s="154"/>
      <c r="VRI42" s="154"/>
      <c r="VRJ42" s="154"/>
      <c r="VRK42" s="154"/>
      <c r="VRL42" s="154"/>
      <c r="VRM42" s="154"/>
      <c r="VRN42" s="154"/>
      <c r="VRO42" s="154"/>
      <c r="VRP42" s="154"/>
      <c r="VRQ42" s="154"/>
      <c r="VRR42" s="154"/>
      <c r="VRS42" s="154"/>
      <c r="VRT42" s="154"/>
      <c r="VRU42" s="154"/>
      <c r="VRV42" s="154"/>
      <c r="VRW42" s="154"/>
      <c r="VRX42" s="154"/>
      <c r="VRY42" s="154"/>
      <c r="VRZ42" s="154"/>
      <c r="VSA42" s="154"/>
      <c r="VSB42" s="154"/>
      <c r="VSC42" s="154"/>
      <c r="VSD42" s="154"/>
      <c r="VSE42" s="154"/>
      <c r="VSF42" s="154"/>
      <c r="VSG42" s="154"/>
      <c r="VSH42" s="154"/>
      <c r="VSI42" s="154"/>
      <c r="VSJ42" s="154"/>
      <c r="VSK42" s="154"/>
      <c r="VSL42" s="154"/>
      <c r="VSM42" s="154"/>
      <c r="VSN42" s="154"/>
      <c r="VSO42" s="154"/>
      <c r="VSP42" s="154"/>
      <c r="VSQ42" s="154"/>
      <c r="VSR42" s="154"/>
      <c r="VSS42" s="154"/>
      <c r="VST42" s="154"/>
      <c r="VSU42" s="154"/>
      <c r="VSV42" s="154"/>
      <c r="VSW42" s="154"/>
      <c r="VSX42" s="154"/>
      <c r="VSY42" s="154"/>
      <c r="VSZ42" s="154"/>
      <c r="VTA42" s="154"/>
      <c r="VTB42" s="154"/>
      <c r="VTC42" s="154"/>
      <c r="VTD42" s="154"/>
      <c r="VTE42" s="154"/>
      <c r="VTF42" s="154"/>
      <c r="VTG42" s="154"/>
      <c r="VTH42" s="154"/>
      <c r="VTI42" s="154"/>
      <c r="VTJ42" s="154"/>
      <c r="VTK42" s="154"/>
      <c r="VTL42" s="154"/>
      <c r="VTM42" s="154"/>
      <c r="VTN42" s="154"/>
      <c r="VTO42" s="154"/>
      <c r="VTP42" s="154"/>
      <c r="VTQ42" s="154"/>
      <c r="VTR42" s="154"/>
      <c r="VTS42" s="154"/>
      <c r="VTT42" s="154"/>
      <c r="VTU42" s="154"/>
      <c r="VTV42" s="154"/>
      <c r="VTW42" s="154"/>
      <c r="VTX42" s="154"/>
      <c r="VTY42" s="154"/>
      <c r="VTZ42" s="154"/>
      <c r="VUA42" s="154"/>
      <c r="VUB42" s="154"/>
      <c r="VUC42" s="154"/>
      <c r="VUD42" s="154"/>
      <c r="VUE42" s="154"/>
      <c r="VUF42" s="154"/>
      <c r="VUG42" s="154"/>
      <c r="VUH42" s="154"/>
      <c r="VUI42" s="154"/>
      <c r="VUJ42" s="154"/>
      <c r="VUK42" s="154"/>
      <c r="VUL42" s="154"/>
      <c r="VUM42" s="154"/>
      <c r="VUN42" s="154"/>
      <c r="VUO42" s="154"/>
      <c r="VUP42" s="154"/>
      <c r="VUQ42" s="154"/>
      <c r="VUR42" s="154"/>
      <c r="VUS42" s="154"/>
      <c r="VUT42" s="154"/>
      <c r="VUU42" s="154"/>
      <c r="VUV42" s="154"/>
      <c r="VUW42" s="154"/>
      <c r="VUX42" s="154"/>
      <c r="VUY42" s="154"/>
      <c r="VUZ42" s="154"/>
      <c r="VVA42" s="154"/>
      <c r="VVB42" s="154"/>
      <c r="VVC42" s="154"/>
      <c r="VVD42" s="154"/>
      <c r="VVE42" s="154"/>
      <c r="VVF42" s="154"/>
      <c r="VVG42" s="154"/>
      <c r="VVH42" s="154"/>
      <c r="VVI42" s="154"/>
      <c r="VVJ42" s="154"/>
      <c r="VVK42" s="154"/>
      <c r="VVL42" s="154"/>
      <c r="VVM42" s="154"/>
      <c r="VVN42" s="154"/>
      <c r="VVO42" s="154"/>
      <c r="VVP42" s="154"/>
      <c r="VVQ42" s="154"/>
      <c r="VVR42" s="154"/>
      <c r="VVS42" s="154"/>
      <c r="VVT42" s="154"/>
      <c r="VVU42" s="154"/>
      <c r="VVV42" s="154"/>
      <c r="VVW42" s="154"/>
      <c r="VVX42" s="154"/>
      <c r="VVY42" s="154"/>
      <c r="VVZ42" s="154"/>
      <c r="VWA42" s="154"/>
      <c r="VWB42" s="154"/>
      <c r="VWC42" s="154"/>
      <c r="VWD42" s="154"/>
      <c r="VWE42" s="154"/>
      <c r="VWF42" s="154"/>
      <c r="VWG42" s="154"/>
      <c r="VWH42" s="154"/>
      <c r="VWI42" s="154"/>
      <c r="VWJ42" s="154"/>
      <c r="VWK42" s="154"/>
      <c r="VWL42" s="154"/>
      <c r="VWM42" s="154"/>
      <c r="VWN42" s="154"/>
      <c r="VWO42" s="154"/>
      <c r="VWP42" s="154"/>
      <c r="VWQ42" s="154"/>
      <c r="VWR42" s="154"/>
      <c r="VWS42" s="154"/>
      <c r="VWT42" s="154"/>
      <c r="VWU42" s="154"/>
      <c r="VWV42" s="154"/>
      <c r="VWW42" s="154"/>
      <c r="VWX42" s="154"/>
      <c r="VWY42" s="154"/>
      <c r="VWZ42" s="154"/>
      <c r="VXA42" s="154"/>
      <c r="VXB42" s="154"/>
      <c r="VXC42" s="154"/>
      <c r="VXD42" s="154"/>
      <c r="VXE42" s="154"/>
      <c r="VXF42" s="154"/>
      <c r="VXG42" s="154"/>
      <c r="VXH42" s="154"/>
      <c r="VXI42" s="154"/>
      <c r="VXJ42" s="154"/>
      <c r="VXK42" s="154"/>
      <c r="VXL42" s="154"/>
      <c r="VXM42" s="154"/>
      <c r="VXN42" s="154"/>
      <c r="VXO42" s="154"/>
      <c r="VXP42" s="154"/>
      <c r="VXQ42" s="154"/>
      <c r="VXR42" s="154"/>
      <c r="VXS42" s="154"/>
      <c r="VXT42" s="154"/>
      <c r="VXU42" s="154"/>
      <c r="VXV42" s="154"/>
      <c r="VXW42" s="154"/>
      <c r="VXX42" s="154"/>
      <c r="VXY42" s="154"/>
      <c r="VXZ42" s="154"/>
      <c r="VYA42" s="154"/>
      <c r="VYB42" s="154"/>
      <c r="VYC42" s="154"/>
      <c r="VYD42" s="154"/>
      <c r="VYE42" s="154"/>
      <c r="VYF42" s="154"/>
      <c r="VYG42" s="154"/>
      <c r="VYH42" s="154"/>
      <c r="VYI42" s="154"/>
      <c r="VYJ42" s="154"/>
      <c r="VYK42" s="154"/>
      <c r="VYL42" s="154"/>
      <c r="VYM42" s="154"/>
      <c r="VYN42" s="154"/>
      <c r="VYO42" s="154"/>
      <c r="VYP42" s="154"/>
      <c r="VYQ42" s="154"/>
      <c r="VYR42" s="154"/>
      <c r="VYS42" s="154"/>
      <c r="VYT42" s="154"/>
      <c r="VYU42" s="154"/>
      <c r="VYV42" s="154"/>
      <c r="VYW42" s="154"/>
      <c r="VYX42" s="154"/>
      <c r="VYY42" s="154"/>
      <c r="VYZ42" s="154"/>
      <c r="VZA42" s="154"/>
      <c r="VZB42" s="154"/>
      <c r="VZC42" s="154"/>
      <c r="VZD42" s="154"/>
      <c r="VZE42" s="154"/>
      <c r="VZF42" s="154"/>
      <c r="VZG42" s="154"/>
      <c r="VZH42" s="154"/>
      <c r="VZI42" s="154"/>
      <c r="VZJ42" s="154"/>
      <c r="VZK42" s="154"/>
      <c r="VZL42" s="154"/>
      <c r="VZM42" s="154"/>
      <c r="VZN42" s="154"/>
      <c r="VZO42" s="154"/>
      <c r="VZP42" s="154"/>
      <c r="VZQ42" s="154"/>
      <c r="VZR42" s="154"/>
      <c r="VZS42" s="154"/>
      <c r="VZT42" s="154"/>
      <c r="VZU42" s="154"/>
      <c r="VZV42" s="154"/>
      <c r="VZW42" s="154"/>
      <c r="VZX42" s="154"/>
      <c r="VZY42" s="154"/>
      <c r="VZZ42" s="154"/>
      <c r="WAA42" s="154"/>
      <c r="WAB42" s="154"/>
      <c r="WAC42" s="154"/>
      <c r="WAD42" s="154"/>
      <c r="WAE42" s="154"/>
      <c r="WAF42" s="154"/>
      <c r="WAG42" s="154"/>
      <c r="WAH42" s="154"/>
      <c r="WAI42" s="154"/>
      <c r="WAJ42" s="154"/>
      <c r="WAK42" s="154"/>
      <c r="WAL42" s="154"/>
      <c r="WAM42" s="154"/>
      <c r="WAN42" s="154"/>
      <c r="WAO42" s="154"/>
      <c r="WAP42" s="154"/>
      <c r="WAQ42" s="154"/>
      <c r="WAR42" s="154"/>
      <c r="WAS42" s="154"/>
      <c r="WAT42" s="154"/>
      <c r="WAU42" s="154"/>
      <c r="WAV42" s="154"/>
      <c r="WAW42" s="154"/>
      <c r="WAX42" s="154"/>
      <c r="WAY42" s="154"/>
      <c r="WAZ42" s="154"/>
      <c r="WBA42" s="154"/>
      <c r="WBB42" s="154"/>
      <c r="WBC42" s="154"/>
      <c r="WBD42" s="154"/>
      <c r="WBE42" s="154"/>
      <c r="WBF42" s="154"/>
      <c r="WBG42" s="154"/>
      <c r="WBH42" s="154"/>
      <c r="WBI42" s="154"/>
      <c r="WBJ42" s="154"/>
      <c r="WBK42" s="154"/>
      <c r="WBL42" s="154"/>
      <c r="WBM42" s="154"/>
      <c r="WBN42" s="154"/>
      <c r="WBO42" s="154"/>
      <c r="WBP42" s="154"/>
      <c r="WBQ42" s="154"/>
      <c r="WBR42" s="154"/>
      <c r="WBS42" s="154"/>
      <c r="WBT42" s="154"/>
      <c r="WBU42" s="154"/>
      <c r="WBV42" s="154"/>
      <c r="WBW42" s="154"/>
      <c r="WBX42" s="154"/>
      <c r="WBY42" s="154"/>
      <c r="WBZ42" s="154"/>
      <c r="WCA42" s="154"/>
      <c r="WCB42" s="154"/>
      <c r="WCC42" s="154"/>
      <c r="WCD42" s="154"/>
      <c r="WCE42" s="154"/>
      <c r="WCF42" s="154"/>
      <c r="WCG42" s="154"/>
      <c r="WCH42" s="154"/>
      <c r="WCI42" s="154"/>
      <c r="WCJ42" s="154"/>
      <c r="WCK42" s="154"/>
      <c r="WCL42" s="154"/>
      <c r="WCM42" s="154"/>
      <c r="WCN42" s="154"/>
      <c r="WCO42" s="154"/>
      <c r="WCP42" s="154"/>
      <c r="WCQ42" s="154"/>
      <c r="WCR42" s="154"/>
      <c r="WCS42" s="154"/>
      <c r="WCT42" s="154"/>
      <c r="WCU42" s="154"/>
      <c r="WCV42" s="154"/>
      <c r="WCW42" s="154"/>
      <c r="WCX42" s="154"/>
      <c r="WCY42" s="154"/>
      <c r="WCZ42" s="154"/>
      <c r="WDA42" s="154"/>
      <c r="WDB42" s="154"/>
      <c r="WDC42" s="154"/>
      <c r="WDD42" s="154"/>
      <c r="WDE42" s="154"/>
      <c r="WDF42" s="154"/>
      <c r="WDG42" s="154"/>
      <c r="WDH42" s="154"/>
      <c r="WDI42" s="154"/>
      <c r="WDJ42" s="154"/>
      <c r="WDK42" s="154"/>
      <c r="WDL42" s="154"/>
      <c r="WDM42" s="154"/>
      <c r="WDN42" s="154"/>
      <c r="WDO42" s="154"/>
      <c r="WDP42" s="154"/>
      <c r="WDQ42" s="154"/>
      <c r="WDR42" s="154"/>
      <c r="WDS42" s="154"/>
      <c r="WDT42" s="154"/>
      <c r="WDU42" s="154"/>
      <c r="WDV42" s="154"/>
      <c r="WDW42" s="154"/>
      <c r="WDX42" s="154"/>
      <c r="WDY42" s="154"/>
      <c r="WDZ42" s="154"/>
      <c r="WEA42" s="154"/>
      <c r="WEB42" s="154"/>
      <c r="WEC42" s="154"/>
      <c r="WED42" s="154"/>
      <c r="WEE42" s="154"/>
      <c r="WEF42" s="154"/>
      <c r="WEG42" s="154"/>
      <c r="WEH42" s="154"/>
      <c r="WEI42" s="154"/>
      <c r="WEJ42" s="154"/>
      <c r="WEK42" s="154"/>
      <c r="WEL42" s="154"/>
      <c r="WEM42" s="154"/>
      <c r="WEN42" s="154"/>
      <c r="WEO42" s="154"/>
      <c r="WEP42" s="154"/>
      <c r="WEQ42" s="154"/>
      <c r="WER42" s="154"/>
      <c r="WES42" s="154"/>
      <c r="WET42" s="154"/>
      <c r="WEU42" s="154"/>
      <c r="WEV42" s="154"/>
      <c r="WEW42" s="154"/>
      <c r="WEX42" s="154"/>
      <c r="WEY42" s="154"/>
      <c r="WEZ42" s="154"/>
      <c r="WFA42" s="154"/>
      <c r="WFB42" s="154"/>
      <c r="WFC42" s="154"/>
      <c r="WFD42" s="154"/>
      <c r="WFE42" s="154"/>
      <c r="WFF42" s="154"/>
      <c r="WFG42" s="154"/>
      <c r="WFH42" s="154"/>
      <c r="WFI42" s="154"/>
      <c r="WFJ42" s="154"/>
      <c r="WFK42" s="154"/>
      <c r="WFL42" s="154"/>
      <c r="WFM42" s="154"/>
      <c r="WFN42" s="154"/>
      <c r="WFO42" s="154"/>
      <c r="WFP42" s="154"/>
      <c r="WFQ42" s="154"/>
      <c r="WFR42" s="154"/>
      <c r="WFS42" s="154"/>
      <c r="WFT42" s="154"/>
      <c r="WFU42" s="154"/>
      <c r="WFV42" s="154"/>
      <c r="WFW42" s="154"/>
      <c r="WFX42" s="154"/>
      <c r="WFY42" s="154"/>
      <c r="WFZ42" s="154"/>
      <c r="WGA42" s="154"/>
      <c r="WGB42" s="154"/>
      <c r="WGC42" s="154"/>
      <c r="WGD42" s="154"/>
      <c r="WGE42" s="154"/>
      <c r="WGF42" s="154"/>
      <c r="WGG42" s="154"/>
      <c r="WGH42" s="154"/>
      <c r="WGI42" s="154"/>
      <c r="WGJ42" s="154"/>
      <c r="WGK42" s="154"/>
      <c r="WGL42" s="154"/>
      <c r="WGM42" s="154"/>
      <c r="WGN42" s="154"/>
      <c r="WGO42" s="154"/>
      <c r="WGP42" s="154"/>
      <c r="WGQ42" s="154"/>
      <c r="WGR42" s="154"/>
      <c r="WGS42" s="154"/>
      <c r="WGT42" s="154"/>
      <c r="WGU42" s="154"/>
      <c r="WGV42" s="154"/>
      <c r="WGW42" s="154"/>
      <c r="WGX42" s="154"/>
      <c r="WGY42" s="154"/>
      <c r="WGZ42" s="154"/>
      <c r="WHA42" s="154"/>
      <c r="WHB42" s="154"/>
      <c r="WHC42" s="154"/>
      <c r="WHD42" s="154"/>
      <c r="WHE42" s="154"/>
      <c r="WHF42" s="154"/>
      <c r="WHG42" s="154"/>
      <c r="WHH42" s="154"/>
      <c r="WHI42" s="154"/>
      <c r="WHJ42" s="154"/>
      <c r="WHK42" s="154"/>
      <c r="WHL42" s="154"/>
      <c r="WHM42" s="154"/>
      <c r="WHN42" s="154"/>
      <c r="WHO42" s="154"/>
      <c r="WHP42" s="154"/>
      <c r="WHQ42" s="154"/>
      <c r="WHR42" s="154"/>
      <c r="WHS42" s="154"/>
      <c r="WHT42" s="154"/>
      <c r="WHU42" s="154"/>
      <c r="WHV42" s="154"/>
      <c r="WHW42" s="154"/>
      <c r="WHX42" s="154"/>
      <c r="WHY42" s="154"/>
      <c r="WHZ42" s="154"/>
      <c r="WIA42" s="154"/>
      <c r="WIB42" s="154"/>
      <c r="WIC42" s="154"/>
      <c r="WID42" s="154"/>
      <c r="WIE42" s="154"/>
      <c r="WIF42" s="154"/>
      <c r="WIG42" s="154"/>
      <c r="WIH42" s="154"/>
      <c r="WII42" s="154"/>
      <c r="WIJ42" s="154"/>
      <c r="WIK42" s="154"/>
      <c r="WIL42" s="154"/>
      <c r="WIM42" s="154"/>
      <c r="WIN42" s="154"/>
      <c r="WIO42" s="154"/>
      <c r="WIP42" s="154"/>
      <c r="WIQ42" s="154"/>
      <c r="WIR42" s="154"/>
      <c r="WIS42" s="154"/>
      <c r="WIT42" s="154"/>
      <c r="WIU42" s="154"/>
      <c r="WIV42" s="154"/>
      <c r="WIW42" s="154"/>
      <c r="WIX42" s="154"/>
      <c r="WIY42" s="154"/>
      <c r="WIZ42" s="154"/>
      <c r="WJA42" s="154"/>
      <c r="WJB42" s="154"/>
      <c r="WJC42" s="154"/>
      <c r="WJD42" s="154"/>
      <c r="WJE42" s="154"/>
      <c r="WJF42" s="154"/>
      <c r="WJG42" s="154"/>
      <c r="WJH42" s="154"/>
      <c r="WJI42" s="154"/>
      <c r="WJJ42" s="154"/>
      <c r="WJK42" s="154"/>
      <c r="WJL42" s="154"/>
      <c r="WJM42" s="154"/>
      <c r="WJN42" s="154"/>
      <c r="WJO42" s="154"/>
      <c r="WJP42" s="154"/>
      <c r="WJQ42" s="154"/>
      <c r="WJR42" s="154"/>
      <c r="WJS42" s="154"/>
      <c r="WJT42" s="154"/>
      <c r="WJU42" s="154"/>
      <c r="WJV42" s="154"/>
      <c r="WJW42" s="154"/>
      <c r="WJX42" s="154"/>
      <c r="WJY42" s="154"/>
      <c r="WJZ42" s="154"/>
      <c r="WKA42" s="154"/>
      <c r="WKB42" s="154"/>
      <c r="WKC42" s="154"/>
      <c r="WKD42" s="154"/>
      <c r="WKE42" s="154"/>
      <c r="WKF42" s="154"/>
      <c r="WKG42" s="154"/>
      <c r="WKH42" s="154"/>
      <c r="WKI42" s="154"/>
      <c r="WKJ42" s="154"/>
      <c r="WKK42" s="154"/>
      <c r="WKL42" s="154"/>
      <c r="WKM42" s="154"/>
      <c r="WKN42" s="154"/>
      <c r="WKO42" s="154"/>
      <c r="WKP42" s="154"/>
      <c r="WKQ42" s="154"/>
      <c r="WKR42" s="154"/>
      <c r="WKS42" s="154"/>
      <c r="WKT42" s="154"/>
      <c r="WKU42" s="154"/>
      <c r="WKV42" s="154"/>
      <c r="WKW42" s="154"/>
      <c r="WKX42" s="154"/>
      <c r="WKY42" s="154"/>
      <c r="WKZ42" s="154"/>
      <c r="WLA42" s="154"/>
      <c r="WLB42" s="154"/>
      <c r="WLC42" s="154"/>
      <c r="WLD42" s="154"/>
      <c r="WLE42" s="154"/>
      <c r="WLF42" s="154"/>
      <c r="WLG42" s="154"/>
      <c r="WLH42" s="154"/>
      <c r="WLI42" s="154"/>
      <c r="WLJ42" s="154"/>
      <c r="WLK42" s="154"/>
      <c r="WLL42" s="154"/>
      <c r="WLM42" s="154"/>
      <c r="WLN42" s="154"/>
      <c r="WLO42" s="154"/>
      <c r="WLP42" s="154"/>
      <c r="WLQ42" s="154"/>
      <c r="WLR42" s="154"/>
      <c r="WLS42" s="154"/>
      <c r="WLT42" s="154"/>
      <c r="WLU42" s="154"/>
      <c r="WLV42" s="154"/>
      <c r="WLW42" s="154"/>
      <c r="WLX42" s="154"/>
      <c r="WLY42" s="154"/>
      <c r="WLZ42" s="154"/>
      <c r="WMA42" s="154"/>
      <c r="WMB42" s="154"/>
      <c r="WMC42" s="154"/>
      <c r="WMD42" s="154"/>
      <c r="WME42" s="154"/>
      <c r="WMF42" s="154"/>
      <c r="WMG42" s="154"/>
      <c r="WMH42" s="154"/>
      <c r="WMI42" s="154"/>
      <c r="WMJ42" s="154"/>
      <c r="WMK42" s="154"/>
      <c r="WML42" s="154"/>
      <c r="WMM42" s="154"/>
      <c r="WMN42" s="154"/>
      <c r="WMO42" s="154"/>
      <c r="WMP42" s="154"/>
      <c r="WMQ42" s="154"/>
      <c r="WMR42" s="154"/>
      <c r="WMS42" s="154"/>
      <c r="WMT42" s="154"/>
      <c r="WMU42" s="154"/>
      <c r="WMV42" s="154"/>
      <c r="WMW42" s="154"/>
      <c r="WMX42" s="154"/>
      <c r="WMY42" s="154"/>
      <c r="WMZ42" s="154"/>
      <c r="WNA42" s="154"/>
      <c r="WNB42" s="154"/>
      <c r="WNC42" s="154"/>
      <c r="WND42" s="154"/>
      <c r="WNE42" s="154"/>
      <c r="WNF42" s="154"/>
      <c r="WNG42" s="154"/>
      <c r="WNH42" s="154"/>
      <c r="WNI42" s="154"/>
      <c r="WNJ42" s="154"/>
      <c r="WNK42" s="154"/>
      <c r="WNL42" s="154"/>
      <c r="WNM42" s="154"/>
      <c r="WNN42" s="154"/>
      <c r="WNO42" s="154"/>
      <c r="WNP42" s="154"/>
      <c r="WNQ42" s="154"/>
      <c r="WNR42" s="154"/>
      <c r="WNS42" s="154"/>
      <c r="WNT42" s="154"/>
      <c r="WNU42" s="154"/>
      <c r="WNV42" s="154"/>
      <c r="WNW42" s="154"/>
      <c r="WNX42" s="154"/>
      <c r="WNY42" s="154"/>
      <c r="WNZ42" s="154"/>
      <c r="WOA42" s="154"/>
      <c r="WOB42" s="154"/>
      <c r="WOC42" s="154"/>
      <c r="WOD42" s="154"/>
      <c r="WOE42" s="154"/>
      <c r="WOF42" s="154"/>
      <c r="WOG42" s="154"/>
      <c r="WOH42" s="154"/>
      <c r="WOI42" s="154"/>
      <c r="WOJ42" s="154"/>
      <c r="WOK42" s="154"/>
      <c r="WOL42" s="154"/>
      <c r="WOM42" s="154"/>
      <c r="WON42" s="154"/>
      <c r="WOO42" s="154"/>
      <c r="WOP42" s="154"/>
      <c r="WOQ42" s="154"/>
      <c r="WOR42" s="154"/>
      <c r="WOS42" s="154"/>
      <c r="WOT42" s="154"/>
      <c r="WOU42" s="154"/>
      <c r="WOV42" s="154"/>
      <c r="WOW42" s="154"/>
      <c r="WOX42" s="154"/>
      <c r="WOY42" s="154"/>
      <c r="WOZ42" s="154"/>
      <c r="WPA42" s="154"/>
      <c r="WPB42" s="154"/>
      <c r="WPC42" s="154"/>
      <c r="WPD42" s="154"/>
      <c r="WPE42" s="154"/>
      <c r="WPF42" s="154"/>
      <c r="WPG42" s="154"/>
      <c r="WPH42" s="154"/>
      <c r="WPI42" s="154"/>
      <c r="WPJ42" s="154"/>
      <c r="WPK42" s="154"/>
      <c r="WPL42" s="154"/>
      <c r="WPM42" s="154"/>
      <c r="WPN42" s="154"/>
      <c r="WPO42" s="154"/>
      <c r="WPP42" s="154"/>
      <c r="WPQ42" s="154"/>
      <c r="WPR42" s="154"/>
      <c r="WPS42" s="154"/>
      <c r="WPT42" s="154"/>
      <c r="WPU42" s="154"/>
      <c r="WPV42" s="154"/>
      <c r="WPW42" s="154"/>
      <c r="WPX42" s="154"/>
      <c r="WPY42" s="154"/>
      <c r="WPZ42" s="154"/>
      <c r="WQA42" s="154"/>
      <c r="WQB42" s="154"/>
      <c r="WQC42" s="154"/>
      <c r="WQD42" s="154"/>
      <c r="WQE42" s="154"/>
      <c r="WQF42" s="154"/>
      <c r="WQG42" s="154"/>
      <c r="WQH42" s="154"/>
      <c r="WQI42" s="154"/>
      <c r="WQJ42" s="154"/>
      <c r="WQK42" s="154"/>
      <c r="WQL42" s="154"/>
      <c r="WQM42" s="154"/>
      <c r="WQN42" s="154"/>
      <c r="WQO42" s="154"/>
      <c r="WQP42" s="154"/>
      <c r="WQQ42" s="154"/>
      <c r="WQR42" s="154"/>
      <c r="WQS42" s="154"/>
      <c r="WQT42" s="154"/>
      <c r="WQU42" s="154"/>
      <c r="WQV42" s="154"/>
      <c r="WQW42" s="154"/>
      <c r="WQX42" s="154"/>
      <c r="WQY42" s="154"/>
      <c r="WQZ42" s="154"/>
      <c r="WRA42" s="154"/>
      <c r="WRB42" s="154"/>
      <c r="WRC42" s="154"/>
      <c r="WRD42" s="154"/>
      <c r="WRE42" s="154"/>
      <c r="WRF42" s="154"/>
      <c r="WRG42" s="154"/>
      <c r="WRH42" s="154"/>
      <c r="WRI42" s="154"/>
      <c r="WRJ42" s="154"/>
      <c r="WRK42" s="154"/>
      <c r="WRL42" s="154"/>
      <c r="WRM42" s="154"/>
      <c r="WRN42" s="154"/>
      <c r="WRO42" s="154"/>
      <c r="WRP42" s="154"/>
      <c r="WRQ42" s="154"/>
      <c r="WRR42" s="154"/>
      <c r="WRS42" s="154"/>
      <c r="WRT42" s="154"/>
      <c r="WRU42" s="154"/>
      <c r="WRV42" s="154"/>
      <c r="WRW42" s="154"/>
      <c r="WRX42" s="154"/>
      <c r="WRY42" s="154"/>
      <c r="WRZ42" s="154"/>
      <c r="WSA42" s="154"/>
      <c r="WSB42" s="154"/>
      <c r="WSC42" s="154"/>
      <c r="WSD42" s="154"/>
      <c r="WSE42" s="154"/>
      <c r="WSF42" s="154"/>
      <c r="WSG42" s="154"/>
      <c r="WSH42" s="154"/>
      <c r="WSI42" s="154"/>
      <c r="WSJ42" s="154"/>
      <c r="WSK42" s="154"/>
      <c r="WSL42" s="154"/>
      <c r="WSM42" s="154"/>
      <c r="WSN42" s="154"/>
      <c r="WSO42" s="154"/>
      <c r="WSP42" s="154"/>
      <c r="WSQ42" s="154"/>
      <c r="WSR42" s="154"/>
      <c r="WSS42" s="154"/>
      <c r="WST42" s="154"/>
      <c r="WSU42" s="154"/>
      <c r="WSV42" s="154"/>
      <c r="WSW42" s="154"/>
      <c r="WSX42" s="154"/>
      <c r="WSY42" s="154"/>
      <c r="WSZ42" s="154"/>
      <c r="WTA42" s="154"/>
      <c r="WTB42" s="154"/>
      <c r="WTC42" s="154"/>
      <c r="WTD42" s="154"/>
      <c r="WTE42" s="154"/>
      <c r="WTF42" s="154"/>
      <c r="WTG42" s="154"/>
      <c r="WTH42" s="154"/>
      <c r="WTI42" s="154"/>
      <c r="WTJ42" s="154"/>
      <c r="WTK42" s="154"/>
      <c r="WTL42" s="154"/>
      <c r="WTM42" s="154"/>
      <c r="WTN42" s="154"/>
      <c r="WTO42" s="154"/>
      <c r="WTP42" s="154"/>
      <c r="WTQ42" s="154"/>
      <c r="WTR42" s="154"/>
      <c r="WTS42" s="154"/>
      <c r="WTT42" s="154"/>
      <c r="WTU42" s="154"/>
      <c r="WTV42" s="154"/>
      <c r="WTW42" s="154"/>
      <c r="WTX42" s="154"/>
      <c r="WTY42" s="154"/>
      <c r="WTZ42" s="154"/>
      <c r="WUA42" s="154"/>
      <c r="WUB42" s="154"/>
      <c r="WUC42" s="154"/>
      <c r="WUD42" s="154"/>
      <c r="WUE42" s="154"/>
      <c r="WUF42" s="154"/>
      <c r="WUG42" s="154"/>
      <c r="WUH42" s="154"/>
      <c r="WUI42" s="154"/>
      <c r="WUJ42" s="154"/>
      <c r="WUK42" s="154"/>
      <c r="WUL42" s="154"/>
      <c r="WUM42" s="154"/>
      <c r="WUN42" s="154"/>
      <c r="WUO42" s="154"/>
      <c r="WUP42" s="154"/>
      <c r="WUQ42" s="154"/>
      <c r="WUR42" s="154"/>
      <c r="WUS42" s="154"/>
      <c r="WUT42" s="154"/>
      <c r="WUU42" s="154"/>
      <c r="WUV42" s="154"/>
      <c r="WUW42" s="154"/>
      <c r="WUX42" s="154"/>
      <c r="WUY42" s="154"/>
      <c r="WUZ42" s="154"/>
      <c r="WVA42" s="154"/>
      <c r="WVB42" s="154"/>
      <c r="WVC42" s="154"/>
      <c r="WVD42" s="154"/>
      <c r="WVE42" s="154"/>
      <c r="WVF42" s="154"/>
      <c r="WVG42" s="154"/>
      <c r="WVH42" s="154"/>
      <c r="WVI42" s="154"/>
      <c r="WVJ42" s="154"/>
      <c r="WVK42" s="154"/>
      <c r="WVL42" s="154"/>
      <c r="WVM42" s="154"/>
      <c r="WVN42" s="154"/>
      <c r="WVO42" s="154"/>
      <c r="WVP42" s="154"/>
      <c r="WVQ42" s="154"/>
      <c r="WVR42" s="154"/>
      <c r="WVS42" s="154"/>
      <c r="WVT42" s="154"/>
      <c r="WVU42" s="154"/>
      <c r="WVV42" s="154"/>
      <c r="WVW42" s="154"/>
      <c r="WVX42" s="154"/>
      <c r="WVY42" s="154"/>
      <c r="WVZ42" s="154"/>
      <c r="WWA42" s="154"/>
      <c r="WWB42" s="154"/>
      <c r="WWC42" s="154"/>
      <c r="WWD42" s="154"/>
      <c r="WWE42" s="154"/>
      <c r="WWF42" s="154"/>
      <c r="WWG42" s="154"/>
      <c r="WWH42" s="154"/>
      <c r="WWI42" s="154"/>
      <c r="WWJ42" s="154"/>
      <c r="WWK42" s="154"/>
      <c r="WWL42" s="154"/>
      <c r="WWM42" s="154"/>
      <c r="WWN42" s="154"/>
      <c r="WWO42" s="154"/>
      <c r="WWP42" s="154"/>
      <c r="WWQ42" s="154"/>
      <c r="WWR42" s="154"/>
      <c r="WWS42" s="154"/>
      <c r="WWT42" s="154"/>
      <c r="WWU42" s="154"/>
      <c r="WWV42" s="154"/>
      <c r="WWW42" s="154"/>
      <c r="WWX42" s="154"/>
      <c r="WWY42" s="154"/>
      <c r="WWZ42" s="154"/>
      <c r="WXA42" s="154"/>
      <c r="WXB42" s="154"/>
      <c r="WXC42" s="154"/>
      <c r="WXD42" s="154"/>
      <c r="WXE42" s="154"/>
      <c r="WXF42" s="154"/>
      <c r="WXG42" s="154"/>
      <c r="WXH42" s="154"/>
      <c r="WXI42" s="154"/>
      <c r="WXJ42" s="154"/>
      <c r="WXK42" s="154"/>
      <c r="WXL42" s="154"/>
      <c r="WXM42" s="154"/>
      <c r="WXN42" s="154"/>
      <c r="WXO42" s="154"/>
      <c r="WXP42" s="154"/>
      <c r="WXQ42" s="154"/>
      <c r="WXR42" s="154"/>
      <c r="WXS42" s="154"/>
      <c r="WXT42" s="154"/>
      <c r="WXU42" s="154"/>
      <c r="WXV42" s="154"/>
      <c r="WXW42" s="154"/>
      <c r="WXX42" s="154"/>
      <c r="WXY42" s="154"/>
      <c r="WXZ42" s="154"/>
      <c r="WYA42" s="154"/>
      <c r="WYB42" s="154"/>
      <c r="WYC42" s="154"/>
      <c r="WYD42" s="154"/>
      <c r="WYE42" s="154"/>
      <c r="WYF42" s="154"/>
      <c r="WYG42" s="154"/>
      <c r="WYH42" s="154"/>
      <c r="WYI42" s="154"/>
      <c r="WYJ42" s="154"/>
      <c r="WYK42" s="154"/>
      <c r="WYL42" s="154"/>
      <c r="WYM42" s="154"/>
      <c r="WYN42" s="154"/>
      <c r="WYO42" s="154"/>
      <c r="WYP42" s="154"/>
      <c r="WYQ42" s="154"/>
      <c r="WYR42" s="154"/>
      <c r="WYS42" s="154"/>
      <c r="WYT42" s="154"/>
      <c r="WYU42" s="154"/>
      <c r="WYV42" s="154"/>
      <c r="WYW42" s="154"/>
      <c r="WYX42" s="154"/>
      <c r="WYY42" s="154"/>
      <c r="WYZ42" s="154"/>
      <c r="WZA42" s="154"/>
      <c r="WZB42" s="154"/>
      <c r="WZC42" s="154"/>
      <c r="WZD42" s="154"/>
      <c r="WZE42" s="154"/>
      <c r="WZF42" s="154"/>
      <c r="WZG42" s="154"/>
      <c r="WZH42" s="154"/>
      <c r="WZI42" s="154"/>
      <c r="WZJ42" s="154"/>
      <c r="WZK42" s="154"/>
      <c r="WZL42" s="154"/>
      <c r="WZM42" s="154"/>
      <c r="WZN42" s="154"/>
      <c r="WZO42" s="154"/>
      <c r="WZP42" s="154"/>
      <c r="WZQ42" s="154"/>
      <c r="WZR42" s="154"/>
      <c r="WZS42" s="154"/>
      <c r="WZT42" s="154"/>
      <c r="WZU42" s="154"/>
      <c r="WZV42" s="154"/>
      <c r="WZW42" s="154"/>
      <c r="WZX42" s="154"/>
      <c r="WZY42" s="154"/>
      <c r="WZZ42" s="154"/>
      <c r="XAA42" s="154"/>
      <c r="XAB42" s="154"/>
      <c r="XAC42" s="154"/>
      <c r="XAD42" s="154"/>
      <c r="XAE42" s="154"/>
      <c r="XAF42" s="154"/>
      <c r="XAG42" s="154"/>
      <c r="XAH42" s="154"/>
      <c r="XAI42" s="154"/>
      <c r="XAJ42" s="154"/>
      <c r="XAK42" s="154"/>
      <c r="XAL42" s="154"/>
      <c r="XAM42" s="154"/>
      <c r="XAN42" s="154"/>
      <c r="XAO42" s="154"/>
      <c r="XAP42" s="154"/>
      <c r="XAQ42" s="154"/>
      <c r="XAR42" s="154"/>
      <c r="XAS42" s="154"/>
      <c r="XAT42" s="154"/>
      <c r="XAU42" s="154"/>
      <c r="XAV42" s="154"/>
      <c r="XAW42" s="154"/>
      <c r="XAX42" s="154"/>
      <c r="XAY42" s="154"/>
      <c r="XAZ42" s="154"/>
      <c r="XBA42" s="154"/>
      <c r="XBB42" s="154"/>
      <c r="XBC42" s="154"/>
      <c r="XBD42" s="154"/>
      <c r="XBE42" s="154"/>
      <c r="XBF42" s="154"/>
      <c r="XBG42" s="154"/>
      <c r="XBH42" s="154"/>
      <c r="XBI42" s="154"/>
      <c r="XBJ42" s="154"/>
      <c r="XBK42" s="154"/>
      <c r="XBL42" s="154"/>
      <c r="XBM42" s="154"/>
      <c r="XBN42" s="154"/>
      <c r="XBO42" s="154"/>
      <c r="XBP42" s="154"/>
      <c r="XBQ42" s="154"/>
      <c r="XBR42" s="154"/>
      <c r="XBS42" s="154"/>
      <c r="XBT42" s="154"/>
      <c r="XBU42" s="154"/>
      <c r="XBV42" s="154"/>
      <c r="XBW42" s="154"/>
      <c r="XBX42" s="154"/>
      <c r="XBY42" s="154"/>
      <c r="XBZ42" s="154"/>
      <c r="XCA42" s="154"/>
      <c r="XCB42" s="154"/>
      <c r="XCC42" s="154"/>
      <c r="XCD42" s="154"/>
      <c r="XCE42" s="154"/>
      <c r="XCF42" s="154"/>
      <c r="XCG42" s="154"/>
      <c r="XCH42" s="154"/>
      <c r="XCI42" s="154"/>
      <c r="XCJ42" s="154"/>
      <c r="XCK42" s="154"/>
      <c r="XCL42" s="154"/>
      <c r="XCM42" s="154"/>
      <c r="XCN42" s="154"/>
      <c r="XCO42" s="154"/>
      <c r="XCP42" s="154"/>
      <c r="XCQ42" s="154"/>
      <c r="XCR42" s="154"/>
      <c r="XCS42" s="154"/>
      <c r="XCT42" s="154"/>
      <c r="XCU42" s="154"/>
      <c r="XCV42" s="154"/>
      <c r="XCW42" s="154"/>
      <c r="XCX42" s="154"/>
      <c r="XCY42" s="154"/>
      <c r="XCZ42" s="154"/>
      <c r="XDA42" s="154"/>
      <c r="XDB42" s="154"/>
      <c r="XDC42" s="154"/>
      <c r="XDD42" s="154"/>
      <c r="XDE42" s="154"/>
      <c r="XDF42" s="154"/>
      <c r="XDG42" s="154"/>
      <c r="XDH42" s="154"/>
      <c r="XDI42" s="154"/>
      <c r="XDJ42" s="154"/>
      <c r="XDK42" s="154"/>
      <c r="XDL42" s="154"/>
      <c r="XDM42" s="154"/>
      <c r="XDN42" s="154"/>
      <c r="XDO42" s="154"/>
      <c r="XDP42" s="154"/>
      <c r="XDQ42" s="154"/>
      <c r="XDR42" s="154"/>
      <c r="XDS42" s="154"/>
      <c r="XDT42" s="154"/>
      <c r="XDU42" s="154"/>
      <c r="XDV42" s="154"/>
      <c r="XDW42" s="154"/>
      <c r="XDX42" s="154"/>
      <c r="XDY42" s="154"/>
      <c r="XDZ42" s="154"/>
      <c r="XEA42" s="154"/>
      <c r="XEB42" s="154"/>
      <c r="XEC42" s="154"/>
      <c r="XED42" s="154"/>
      <c r="XEE42" s="154"/>
      <c r="XEF42" s="154"/>
      <c r="XEG42" s="154"/>
      <c r="XEH42" s="154"/>
      <c r="XEI42" s="154"/>
      <c r="XEJ42" s="154"/>
      <c r="XEK42" s="154"/>
      <c r="XEL42" s="154"/>
      <c r="XEM42" s="154"/>
      <c r="XEN42" s="154"/>
      <c r="XEO42" s="154"/>
      <c r="XEP42" s="154"/>
      <c r="XEQ42" s="154"/>
      <c r="XER42" s="154"/>
      <c r="XES42" s="154"/>
      <c r="XET42" s="154"/>
      <c r="XEU42" s="154"/>
      <c r="XEV42" s="154"/>
      <c r="XEW42" s="154"/>
      <c r="XEX42" s="154"/>
      <c r="XEY42" s="154"/>
      <c r="XEZ42" s="154"/>
      <c r="XFA42" s="154"/>
      <c r="XFB42" s="154"/>
      <c r="XFC42" s="154"/>
      <c r="XFD42" s="155"/>
    </row>
    <row r="43" spans="1:16384" s="36" customFormat="1" ht="52.8">
      <c r="A43" s="160">
        <v>1</v>
      </c>
      <c r="B43" s="161" t="s">
        <v>413</v>
      </c>
      <c r="C43" s="40" t="s">
        <v>446</v>
      </c>
      <c r="D43" s="40" t="s">
        <v>447</v>
      </c>
      <c r="E43" s="40"/>
      <c r="F43" s="40"/>
      <c r="G43" s="40"/>
      <c r="H43" s="40"/>
      <c r="I43" s="40"/>
    </row>
    <row r="44" spans="1:16384" s="36" customFormat="1" ht="26.4">
      <c r="A44" s="160">
        <f t="shared" ref="A44:A56" ca="1" si="2">IF(OFFSET(A44,-1,0) ="",OFFSET(A44,-2,0)+1,OFFSET(A44,-1,0)+1 )</f>
        <v>2</v>
      </c>
      <c r="B44" s="161" t="s">
        <v>415</v>
      </c>
      <c r="C44" s="40"/>
      <c r="D44" s="42"/>
      <c r="E44" s="42"/>
      <c r="F44" s="40"/>
      <c r="G44" s="40"/>
      <c r="H44" s="40"/>
      <c r="I44" s="49"/>
    </row>
    <row r="45" spans="1:16384" s="36" customFormat="1" ht="39.6">
      <c r="A45" s="160">
        <f t="shared" ca="1" si="2"/>
        <v>3</v>
      </c>
      <c r="B45" s="161" t="s">
        <v>443</v>
      </c>
      <c r="C45" s="40"/>
      <c r="D45" s="42"/>
      <c r="E45" s="42"/>
      <c r="F45" s="40"/>
      <c r="G45" s="40"/>
      <c r="H45" s="40"/>
      <c r="I45" s="49"/>
    </row>
    <row r="46" spans="1:16384" s="36" customFormat="1" ht="26.4">
      <c r="A46" s="160">
        <f t="shared" ca="1" si="2"/>
        <v>4</v>
      </c>
      <c r="B46" s="161" t="s">
        <v>414</v>
      </c>
      <c r="C46" s="40"/>
      <c r="D46" s="42"/>
      <c r="E46" s="42"/>
      <c r="F46" s="40"/>
      <c r="G46" s="40"/>
      <c r="H46" s="40"/>
      <c r="I46" s="49"/>
    </row>
    <row r="47" spans="1:16384" s="36" customFormat="1" ht="26.4">
      <c r="A47" s="160">
        <f t="shared" ca="1" si="2"/>
        <v>5</v>
      </c>
      <c r="B47" s="161" t="s">
        <v>442</v>
      </c>
      <c r="C47" s="40"/>
      <c r="D47" s="42"/>
      <c r="E47" s="42"/>
      <c r="F47" s="40"/>
      <c r="G47" s="40"/>
      <c r="H47" s="40"/>
      <c r="I47" s="49"/>
    </row>
    <row r="48" spans="1:16384" s="36" customFormat="1" ht="26.4">
      <c r="A48" s="160">
        <f t="shared" ca="1" si="2"/>
        <v>6</v>
      </c>
      <c r="B48" s="161" t="s">
        <v>425</v>
      </c>
      <c r="C48" s="40"/>
      <c r="D48" s="42"/>
      <c r="E48" s="42"/>
      <c r="F48" s="40"/>
      <c r="G48" s="40"/>
      <c r="H48" s="40"/>
      <c r="I48" s="49"/>
    </row>
    <row r="49" spans="1:9" s="36" customFormat="1" ht="39.6">
      <c r="A49" s="160">
        <f t="shared" ca="1" si="2"/>
        <v>7</v>
      </c>
      <c r="B49" s="161" t="s">
        <v>426</v>
      </c>
      <c r="C49" s="40"/>
      <c r="D49" s="42"/>
      <c r="E49" s="42"/>
      <c r="F49" s="40"/>
      <c r="G49" s="40"/>
      <c r="H49" s="40"/>
      <c r="I49" s="49"/>
    </row>
    <row r="50" spans="1:9" s="36" customFormat="1" ht="26.4">
      <c r="A50" s="160">
        <f t="shared" ca="1" si="2"/>
        <v>8</v>
      </c>
      <c r="B50" s="161" t="s">
        <v>444</v>
      </c>
      <c r="C50" s="40"/>
      <c r="D50" s="42"/>
      <c r="E50" s="42"/>
      <c r="F50" s="40"/>
      <c r="G50" s="40"/>
      <c r="H50" s="40"/>
      <c r="I50" s="49"/>
    </row>
    <row r="51" spans="1:9" s="36" customFormat="1" ht="26.4">
      <c r="A51" s="160">
        <f t="shared" ca="1" si="2"/>
        <v>9</v>
      </c>
      <c r="B51" s="159" t="s">
        <v>417</v>
      </c>
      <c r="C51" s="40"/>
      <c r="D51" s="42"/>
      <c r="E51" s="42"/>
      <c r="F51" s="40"/>
      <c r="G51" s="40"/>
      <c r="H51" s="40"/>
      <c r="I51" s="49"/>
    </row>
    <row r="52" spans="1:9" s="36" customFormat="1" ht="26.4">
      <c r="A52" s="160">
        <f t="shared" ca="1" si="2"/>
        <v>10</v>
      </c>
      <c r="B52" s="159" t="s">
        <v>416</v>
      </c>
      <c r="C52" s="40"/>
      <c r="D52" s="40"/>
      <c r="E52" s="42"/>
      <c r="F52" s="40"/>
      <c r="G52" s="40"/>
      <c r="H52" s="40"/>
      <c r="I52" s="49"/>
    </row>
    <row r="53" spans="1:9" s="36" customFormat="1" ht="39.6">
      <c r="A53" s="160">
        <f t="shared" ca="1" si="2"/>
        <v>11</v>
      </c>
      <c r="B53" s="159" t="s">
        <v>445</v>
      </c>
      <c r="C53" s="40"/>
      <c r="D53" s="40"/>
      <c r="E53" s="42"/>
      <c r="F53" s="40"/>
      <c r="G53" s="40"/>
      <c r="H53" s="40"/>
      <c r="I53" s="49"/>
    </row>
    <row r="54" spans="1:9" s="36" customFormat="1" ht="39.6">
      <c r="A54" s="160">
        <f t="shared" ca="1" si="2"/>
        <v>12</v>
      </c>
      <c r="B54" s="159" t="s">
        <v>448</v>
      </c>
      <c r="C54" s="40"/>
      <c r="D54" s="40"/>
      <c r="E54" s="42"/>
      <c r="F54" s="40"/>
      <c r="G54" s="40"/>
      <c r="H54" s="40"/>
      <c r="I54" s="49"/>
    </row>
    <row r="55" spans="1:9" s="36" customFormat="1" ht="39.6">
      <c r="A55" s="160">
        <f t="shared" ca="1" si="2"/>
        <v>13</v>
      </c>
      <c r="B55" s="159" t="s">
        <v>427</v>
      </c>
      <c r="C55" s="40"/>
      <c r="D55" s="40"/>
      <c r="E55" s="42"/>
      <c r="F55" s="40"/>
      <c r="G55" s="40"/>
      <c r="H55" s="40"/>
      <c r="I55" s="49"/>
    </row>
    <row r="56" spans="1:9" s="36" customFormat="1" ht="39.6">
      <c r="A56" s="160">
        <f t="shared" ca="1" si="2"/>
        <v>14</v>
      </c>
      <c r="B56" s="159" t="s">
        <v>428</v>
      </c>
      <c r="C56" s="151"/>
      <c r="D56" s="152"/>
      <c r="E56" s="42"/>
      <c r="F56" s="40"/>
      <c r="G56" s="40"/>
      <c r="H56" s="40"/>
      <c r="I56" s="49"/>
    </row>
    <row r="57" spans="1:9" s="36" customFormat="1" ht="13.8" hidden="1">
      <c r="A57" s="64"/>
      <c r="B57" s="362"/>
      <c r="C57" s="363"/>
      <c r="D57" s="364"/>
      <c r="E57" s="57"/>
      <c r="F57" s="54"/>
      <c r="G57" s="54"/>
      <c r="H57" s="54"/>
      <c r="I57" s="57"/>
    </row>
    <row r="58" spans="1:9" s="36" customFormat="1" ht="13.8" hidden="1">
      <c r="A58" s="50"/>
      <c r="B58" s="40"/>
      <c r="C58" s="40"/>
      <c r="D58" s="41"/>
      <c r="E58" s="42"/>
      <c r="F58" s="40"/>
      <c r="G58" s="40"/>
      <c r="H58" s="40"/>
      <c r="I58" s="50"/>
    </row>
    <row r="59" spans="1:9" s="36" customFormat="1" ht="94.5" hidden="1" customHeight="1">
      <c r="A59" s="50"/>
      <c r="B59" s="40"/>
      <c r="C59" s="40"/>
      <c r="D59" s="47"/>
      <c r="E59" s="42"/>
      <c r="F59" s="40"/>
      <c r="G59" s="40"/>
      <c r="H59" s="40"/>
      <c r="I59" s="50"/>
    </row>
    <row r="60" spans="1:9" s="36" customFormat="1" ht="13.8" hidden="1">
      <c r="A60" s="50"/>
      <c r="B60" s="40"/>
      <c r="C60" s="40"/>
      <c r="D60" s="41"/>
      <c r="E60" s="42"/>
      <c r="F60" s="40"/>
      <c r="G60" s="40"/>
      <c r="H60" s="40"/>
      <c r="I60" s="50"/>
    </row>
    <row r="61" spans="1:9" s="36" customFormat="1" ht="13.8" hidden="1">
      <c r="A61" s="50"/>
      <c r="B61" s="40"/>
      <c r="C61" s="40"/>
      <c r="D61" s="48"/>
      <c r="E61" s="42"/>
      <c r="F61" s="40"/>
      <c r="G61" s="40"/>
      <c r="H61" s="40"/>
      <c r="I61" s="50"/>
    </row>
    <row r="62" spans="1:9" s="36" customFormat="1" ht="13.8" hidden="1">
      <c r="A62" s="50"/>
      <c r="B62" s="40"/>
      <c r="C62" s="40"/>
      <c r="D62" s="42"/>
      <c r="E62" s="42"/>
      <c r="F62" s="40"/>
      <c r="G62" s="40"/>
      <c r="H62" s="40"/>
      <c r="I62" s="50"/>
    </row>
    <row r="63" spans="1:9" s="36" customFormat="1" ht="13.8" hidden="1">
      <c r="A63" s="64"/>
      <c r="B63" s="362"/>
      <c r="C63" s="363"/>
      <c r="D63" s="364"/>
      <c r="E63" s="57"/>
      <c r="F63" s="54"/>
      <c r="G63" s="54"/>
      <c r="H63" s="54"/>
      <c r="I63" s="57"/>
    </row>
    <row r="64" spans="1:9" s="36" customFormat="1" ht="13.8" hidden="1">
      <c r="A64" s="50"/>
      <c r="B64" s="40"/>
      <c r="C64" s="40"/>
      <c r="D64" s="41"/>
      <c r="E64" s="42"/>
      <c r="F64" s="40"/>
      <c r="G64" s="40"/>
      <c r="H64" s="40"/>
      <c r="I64" s="50"/>
    </row>
    <row r="65" spans="1:9" s="36" customFormat="1" ht="13.8" hidden="1">
      <c r="A65" s="64"/>
      <c r="B65" s="362"/>
      <c r="C65" s="363"/>
      <c r="D65" s="364"/>
      <c r="E65" s="57"/>
      <c r="F65" s="54"/>
      <c r="G65" s="54"/>
      <c r="H65" s="54"/>
      <c r="I65" s="57"/>
    </row>
    <row r="66" spans="1:9" s="37" customFormat="1" ht="13.8" hidden="1">
      <c r="A66" s="51"/>
      <c r="B66" s="40"/>
      <c r="C66" s="40"/>
      <c r="D66" s="41"/>
      <c r="E66" s="42"/>
      <c r="F66" s="40"/>
      <c r="G66" s="40"/>
      <c r="H66" s="40"/>
      <c r="I66" s="51"/>
    </row>
    <row r="67" spans="1:9" s="36" customFormat="1" ht="13.8" hidden="1">
      <c r="A67" s="50"/>
      <c r="B67" s="40"/>
      <c r="C67" s="40"/>
      <c r="D67" s="42"/>
      <c r="E67" s="42"/>
      <c r="F67" s="40"/>
      <c r="G67" s="40"/>
      <c r="H67" s="40"/>
      <c r="I67" s="50"/>
    </row>
    <row r="68" spans="1:9" s="36" customFormat="1" ht="13.8" hidden="1">
      <c r="A68" s="50"/>
      <c r="B68" s="40"/>
      <c r="C68" s="40"/>
      <c r="D68" s="42"/>
      <c r="E68" s="42"/>
      <c r="F68" s="40"/>
      <c r="G68" s="40"/>
      <c r="H68" s="40"/>
      <c r="I68" s="50"/>
    </row>
    <row r="69" spans="1:9" s="36" customFormat="1" ht="13.8" hidden="1">
      <c r="A69" s="50"/>
      <c r="B69" s="40"/>
      <c r="C69" s="40"/>
      <c r="D69" s="42"/>
      <c r="E69" s="48"/>
      <c r="F69" s="40"/>
      <c r="G69" s="40"/>
      <c r="H69" s="40"/>
      <c r="I69" s="50"/>
    </row>
    <row r="70" spans="1:9" s="36" customFormat="1" ht="13.8" hidden="1">
      <c r="A70" s="50"/>
      <c r="B70" s="40"/>
      <c r="C70" s="40"/>
      <c r="D70" s="42"/>
      <c r="E70" s="42"/>
      <c r="F70" s="40"/>
      <c r="G70" s="40"/>
      <c r="H70" s="40"/>
      <c r="I70" s="50"/>
    </row>
    <row r="71" spans="1:9" s="36" customFormat="1" ht="13.8" hidden="1">
      <c r="A71" s="50"/>
      <c r="B71" s="40"/>
      <c r="C71" s="40"/>
      <c r="D71" s="42"/>
      <c r="E71" s="42"/>
      <c r="F71" s="40"/>
      <c r="G71" s="40"/>
      <c r="H71" s="40"/>
      <c r="I71" s="50"/>
    </row>
    <row r="72" spans="1:9" s="36" customFormat="1" ht="13.8" hidden="1">
      <c r="A72" s="50"/>
      <c r="B72" s="40"/>
      <c r="C72" s="40"/>
      <c r="D72" s="42"/>
      <c r="E72" s="42"/>
      <c r="F72" s="40"/>
      <c r="G72" s="40"/>
      <c r="H72" s="40"/>
      <c r="I72" s="50"/>
    </row>
    <row r="73" spans="1:9" s="36" customFormat="1" ht="13.8" hidden="1">
      <c r="A73" s="50"/>
      <c r="B73" s="40"/>
      <c r="C73" s="40"/>
      <c r="D73" s="42"/>
      <c r="E73" s="42"/>
      <c r="F73" s="40"/>
      <c r="G73" s="40"/>
      <c r="H73" s="40"/>
      <c r="I73" s="50"/>
    </row>
    <row r="74" spans="1:9" s="36" customFormat="1" ht="13.8" hidden="1">
      <c r="A74" s="50"/>
      <c r="B74" s="40"/>
      <c r="C74" s="40"/>
      <c r="D74" s="48"/>
      <c r="E74" s="42"/>
      <c r="F74" s="40"/>
      <c r="G74" s="40"/>
      <c r="H74" s="40"/>
      <c r="I74" s="50"/>
    </row>
    <row r="75" spans="1:9" s="36" customFormat="1" ht="13.8" hidden="1">
      <c r="A75" s="64"/>
      <c r="B75" s="362"/>
      <c r="C75" s="363"/>
      <c r="D75" s="364"/>
      <c r="E75" s="57"/>
      <c r="F75" s="54"/>
      <c r="G75" s="54"/>
      <c r="H75" s="54"/>
      <c r="I75" s="57"/>
    </row>
    <row r="76" spans="1:9" s="36" customFormat="1" ht="13.8" hidden="1">
      <c r="A76" s="50"/>
      <c r="B76" s="40"/>
      <c r="C76" s="40"/>
      <c r="D76" s="41"/>
      <c r="E76" s="42"/>
      <c r="F76" s="40"/>
      <c r="G76" s="40"/>
      <c r="H76" s="40"/>
      <c r="I76" s="50"/>
    </row>
    <row r="77" spans="1:9" s="36" customFormat="1" ht="13.8" hidden="1">
      <c r="A77" s="50"/>
      <c r="B77" s="40"/>
      <c r="C77" s="40"/>
      <c r="D77" s="42"/>
      <c r="E77" s="42"/>
      <c r="F77" s="40"/>
      <c r="G77" s="40"/>
      <c r="H77" s="40"/>
      <c r="I77" s="50"/>
    </row>
    <row r="78" spans="1:9" s="36" customFormat="1" ht="13.8" hidden="1">
      <c r="A78" s="50"/>
      <c r="B78" s="40"/>
      <c r="C78" s="40"/>
      <c r="D78" s="42"/>
      <c r="E78" s="42"/>
      <c r="F78" s="40"/>
      <c r="G78" s="40"/>
      <c r="H78" s="40"/>
      <c r="I78" s="50"/>
    </row>
    <row r="79" spans="1:9" s="36" customFormat="1" ht="13.8" hidden="1">
      <c r="A79" s="50"/>
      <c r="B79" s="40"/>
      <c r="C79" s="40"/>
      <c r="D79" s="42"/>
      <c r="E79" s="42"/>
      <c r="F79" s="40"/>
      <c r="G79" s="40"/>
      <c r="H79" s="40"/>
      <c r="I79" s="50"/>
    </row>
    <row r="80" spans="1:9" s="36" customFormat="1" ht="13.8" hidden="1">
      <c r="A80" s="64"/>
      <c r="B80" s="362"/>
      <c r="C80" s="363"/>
      <c r="D80" s="364"/>
      <c r="E80" s="57"/>
      <c r="F80" s="54"/>
      <c r="G80" s="54"/>
      <c r="H80" s="54"/>
      <c r="I80" s="57"/>
    </row>
    <row r="81" spans="1:9" s="36" customFormat="1" ht="13.8" hidden="1">
      <c r="A81" s="50"/>
      <c r="B81" s="40"/>
      <c r="C81" s="40"/>
      <c r="D81" s="41"/>
      <c r="E81" s="42"/>
      <c r="F81" s="40"/>
      <c r="G81" s="40"/>
      <c r="H81" s="40"/>
      <c r="I81" s="50"/>
    </row>
    <row r="82" spans="1:9" s="36" customFormat="1" ht="13.8" hidden="1">
      <c r="A82" s="50"/>
      <c r="B82" s="40"/>
      <c r="C82" s="40"/>
      <c r="D82" s="42"/>
      <c r="E82" s="48"/>
      <c r="F82" s="40"/>
      <c r="G82" s="40"/>
      <c r="H82" s="40"/>
      <c r="I82" s="50"/>
    </row>
    <row r="83" spans="1:9" s="36" customFormat="1" ht="13.8" hidden="1">
      <c r="A83" s="50"/>
      <c r="B83" s="40"/>
      <c r="C83" s="40"/>
      <c r="D83" s="48"/>
      <c r="E83" s="42"/>
      <c r="F83" s="40"/>
      <c r="G83" s="40"/>
      <c r="H83" s="40"/>
      <c r="I83" s="50"/>
    </row>
    <row r="84" spans="1:9" s="36" customFormat="1" ht="13.8" hidden="1">
      <c r="A84" s="64"/>
      <c r="B84" s="362"/>
      <c r="C84" s="363"/>
      <c r="D84" s="364"/>
      <c r="E84" s="57"/>
      <c r="F84" s="54"/>
      <c r="G84" s="54"/>
      <c r="H84" s="54"/>
      <c r="I84" s="57"/>
    </row>
    <row r="85" spans="1:9" s="36" customFormat="1" ht="13.8" hidden="1">
      <c r="A85" s="50"/>
      <c r="B85" s="40"/>
      <c r="C85" s="40"/>
      <c r="D85" s="41"/>
      <c r="E85" s="42"/>
      <c r="F85" s="40"/>
      <c r="G85" s="40"/>
      <c r="H85" s="40"/>
      <c r="I85" s="50"/>
    </row>
    <row r="86" spans="1:9" s="36" customFormat="1" ht="13.8" hidden="1">
      <c r="A86" s="50"/>
      <c r="B86" s="40"/>
      <c r="C86" s="40"/>
      <c r="D86" s="42"/>
      <c r="E86" s="48"/>
      <c r="F86" s="40"/>
      <c r="G86" s="40"/>
      <c r="H86" s="40"/>
      <c r="I86" s="50"/>
    </row>
    <row r="87" spans="1:9" s="36" customFormat="1" ht="13.8" hidden="1">
      <c r="A87" s="50"/>
      <c r="B87" s="40"/>
      <c r="C87" s="40"/>
      <c r="D87" s="42"/>
      <c r="E87" s="48"/>
      <c r="F87" s="40"/>
      <c r="G87" s="40"/>
      <c r="H87" s="40"/>
      <c r="I87" s="50"/>
    </row>
    <row r="88" spans="1:9" s="36" customFormat="1" ht="13.8" hidden="1">
      <c r="A88" s="50"/>
      <c r="B88" s="40"/>
      <c r="C88" s="40"/>
      <c r="D88" s="42"/>
      <c r="E88" s="48"/>
      <c r="F88" s="40"/>
      <c r="G88" s="40"/>
      <c r="H88" s="40"/>
      <c r="I88" s="50"/>
    </row>
    <row r="89" spans="1:9" s="36" customFormat="1" ht="13.8" hidden="1">
      <c r="A89" s="50"/>
      <c r="B89" s="40"/>
      <c r="C89" s="40"/>
      <c r="D89" s="42"/>
      <c r="E89" s="42"/>
      <c r="F89" s="40"/>
      <c r="G89" s="40"/>
      <c r="H89" s="40"/>
      <c r="I89" s="50"/>
    </row>
    <row r="90" spans="1:9" s="36" customFormat="1" ht="13.8" hidden="1">
      <c r="A90" s="50"/>
      <c r="B90" s="40"/>
      <c r="C90" s="40"/>
      <c r="D90" s="42"/>
      <c r="E90" s="42"/>
      <c r="F90" s="40"/>
      <c r="G90" s="40"/>
      <c r="H90" s="40"/>
      <c r="I90" s="50"/>
    </row>
    <row r="91" spans="1:9" s="36" customFormat="1" ht="13.8" hidden="1">
      <c r="A91" s="50"/>
      <c r="B91" s="40"/>
      <c r="C91" s="40"/>
      <c r="D91" s="48"/>
      <c r="E91" s="42"/>
      <c r="F91" s="40"/>
      <c r="G91" s="40"/>
      <c r="H91" s="40"/>
      <c r="I91" s="50"/>
    </row>
    <row r="92" spans="1:9" s="36" customFormat="1" ht="13.8" hidden="1">
      <c r="A92" s="50"/>
      <c r="B92" s="40"/>
      <c r="C92" s="40"/>
      <c r="D92" s="48"/>
      <c r="E92" s="42"/>
      <c r="F92" s="40"/>
      <c r="G92" s="40"/>
      <c r="H92" s="40"/>
      <c r="I92" s="50"/>
    </row>
    <row r="93" spans="1:9" s="36" customFormat="1" ht="13.8" hidden="1">
      <c r="A93" s="50"/>
      <c r="B93" s="40"/>
      <c r="C93" s="40"/>
      <c r="D93" s="48"/>
      <c r="E93" s="42"/>
      <c r="F93" s="40"/>
      <c r="G93" s="40"/>
      <c r="H93" s="40"/>
      <c r="I93" s="50"/>
    </row>
    <row r="94" spans="1:9" s="36" customFormat="1" ht="13.8" hidden="1">
      <c r="A94" s="50"/>
      <c r="B94" s="40"/>
      <c r="C94" s="40"/>
      <c r="D94" s="42"/>
      <c r="E94" s="48"/>
      <c r="F94" s="40"/>
      <c r="G94" s="40"/>
      <c r="H94" s="40"/>
      <c r="I94" s="50"/>
    </row>
    <row r="95" spans="1:9" s="36" customFormat="1" ht="13.8" hidden="1">
      <c r="A95" s="50"/>
      <c r="B95" s="40"/>
      <c r="C95" s="40"/>
      <c r="D95" s="42"/>
      <c r="E95" s="48"/>
      <c r="F95" s="40"/>
      <c r="G95" s="40"/>
      <c r="H95" s="40"/>
      <c r="I95" s="50"/>
    </row>
    <row r="96" spans="1:9" s="36" customFormat="1" ht="13.8" hidden="1">
      <c r="A96" s="64"/>
      <c r="B96" s="362"/>
      <c r="C96" s="363"/>
      <c r="D96" s="364"/>
      <c r="E96" s="57"/>
      <c r="F96" s="54"/>
      <c r="G96" s="54"/>
      <c r="H96" s="54"/>
      <c r="I96" s="57"/>
    </row>
    <row r="97" spans="1:9" s="36" customFormat="1" ht="13.8" hidden="1">
      <c r="A97" s="50"/>
      <c r="B97" s="40"/>
      <c r="C97" s="40"/>
      <c r="D97" s="41"/>
      <c r="E97" s="42"/>
      <c r="F97" s="40"/>
      <c r="G97" s="40"/>
      <c r="H97" s="40"/>
      <c r="I97" s="50"/>
    </row>
    <row r="98" spans="1:9" s="36" customFormat="1" ht="13.8" hidden="1">
      <c r="A98" s="50"/>
      <c r="B98" s="40"/>
      <c r="C98" s="40"/>
      <c r="D98" s="48"/>
      <c r="E98" s="48"/>
      <c r="F98" s="40"/>
      <c r="G98" s="40"/>
      <c r="H98" s="40"/>
      <c r="I98" s="50"/>
    </row>
    <row r="99" spans="1:9" s="36" customFormat="1" ht="13.8" hidden="1">
      <c r="A99" s="50"/>
      <c r="B99" s="40"/>
      <c r="C99" s="40"/>
      <c r="D99" s="48"/>
      <c r="E99" s="48"/>
      <c r="F99" s="40"/>
      <c r="G99" s="40"/>
      <c r="H99" s="40"/>
      <c r="I99" s="50"/>
    </row>
    <row r="100" spans="1:9" s="36" customFormat="1" ht="13.8" hidden="1">
      <c r="A100" s="64"/>
      <c r="B100" s="362"/>
      <c r="C100" s="363"/>
      <c r="D100" s="364"/>
      <c r="E100" s="57"/>
      <c r="F100" s="54"/>
      <c r="G100" s="54"/>
      <c r="H100" s="54"/>
      <c r="I100" s="57"/>
    </row>
    <row r="101" spans="1:9" s="36" customFormat="1" ht="13.8" hidden="1">
      <c r="A101" s="50"/>
      <c r="B101" s="40"/>
      <c r="C101" s="40"/>
      <c r="D101" s="42"/>
      <c r="E101" s="42"/>
      <c r="F101" s="40"/>
      <c r="G101" s="40"/>
      <c r="H101" s="40"/>
      <c r="I101" s="50"/>
    </row>
    <row r="102" spans="1:9" s="36" customFormat="1" ht="13.8" hidden="1">
      <c r="A102" s="50"/>
      <c r="B102" s="40"/>
      <c r="C102" s="40"/>
      <c r="D102" s="42"/>
      <c r="E102" s="42"/>
      <c r="F102" s="40"/>
      <c r="G102" s="40"/>
      <c r="H102" s="40"/>
      <c r="I102" s="50"/>
    </row>
    <row r="103" spans="1:9" s="36" customFormat="1" ht="13.8" hidden="1">
      <c r="A103" s="50"/>
      <c r="B103" s="40"/>
      <c r="C103" s="40"/>
      <c r="D103" s="42"/>
      <c r="E103" s="42"/>
      <c r="F103" s="40"/>
      <c r="G103" s="40"/>
      <c r="H103" s="40"/>
      <c r="I103" s="50"/>
    </row>
    <row r="104" spans="1:9" s="36" customFormat="1" ht="14.25" hidden="1" customHeight="1">
      <c r="A104" s="64"/>
      <c r="B104" s="362"/>
      <c r="C104" s="363"/>
      <c r="D104" s="364"/>
      <c r="E104" s="57"/>
      <c r="F104" s="54"/>
      <c r="G104" s="54"/>
      <c r="H104" s="54"/>
      <c r="I104" s="57"/>
    </row>
    <row r="105" spans="1:9" s="36" customFormat="1" ht="13.8" hidden="1">
      <c r="A105" s="50"/>
      <c r="B105" s="40"/>
      <c r="C105" s="40"/>
      <c r="D105" s="42"/>
      <c r="E105" s="48"/>
      <c r="F105" s="40"/>
      <c r="G105" s="40"/>
      <c r="H105" s="40"/>
      <c r="I105" s="50"/>
    </row>
    <row r="106" spans="1:9" s="36" customFormat="1" ht="13.8" hidden="1">
      <c r="A106" s="50"/>
      <c r="B106" s="40"/>
      <c r="C106" s="40"/>
      <c r="D106" s="48"/>
      <c r="E106" s="48"/>
      <c r="F106" s="40"/>
      <c r="G106" s="40"/>
      <c r="H106" s="40"/>
      <c r="I106" s="50"/>
    </row>
    <row r="107" spans="1:9" s="36" customFormat="1" ht="14.25" hidden="1" customHeight="1">
      <c r="A107" s="64"/>
      <c r="B107" s="362"/>
      <c r="C107" s="363"/>
      <c r="D107" s="364"/>
      <c r="E107" s="57"/>
      <c r="F107" s="54"/>
      <c r="G107" s="54"/>
      <c r="H107" s="54"/>
      <c r="I107" s="57"/>
    </row>
    <row r="108" spans="1:9" s="36" customFormat="1" ht="13.8" hidden="1">
      <c r="A108" s="50"/>
      <c r="B108" s="40"/>
      <c r="C108" s="40"/>
      <c r="D108" s="41"/>
      <c r="E108" s="42"/>
      <c r="F108" s="40"/>
      <c r="G108" s="40"/>
      <c r="H108" s="40"/>
      <c r="I108" s="50"/>
    </row>
    <row r="109" spans="1:9" s="36" customFormat="1" ht="13.8" hidden="1">
      <c r="A109" s="50"/>
      <c r="B109" s="40"/>
      <c r="C109" s="40"/>
      <c r="D109" s="48"/>
      <c r="E109" s="42"/>
      <c r="F109" s="40"/>
      <c r="G109" s="40"/>
      <c r="H109" s="40"/>
      <c r="I109" s="50"/>
    </row>
    <row r="110" spans="1:9" s="36" customFormat="1" ht="13.8" hidden="1">
      <c r="A110" s="50"/>
      <c r="B110" s="40"/>
      <c r="C110" s="40"/>
      <c r="D110" s="48"/>
      <c r="E110" s="42"/>
      <c r="F110" s="40"/>
      <c r="G110" s="40"/>
      <c r="H110" s="40"/>
      <c r="I110" s="50"/>
    </row>
    <row r="111" spans="1:9" s="36" customFormat="1" ht="13.8" hidden="1">
      <c r="A111" s="50"/>
      <c r="B111" s="40"/>
      <c r="C111" s="40"/>
      <c r="D111" s="48"/>
      <c r="E111" s="42"/>
      <c r="F111" s="40"/>
      <c r="G111" s="40"/>
      <c r="H111" s="40"/>
      <c r="I111" s="50"/>
    </row>
    <row r="112" spans="1:9" s="36" customFormat="1" ht="13.8" hidden="1">
      <c r="A112" s="50"/>
      <c r="B112" s="40"/>
      <c r="C112" s="40"/>
      <c r="D112" s="48"/>
      <c r="E112" s="42"/>
      <c r="F112" s="40"/>
      <c r="G112" s="40"/>
      <c r="H112" s="40"/>
      <c r="I112" s="50"/>
    </row>
    <row r="113" spans="2:2" hidden="1"/>
    <row r="114" spans="2:2">
      <c r="B114" s="34" t="s">
        <v>449</v>
      </c>
    </row>
  </sheetData>
  <mergeCells count="23">
    <mergeCell ref="B84:D84"/>
    <mergeCell ref="B96:D96"/>
    <mergeCell ref="B100:D100"/>
    <mergeCell ref="B104:D104"/>
    <mergeCell ref="B107:D107"/>
    <mergeCell ref="B80:D80"/>
    <mergeCell ref="B6:D6"/>
    <mergeCell ref="B7:D7"/>
    <mergeCell ref="B8:D8"/>
    <mergeCell ref="F16:H16"/>
    <mergeCell ref="B18:D18"/>
    <mergeCell ref="B28:D28"/>
    <mergeCell ref="B42:D42"/>
    <mergeCell ref="B57:D57"/>
    <mergeCell ref="B63:D63"/>
    <mergeCell ref="B65:D65"/>
    <mergeCell ref="B75:D75"/>
    <mergeCell ref="B5:D5"/>
    <mergeCell ref="A1:D1"/>
    <mergeCell ref="A2:D2"/>
    <mergeCell ref="E2:E3"/>
    <mergeCell ref="C3:D3"/>
    <mergeCell ref="B4:D4"/>
  </mergeCells>
  <dataValidations count="4">
    <dataValidation showDropDown="1" showErrorMessage="1" sqref="F16:H17" xr:uid="{00000000-0002-0000-0300-000000000000}"/>
    <dataValidation allowBlank="1" showInputMessage="1" showErrorMessage="1" sqref="F18:H18" xr:uid="{00000000-0002-0000-0300-000001000000}"/>
    <dataValidation type="list" allowBlank="1" showErrorMessage="1" sqref="F113:H170" xr:uid="{00000000-0002-0000-0300-000002000000}">
      <formula1>#REF!</formula1>
      <formula2>0</formula2>
    </dataValidation>
    <dataValidation type="list" allowBlank="1" sqref="F19:H27 F29:H41 F44:H112" xr:uid="{00000000-0002-0000-0300-000003000000}">
      <formula1>$A$11:$A$15</formula1>
    </dataValidation>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XFD127"/>
  <sheetViews>
    <sheetView showGridLines="0" topLeftCell="A52" zoomScale="107" zoomScaleNormal="98" workbookViewId="0">
      <selection activeCell="B44" sqref="B44"/>
    </sheetView>
  </sheetViews>
  <sheetFormatPr defaultColWidth="9.109375" defaultRowHeight="13.2" outlineLevelRow="2"/>
  <cols>
    <col min="1" max="1" width="11.33203125" style="65" customWidth="1"/>
    <col min="2" max="4" width="35.109375" style="34" customWidth="1"/>
    <col min="5" max="5" width="32.109375" style="34" customWidth="1"/>
    <col min="6" max="8" width="9.6640625" style="34" hidden="1" customWidth="1"/>
    <col min="9" max="9" width="17.6640625" style="34" customWidth="1"/>
    <col min="10" max="16384" width="9.109375" style="34"/>
  </cols>
  <sheetData>
    <row r="1" spans="1:24" s="1" customFormat="1" ht="13.8">
      <c r="A1" s="358"/>
      <c r="B1" s="358"/>
      <c r="C1" s="358"/>
      <c r="D1" s="358"/>
      <c r="E1" s="22"/>
      <c r="F1" s="22"/>
      <c r="G1" s="22"/>
      <c r="H1" s="22"/>
      <c r="I1" s="22"/>
      <c r="J1" s="22"/>
    </row>
    <row r="2" spans="1:24" s="1" customFormat="1" ht="31.5" customHeight="1">
      <c r="A2" s="359" t="s">
        <v>61</v>
      </c>
      <c r="B2" s="359"/>
      <c r="C2" s="359"/>
      <c r="D2" s="359"/>
      <c r="E2" s="360"/>
      <c r="F2" s="11"/>
      <c r="G2" s="11"/>
      <c r="H2" s="11"/>
      <c r="I2" s="11"/>
      <c r="J2" s="11"/>
    </row>
    <row r="3" spans="1:24" s="1" customFormat="1" ht="31.5" hidden="1" customHeight="1">
      <c r="A3" s="35"/>
      <c r="C3" s="361"/>
      <c r="D3" s="361"/>
      <c r="E3" s="360"/>
      <c r="F3" s="11"/>
      <c r="G3" s="11"/>
      <c r="H3" s="11"/>
      <c r="I3" s="11"/>
      <c r="J3" s="11"/>
    </row>
    <row r="4" spans="1:24" s="26" customFormat="1" ht="16.5" hidden="1" customHeight="1">
      <c r="A4" s="123" t="s">
        <v>474</v>
      </c>
      <c r="B4" s="357"/>
      <c r="C4" s="357"/>
      <c r="D4" s="357"/>
      <c r="E4" s="27"/>
      <c r="F4" s="27"/>
      <c r="G4" s="27"/>
      <c r="H4" s="28"/>
      <c r="I4" s="28"/>
      <c r="X4" s="26" t="s">
        <v>84</v>
      </c>
    </row>
    <row r="5" spans="1:24" s="26" customFormat="1" ht="144.75" hidden="1" customHeight="1">
      <c r="A5" s="123" t="s">
        <v>57</v>
      </c>
      <c r="B5" s="356"/>
      <c r="C5" s="357"/>
      <c r="D5" s="357"/>
      <c r="E5" s="27"/>
      <c r="F5" s="27"/>
      <c r="G5" s="27"/>
      <c r="H5" s="28"/>
      <c r="I5" s="28"/>
      <c r="X5" s="26" t="s">
        <v>86</v>
      </c>
    </row>
    <row r="6" spans="1:24" s="26" customFormat="1" ht="26.4" hidden="1">
      <c r="A6" s="123" t="s">
        <v>87</v>
      </c>
      <c r="B6" s="356"/>
      <c r="C6" s="357"/>
      <c r="D6" s="357"/>
      <c r="E6" s="27"/>
      <c r="F6" s="27"/>
      <c r="G6" s="27"/>
      <c r="H6" s="28"/>
      <c r="I6" s="28"/>
    </row>
    <row r="7" spans="1:24" s="26" customFormat="1" hidden="1">
      <c r="A7" s="123" t="s">
        <v>89</v>
      </c>
      <c r="B7" s="357"/>
      <c r="C7" s="357"/>
      <c r="D7" s="357"/>
      <c r="E7" s="27"/>
      <c r="F7" s="27"/>
      <c r="G7" s="27"/>
      <c r="H7" s="29"/>
      <c r="I7" s="28"/>
      <c r="X7" s="30"/>
    </row>
    <row r="8" spans="1:24" s="31" customFormat="1" hidden="1">
      <c r="A8" s="123" t="s">
        <v>91</v>
      </c>
      <c r="B8" s="365"/>
      <c r="C8" s="365"/>
      <c r="D8" s="365"/>
      <c r="E8" s="27"/>
    </row>
    <row r="9" spans="1:24" s="31" customFormat="1" hidden="1">
      <c r="A9" s="124" t="s">
        <v>92</v>
      </c>
      <c r="B9" s="60" t="str">
        <f>F17</f>
        <v>Internal Build 03112011</v>
      </c>
      <c r="C9" s="60" t="str">
        <f>G17</f>
        <v>Internal build 14112011</v>
      </c>
      <c r="D9" s="60" t="str">
        <f>H17</f>
        <v>External build 16112011</v>
      </c>
    </row>
    <row r="10" spans="1:24" s="31" customFormat="1" hidden="1">
      <c r="A10" s="125" t="s">
        <v>93</v>
      </c>
      <c r="B10" s="61">
        <f>SUM(B11:B14)</f>
        <v>0</v>
      </c>
      <c r="C10" s="61">
        <f>SUM(C11:C14)</f>
        <v>0</v>
      </c>
      <c r="D10" s="61">
        <f>SUM(D11:D14)</f>
        <v>0</v>
      </c>
    </row>
    <row r="11" spans="1:24" s="31" customFormat="1" outlineLevel="1">
      <c r="A11" s="125" t="s">
        <v>41</v>
      </c>
      <c r="B11" s="62">
        <f>COUNTIF($F$20:$F$49672,"*Passed")</f>
        <v>0</v>
      </c>
      <c r="C11" s="62">
        <f>COUNTIF($G$20:$G$49672,"*Passed")</f>
        <v>0</v>
      </c>
      <c r="D11" s="62">
        <f>COUNTIF($H$20:$H$49672,"*Passed")</f>
        <v>0</v>
      </c>
    </row>
    <row r="12" spans="1:24" s="31" customFormat="1" outlineLevel="1" collapsed="1">
      <c r="A12" s="125" t="s">
        <v>43</v>
      </c>
      <c r="B12" s="62">
        <f>COUNTIF($F$20:$F$49392,"*Failed*")</f>
        <v>0</v>
      </c>
      <c r="C12" s="62">
        <f>COUNTIF($G$20:$G$49392,"*Failed*")</f>
        <v>0</v>
      </c>
      <c r="D12" s="62">
        <f>COUNTIF($H$20:$H$49392,"*Failed*")</f>
        <v>0</v>
      </c>
    </row>
    <row r="13" spans="1:24" s="31" customFormat="1" outlineLevel="1" collapsed="1">
      <c r="A13" s="125" t="s">
        <v>45</v>
      </c>
      <c r="B13" s="62">
        <f>COUNTIF($F$20:$F$49392,"*Not Run*")</f>
        <v>0</v>
      </c>
      <c r="C13" s="62">
        <f>COUNTIF($G$20:$G$49392,"*Not Run*")</f>
        <v>0</v>
      </c>
      <c r="D13" s="62">
        <f>COUNTIF($H$20:$H$49392,"*Not Run*")</f>
        <v>0</v>
      </c>
      <c r="E13" s="1"/>
      <c r="F13" s="1"/>
      <c r="G13" s="1"/>
      <c r="H13" s="1"/>
      <c r="I13" s="1"/>
    </row>
    <row r="14" spans="1:24" s="31" customFormat="1" outlineLevel="1" collapsed="1">
      <c r="A14" s="125" t="s">
        <v>94</v>
      </c>
      <c r="B14" s="62">
        <f>COUNTIF($F$20:$F$49392,"*NA*")</f>
        <v>0</v>
      </c>
      <c r="C14" s="62">
        <f>COUNTIF($G$20:$G$49392,"*NA*")</f>
        <v>0</v>
      </c>
      <c r="D14" s="62">
        <f>COUNTIF($H$20:$H$49392,"*NA*")</f>
        <v>0</v>
      </c>
      <c r="E14" s="1"/>
      <c r="F14" s="1"/>
      <c r="G14" s="1"/>
      <c r="H14" s="1"/>
      <c r="I14" s="1"/>
    </row>
    <row r="15" spans="1:24" s="31" customFormat="1" ht="39.6" hidden="1" collapsed="1">
      <c r="A15" s="125" t="s">
        <v>95</v>
      </c>
      <c r="B15" s="62">
        <f>COUNTIF($F$20:$F$49392,"*Passed in Previous build*")</f>
        <v>0</v>
      </c>
      <c r="C15" s="62">
        <f>COUNTIF($G$20:$G$49392,"*Passed in Previous build*")</f>
        <v>0</v>
      </c>
      <c r="D15" s="62">
        <f>COUNTIF($H$20:$H$49392,"*Passed in Previous build*")</f>
        <v>0</v>
      </c>
      <c r="E15" s="1"/>
      <c r="F15" s="1"/>
      <c r="G15" s="1"/>
      <c r="H15" s="1"/>
      <c r="I15" s="1"/>
    </row>
    <row r="16" spans="1:24" s="32" customFormat="1" ht="15" hidden="1" customHeight="1">
      <c r="A16" s="63">
        <v>0</v>
      </c>
      <c r="B16" s="38"/>
      <c r="C16" s="157"/>
      <c r="D16" s="158"/>
      <c r="E16" s="44"/>
      <c r="F16" s="366" t="s">
        <v>92</v>
      </c>
      <c r="G16" s="366"/>
      <c r="H16" s="366"/>
      <c r="I16" s="45"/>
    </row>
    <row r="17" spans="1:16384" s="32" customFormat="1" ht="39.6">
      <c r="A17" s="126" t="s">
        <v>96</v>
      </c>
      <c r="B17" s="127" t="s">
        <v>97</v>
      </c>
      <c r="C17" s="127" t="s">
        <v>98</v>
      </c>
      <c r="D17" s="127" t="s">
        <v>99</v>
      </c>
      <c r="E17" s="127" t="s">
        <v>100</v>
      </c>
      <c r="F17" s="127" t="s">
        <v>101</v>
      </c>
      <c r="G17" s="127" t="s">
        <v>102</v>
      </c>
      <c r="H17" s="127" t="s">
        <v>103</v>
      </c>
      <c r="I17" s="127" t="s">
        <v>104</v>
      </c>
    </row>
    <row r="18" spans="1:16384" s="32" customFormat="1" ht="15.75" customHeight="1">
      <c r="A18" s="55"/>
      <c r="B18" s="367" t="s">
        <v>523</v>
      </c>
      <c r="C18" s="368"/>
      <c r="D18" s="369"/>
      <c r="E18" s="55"/>
      <c r="F18" s="56"/>
      <c r="G18" s="56"/>
      <c r="H18" s="56"/>
      <c r="I18" s="55"/>
    </row>
    <row r="19" spans="1:16384" s="193" customFormat="1" ht="15.75" customHeight="1">
      <c r="A19" s="188"/>
      <c r="B19" s="189" t="s">
        <v>524</v>
      </c>
      <c r="C19" s="190" t="s">
        <v>551</v>
      </c>
      <c r="D19" s="191"/>
      <c r="E19" s="188"/>
      <c r="F19" s="192"/>
      <c r="G19" s="192"/>
      <c r="H19" s="192"/>
      <c r="I19" s="188"/>
    </row>
    <row r="20" spans="1:16384" s="32" customFormat="1" ht="15.75" customHeight="1">
      <c r="A20" s="55"/>
      <c r="B20" s="367" t="s">
        <v>525</v>
      </c>
      <c r="C20" s="368"/>
      <c r="D20" s="369"/>
      <c r="E20" s="55"/>
      <c r="F20" s="56"/>
      <c r="G20" s="56"/>
      <c r="H20" s="56"/>
      <c r="I20" s="55"/>
    </row>
    <row r="21" spans="1:16384" s="170" customFormat="1" ht="15.75" customHeight="1">
      <c r="A21" s="165"/>
      <c r="B21" s="166" t="s">
        <v>526</v>
      </c>
      <c r="C21" s="167"/>
      <c r="D21" s="168"/>
      <c r="E21" s="165"/>
      <c r="F21" s="169"/>
      <c r="G21" s="169"/>
      <c r="H21" s="169"/>
      <c r="I21" s="165"/>
    </row>
    <row r="22" spans="1:16384" s="33" customFormat="1" ht="52.8" outlineLevel="1">
      <c r="A22" s="159">
        <v>1</v>
      </c>
      <c r="B22" s="159" t="s">
        <v>429</v>
      </c>
      <c r="C22" s="40" t="s">
        <v>453</v>
      </c>
      <c r="D22" s="41" t="s">
        <v>472</v>
      </c>
      <c r="E22" s="42"/>
      <c r="F22" s="40"/>
      <c r="G22" s="40"/>
      <c r="H22" s="40"/>
      <c r="I22" s="43"/>
    </row>
    <row r="23" spans="1:16384" s="33" customFormat="1" ht="52.8" outlineLevel="1">
      <c r="A23" s="159">
        <f ca="1">IF(OFFSET(A23,-1,0) ="",OFFSET(A23,-2,0)+1,OFFSET(A23,-1,0)+1 )</f>
        <v>2</v>
      </c>
      <c r="B23" s="159" t="s">
        <v>473</v>
      </c>
      <c r="C23" s="40" t="s">
        <v>454</v>
      </c>
      <c r="D23" s="41" t="s">
        <v>472</v>
      </c>
      <c r="E23" s="42"/>
      <c r="F23" s="40"/>
      <c r="G23" s="40"/>
      <c r="H23" s="40"/>
      <c r="I23" s="43"/>
    </row>
    <row r="24" spans="1:16384" s="33" customFormat="1" ht="52.8" outlineLevel="1">
      <c r="A24" s="159">
        <f t="shared" ref="A24:A92" ca="1" si="0">IF(OFFSET(A24,-1,0) ="",OFFSET(A24,-2,0)+1,OFFSET(A24,-1,0)+1 )</f>
        <v>3</v>
      </c>
      <c r="B24" s="159" t="s">
        <v>537</v>
      </c>
      <c r="C24" s="40" t="s">
        <v>455</v>
      </c>
      <c r="D24" s="41" t="s">
        <v>475</v>
      </c>
      <c r="E24" s="182"/>
      <c r="F24" s="40"/>
      <c r="G24" s="40"/>
      <c r="H24" s="40"/>
      <c r="I24" s="43"/>
    </row>
    <row r="25" spans="1:16384" s="33" customFormat="1" ht="52.8" outlineLevel="1">
      <c r="A25" s="159">
        <f t="shared" ca="1" si="0"/>
        <v>4</v>
      </c>
      <c r="B25" s="159" t="s">
        <v>538</v>
      </c>
      <c r="C25" s="40" t="s">
        <v>456</v>
      </c>
      <c r="D25" s="41" t="s">
        <v>475</v>
      </c>
      <c r="E25" s="42"/>
      <c r="F25" s="40"/>
      <c r="G25" s="40"/>
      <c r="H25" s="40"/>
      <c r="I25" s="43"/>
    </row>
    <row r="26" spans="1:16384" s="33" customFormat="1" ht="52.8" outlineLevel="1">
      <c r="A26" s="159">
        <f t="shared" ca="1" si="0"/>
        <v>5</v>
      </c>
      <c r="B26" s="159" t="s">
        <v>539</v>
      </c>
      <c r="C26" s="40" t="s">
        <v>457</v>
      </c>
      <c r="D26" s="41" t="s">
        <v>475</v>
      </c>
      <c r="E26" s="42"/>
      <c r="F26" s="40"/>
      <c r="G26" s="40"/>
      <c r="H26" s="40"/>
      <c r="I26" s="43"/>
    </row>
    <row r="27" spans="1:16384" s="33" customFormat="1" ht="52.8" outlineLevel="1">
      <c r="A27" s="159">
        <f t="shared" ca="1" si="0"/>
        <v>6</v>
      </c>
      <c r="B27" s="159" t="s">
        <v>540</v>
      </c>
      <c r="C27" s="40" t="s">
        <v>458</v>
      </c>
      <c r="D27" s="41" t="s">
        <v>476</v>
      </c>
      <c r="E27" s="42"/>
      <c r="F27" s="40"/>
      <c r="G27" s="40"/>
      <c r="H27" s="40"/>
      <c r="I27" s="43"/>
    </row>
    <row r="28" spans="1:16384" s="36" customFormat="1" ht="52.8" outlineLevel="1">
      <c r="A28" s="159">
        <f t="shared" ca="1" si="0"/>
        <v>7</v>
      </c>
      <c r="B28" s="159" t="s">
        <v>541</v>
      </c>
      <c r="C28" s="40" t="s">
        <v>459</v>
      </c>
      <c r="D28" s="41" t="s">
        <v>476</v>
      </c>
      <c r="E28" s="42"/>
      <c r="F28" s="40"/>
      <c r="G28" s="40"/>
      <c r="H28" s="40"/>
      <c r="I28" s="49"/>
    </row>
    <row r="29" spans="1:16384" s="36" customFormat="1" ht="52.8" outlineLevel="1">
      <c r="A29" s="159">
        <f t="shared" ca="1" si="0"/>
        <v>8</v>
      </c>
      <c r="B29" s="159" t="s">
        <v>542</v>
      </c>
      <c r="C29" s="40" t="s">
        <v>460</v>
      </c>
      <c r="D29" s="41" t="s">
        <v>476</v>
      </c>
      <c r="E29" s="42"/>
      <c r="F29" s="40"/>
      <c r="G29" s="40"/>
      <c r="H29" s="40"/>
      <c r="I29" s="49"/>
    </row>
    <row r="30" spans="1:16384" s="36" customFormat="1" ht="52.8" outlineLevel="1">
      <c r="A30" s="159">
        <f t="shared" ca="1" si="0"/>
        <v>9</v>
      </c>
      <c r="B30" s="159" t="s">
        <v>543</v>
      </c>
      <c r="C30" s="40" t="s">
        <v>461</v>
      </c>
      <c r="D30" s="41" t="s">
        <v>477</v>
      </c>
      <c r="E30" s="42"/>
      <c r="F30" s="40"/>
      <c r="G30" s="40"/>
      <c r="H30" s="40"/>
      <c r="I30" s="49"/>
    </row>
    <row r="31" spans="1:16384" s="36" customFormat="1" ht="26.4" outlineLevel="1">
      <c r="A31" s="159">
        <f t="shared" ca="1" si="0"/>
        <v>10</v>
      </c>
      <c r="B31" s="185" t="s">
        <v>511</v>
      </c>
      <c r="C31" s="42" t="s">
        <v>512</v>
      </c>
      <c r="D31" s="42" t="s">
        <v>531</v>
      </c>
      <c r="E31" s="186"/>
      <c r="F31" s="151"/>
      <c r="G31" s="151"/>
      <c r="H31" s="151"/>
      <c r="I31" s="187"/>
    </row>
    <row r="32" spans="1:16384" s="174" customFormat="1" ht="13.95" customHeight="1">
      <c r="A32" s="171"/>
      <c r="B32" s="374" t="s">
        <v>527</v>
      </c>
      <c r="C32" s="375"/>
      <c r="D32" s="376"/>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172"/>
      <c r="AU32" s="172"/>
      <c r="AV32" s="172"/>
      <c r="AW32" s="172"/>
      <c r="AX32" s="172"/>
      <c r="AY32" s="172"/>
      <c r="AZ32" s="172"/>
      <c r="BA32" s="172"/>
      <c r="BB32" s="172"/>
      <c r="BC32" s="172"/>
      <c r="BD32" s="172"/>
      <c r="BE32" s="172"/>
      <c r="BF32" s="172"/>
      <c r="BG32" s="172"/>
      <c r="BH32" s="172"/>
      <c r="BI32" s="172"/>
      <c r="BJ32" s="172"/>
      <c r="BK32" s="172"/>
      <c r="BL32" s="172"/>
      <c r="BM32" s="172"/>
      <c r="BN32" s="172"/>
      <c r="BO32" s="172"/>
      <c r="BP32" s="172"/>
      <c r="BQ32" s="172"/>
      <c r="BR32" s="172"/>
      <c r="BS32" s="172"/>
      <c r="BT32" s="172"/>
      <c r="BU32" s="172"/>
      <c r="BV32" s="172"/>
      <c r="BW32" s="172"/>
      <c r="BX32" s="172"/>
      <c r="BY32" s="172"/>
      <c r="BZ32" s="172"/>
      <c r="CA32" s="172"/>
      <c r="CB32" s="172"/>
      <c r="CC32" s="172"/>
      <c r="CD32" s="172"/>
      <c r="CE32" s="172"/>
      <c r="CF32" s="172"/>
      <c r="CG32" s="172"/>
      <c r="CH32" s="172"/>
      <c r="CI32" s="172"/>
      <c r="CJ32" s="172"/>
      <c r="CK32" s="172"/>
      <c r="CL32" s="172"/>
      <c r="CM32" s="172"/>
      <c r="CN32" s="172"/>
      <c r="CO32" s="172"/>
      <c r="CP32" s="172"/>
      <c r="CQ32" s="172"/>
      <c r="CR32" s="172"/>
      <c r="CS32" s="172"/>
      <c r="CT32" s="172"/>
      <c r="CU32" s="172"/>
      <c r="CV32" s="172"/>
      <c r="CW32" s="172"/>
      <c r="CX32" s="172"/>
      <c r="CY32" s="172"/>
      <c r="CZ32" s="172"/>
      <c r="DA32" s="172"/>
      <c r="DB32" s="172"/>
      <c r="DC32" s="172"/>
      <c r="DD32" s="172"/>
      <c r="DE32" s="172"/>
      <c r="DF32" s="172"/>
      <c r="DG32" s="172"/>
      <c r="DH32" s="172"/>
      <c r="DI32" s="172"/>
      <c r="DJ32" s="172"/>
      <c r="DK32" s="172"/>
      <c r="DL32" s="172"/>
      <c r="DM32" s="172"/>
      <c r="DN32" s="172"/>
      <c r="DO32" s="172"/>
      <c r="DP32" s="172"/>
      <c r="DQ32" s="172"/>
      <c r="DR32" s="172"/>
      <c r="DS32" s="172"/>
      <c r="DT32" s="172"/>
      <c r="DU32" s="172"/>
      <c r="DV32" s="172"/>
      <c r="DW32" s="172"/>
      <c r="DX32" s="172"/>
      <c r="DY32" s="172"/>
      <c r="DZ32" s="172"/>
      <c r="EA32" s="172"/>
      <c r="EB32" s="172"/>
      <c r="EC32" s="172"/>
      <c r="ED32" s="172"/>
      <c r="EE32" s="172"/>
      <c r="EF32" s="172"/>
      <c r="EG32" s="172"/>
      <c r="EH32" s="172"/>
      <c r="EI32" s="172"/>
      <c r="EJ32" s="172"/>
      <c r="EK32" s="172"/>
      <c r="EL32" s="172"/>
      <c r="EM32" s="172"/>
      <c r="EN32" s="172"/>
      <c r="EO32" s="172"/>
      <c r="EP32" s="172"/>
      <c r="EQ32" s="172"/>
      <c r="ER32" s="172"/>
      <c r="ES32" s="172"/>
      <c r="ET32" s="172"/>
      <c r="EU32" s="172"/>
      <c r="EV32" s="172"/>
      <c r="EW32" s="172"/>
      <c r="EX32" s="172"/>
      <c r="EY32" s="172"/>
      <c r="EZ32" s="172"/>
      <c r="FA32" s="172"/>
      <c r="FB32" s="172"/>
      <c r="FC32" s="172"/>
      <c r="FD32" s="172"/>
      <c r="FE32" s="172"/>
      <c r="FF32" s="172"/>
      <c r="FG32" s="172"/>
      <c r="FH32" s="172"/>
      <c r="FI32" s="172"/>
      <c r="FJ32" s="172"/>
      <c r="FK32" s="172"/>
      <c r="FL32" s="172"/>
      <c r="FM32" s="172"/>
      <c r="FN32" s="172"/>
      <c r="FO32" s="172"/>
      <c r="FP32" s="172"/>
      <c r="FQ32" s="172"/>
      <c r="FR32" s="172"/>
      <c r="FS32" s="172"/>
      <c r="FT32" s="172"/>
      <c r="FU32" s="172"/>
      <c r="FV32" s="172"/>
      <c r="FW32" s="172"/>
      <c r="FX32" s="172"/>
      <c r="FY32" s="172"/>
      <c r="FZ32" s="172"/>
      <c r="GA32" s="172"/>
      <c r="GB32" s="172"/>
      <c r="GC32" s="172"/>
      <c r="GD32" s="172"/>
      <c r="GE32" s="172"/>
      <c r="GF32" s="172"/>
      <c r="GG32" s="172"/>
      <c r="GH32" s="172"/>
      <c r="GI32" s="172"/>
      <c r="GJ32" s="172"/>
      <c r="GK32" s="172"/>
      <c r="GL32" s="172"/>
      <c r="GM32" s="172"/>
      <c r="GN32" s="172"/>
      <c r="GO32" s="172"/>
      <c r="GP32" s="172"/>
      <c r="GQ32" s="172"/>
      <c r="GR32" s="172"/>
      <c r="GS32" s="172"/>
      <c r="GT32" s="172"/>
      <c r="GU32" s="172"/>
      <c r="GV32" s="172"/>
      <c r="GW32" s="172"/>
      <c r="GX32" s="172"/>
      <c r="GY32" s="172"/>
      <c r="GZ32" s="172"/>
      <c r="HA32" s="172"/>
      <c r="HB32" s="172"/>
      <c r="HC32" s="172"/>
      <c r="HD32" s="172"/>
      <c r="HE32" s="172"/>
      <c r="HF32" s="172"/>
      <c r="HG32" s="172"/>
      <c r="HH32" s="172"/>
      <c r="HI32" s="172"/>
      <c r="HJ32" s="172"/>
      <c r="HK32" s="172"/>
      <c r="HL32" s="172"/>
      <c r="HM32" s="172"/>
      <c r="HN32" s="172"/>
      <c r="HO32" s="172"/>
      <c r="HP32" s="172"/>
      <c r="HQ32" s="172"/>
      <c r="HR32" s="172"/>
      <c r="HS32" s="172"/>
      <c r="HT32" s="172"/>
      <c r="HU32" s="172"/>
      <c r="HV32" s="172"/>
      <c r="HW32" s="172"/>
      <c r="HX32" s="172"/>
      <c r="HY32" s="172"/>
      <c r="HZ32" s="172"/>
      <c r="IA32" s="172"/>
      <c r="IB32" s="172"/>
      <c r="IC32" s="172"/>
      <c r="ID32" s="172"/>
      <c r="IE32" s="172"/>
      <c r="IF32" s="172"/>
      <c r="IG32" s="172"/>
      <c r="IH32" s="172"/>
      <c r="II32" s="172"/>
      <c r="IJ32" s="172"/>
      <c r="IK32" s="172"/>
      <c r="IL32" s="172"/>
      <c r="IM32" s="172"/>
      <c r="IN32" s="172"/>
      <c r="IO32" s="172"/>
      <c r="IP32" s="172"/>
      <c r="IQ32" s="172"/>
      <c r="IR32" s="172"/>
      <c r="IS32" s="172"/>
      <c r="IT32" s="172"/>
      <c r="IU32" s="172"/>
      <c r="IV32" s="172"/>
      <c r="IW32" s="172"/>
      <c r="IX32" s="172"/>
      <c r="IY32" s="172"/>
      <c r="IZ32" s="172"/>
      <c r="JA32" s="172"/>
      <c r="JB32" s="172"/>
      <c r="JC32" s="172"/>
      <c r="JD32" s="172"/>
      <c r="JE32" s="172"/>
      <c r="JF32" s="172"/>
      <c r="JG32" s="172"/>
      <c r="JH32" s="172"/>
      <c r="JI32" s="172"/>
      <c r="JJ32" s="172"/>
      <c r="JK32" s="172"/>
      <c r="JL32" s="172"/>
      <c r="JM32" s="172"/>
      <c r="JN32" s="172"/>
      <c r="JO32" s="172"/>
      <c r="JP32" s="172"/>
      <c r="JQ32" s="172"/>
      <c r="JR32" s="172"/>
      <c r="JS32" s="172"/>
      <c r="JT32" s="172"/>
      <c r="JU32" s="172"/>
      <c r="JV32" s="172"/>
      <c r="JW32" s="172"/>
      <c r="JX32" s="172"/>
      <c r="JY32" s="172"/>
      <c r="JZ32" s="172"/>
      <c r="KA32" s="172"/>
      <c r="KB32" s="172"/>
      <c r="KC32" s="172"/>
      <c r="KD32" s="172"/>
      <c r="KE32" s="172"/>
      <c r="KF32" s="172"/>
      <c r="KG32" s="172"/>
      <c r="KH32" s="172"/>
      <c r="KI32" s="172"/>
      <c r="KJ32" s="172"/>
      <c r="KK32" s="172"/>
      <c r="KL32" s="172"/>
      <c r="KM32" s="172"/>
      <c r="KN32" s="172"/>
      <c r="KO32" s="172"/>
      <c r="KP32" s="172"/>
      <c r="KQ32" s="172"/>
      <c r="KR32" s="172"/>
      <c r="KS32" s="172"/>
      <c r="KT32" s="172"/>
      <c r="KU32" s="172"/>
      <c r="KV32" s="172"/>
      <c r="KW32" s="172"/>
      <c r="KX32" s="172"/>
      <c r="KY32" s="172"/>
      <c r="KZ32" s="172"/>
      <c r="LA32" s="172"/>
      <c r="LB32" s="172"/>
      <c r="LC32" s="172"/>
      <c r="LD32" s="172"/>
      <c r="LE32" s="172"/>
      <c r="LF32" s="172"/>
      <c r="LG32" s="172"/>
      <c r="LH32" s="172"/>
      <c r="LI32" s="172"/>
      <c r="LJ32" s="172"/>
      <c r="LK32" s="172"/>
      <c r="LL32" s="172"/>
      <c r="LM32" s="172"/>
      <c r="LN32" s="172"/>
      <c r="LO32" s="172"/>
      <c r="LP32" s="172"/>
      <c r="LQ32" s="172"/>
      <c r="LR32" s="172"/>
      <c r="LS32" s="172"/>
      <c r="LT32" s="172"/>
      <c r="LU32" s="172"/>
      <c r="LV32" s="172"/>
      <c r="LW32" s="172"/>
      <c r="LX32" s="172"/>
      <c r="LY32" s="172"/>
      <c r="LZ32" s="172"/>
      <c r="MA32" s="172"/>
      <c r="MB32" s="172"/>
      <c r="MC32" s="172"/>
      <c r="MD32" s="172"/>
      <c r="ME32" s="172"/>
      <c r="MF32" s="172"/>
      <c r="MG32" s="172"/>
      <c r="MH32" s="172"/>
      <c r="MI32" s="172"/>
      <c r="MJ32" s="172"/>
      <c r="MK32" s="172"/>
      <c r="ML32" s="172"/>
      <c r="MM32" s="172"/>
      <c r="MN32" s="172"/>
      <c r="MO32" s="172"/>
      <c r="MP32" s="172"/>
      <c r="MQ32" s="172"/>
      <c r="MR32" s="172"/>
      <c r="MS32" s="172"/>
      <c r="MT32" s="172"/>
      <c r="MU32" s="172"/>
      <c r="MV32" s="172"/>
      <c r="MW32" s="172"/>
      <c r="MX32" s="172"/>
      <c r="MY32" s="172"/>
      <c r="MZ32" s="172"/>
      <c r="NA32" s="172"/>
      <c r="NB32" s="172"/>
      <c r="NC32" s="172"/>
      <c r="ND32" s="172"/>
      <c r="NE32" s="172"/>
      <c r="NF32" s="172"/>
      <c r="NG32" s="172"/>
      <c r="NH32" s="172"/>
      <c r="NI32" s="172"/>
      <c r="NJ32" s="172"/>
      <c r="NK32" s="172"/>
      <c r="NL32" s="172"/>
      <c r="NM32" s="172"/>
      <c r="NN32" s="172"/>
      <c r="NO32" s="172"/>
      <c r="NP32" s="172"/>
      <c r="NQ32" s="172"/>
      <c r="NR32" s="172"/>
      <c r="NS32" s="172"/>
      <c r="NT32" s="172"/>
      <c r="NU32" s="172"/>
      <c r="NV32" s="172"/>
      <c r="NW32" s="172"/>
      <c r="NX32" s="172"/>
      <c r="NY32" s="172"/>
      <c r="NZ32" s="172"/>
      <c r="OA32" s="172"/>
      <c r="OB32" s="172"/>
      <c r="OC32" s="172"/>
      <c r="OD32" s="172"/>
      <c r="OE32" s="172"/>
      <c r="OF32" s="172"/>
      <c r="OG32" s="172"/>
      <c r="OH32" s="172"/>
      <c r="OI32" s="172"/>
      <c r="OJ32" s="172"/>
      <c r="OK32" s="172"/>
      <c r="OL32" s="172"/>
      <c r="OM32" s="172"/>
      <c r="ON32" s="172"/>
      <c r="OO32" s="172"/>
      <c r="OP32" s="172"/>
      <c r="OQ32" s="172"/>
      <c r="OR32" s="172"/>
      <c r="OS32" s="172"/>
      <c r="OT32" s="172"/>
      <c r="OU32" s="172"/>
      <c r="OV32" s="172"/>
      <c r="OW32" s="172"/>
      <c r="OX32" s="172"/>
      <c r="OY32" s="172"/>
      <c r="OZ32" s="172"/>
      <c r="PA32" s="172"/>
      <c r="PB32" s="172"/>
      <c r="PC32" s="172"/>
      <c r="PD32" s="172"/>
      <c r="PE32" s="172"/>
      <c r="PF32" s="172"/>
      <c r="PG32" s="172"/>
      <c r="PH32" s="172"/>
      <c r="PI32" s="172"/>
      <c r="PJ32" s="172"/>
      <c r="PK32" s="172"/>
      <c r="PL32" s="172"/>
      <c r="PM32" s="172"/>
      <c r="PN32" s="172"/>
      <c r="PO32" s="172"/>
      <c r="PP32" s="172"/>
      <c r="PQ32" s="172"/>
      <c r="PR32" s="172"/>
      <c r="PS32" s="172"/>
      <c r="PT32" s="172"/>
      <c r="PU32" s="172"/>
      <c r="PV32" s="172"/>
      <c r="PW32" s="172"/>
      <c r="PX32" s="172"/>
      <c r="PY32" s="172"/>
      <c r="PZ32" s="172"/>
      <c r="QA32" s="172"/>
      <c r="QB32" s="172"/>
      <c r="QC32" s="172"/>
      <c r="QD32" s="172"/>
      <c r="QE32" s="172"/>
      <c r="QF32" s="172"/>
      <c r="QG32" s="172"/>
      <c r="QH32" s="172"/>
      <c r="QI32" s="172"/>
      <c r="QJ32" s="172"/>
      <c r="QK32" s="172"/>
      <c r="QL32" s="172"/>
      <c r="QM32" s="172"/>
      <c r="QN32" s="172"/>
      <c r="QO32" s="172"/>
      <c r="QP32" s="172"/>
      <c r="QQ32" s="172"/>
      <c r="QR32" s="172"/>
      <c r="QS32" s="172"/>
      <c r="QT32" s="172"/>
      <c r="QU32" s="172"/>
      <c r="QV32" s="172"/>
      <c r="QW32" s="172"/>
      <c r="QX32" s="172"/>
      <c r="QY32" s="172"/>
      <c r="QZ32" s="172"/>
      <c r="RA32" s="172"/>
      <c r="RB32" s="172"/>
      <c r="RC32" s="172"/>
      <c r="RD32" s="172"/>
      <c r="RE32" s="172"/>
      <c r="RF32" s="172"/>
      <c r="RG32" s="172"/>
      <c r="RH32" s="172"/>
      <c r="RI32" s="172"/>
      <c r="RJ32" s="172"/>
      <c r="RK32" s="172"/>
      <c r="RL32" s="172"/>
      <c r="RM32" s="172"/>
      <c r="RN32" s="172"/>
      <c r="RO32" s="172"/>
      <c r="RP32" s="172"/>
      <c r="RQ32" s="172"/>
      <c r="RR32" s="172"/>
      <c r="RS32" s="172"/>
      <c r="RT32" s="172"/>
      <c r="RU32" s="172"/>
      <c r="RV32" s="172"/>
      <c r="RW32" s="172"/>
      <c r="RX32" s="172"/>
      <c r="RY32" s="172"/>
      <c r="RZ32" s="172"/>
      <c r="SA32" s="172"/>
      <c r="SB32" s="172"/>
      <c r="SC32" s="172"/>
      <c r="SD32" s="172"/>
      <c r="SE32" s="172"/>
      <c r="SF32" s="172"/>
      <c r="SG32" s="172"/>
      <c r="SH32" s="172"/>
      <c r="SI32" s="172"/>
      <c r="SJ32" s="172"/>
      <c r="SK32" s="172"/>
      <c r="SL32" s="172"/>
      <c r="SM32" s="172"/>
      <c r="SN32" s="172"/>
      <c r="SO32" s="172"/>
      <c r="SP32" s="172"/>
      <c r="SQ32" s="172"/>
      <c r="SR32" s="172"/>
      <c r="SS32" s="172"/>
      <c r="ST32" s="172"/>
      <c r="SU32" s="172"/>
      <c r="SV32" s="172"/>
      <c r="SW32" s="172"/>
      <c r="SX32" s="172"/>
      <c r="SY32" s="172"/>
      <c r="SZ32" s="172"/>
      <c r="TA32" s="172"/>
      <c r="TB32" s="172"/>
      <c r="TC32" s="172"/>
      <c r="TD32" s="172"/>
      <c r="TE32" s="172"/>
      <c r="TF32" s="172"/>
      <c r="TG32" s="172"/>
      <c r="TH32" s="172"/>
      <c r="TI32" s="172"/>
      <c r="TJ32" s="172"/>
      <c r="TK32" s="172"/>
      <c r="TL32" s="172"/>
      <c r="TM32" s="172"/>
      <c r="TN32" s="172"/>
      <c r="TO32" s="172"/>
      <c r="TP32" s="172"/>
      <c r="TQ32" s="172"/>
      <c r="TR32" s="172"/>
      <c r="TS32" s="172"/>
      <c r="TT32" s="172"/>
      <c r="TU32" s="172"/>
      <c r="TV32" s="172"/>
      <c r="TW32" s="172"/>
      <c r="TX32" s="172"/>
      <c r="TY32" s="172"/>
      <c r="TZ32" s="172"/>
      <c r="UA32" s="172"/>
      <c r="UB32" s="172"/>
      <c r="UC32" s="172"/>
      <c r="UD32" s="172"/>
      <c r="UE32" s="172"/>
      <c r="UF32" s="172"/>
      <c r="UG32" s="172"/>
      <c r="UH32" s="172"/>
      <c r="UI32" s="172"/>
      <c r="UJ32" s="172"/>
      <c r="UK32" s="172"/>
      <c r="UL32" s="172"/>
      <c r="UM32" s="172"/>
      <c r="UN32" s="172"/>
      <c r="UO32" s="172"/>
      <c r="UP32" s="172"/>
      <c r="UQ32" s="172"/>
      <c r="UR32" s="172"/>
      <c r="US32" s="172"/>
      <c r="UT32" s="172"/>
      <c r="UU32" s="172"/>
      <c r="UV32" s="172"/>
      <c r="UW32" s="172"/>
      <c r="UX32" s="172"/>
      <c r="UY32" s="172"/>
      <c r="UZ32" s="172"/>
      <c r="VA32" s="172"/>
      <c r="VB32" s="172"/>
      <c r="VC32" s="172"/>
      <c r="VD32" s="172"/>
      <c r="VE32" s="172"/>
      <c r="VF32" s="172"/>
      <c r="VG32" s="172"/>
      <c r="VH32" s="172"/>
      <c r="VI32" s="172"/>
      <c r="VJ32" s="172"/>
      <c r="VK32" s="172"/>
      <c r="VL32" s="172"/>
      <c r="VM32" s="172"/>
      <c r="VN32" s="172"/>
      <c r="VO32" s="172"/>
      <c r="VP32" s="172"/>
      <c r="VQ32" s="172"/>
      <c r="VR32" s="172"/>
      <c r="VS32" s="172"/>
      <c r="VT32" s="172"/>
      <c r="VU32" s="172"/>
      <c r="VV32" s="172"/>
      <c r="VW32" s="172"/>
      <c r="VX32" s="172"/>
      <c r="VY32" s="172"/>
      <c r="VZ32" s="172"/>
      <c r="WA32" s="172"/>
      <c r="WB32" s="172"/>
      <c r="WC32" s="172"/>
      <c r="WD32" s="172"/>
      <c r="WE32" s="172"/>
      <c r="WF32" s="172"/>
      <c r="WG32" s="172"/>
      <c r="WH32" s="172"/>
      <c r="WI32" s="172"/>
      <c r="WJ32" s="172"/>
      <c r="WK32" s="172"/>
      <c r="WL32" s="172"/>
      <c r="WM32" s="172"/>
      <c r="WN32" s="172"/>
      <c r="WO32" s="172"/>
      <c r="WP32" s="172"/>
      <c r="WQ32" s="172"/>
      <c r="WR32" s="172"/>
      <c r="WS32" s="172"/>
      <c r="WT32" s="172"/>
      <c r="WU32" s="172"/>
      <c r="WV32" s="172"/>
      <c r="WW32" s="172"/>
      <c r="WX32" s="172"/>
      <c r="WY32" s="172"/>
      <c r="WZ32" s="172"/>
      <c r="XA32" s="172"/>
      <c r="XB32" s="172"/>
      <c r="XC32" s="172"/>
      <c r="XD32" s="172"/>
      <c r="XE32" s="172"/>
      <c r="XF32" s="172"/>
      <c r="XG32" s="172"/>
      <c r="XH32" s="172"/>
      <c r="XI32" s="172"/>
      <c r="XJ32" s="172"/>
      <c r="XK32" s="172"/>
      <c r="XL32" s="172"/>
      <c r="XM32" s="172"/>
      <c r="XN32" s="172"/>
      <c r="XO32" s="172"/>
      <c r="XP32" s="172"/>
      <c r="XQ32" s="172"/>
      <c r="XR32" s="172"/>
      <c r="XS32" s="172"/>
      <c r="XT32" s="172"/>
      <c r="XU32" s="172"/>
      <c r="XV32" s="172"/>
      <c r="XW32" s="172"/>
      <c r="XX32" s="172"/>
      <c r="XY32" s="172"/>
      <c r="XZ32" s="172"/>
      <c r="YA32" s="172"/>
      <c r="YB32" s="172"/>
      <c r="YC32" s="172"/>
      <c r="YD32" s="172"/>
      <c r="YE32" s="172"/>
      <c r="YF32" s="172"/>
      <c r="YG32" s="172"/>
      <c r="YH32" s="172"/>
      <c r="YI32" s="172"/>
      <c r="YJ32" s="172"/>
      <c r="YK32" s="172"/>
      <c r="YL32" s="172"/>
      <c r="YM32" s="172"/>
      <c r="YN32" s="172"/>
      <c r="YO32" s="172"/>
      <c r="YP32" s="172"/>
      <c r="YQ32" s="172"/>
      <c r="YR32" s="172"/>
      <c r="YS32" s="172"/>
      <c r="YT32" s="172"/>
      <c r="YU32" s="172"/>
      <c r="YV32" s="172"/>
      <c r="YW32" s="172"/>
      <c r="YX32" s="172"/>
      <c r="YY32" s="172"/>
      <c r="YZ32" s="172"/>
      <c r="ZA32" s="172"/>
      <c r="ZB32" s="172"/>
      <c r="ZC32" s="172"/>
      <c r="ZD32" s="172"/>
      <c r="ZE32" s="172"/>
      <c r="ZF32" s="172"/>
      <c r="ZG32" s="172"/>
      <c r="ZH32" s="172"/>
      <c r="ZI32" s="172"/>
      <c r="ZJ32" s="172"/>
      <c r="ZK32" s="172"/>
      <c r="ZL32" s="172"/>
      <c r="ZM32" s="172"/>
      <c r="ZN32" s="172"/>
      <c r="ZO32" s="172"/>
      <c r="ZP32" s="172"/>
      <c r="ZQ32" s="172"/>
      <c r="ZR32" s="172"/>
      <c r="ZS32" s="172"/>
      <c r="ZT32" s="172"/>
      <c r="ZU32" s="172"/>
      <c r="ZV32" s="172"/>
      <c r="ZW32" s="172"/>
      <c r="ZX32" s="172"/>
      <c r="ZY32" s="172"/>
      <c r="ZZ32" s="172"/>
      <c r="AAA32" s="172"/>
      <c r="AAB32" s="172"/>
      <c r="AAC32" s="172"/>
      <c r="AAD32" s="172"/>
      <c r="AAE32" s="172"/>
      <c r="AAF32" s="172"/>
      <c r="AAG32" s="172"/>
      <c r="AAH32" s="172"/>
      <c r="AAI32" s="172"/>
      <c r="AAJ32" s="172"/>
      <c r="AAK32" s="172"/>
      <c r="AAL32" s="172"/>
      <c r="AAM32" s="172"/>
      <c r="AAN32" s="172"/>
      <c r="AAO32" s="172"/>
      <c r="AAP32" s="172"/>
      <c r="AAQ32" s="172"/>
      <c r="AAR32" s="172"/>
      <c r="AAS32" s="172"/>
      <c r="AAT32" s="172"/>
      <c r="AAU32" s="172"/>
      <c r="AAV32" s="172"/>
      <c r="AAW32" s="172"/>
      <c r="AAX32" s="172"/>
      <c r="AAY32" s="172"/>
      <c r="AAZ32" s="172"/>
      <c r="ABA32" s="172"/>
      <c r="ABB32" s="172"/>
      <c r="ABC32" s="172"/>
      <c r="ABD32" s="172"/>
      <c r="ABE32" s="172"/>
      <c r="ABF32" s="172"/>
      <c r="ABG32" s="172"/>
      <c r="ABH32" s="172"/>
      <c r="ABI32" s="172"/>
      <c r="ABJ32" s="172"/>
      <c r="ABK32" s="172"/>
      <c r="ABL32" s="172"/>
      <c r="ABM32" s="172"/>
      <c r="ABN32" s="172"/>
      <c r="ABO32" s="172"/>
      <c r="ABP32" s="172"/>
      <c r="ABQ32" s="172"/>
      <c r="ABR32" s="172"/>
      <c r="ABS32" s="172"/>
      <c r="ABT32" s="172"/>
      <c r="ABU32" s="172"/>
      <c r="ABV32" s="172"/>
      <c r="ABW32" s="172"/>
      <c r="ABX32" s="172"/>
      <c r="ABY32" s="172"/>
      <c r="ABZ32" s="172"/>
      <c r="ACA32" s="172"/>
      <c r="ACB32" s="172"/>
      <c r="ACC32" s="172"/>
      <c r="ACD32" s="172"/>
      <c r="ACE32" s="172"/>
      <c r="ACF32" s="172"/>
      <c r="ACG32" s="172"/>
      <c r="ACH32" s="172"/>
      <c r="ACI32" s="172"/>
      <c r="ACJ32" s="172"/>
      <c r="ACK32" s="172"/>
      <c r="ACL32" s="172"/>
      <c r="ACM32" s="172"/>
      <c r="ACN32" s="172"/>
      <c r="ACO32" s="172"/>
      <c r="ACP32" s="172"/>
      <c r="ACQ32" s="172"/>
      <c r="ACR32" s="172"/>
      <c r="ACS32" s="172"/>
      <c r="ACT32" s="172"/>
      <c r="ACU32" s="172"/>
      <c r="ACV32" s="172"/>
      <c r="ACW32" s="172"/>
      <c r="ACX32" s="172"/>
      <c r="ACY32" s="172"/>
      <c r="ACZ32" s="172"/>
      <c r="ADA32" s="172"/>
      <c r="ADB32" s="172"/>
      <c r="ADC32" s="172"/>
      <c r="ADD32" s="172"/>
      <c r="ADE32" s="172"/>
      <c r="ADF32" s="172"/>
      <c r="ADG32" s="172"/>
      <c r="ADH32" s="172"/>
      <c r="ADI32" s="172"/>
      <c r="ADJ32" s="172"/>
      <c r="ADK32" s="172"/>
      <c r="ADL32" s="172"/>
      <c r="ADM32" s="172"/>
      <c r="ADN32" s="172"/>
      <c r="ADO32" s="172"/>
      <c r="ADP32" s="172"/>
      <c r="ADQ32" s="172"/>
      <c r="ADR32" s="172"/>
      <c r="ADS32" s="172"/>
      <c r="ADT32" s="172"/>
      <c r="ADU32" s="172"/>
      <c r="ADV32" s="172"/>
      <c r="ADW32" s="172"/>
      <c r="ADX32" s="172"/>
      <c r="ADY32" s="172"/>
      <c r="ADZ32" s="172"/>
      <c r="AEA32" s="172"/>
      <c r="AEB32" s="172"/>
      <c r="AEC32" s="172"/>
      <c r="AED32" s="172"/>
      <c r="AEE32" s="172"/>
      <c r="AEF32" s="172"/>
      <c r="AEG32" s="172"/>
      <c r="AEH32" s="172"/>
      <c r="AEI32" s="172"/>
      <c r="AEJ32" s="172"/>
      <c r="AEK32" s="172"/>
      <c r="AEL32" s="172"/>
      <c r="AEM32" s="172"/>
      <c r="AEN32" s="172"/>
      <c r="AEO32" s="172"/>
      <c r="AEP32" s="172"/>
      <c r="AEQ32" s="172"/>
      <c r="AER32" s="172"/>
      <c r="AES32" s="172"/>
      <c r="AET32" s="172"/>
      <c r="AEU32" s="172"/>
      <c r="AEV32" s="172"/>
      <c r="AEW32" s="172"/>
      <c r="AEX32" s="172"/>
      <c r="AEY32" s="172"/>
      <c r="AEZ32" s="172"/>
      <c r="AFA32" s="172"/>
      <c r="AFB32" s="172"/>
      <c r="AFC32" s="172"/>
      <c r="AFD32" s="172"/>
      <c r="AFE32" s="172"/>
      <c r="AFF32" s="172"/>
      <c r="AFG32" s="172"/>
      <c r="AFH32" s="172"/>
      <c r="AFI32" s="172"/>
      <c r="AFJ32" s="172"/>
      <c r="AFK32" s="172"/>
      <c r="AFL32" s="172"/>
      <c r="AFM32" s="172"/>
      <c r="AFN32" s="172"/>
      <c r="AFO32" s="172"/>
      <c r="AFP32" s="172"/>
      <c r="AFQ32" s="172"/>
      <c r="AFR32" s="172"/>
      <c r="AFS32" s="172"/>
      <c r="AFT32" s="172"/>
      <c r="AFU32" s="172"/>
      <c r="AFV32" s="172"/>
      <c r="AFW32" s="172"/>
      <c r="AFX32" s="172"/>
      <c r="AFY32" s="172"/>
      <c r="AFZ32" s="172"/>
      <c r="AGA32" s="172"/>
      <c r="AGB32" s="172"/>
      <c r="AGC32" s="172"/>
      <c r="AGD32" s="172"/>
      <c r="AGE32" s="172"/>
      <c r="AGF32" s="172"/>
      <c r="AGG32" s="172"/>
      <c r="AGH32" s="172"/>
      <c r="AGI32" s="172"/>
      <c r="AGJ32" s="172"/>
      <c r="AGK32" s="172"/>
      <c r="AGL32" s="172"/>
      <c r="AGM32" s="172"/>
      <c r="AGN32" s="172"/>
      <c r="AGO32" s="172"/>
      <c r="AGP32" s="172"/>
      <c r="AGQ32" s="172"/>
      <c r="AGR32" s="172"/>
      <c r="AGS32" s="172"/>
      <c r="AGT32" s="172"/>
      <c r="AGU32" s="172"/>
      <c r="AGV32" s="172"/>
      <c r="AGW32" s="172"/>
      <c r="AGX32" s="172"/>
      <c r="AGY32" s="172"/>
      <c r="AGZ32" s="172"/>
      <c r="AHA32" s="172"/>
      <c r="AHB32" s="172"/>
      <c r="AHC32" s="172"/>
      <c r="AHD32" s="172"/>
      <c r="AHE32" s="172"/>
      <c r="AHF32" s="172"/>
      <c r="AHG32" s="172"/>
      <c r="AHH32" s="172"/>
      <c r="AHI32" s="172"/>
      <c r="AHJ32" s="172"/>
      <c r="AHK32" s="172"/>
      <c r="AHL32" s="172"/>
      <c r="AHM32" s="172"/>
      <c r="AHN32" s="172"/>
      <c r="AHO32" s="172"/>
      <c r="AHP32" s="172"/>
      <c r="AHQ32" s="172"/>
      <c r="AHR32" s="172"/>
      <c r="AHS32" s="172"/>
      <c r="AHT32" s="172"/>
      <c r="AHU32" s="172"/>
      <c r="AHV32" s="172"/>
      <c r="AHW32" s="172"/>
      <c r="AHX32" s="172"/>
      <c r="AHY32" s="172"/>
      <c r="AHZ32" s="172"/>
      <c r="AIA32" s="172"/>
      <c r="AIB32" s="172"/>
      <c r="AIC32" s="172"/>
      <c r="AID32" s="172"/>
      <c r="AIE32" s="172"/>
      <c r="AIF32" s="172"/>
      <c r="AIG32" s="172"/>
      <c r="AIH32" s="172"/>
      <c r="AII32" s="172"/>
      <c r="AIJ32" s="172"/>
      <c r="AIK32" s="172"/>
      <c r="AIL32" s="172"/>
      <c r="AIM32" s="172"/>
      <c r="AIN32" s="172"/>
      <c r="AIO32" s="172"/>
      <c r="AIP32" s="172"/>
      <c r="AIQ32" s="172"/>
      <c r="AIR32" s="172"/>
      <c r="AIS32" s="172"/>
      <c r="AIT32" s="172"/>
      <c r="AIU32" s="172"/>
      <c r="AIV32" s="172"/>
      <c r="AIW32" s="172"/>
      <c r="AIX32" s="172"/>
      <c r="AIY32" s="172"/>
      <c r="AIZ32" s="172"/>
      <c r="AJA32" s="172"/>
      <c r="AJB32" s="172"/>
      <c r="AJC32" s="172"/>
      <c r="AJD32" s="172"/>
      <c r="AJE32" s="172"/>
      <c r="AJF32" s="172"/>
      <c r="AJG32" s="172"/>
      <c r="AJH32" s="172"/>
      <c r="AJI32" s="172"/>
      <c r="AJJ32" s="172"/>
      <c r="AJK32" s="172"/>
      <c r="AJL32" s="172"/>
      <c r="AJM32" s="172"/>
      <c r="AJN32" s="172"/>
      <c r="AJO32" s="172"/>
      <c r="AJP32" s="172"/>
      <c r="AJQ32" s="172"/>
      <c r="AJR32" s="172"/>
      <c r="AJS32" s="172"/>
      <c r="AJT32" s="172"/>
      <c r="AJU32" s="172"/>
      <c r="AJV32" s="172"/>
      <c r="AJW32" s="172"/>
      <c r="AJX32" s="172"/>
      <c r="AJY32" s="172"/>
      <c r="AJZ32" s="172"/>
      <c r="AKA32" s="172"/>
      <c r="AKB32" s="172"/>
      <c r="AKC32" s="172"/>
      <c r="AKD32" s="172"/>
      <c r="AKE32" s="172"/>
      <c r="AKF32" s="172"/>
      <c r="AKG32" s="172"/>
      <c r="AKH32" s="172"/>
      <c r="AKI32" s="172"/>
      <c r="AKJ32" s="172"/>
      <c r="AKK32" s="172"/>
      <c r="AKL32" s="172"/>
      <c r="AKM32" s="172"/>
      <c r="AKN32" s="172"/>
      <c r="AKO32" s="172"/>
      <c r="AKP32" s="172"/>
      <c r="AKQ32" s="172"/>
      <c r="AKR32" s="172"/>
      <c r="AKS32" s="172"/>
      <c r="AKT32" s="172"/>
      <c r="AKU32" s="172"/>
      <c r="AKV32" s="172"/>
      <c r="AKW32" s="172"/>
      <c r="AKX32" s="172"/>
      <c r="AKY32" s="172"/>
      <c r="AKZ32" s="172"/>
      <c r="ALA32" s="172"/>
      <c r="ALB32" s="172"/>
      <c r="ALC32" s="172"/>
      <c r="ALD32" s="172"/>
      <c r="ALE32" s="172"/>
      <c r="ALF32" s="172"/>
      <c r="ALG32" s="172"/>
      <c r="ALH32" s="172"/>
      <c r="ALI32" s="172"/>
      <c r="ALJ32" s="172"/>
      <c r="ALK32" s="172"/>
      <c r="ALL32" s="172"/>
      <c r="ALM32" s="172"/>
      <c r="ALN32" s="172"/>
      <c r="ALO32" s="172"/>
      <c r="ALP32" s="172"/>
      <c r="ALQ32" s="172"/>
      <c r="ALR32" s="172"/>
      <c r="ALS32" s="172"/>
      <c r="ALT32" s="172"/>
      <c r="ALU32" s="172"/>
      <c r="ALV32" s="172"/>
      <c r="ALW32" s="172"/>
      <c r="ALX32" s="172"/>
      <c r="ALY32" s="172"/>
      <c r="ALZ32" s="172"/>
      <c r="AMA32" s="172"/>
      <c r="AMB32" s="172"/>
      <c r="AMC32" s="172"/>
      <c r="AMD32" s="172"/>
      <c r="AME32" s="172"/>
      <c r="AMF32" s="172"/>
      <c r="AMG32" s="172"/>
      <c r="AMH32" s="172"/>
      <c r="AMI32" s="172"/>
      <c r="AMJ32" s="172"/>
      <c r="AMK32" s="172"/>
      <c r="AML32" s="172"/>
      <c r="AMM32" s="172"/>
      <c r="AMN32" s="172"/>
      <c r="AMO32" s="172"/>
      <c r="AMP32" s="172"/>
      <c r="AMQ32" s="172"/>
      <c r="AMR32" s="172"/>
      <c r="AMS32" s="172"/>
      <c r="AMT32" s="172"/>
      <c r="AMU32" s="172"/>
      <c r="AMV32" s="172"/>
      <c r="AMW32" s="172"/>
      <c r="AMX32" s="172"/>
      <c r="AMY32" s="172"/>
      <c r="AMZ32" s="172"/>
      <c r="ANA32" s="172"/>
      <c r="ANB32" s="172"/>
      <c r="ANC32" s="172"/>
      <c r="AND32" s="172"/>
      <c r="ANE32" s="172"/>
      <c r="ANF32" s="172"/>
      <c r="ANG32" s="172"/>
      <c r="ANH32" s="172"/>
      <c r="ANI32" s="172"/>
      <c r="ANJ32" s="172"/>
      <c r="ANK32" s="172"/>
      <c r="ANL32" s="172"/>
      <c r="ANM32" s="172"/>
      <c r="ANN32" s="172"/>
      <c r="ANO32" s="172"/>
      <c r="ANP32" s="172"/>
      <c r="ANQ32" s="172"/>
      <c r="ANR32" s="172"/>
      <c r="ANS32" s="172"/>
      <c r="ANT32" s="172"/>
      <c r="ANU32" s="172"/>
      <c r="ANV32" s="172"/>
      <c r="ANW32" s="172"/>
      <c r="ANX32" s="172"/>
      <c r="ANY32" s="172"/>
      <c r="ANZ32" s="172"/>
      <c r="AOA32" s="172"/>
      <c r="AOB32" s="172"/>
      <c r="AOC32" s="172"/>
      <c r="AOD32" s="172"/>
      <c r="AOE32" s="172"/>
      <c r="AOF32" s="172"/>
      <c r="AOG32" s="172"/>
      <c r="AOH32" s="172"/>
      <c r="AOI32" s="172"/>
      <c r="AOJ32" s="172"/>
      <c r="AOK32" s="172"/>
      <c r="AOL32" s="172"/>
      <c r="AOM32" s="172"/>
      <c r="AON32" s="172"/>
      <c r="AOO32" s="172"/>
      <c r="AOP32" s="172"/>
      <c r="AOQ32" s="172"/>
      <c r="AOR32" s="172"/>
      <c r="AOS32" s="172"/>
      <c r="AOT32" s="172"/>
      <c r="AOU32" s="172"/>
      <c r="AOV32" s="172"/>
      <c r="AOW32" s="172"/>
      <c r="AOX32" s="172"/>
      <c r="AOY32" s="172"/>
      <c r="AOZ32" s="172"/>
      <c r="APA32" s="172"/>
      <c r="APB32" s="172"/>
      <c r="APC32" s="172"/>
      <c r="APD32" s="172"/>
      <c r="APE32" s="172"/>
      <c r="APF32" s="172"/>
      <c r="APG32" s="172"/>
      <c r="APH32" s="172"/>
      <c r="API32" s="172"/>
      <c r="APJ32" s="172"/>
      <c r="APK32" s="172"/>
      <c r="APL32" s="172"/>
      <c r="APM32" s="172"/>
      <c r="APN32" s="172"/>
      <c r="APO32" s="172"/>
      <c r="APP32" s="172"/>
      <c r="APQ32" s="172"/>
      <c r="APR32" s="172"/>
      <c r="APS32" s="172"/>
      <c r="APT32" s="172"/>
      <c r="APU32" s="172"/>
      <c r="APV32" s="172"/>
      <c r="APW32" s="172"/>
      <c r="APX32" s="172"/>
      <c r="APY32" s="172"/>
      <c r="APZ32" s="172"/>
      <c r="AQA32" s="172"/>
      <c r="AQB32" s="172"/>
      <c r="AQC32" s="172"/>
      <c r="AQD32" s="172"/>
      <c r="AQE32" s="172"/>
      <c r="AQF32" s="172"/>
      <c r="AQG32" s="172"/>
      <c r="AQH32" s="172"/>
      <c r="AQI32" s="172"/>
      <c r="AQJ32" s="172"/>
      <c r="AQK32" s="172"/>
      <c r="AQL32" s="172"/>
      <c r="AQM32" s="172"/>
      <c r="AQN32" s="172"/>
      <c r="AQO32" s="172"/>
      <c r="AQP32" s="172"/>
      <c r="AQQ32" s="172"/>
      <c r="AQR32" s="172"/>
      <c r="AQS32" s="172"/>
      <c r="AQT32" s="172"/>
      <c r="AQU32" s="172"/>
      <c r="AQV32" s="172"/>
      <c r="AQW32" s="172"/>
      <c r="AQX32" s="172"/>
      <c r="AQY32" s="172"/>
      <c r="AQZ32" s="172"/>
      <c r="ARA32" s="172"/>
      <c r="ARB32" s="172"/>
      <c r="ARC32" s="172"/>
      <c r="ARD32" s="172"/>
      <c r="ARE32" s="172"/>
      <c r="ARF32" s="172"/>
      <c r="ARG32" s="172"/>
      <c r="ARH32" s="172"/>
      <c r="ARI32" s="172"/>
      <c r="ARJ32" s="172"/>
      <c r="ARK32" s="172"/>
      <c r="ARL32" s="172"/>
      <c r="ARM32" s="172"/>
      <c r="ARN32" s="172"/>
      <c r="ARO32" s="172"/>
      <c r="ARP32" s="172"/>
      <c r="ARQ32" s="172"/>
      <c r="ARR32" s="172"/>
      <c r="ARS32" s="172"/>
      <c r="ART32" s="172"/>
      <c r="ARU32" s="172"/>
      <c r="ARV32" s="172"/>
      <c r="ARW32" s="172"/>
      <c r="ARX32" s="172"/>
      <c r="ARY32" s="172"/>
      <c r="ARZ32" s="172"/>
      <c r="ASA32" s="172"/>
      <c r="ASB32" s="172"/>
      <c r="ASC32" s="172"/>
      <c r="ASD32" s="172"/>
      <c r="ASE32" s="172"/>
      <c r="ASF32" s="172"/>
      <c r="ASG32" s="172"/>
      <c r="ASH32" s="172"/>
      <c r="ASI32" s="172"/>
      <c r="ASJ32" s="172"/>
      <c r="ASK32" s="172"/>
      <c r="ASL32" s="172"/>
      <c r="ASM32" s="172"/>
      <c r="ASN32" s="172"/>
      <c r="ASO32" s="172"/>
      <c r="ASP32" s="172"/>
      <c r="ASQ32" s="172"/>
      <c r="ASR32" s="172"/>
      <c r="ASS32" s="172"/>
      <c r="AST32" s="172"/>
      <c r="ASU32" s="172"/>
      <c r="ASV32" s="172"/>
      <c r="ASW32" s="172"/>
      <c r="ASX32" s="172"/>
      <c r="ASY32" s="172"/>
      <c r="ASZ32" s="172"/>
      <c r="ATA32" s="172"/>
      <c r="ATB32" s="172"/>
      <c r="ATC32" s="172"/>
      <c r="ATD32" s="172"/>
      <c r="ATE32" s="172"/>
      <c r="ATF32" s="172"/>
      <c r="ATG32" s="172"/>
      <c r="ATH32" s="172"/>
      <c r="ATI32" s="172"/>
      <c r="ATJ32" s="172"/>
      <c r="ATK32" s="172"/>
      <c r="ATL32" s="172"/>
      <c r="ATM32" s="172"/>
      <c r="ATN32" s="172"/>
      <c r="ATO32" s="172"/>
      <c r="ATP32" s="172"/>
      <c r="ATQ32" s="172"/>
      <c r="ATR32" s="172"/>
      <c r="ATS32" s="172"/>
      <c r="ATT32" s="172"/>
      <c r="ATU32" s="172"/>
      <c r="ATV32" s="172"/>
      <c r="ATW32" s="172"/>
      <c r="ATX32" s="172"/>
      <c r="ATY32" s="172"/>
      <c r="ATZ32" s="172"/>
      <c r="AUA32" s="172"/>
      <c r="AUB32" s="172"/>
      <c r="AUC32" s="172"/>
      <c r="AUD32" s="172"/>
      <c r="AUE32" s="172"/>
      <c r="AUF32" s="172"/>
      <c r="AUG32" s="172"/>
      <c r="AUH32" s="172"/>
      <c r="AUI32" s="172"/>
      <c r="AUJ32" s="172"/>
      <c r="AUK32" s="172"/>
      <c r="AUL32" s="172"/>
      <c r="AUM32" s="172"/>
      <c r="AUN32" s="172"/>
      <c r="AUO32" s="172"/>
      <c r="AUP32" s="172"/>
      <c r="AUQ32" s="172"/>
      <c r="AUR32" s="172"/>
      <c r="AUS32" s="172"/>
      <c r="AUT32" s="172"/>
      <c r="AUU32" s="172"/>
      <c r="AUV32" s="172"/>
      <c r="AUW32" s="172"/>
      <c r="AUX32" s="172"/>
      <c r="AUY32" s="172"/>
      <c r="AUZ32" s="172"/>
      <c r="AVA32" s="172"/>
      <c r="AVB32" s="172"/>
      <c r="AVC32" s="172"/>
      <c r="AVD32" s="172"/>
      <c r="AVE32" s="172"/>
      <c r="AVF32" s="172"/>
      <c r="AVG32" s="172"/>
      <c r="AVH32" s="172"/>
      <c r="AVI32" s="172"/>
      <c r="AVJ32" s="172"/>
      <c r="AVK32" s="172"/>
      <c r="AVL32" s="172"/>
      <c r="AVM32" s="172"/>
      <c r="AVN32" s="172"/>
      <c r="AVO32" s="172"/>
      <c r="AVP32" s="172"/>
      <c r="AVQ32" s="172"/>
      <c r="AVR32" s="172"/>
      <c r="AVS32" s="172"/>
      <c r="AVT32" s="172"/>
      <c r="AVU32" s="172"/>
      <c r="AVV32" s="172"/>
      <c r="AVW32" s="172"/>
      <c r="AVX32" s="172"/>
      <c r="AVY32" s="172"/>
      <c r="AVZ32" s="172"/>
      <c r="AWA32" s="172"/>
      <c r="AWB32" s="172"/>
      <c r="AWC32" s="172"/>
      <c r="AWD32" s="172"/>
      <c r="AWE32" s="172"/>
      <c r="AWF32" s="172"/>
      <c r="AWG32" s="172"/>
      <c r="AWH32" s="172"/>
      <c r="AWI32" s="172"/>
      <c r="AWJ32" s="172"/>
      <c r="AWK32" s="172"/>
      <c r="AWL32" s="172"/>
      <c r="AWM32" s="172"/>
      <c r="AWN32" s="172"/>
      <c r="AWO32" s="172"/>
      <c r="AWP32" s="172"/>
      <c r="AWQ32" s="172"/>
      <c r="AWR32" s="172"/>
      <c r="AWS32" s="172"/>
      <c r="AWT32" s="172"/>
      <c r="AWU32" s="172"/>
      <c r="AWV32" s="172"/>
      <c r="AWW32" s="172"/>
      <c r="AWX32" s="172"/>
      <c r="AWY32" s="172"/>
      <c r="AWZ32" s="172"/>
      <c r="AXA32" s="172"/>
      <c r="AXB32" s="172"/>
      <c r="AXC32" s="172"/>
      <c r="AXD32" s="172"/>
      <c r="AXE32" s="172"/>
      <c r="AXF32" s="172"/>
      <c r="AXG32" s="172"/>
      <c r="AXH32" s="172"/>
      <c r="AXI32" s="172"/>
      <c r="AXJ32" s="172"/>
      <c r="AXK32" s="172"/>
      <c r="AXL32" s="172"/>
      <c r="AXM32" s="172"/>
      <c r="AXN32" s="172"/>
      <c r="AXO32" s="172"/>
      <c r="AXP32" s="172"/>
      <c r="AXQ32" s="172"/>
      <c r="AXR32" s="172"/>
      <c r="AXS32" s="172"/>
      <c r="AXT32" s="172"/>
      <c r="AXU32" s="172"/>
      <c r="AXV32" s="172"/>
      <c r="AXW32" s="172"/>
      <c r="AXX32" s="172"/>
      <c r="AXY32" s="172"/>
      <c r="AXZ32" s="172"/>
      <c r="AYA32" s="172"/>
      <c r="AYB32" s="172"/>
      <c r="AYC32" s="172"/>
      <c r="AYD32" s="172"/>
      <c r="AYE32" s="172"/>
      <c r="AYF32" s="172"/>
      <c r="AYG32" s="172"/>
      <c r="AYH32" s="172"/>
      <c r="AYI32" s="172"/>
      <c r="AYJ32" s="172"/>
      <c r="AYK32" s="172"/>
      <c r="AYL32" s="172"/>
      <c r="AYM32" s="172"/>
      <c r="AYN32" s="172"/>
      <c r="AYO32" s="172"/>
      <c r="AYP32" s="172"/>
      <c r="AYQ32" s="172"/>
      <c r="AYR32" s="172"/>
      <c r="AYS32" s="172"/>
      <c r="AYT32" s="172"/>
      <c r="AYU32" s="172"/>
      <c r="AYV32" s="172"/>
      <c r="AYW32" s="172"/>
      <c r="AYX32" s="172"/>
      <c r="AYY32" s="172"/>
      <c r="AYZ32" s="172"/>
      <c r="AZA32" s="172"/>
      <c r="AZB32" s="172"/>
      <c r="AZC32" s="172"/>
      <c r="AZD32" s="172"/>
      <c r="AZE32" s="172"/>
      <c r="AZF32" s="172"/>
      <c r="AZG32" s="172"/>
      <c r="AZH32" s="172"/>
      <c r="AZI32" s="172"/>
      <c r="AZJ32" s="172"/>
      <c r="AZK32" s="172"/>
      <c r="AZL32" s="172"/>
      <c r="AZM32" s="172"/>
      <c r="AZN32" s="172"/>
      <c r="AZO32" s="172"/>
      <c r="AZP32" s="172"/>
      <c r="AZQ32" s="172"/>
      <c r="AZR32" s="172"/>
      <c r="AZS32" s="172"/>
      <c r="AZT32" s="172"/>
      <c r="AZU32" s="172"/>
      <c r="AZV32" s="172"/>
      <c r="AZW32" s="172"/>
      <c r="AZX32" s="172"/>
      <c r="AZY32" s="172"/>
      <c r="AZZ32" s="172"/>
      <c r="BAA32" s="172"/>
      <c r="BAB32" s="172"/>
      <c r="BAC32" s="172"/>
      <c r="BAD32" s="172"/>
      <c r="BAE32" s="172"/>
      <c r="BAF32" s="172"/>
      <c r="BAG32" s="172"/>
      <c r="BAH32" s="172"/>
      <c r="BAI32" s="172"/>
      <c r="BAJ32" s="172"/>
      <c r="BAK32" s="172"/>
      <c r="BAL32" s="172"/>
      <c r="BAM32" s="172"/>
      <c r="BAN32" s="172"/>
      <c r="BAO32" s="172"/>
      <c r="BAP32" s="172"/>
      <c r="BAQ32" s="172"/>
      <c r="BAR32" s="172"/>
      <c r="BAS32" s="172"/>
      <c r="BAT32" s="172"/>
      <c r="BAU32" s="172"/>
      <c r="BAV32" s="172"/>
      <c r="BAW32" s="172"/>
      <c r="BAX32" s="172"/>
      <c r="BAY32" s="172"/>
      <c r="BAZ32" s="172"/>
      <c r="BBA32" s="172"/>
      <c r="BBB32" s="172"/>
      <c r="BBC32" s="172"/>
      <c r="BBD32" s="172"/>
      <c r="BBE32" s="172"/>
      <c r="BBF32" s="172"/>
      <c r="BBG32" s="172"/>
      <c r="BBH32" s="172"/>
      <c r="BBI32" s="172"/>
      <c r="BBJ32" s="172"/>
      <c r="BBK32" s="172"/>
      <c r="BBL32" s="172"/>
      <c r="BBM32" s="172"/>
      <c r="BBN32" s="172"/>
      <c r="BBO32" s="172"/>
      <c r="BBP32" s="172"/>
      <c r="BBQ32" s="172"/>
      <c r="BBR32" s="172"/>
      <c r="BBS32" s="172"/>
      <c r="BBT32" s="172"/>
      <c r="BBU32" s="172"/>
      <c r="BBV32" s="172"/>
      <c r="BBW32" s="172"/>
      <c r="BBX32" s="172"/>
      <c r="BBY32" s="172"/>
      <c r="BBZ32" s="172"/>
      <c r="BCA32" s="172"/>
      <c r="BCB32" s="172"/>
      <c r="BCC32" s="172"/>
      <c r="BCD32" s="172"/>
      <c r="BCE32" s="172"/>
      <c r="BCF32" s="172"/>
      <c r="BCG32" s="172"/>
      <c r="BCH32" s="172"/>
      <c r="BCI32" s="172"/>
      <c r="BCJ32" s="172"/>
      <c r="BCK32" s="172"/>
      <c r="BCL32" s="172"/>
      <c r="BCM32" s="172"/>
      <c r="BCN32" s="172"/>
      <c r="BCO32" s="172"/>
      <c r="BCP32" s="172"/>
      <c r="BCQ32" s="172"/>
      <c r="BCR32" s="172"/>
      <c r="BCS32" s="172"/>
      <c r="BCT32" s="172"/>
      <c r="BCU32" s="172"/>
      <c r="BCV32" s="172"/>
      <c r="BCW32" s="172"/>
      <c r="BCX32" s="172"/>
      <c r="BCY32" s="172"/>
      <c r="BCZ32" s="172"/>
      <c r="BDA32" s="172"/>
      <c r="BDB32" s="172"/>
      <c r="BDC32" s="172"/>
      <c r="BDD32" s="172"/>
      <c r="BDE32" s="172"/>
      <c r="BDF32" s="172"/>
      <c r="BDG32" s="172"/>
      <c r="BDH32" s="172"/>
      <c r="BDI32" s="172"/>
      <c r="BDJ32" s="172"/>
      <c r="BDK32" s="172"/>
      <c r="BDL32" s="172"/>
      <c r="BDM32" s="172"/>
      <c r="BDN32" s="172"/>
      <c r="BDO32" s="172"/>
      <c r="BDP32" s="172"/>
      <c r="BDQ32" s="172"/>
      <c r="BDR32" s="172"/>
      <c r="BDS32" s="172"/>
      <c r="BDT32" s="172"/>
      <c r="BDU32" s="172"/>
      <c r="BDV32" s="172"/>
      <c r="BDW32" s="172"/>
      <c r="BDX32" s="172"/>
      <c r="BDY32" s="172"/>
      <c r="BDZ32" s="172"/>
      <c r="BEA32" s="172"/>
      <c r="BEB32" s="172"/>
      <c r="BEC32" s="172"/>
      <c r="BED32" s="172"/>
      <c r="BEE32" s="172"/>
      <c r="BEF32" s="172"/>
      <c r="BEG32" s="172"/>
      <c r="BEH32" s="172"/>
      <c r="BEI32" s="172"/>
      <c r="BEJ32" s="172"/>
      <c r="BEK32" s="172"/>
      <c r="BEL32" s="172"/>
      <c r="BEM32" s="172"/>
      <c r="BEN32" s="172"/>
      <c r="BEO32" s="172"/>
      <c r="BEP32" s="172"/>
      <c r="BEQ32" s="172"/>
      <c r="BER32" s="172"/>
      <c r="BES32" s="172"/>
      <c r="BET32" s="172"/>
      <c r="BEU32" s="172"/>
      <c r="BEV32" s="172"/>
      <c r="BEW32" s="172"/>
      <c r="BEX32" s="172"/>
      <c r="BEY32" s="172"/>
      <c r="BEZ32" s="172"/>
      <c r="BFA32" s="172"/>
      <c r="BFB32" s="172"/>
      <c r="BFC32" s="172"/>
      <c r="BFD32" s="172"/>
      <c r="BFE32" s="172"/>
      <c r="BFF32" s="172"/>
      <c r="BFG32" s="172"/>
      <c r="BFH32" s="172"/>
      <c r="BFI32" s="172"/>
      <c r="BFJ32" s="172"/>
      <c r="BFK32" s="172"/>
      <c r="BFL32" s="172"/>
      <c r="BFM32" s="172"/>
      <c r="BFN32" s="172"/>
      <c r="BFO32" s="172"/>
      <c r="BFP32" s="172"/>
      <c r="BFQ32" s="172"/>
      <c r="BFR32" s="172"/>
      <c r="BFS32" s="172"/>
      <c r="BFT32" s="172"/>
      <c r="BFU32" s="172"/>
      <c r="BFV32" s="172"/>
      <c r="BFW32" s="172"/>
      <c r="BFX32" s="172"/>
      <c r="BFY32" s="172"/>
      <c r="BFZ32" s="172"/>
      <c r="BGA32" s="172"/>
      <c r="BGB32" s="172"/>
      <c r="BGC32" s="172"/>
      <c r="BGD32" s="172"/>
      <c r="BGE32" s="172"/>
      <c r="BGF32" s="172"/>
      <c r="BGG32" s="172"/>
      <c r="BGH32" s="172"/>
      <c r="BGI32" s="172"/>
      <c r="BGJ32" s="172"/>
      <c r="BGK32" s="172"/>
      <c r="BGL32" s="172"/>
      <c r="BGM32" s="172"/>
      <c r="BGN32" s="172"/>
      <c r="BGO32" s="172"/>
      <c r="BGP32" s="172"/>
      <c r="BGQ32" s="172"/>
      <c r="BGR32" s="172"/>
      <c r="BGS32" s="172"/>
      <c r="BGT32" s="172"/>
      <c r="BGU32" s="172"/>
      <c r="BGV32" s="172"/>
      <c r="BGW32" s="172"/>
      <c r="BGX32" s="172"/>
      <c r="BGY32" s="172"/>
      <c r="BGZ32" s="172"/>
      <c r="BHA32" s="172"/>
      <c r="BHB32" s="172"/>
      <c r="BHC32" s="172"/>
      <c r="BHD32" s="172"/>
      <c r="BHE32" s="172"/>
      <c r="BHF32" s="172"/>
      <c r="BHG32" s="172"/>
      <c r="BHH32" s="172"/>
      <c r="BHI32" s="172"/>
      <c r="BHJ32" s="172"/>
      <c r="BHK32" s="172"/>
      <c r="BHL32" s="172"/>
      <c r="BHM32" s="172"/>
      <c r="BHN32" s="172"/>
      <c r="BHO32" s="172"/>
      <c r="BHP32" s="172"/>
      <c r="BHQ32" s="172"/>
      <c r="BHR32" s="172"/>
      <c r="BHS32" s="172"/>
      <c r="BHT32" s="172"/>
      <c r="BHU32" s="172"/>
      <c r="BHV32" s="172"/>
      <c r="BHW32" s="172"/>
      <c r="BHX32" s="172"/>
      <c r="BHY32" s="172"/>
      <c r="BHZ32" s="172"/>
      <c r="BIA32" s="172"/>
      <c r="BIB32" s="172"/>
      <c r="BIC32" s="172"/>
      <c r="BID32" s="172"/>
      <c r="BIE32" s="172"/>
      <c r="BIF32" s="172"/>
      <c r="BIG32" s="172"/>
      <c r="BIH32" s="172"/>
      <c r="BII32" s="172"/>
      <c r="BIJ32" s="172"/>
      <c r="BIK32" s="172"/>
      <c r="BIL32" s="172"/>
      <c r="BIM32" s="172"/>
      <c r="BIN32" s="172"/>
      <c r="BIO32" s="172"/>
      <c r="BIP32" s="172"/>
      <c r="BIQ32" s="172"/>
      <c r="BIR32" s="172"/>
      <c r="BIS32" s="172"/>
      <c r="BIT32" s="172"/>
      <c r="BIU32" s="172"/>
      <c r="BIV32" s="172"/>
      <c r="BIW32" s="172"/>
      <c r="BIX32" s="172"/>
      <c r="BIY32" s="172"/>
      <c r="BIZ32" s="172"/>
      <c r="BJA32" s="172"/>
      <c r="BJB32" s="172"/>
      <c r="BJC32" s="172"/>
      <c r="BJD32" s="172"/>
      <c r="BJE32" s="172"/>
      <c r="BJF32" s="172"/>
      <c r="BJG32" s="172"/>
      <c r="BJH32" s="172"/>
      <c r="BJI32" s="172"/>
      <c r="BJJ32" s="172"/>
      <c r="BJK32" s="172"/>
      <c r="BJL32" s="172"/>
      <c r="BJM32" s="172"/>
      <c r="BJN32" s="172"/>
      <c r="BJO32" s="172"/>
      <c r="BJP32" s="172"/>
      <c r="BJQ32" s="172"/>
      <c r="BJR32" s="172"/>
      <c r="BJS32" s="172"/>
      <c r="BJT32" s="172"/>
      <c r="BJU32" s="172"/>
      <c r="BJV32" s="172"/>
      <c r="BJW32" s="172"/>
      <c r="BJX32" s="172"/>
      <c r="BJY32" s="172"/>
      <c r="BJZ32" s="172"/>
      <c r="BKA32" s="172"/>
      <c r="BKB32" s="172"/>
      <c r="BKC32" s="172"/>
      <c r="BKD32" s="172"/>
      <c r="BKE32" s="172"/>
      <c r="BKF32" s="172"/>
      <c r="BKG32" s="172"/>
      <c r="BKH32" s="172"/>
      <c r="BKI32" s="172"/>
      <c r="BKJ32" s="172"/>
      <c r="BKK32" s="172"/>
      <c r="BKL32" s="172"/>
      <c r="BKM32" s="172"/>
      <c r="BKN32" s="172"/>
      <c r="BKO32" s="172"/>
      <c r="BKP32" s="172"/>
      <c r="BKQ32" s="172"/>
      <c r="BKR32" s="172"/>
      <c r="BKS32" s="172"/>
      <c r="BKT32" s="172"/>
      <c r="BKU32" s="172"/>
      <c r="BKV32" s="172"/>
      <c r="BKW32" s="172"/>
      <c r="BKX32" s="172"/>
      <c r="BKY32" s="172"/>
      <c r="BKZ32" s="172"/>
      <c r="BLA32" s="172"/>
      <c r="BLB32" s="172"/>
      <c r="BLC32" s="172"/>
      <c r="BLD32" s="172"/>
      <c r="BLE32" s="172"/>
      <c r="BLF32" s="172"/>
      <c r="BLG32" s="172"/>
      <c r="BLH32" s="172"/>
      <c r="BLI32" s="172"/>
      <c r="BLJ32" s="172"/>
      <c r="BLK32" s="172"/>
      <c r="BLL32" s="172"/>
      <c r="BLM32" s="172"/>
      <c r="BLN32" s="172"/>
      <c r="BLO32" s="172"/>
      <c r="BLP32" s="172"/>
      <c r="BLQ32" s="172"/>
      <c r="BLR32" s="172"/>
      <c r="BLS32" s="172"/>
      <c r="BLT32" s="172"/>
      <c r="BLU32" s="172"/>
      <c r="BLV32" s="172"/>
      <c r="BLW32" s="172"/>
      <c r="BLX32" s="172"/>
      <c r="BLY32" s="172"/>
      <c r="BLZ32" s="172"/>
      <c r="BMA32" s="172"/>
      <c r="BMB32" s="172"/>
      <c r="BMC32" s="172"/>
      <c r="BMD32" s="172"/>
      <c r="BME32" s="172"/>
      <c r="BMF32" s="172"/>
      <c r="BMG32" s="172"/>
      <c r="BMH32" s="172"/>
      <c r="BMI32" s="172"/>
      <c r="BMJ32" s="172"/>
      <c r="BMK32" s="172"/>
      <c r="BML32" s="172"/>
      <c r="BMM32" s="172"/>
      <c r="BMN32" s="172"/>
      <c r="BMO32" s="172"/>
      <c r="BMP32" s="172"/>
      <c r="BMQ32" s="172"/>
      <c r="BMR32" s="172"/>
      <c r="BMS32" s="172"/>
      <c r="BMT32" s="172"/>
      <c r="BMU32" s="172"/>
      <c r="BMV32" s="172"/>
      <c r="BMW32" s="172"/>
      <c r="BMX32" s="172"/>
      <c r="BMY32" s="172"/>
      <c r="BMZ32" s="172"/>
      <c r="BNA32" s="172"/>
      <c r="BNB32" s="172"/>
      <c r="BNC32" s="172"/>
      <c r="BND32" s="172"/>
      <c r="BNE32" s="172"/>
      <c r="BNF32" s="172"/>
      <c r="BNG32" s="172"/>
      <c r="BNH32" s="172"/>
      <c r="BNI32" s="172"/>
      <c r="BNJ32" s="172"/>
      <c r="BNK32" s="172"/>
      <c r="BNL32" s="172"/>
      <c r="BNM32" s="172"/>
      <c r="BNN32" s="172"/>
      <c r="BNO32" s="172"/>
      <c r="BNP32" s="172"/>
      <c r="BNQ32" s="172"/>
      <c r="BNR32" s="172"/>
      <c r="BNS32" s="172"/>
      <c r="BNT32" s="172"/>
      <c r="BNU32" s="172"/>
      <c r="BNV32" s="172"/>
      <c r="BNW32" s="172"/>
      <c r="BNX32" s="172"/>
      <c r="BNY32" s="172"/>
      <c r="BNZ32" s="172"/>
      <c r="BOA32" s="172"/>
      <c r="BOB32" s="172"/>
      <c r="BOC32" s="172"/>
      <c r="BOD32" s="172"/>
      <c r="BOE32" s="172"/>
      <c r="BOF32" s="172"/>
      <c r="BOG32" s="172"/>
      <c r="BOH32" s="172"/>
      <c r="BOI32" s="172"/>
      <c r="BOJ32" s="172"/>
      <c r="BOK32" s="172"/>
      <c r="BOL32" s="172"/>
      <c r="BOM32" s="172"/>
      <c r="BON32" s="172"/>
      <c r="BOO32" s="172"/>
      <c r="BOP32" s="172"/>
      <c r="BOQ32" s="172"/>
      <c r="BOR32" s="172"/>
      <c r="BOS32" s="172"/>
      <c r="BOT32" s="172"/>
      <c r="BOU32" s="172"/>
      <c r="BOV32" s="172"/>
      <c r="BOW32" s="172"/>
      <c r="BOX32" s="172"/>
      <c r="BOY32" s="172"/>
      <c r="BOZ32" s="172"/>
      <c r="BPA32" s="172"/>
      <c r="BPB32" s="172"/>
      <c r="BPC32" s="172"/>
      <c r="BPD32" s="172"/>
      <c r="BPE32" s="172"/>
      <c r="BPF32" s="172"/>
      <c r="BPG32" s="172"/>
      <c r="BPH32" s="172"/>
      <c r="BPI32" s="172"/>
      <c r="BPJ32" s="172"/>
      <c r="BPK32" s="172"/>
      <c r="BPL32" s="172"/>
      <c r="BPM32" s="172"/>
      <c r="BPN32" s="172"/>
      <c r="BPO32" s="172"/>
      <c r="BPP32" s="172"/>
      <c r="BPQ32" s="172"/>
      <c r="BPR32" s="172"/>
      <c r="BPS32" s="172"/>
      <c r="BPT32" s="172"/>
      <c r="BPU32" s="172"/>
      <c r="BPV32" s="172"/>
      <c r="BPW32" s="172"/>
      <c r="BPX32" s="172"/>
      <c r="BPY32" s="172"/>
      <c r="BPZ32" s="172"/>
      <c r="BQA32" s="172"/>
      <c r="BQB32" s="172"/>
      <c r="BQC32" s="172"/>
      <c r="BQD32" s="172"/>
      <c r="BQE32" s="172"/>
      <c r="BQF32" s="172"/>
      <c r="BQG32" s="172"/>
      <c r="BQH32" s="172"/>
      <c r="BQI32" s="172"/>
      <c r="BQJ32" s="172"/>
      <c r="BQK32" s="172"/>
      <c r="BQL32" s="172"/>
      <c r="BQM32" s="172"/>
      <c r="BQN32" s="172"/>
      <c r="BQO32" s="172"/>
      <c r="BQP32" s="172"/>
      <c r="BQQ32" s="172"/>
      <c r="BQR32" s="172"/>
      <c r="BQS32" s="172"/>
      <c r="BQT32" s="172"/>
      <c r="BQU32" s="172"/>
      <c r="BQV32" s="172"/>
      <c r="BQW32" s="172"/>
      <c r="BQX32" s="172"/>
      <c r="BQY32" s="172"/>
      <c r="BQZ32" s="172"/>
      <c r="BRA32" s="172"/>
      <c r="BRB32" s="172"/>
      <c r="BRC32" s="172"/>
      <c r="BRD32" s="172"/>
      <c r="BRE32" s="172"/>
      <c r="BRF32" s="172"/>
      <c r="BRG32" s="172"/>
      <c r="BRH32" s="172"/>
      <c r="BRI32" s="172"/>
      <c r="BRJ32" s="172"/>
      <c r="BRK32" s="172"/>
      <c r="BRL32" s="172"/>
      <c r="BRM32" s="172"/>
      <c r="BRN32" s="172"/>
      <c r="BRO32" s="172"/>
      <c r="BRP32" s="172"/>
      <c r="BRQ32" s="172"/>
      <c r="BRR32" s="172"/>
      <c r="BRS32" s="172"/>
      <c r="BRT32" s="172"/>
      <c r="BRU32" s="172"/>
      <c r="BRV32" s="172"/>
      <c r="BRW32" s="172"/>
      <c r="BRX32" s="172"/>
      <c r="BRY32" s="172"/>
      <c r="BRZ32" s="172"/>
      <c r="BSA32" s="172"/>
      <c r="BSB32" s="172"/>
      <c r="BSC32" s="172"/>
      <c r="BSD32" s="172"/>
      <c r="BSE32" s="172"/>
      <c r="BSF32" s="172"/>
      <c r="BSG32" s="172"/>
      <c r="BSH32" s="172"/>
      <c r="BSI32" s="172"/>
      <c r="BSJ32" s="172"/>
      <c r="BSK32" s="172"/>
      <c r="BSL32" s="172"/>
      <c r="BSM32" s="172"/>
      <c r="BSN32" s="172"/>
      <c r="BSO32" s="172"/>
      <c r="BSP32" s="172"/>
      <c r="BSQ32" s="172"/>
      <c r="BSR32" s="172"/>
      <c r="BSS32" s="172"/>
      <c r="BST32" s="172"/>
      <c r="BSU32" s="172"/>
      <c r="BSV32" s="172"/>
      <c r="BSW32" s="172"/>
      <c r="BSX32" s="172"/>
      <c r="BSY32" s="172"/>
      <c r="BSZ32" s="172"/>
      <c r="BTA32" s="172"/>
      <c r="BTB32" s="172"/>
      <c r="BTC32" s="172"/>
      <c r="BTD32" s="172"/>
      <c r="BTE32" s="172"/>
      <c r="BTF32" s="172"/>
      <c r="BTG32" s="172"/>
      <c r="BTH32" s="172"/>
      <c r="BTI32" s="172"/>
      <c r="BTJ32" s="172"/>
      <c r="BTK32" s="172"/>
      <c r="BTL32" s="172"/>
      <c r="BTM32" s="172"/>
      <c r="BTN32" s="172"/>
      <c r="BTO32" s="172"/>
      <c r="BTP32" s="172"/>
      <c r="BTQ32" s="172"/>
      <c r="BTR32" s="172"/>
      <c r="BTS32" s="172"/>
      <c r="BTT32" s="172"/>
      <c r="BTU32" s="172"/>
      <c r="BTV32" s="172"/>
      <c r="BTW32" s="172"/>
      <c r="BTX32" s="172"/>
      <c r="BTY32" s="172"/>
      <c r="BTZ32" s="172"/>
      <c r="BUA32" s="172"/>
      <c r="BUB32" s="172"/>
      <c r="BUC32" s="172"/>
      <c r="BUD32" s="172"/>
      <c r="BUE32" s="172"/>
      <c r="BUF32" s="172"/>
      <c r="BUG32" s="172"/>
      <c r="BUH32" s="172"/>
      <c r="BUI32" s="172"/>
      <c r="BUJ32" s="172"/>
      <c r="BUK32" s="172"/>
      <c r="BUL32" s="172"/>
      <c r="BUM32" s="172"/>
      <c r="BUN32" s="172"/>
      <c r="BUO32" s="172"/>
      <c r="BUP32" s="172"/>
      <c r="BUQ32" s="172"/>
      <c r="BUR32" s="172"/>
      <c r="BUS32" s="172"/>
      <c r="BUT32" s="172"/>
      <c r="BUU32" s="172"/>
      <c r="BUV32" s="172"/>
      <c r="BUW32" s="172"/>
      <c r="BUX32" s="172"/>
      <c r="BUY32" s="172"/>
      <c r="BUZ32" s="172"/>
      <c r="BVA32" s="172"/>
      <c r="BVB32" s="172"/>
      <c r="BVC32" s="172"/>
      <c r="BVD32" s="172"/>
      <c r="BVE32" s="172"/>
      <c r="BVF32" s="172"/>
      <c r="BVG32" s="172"/>
      <c r="BVH32" s="172"/>
      <c r="BVI32" s="172"/>
      <c r="BVJ32" s="172"/>
      <c r="BVK32" s="172"/>
      <c r="BVL32" s="172"/>
      <c r="BVM32" s="172"/>
      <c r="BVN32" s="172"/>
      <c r="BVO32" s="172"/>
      <c r="BVP32" s="172"/>
      <c r="BVQ32" s="172"/>
      <c r="BVR32" s="172"/>
      <c r="BVS32" s="172"/>
      <c r="BVT32" s="172"/>
      <c r="BVU32" s="172"/>
      <c r="BVV32" s="172"/>
      <c r="BVW32" s="172"/>
      <c r="BVX32" s="172"/>
      <c r="BVY32" s="172"/>
      <c r="BVZ32" s="172"/>
      <c r="BWA32" s="172"/>
      <c r="BWB32" s="172"/>
      <c r="BWC32" s="172"/>
      <c r="BWD32" s="172"/>
      <c r="BWE32" s="172"/>
      <c r="BWF32" s="172"/>
      <c r="BWG32" s="172"/>
      <c r="BWH32" s="172"/>
      <c r="BWI32" s="172"/>
      <c r="BWJ32" s="172"/>
      <c r="BWK32" s="172"/>
      <c r="BWL32" s="172"/>
      <c r="BWM32" s="172"/>
      <c r="BWN32" s="172"/>
      <c r="BWO32" s="172"/>
      <c r="BWP32" s="172"/>
      <c r="BWQ32" s="172"/>
      <c r="BWR32" s="172"/>
      <c r="BWS32" s="172"/>
      <c r="BWT32" s="172"/>
      <c r="BWU32" s="172"/>
      <c r="BWV32" s="172"/>
      <c r="BWW32" s="172"/>
      <c r="BWX32" s="172"/>
      <c r="BWY32" s="172"/>
      <c r="BWZ32" s="172"/>
      <c r="BXA32" s="172"/>
      <c r="BXB32" s="172"/>
      <c r="BXC32" s="172"/>
      <c r="BXD32" s="172"/>
      <c r="BXE32" s="172"/>
      <c r="BXF32" s="172"/>
      <c r="BXG32" s="172"/>
      <c r="BXH32" s="172"/>
      <c r="BXI32" s="172"/>
      <c r="BXJ32" s="172"/>
      <c r="BXK32" s="172"/>
      <c r="BXL32" s="172"/>
      <c r="BXM32" s="172"/>
      <c r="BXN32" s="172"/>
      <c r="BXO32" s="172"/>
      <c r="BXP32" s="172"/>
      <c r="BXQ32" s="172"/>
      <c r="BXR32" s="172"/>
      <c r="BXS32" s="172"/>
      <c r="BXT32" s="172"/>
      <c r="BXU32" s="172"/>
      <c r="BXV32" s="172"/>
      <c r="BXW32" s="172"/>
      <c r="BXX32" s="172"/>
      <c r="BXY32" s="172"/>
      <c r="BXZ32" s="172"/>
      <c r="BYA32" s="172"/>
      <c r="BYB32" s="172"/>
      <c r="BYC32" s="172"/>
      <c r="BYD32" s="172"/>
      <c r="BYE32" s="172"/>
      <c r="BYF32" s="172"/>
      <c r="BYG32" s="172"/>
      <c r="BYH32" s="172"/>
      <c r="BYI32" s="172"/>
      <c r="BYJ32" s="172"/>
      <c r="BYK32" s="172"/>
      <c r="BYL32" s="172"/>
      <c r="BYM32" s="172"/>
      <c r="BYN32" s="172"/>
      <c r="BYO32" s="172"/>
      <c r="BYP32" s="172"/>
      <c r="BYQ32" s="172"/>
      <c r="BYR32" s="172"/>
      <c r="BYS32" s="172"/>
      <c r="BYT32" s="172"/>
      <c r="BYU32" s="172"/>
      <c r="BYV32" s="172"/>
      <c r="BYW32" s="172"/>
      <c r="BYX32" s="172"/>
      <c r="BYY32" s="172"/>
      <c r="BYZ32" s="172"/>
      <c r="BZA32" s="172"/>
      <c r="BZB32" s="172"/>
      <c r="BZC32" s="172"/>
      <c r="BZD32" s="172"/>
      <c r="BZE32" s="172"/>
      <c r="BZF32" s="172"/>
      <c r="BZG32" s="172"/>
      <c r="BZH32" s="172"/>
      <c r="BZI32" s="172"/>
      <c r="BZJ32" s="172"/>
      <c r="BZK32" s="172"/>
      <c r="BZL32" s="172"/>
      <c r="BZM32" s="172"/>
      <c r="BZN32" s="172"/>
      <c r="BZO32" s="172"/>
      <c r="BZP32" s="172"/>
      <c r="BZQ32" s="172"/>
      <c r="BZR32" s="172"/>
      <c r="BZS32" s="172"/>
      <c r="BZT32" s="172"/>
      <c r="BZU32" s="172"/>
      <c r="BZV32" s="172"/>
      <c r="BZW32" s="172"/>
      <c r="BZX32" s="172"/>
      <c r="BZY32" s="172"/>
      <c r="BZZ32" s="172"/>
      <c r="CAA32" s="172"/>
      <c r="CAB32" s="172"/>
      <c r="CAC32" s="172"/>
      <c r="CAD32" s="172"/>
      <c r="CAE32" s="172"/>
      <c r="CAF32" s="172"/>
      <c r="CAG32" s="172"/>
      <c r="CAH32" s="172"/>
      <c r="CAI32" s="172"/>
      <c r="CAJ32" s="172"/>
      <c r="CAK32" s="172"/>
      <c r="CAL32" s="172"/>
      <c r="CAM32" s="172"/>
      <c r="CAN32" s="172"/>
      <c r="CAO32" s="172"/>
      <c r="CAP32" s="172"/>
      <c r="CAQ32" s="172"/>
      <c r="CAR32" s="172"/>
      <c r="CAS32" s="172"/>
      <c r="CAT32" s="172"/>
      <c r="CAU32" s="172"/>
      <c r="CAV32" s="172"/>
      <c r="CAW32" s="172"/>
      <c r="CAX32" s="172"/>
      <c r="CAY32" s="172"/>
      <c r="CAZ32" s="172"/>
      <c r="CBA32" s="172"/>
      <c r="CBB32" s="172"/>
      <c r="CBC32" s="172"/>
      <c r="CBD32" s="172"/>
      <c r="CBE32" s="172"/>
      <c r="CBF32" s="172"/>
      <c r="CBG32" s="172"/>
      <c r="CBH32" s="172"/>
      <c r="CBI32" s="172"/>
      <c r="CBJ32" s="172"/>
      <c r="CBK32" s="172"/>
      <c r="CBL32" s="172"/>
      <c r="CBM32" s="172"/>
      <c r="CBN32" s="172"/>
      <c r="CBO32" s="172"/>
      <c r="CBP32" s="172"/>
      <c r="CBQ32" s="172"/>
      <c r="CBR32" s="172"/>
      <c r="CBS32" s="172"/>
      <c r="CBT32" s="172"/>
      <c r="CBU32" s="172"/>
      <c r="CBV32" s="172"/>
      <c r="CBW32" s="172"/>
      <c r="CBX32" s="172"/>
      <c r="CBY32" s="172"/>
      <c r="CBZ32" s="172"/>
      <c r="CCA32" s="172"/>
      <c r="CCB32" s="172"/>
      <c r="CCC32" s="172"/>
      <c r="CCD32" s="172"/>
      <c r="CCE32" s="172"/>
      <c r="CCF32" s="172"/>
      <c r="CCG32" s="172"/>
      <c r="CCH32" s="172"/>
      <c r="CCI32" s="172"/>
      <c r="CCJ32" s="172"/>
      <c r="CCK32" s="172"/>
      <c r="CCL32" s="172"/>
      <c r="CCM32" s="172"/>
      <c r="CCN32" s="172"/>
      <c r="CCO32" s="172"/>
      <c r="CCP32" s="172"/>
      <c r="CCQ32" s="172"/>
      <c r="CCR32" s="172"/>
      <c r="CCS32" s="172"/>
      <c r="CCT32" s="172"/>
      <c r="CCU32" s="172"/>
      <c r="CCV32" s="172"/>
      <c r="CCW32" s="172"/>
      <c r="CCX32" s="172"/>
      <c r="CCY32" s="172"/>
      <c r="CCZ32" s="172"/>
      <c r="CDA32" s="172"/>
      <c r="CDB32" s="172"/>
      <c r="CDC32" s="172"/>
      <c r="CDD32" s="172"/>
      <c r="CDE32" s="172"/>
      <c r="CDF32" s="172"/>
      <c r="CDG32" s="172"/>
      <c r="CDH32" s="172"/>
      <c r="CDI32" s="172"/>
      <c r="CDJ32" s="172"/>
      <c r="CDK32" s="172"/>
      <c r="CDL32" s="172"/>
      <c r="CDM32" s="172"/>
      <c r="CDN32" s="172"/>
      <c r="CDO32" s="172"/>
      <c r="CDP32" s="172"/>
      <c r="CDQ32" s="172"/>
      <c r="CDR32" s="172"/>
      <c r="CDS32" s="172"/>
      <c r="CDT32" s="172"/>
      <c r="CDU32" s="172"/>
      <c r="CDV32" s="172"/>
      <c r="CDW32" s="172"/>
      <c r="CDX32" s="172"/>
      <c r="CDY32" s="172"/>
      <c r="CDZ32" s="172"/>
      <c r="CEA32" s="172"/>
      <c r="CEB32" s="172"/>
      <c r="CEC32" s="172"/>
      <c r="CED32" s="172"/>
      <c r="CEE32" s="172"/>
      <c r="CEF32" s="172"/>
      <c r="CEG32" s="172"/>
      <c r="CEH32" s="172"/>
      <c r="CEI32" s="172"/>
      <c r="CEJ32" s="172"/>
      <c r="CEK32" s="172"/>
      <c r="CEL32" s="172"/>
      <c r="CEM32" s="172"/>
      <c r="CEN32" s="172"/>
      <c r="CEO32" s="172"/>
      <c r="CEP32" s="172"/>
      <c r="CEQ32" s="172"/>
      <c r="CER32" s="172"/>
      <c r="CES32" s="172"/>
      <c r="CET32" s="172"/>
      <c r="CEU32" s="172"/>
      <c r="CEV32" s="172"/>
      <c r="CEW32" s="172"/>
      <c r="CEX32" s="172"/>
      <c r="CEY32" s="172"/>
      <c r="CEZ32" s="172"/>
      <c r="CFA32" s="172"/>
      <c r="CFB32" s="172"/>
      <c r="CFC32" s="172"/>
      <c r="CFD32" s="172"/>
      <c r="CFE32" s="172"/>
      <c r="CFF32" s="172"/>
      <c r="CFG32" s="172"/>
      <c r="CFH32" s="172"/>
      <c r="CFI32" s="172"/>
      <c r="CFJ32" s="172"/>
      <c r="CFK32" s="172"/>
      <c r="CFL32" s="172"/>
      <c r="CFM32" s="172"/>
      <c r="CFN32" s="172"/>
      <c r="CFO32" s="172"/>
      <c r="CFP32" s="172"/>
      <c r="CFQ32" s="172"/>
      <c r="CFR32" s="172"/>
      <c r="CFS32" s="172"/>
      <c r="CFT32" s="172"/>
      <c r="CFU32" s="172"/>
      <c r="CFV32" s="172"/>
      <c r="CFW32" s="172"/>
      <c r="CFX32" s="172"/>
      <c r="CFY32" s="172"/>
      <c r="CFZ32" s="172"/>
      <c r="CGA32" s="172"/>
      <c r="CGB32" s="172"/>
      <c r="CGC32" s="172"/>
      <c r="CGD32" s="172"/>
      <c r="CGE32" s="172"/>
      <c r="CGF32" s="172"/>
      <c r="CGG32" s="172"/>
      <c r="CGH32" s="172"/>
      <c r="CGI32" s="172"/>
      <c r="CGJ32" s="172"/>
      <c r="CGK32" s="172"/>
      <c r="CGL32" s="172"/>
      <c r="CGM32" s="172"/>
      <c r="CGN32" s="172"/>
      <c r="CGO32" s="172"/>
      <c r="CGP32" s="172"/>
      <c r="CGQ32" s="172"/>
      <c r="CGR32" s="172"/>
      <c r="CGS32" s="172"/>
      <c r="CGT32" s="172"/>
      <c r="CGU32" s="172"/>
      <c r="CGV32" s="172"/>
      <c r="CGW32" s="172"/>
      <c r="CGX32" s="172"/>
      <c r="CGY32" s="172"/>
      <c r="CGZ32" s="172"/>
      <c r="CHA32" s="172"/>
      <c r="CHB32" s="172"/>
      <c r="CHC32" s="172"/>
      <c r="CHD32" s="172"/>
      <c r="CHE32" s="172"/>
      <c r="CHF32" s="172"/>
      <c r="CHG32" s="172"/>
      <c r="CHH32" s="172"/>
      <c r="CHI32" s="172"/>
      <c r="CHJ32" s="172"/>
      <c r="CHK32" s="172"/>
      <c r="CHL32" s="172"/>
      <c r="CHM32" s="172"/>
      <c r="CHN32" s="172"/>
      <c r="CHO32" s="172"/>
      <c r="CHP32" s="172"/>
      <c r="CHQ32" s="172"/>
      <c r="CHR32" s="172"/>
      <c r="CHS32" s="172"/>
      <c r="CHT32" s="172"/>
      <c r="CHU32" s="172"/>
      <c r="CHV32" s="172"/>
      <c r="CHW32" s="172"/>
      <c r="CHX32" s="172"/>
      <c r="CHY32" s="172"/>
      <c r="CHZ32" s="172"/>
      <c r="CIA32" s="172"/>
      <c r="CIB32" s="172"/>
      <c r="CIC32" s="172"/>
      <c r="CID32" s="172"/>
      <c r="CIE32" s="172"/>
      <c r="CIF32" s="172"/>
      <c r="CIG32" s="172"/>
      <c r="CIH32" s="172"/>
      <c r="CII32" s="172"/>
      <c r="CIJ32" s="172"/>
      <c r="CIK32" s="172"/>
      <c r="CIL32" s="172"/>
      <c r="CIM32" s="172"/>
      <c r="CIN32" s="172"/>
      <c r="CIO32" s="172"/>
      <c r="CIP32" s="172"/>
      <c r="CIQ32" s="172"/>
      <c r="CIR32" s="172"/>
      <c r="CIS32" s="172"/>
      <c r="CIT32" s="172"/>
      <c r="CIU32" s="172"/>
      <c r="CIV32" s="172"/>
      <c r="CIW32" s="172"/>
      <c r="CIX32" s="172"/>
      <c r="CIY32" s="172"/>
      <c r="CIZ32" s="172"/>
      <c r="CJA32" s="172"/>
      <c r="CJB32" s="172"/>
      <c r="CJC32" s="172"/>
      <c r="CJD32" s="172"/>
      <c r="CJE32" s="172"/>
      <c r="CJF32" s="172"/>
      <c r="CJG32" s="172"/>
      <c r="CJH32" s="172"/>
      <c r="CJI32" s="172"/>
      <c r="CJJ32" s="172"/>
      <c r="CJK32" s="172"/>
      <c r="CJL32" s="172"/>
      <c r="CJM32" s="172"/>
      <c r="CJN32" s="172"/>
      <c r="CJO32" s="172"/>
      <c r="CJP32" s="172"/>
      <c r="CJQ32" s="172"/>
      <c r="CJR32" s="172"/>
      <c r="CJS32" s="172"/>
      <c r="CJT32" s="172"/>
      <c r="CJU32" s="172"/>
      <c r="CJV32" s="172"/>
      <c r="CJW32" s="172"/>
      <c r="CJX32" s="172"/>
      <c r="CJY32" s="172"/>
      <c r="CJZ32" s="172"/>
      <c r="CKA32" s="172"/>
      <c r="CKB32" s="172"/>
      <c r="CKC32" s="172"/>
      <c r="CKD32" s="172"/>
      <c r="CKE32" s="172"/>
      <c r="CKF32" s="172"/>
      <c r="CKG32" s="172"/>
      <c r="CKH32" s="172"/>
      <c r="CKI32" s="172"/>
      <c r="CKJ32" s="172"/>
      <c r="CKK32" s="172"/>
      <c r="CKL32" s="172"/>
      <c r="CKM32" s="172"/>
      <c r="CKN32" s="172"/>
      <c r="CKO32" s="172"/>
      <c r="CKP32" s="172"/>
      <c r="CKQ32" s="172"/>
      <c r="CKR32" s="172"/>
      <c r="CKS32" s="172"/>
      <c r="CKT32" s="172"/>
      <c r="CKU32" s="172"/>
      <c r="CKV32" s="172"/>
      <c r="CKW32" s="172"/>
      <c r="CKX32" s="172"/>
      <c r="CKY32" s="172"/>
      <c r="CKZ32" s="172"/>
      <c r="CLA32" s="172"/>
      <c r="CLB32" s="172"/>
      <c r="CLC32" s="172"/>
      <c r="CLD32" s="172"/>
      <c r="CLE32" s="172"/>
      <c r="CLF32" s="172"/>
      <c r="CLG32" s="172"/>
      <c r="CLH32" s="172"/>
      <c r="CLI32" s="172"/>
      <c r="CLJ32" s="172"/>
      <c r="CLK32" s="172"/>
      <c r="CLL32" s="172"/>
      <c r="CLM32" s="172"/>
      <c r="CLN32" s="172"/>
      <c r="CLO32" s="172"/>
      <c r="CLP32" s="172"/>
      <c r="CLQ32" s="172"/>
      <c r="CLR32" s="172"/>
      <c r="CLS32" s="172"/>
      <c r="CLT32" s="172"/>
      <c r="CLU32" s="172"/>
      <c r="CLV32" s="172"/>
      <c r="CLW32" s="172"/>
      <c r="CLX32" s="172"/>
      <c r="CLY32" s="172"/>
      <c r="CLZ32" s="172"/>
      <c r="CMA32" s="172"/>
      <c r="CMB32" s="172"/>
      <c r="CMC32" s="172"/>
      <c r="CMD32" s="172"/>
      <c r="CME32" s="172"/>
      <c r="CMF32" s="172"/>
      <c r="CMG32" s="172"/>
      <c r="CMH32" s="172"/>
      <c r="CMI32" s="172"/>
      <c r="CMJ32" s="172"/>
      <c r="CMK32" s="172"/>
      <c r="CML32" s="172"/>
      <c r="CMM32" s="172"/>
      <c r="CMN32" s="172"/>
      <c r="CMO32" s="172"/>
      <c r="CMP32" s="172"/>
      <c r="CMQ32" s="172"/>
      <c r="CMR32" s="172"/>
      <c r="CMS32" s="172"/>
      <c r="CMT32" s="172"/>
      <c r="CMU32" s="172"/>
      <c r="CMV32" s="172"/>
      <c r="CMW32" s="172"/>
      <c r="CMX32" s="172"/>
      <c r="CMY32" s="172"/>
      <c r="CMZ32" s="172"/>
      <c r="CNA32" s="172"/>
      <c r="CNB32" s="172"/>
      <c r="CNC32" s="172"/>
      <c r="CND32" s="172"/>
      <c r="CNE32" s="172"/>
      <c r="CNF32" s="172"/>
      <c r="CNG32" s="172"/>
      <c r="CNH32" s="172"/>
      <c r="CNI32" s="172"/>
      <c r="CNJ32" s="172"/>
      <c r="CNK32" s="172"/>
      <c r="CNL32" s="172"/>
      <c r="CNM32" s="172"/>
      <c r="CNN32" s="172"/>
      <c r="CNO32" s="172"/>
      <c r="CNP32" s="172"/>
      <c r="CNQ32" s="172"/>
      <c r="CNR32" s="172"/>
      <c r="CNS32" s="172"/>
      <c r="CNT32" s="172"/>
      <c r="CNU32" s="172"/>
      <c r="CNV32" s="172"/>
      <c r="CNW32" s="172"/>
      <c r="CNX32" s="172"/>
      <c r="CNY32" s="172"/>
      <c r="CNZ32" s="172"/>
      <c r="COA32" s="172"/>
      <c r="COB32" s="172"/>
      <c r="COC32" s="172"/>
      <c r="COD32" s="172"/>
      <c r="COE32" s="172"/>
      <c r="COF32" s="172"/>
      <c r="COG32" s="172"/>
      <c r="COH32" s="172"/>
      <c r="COI32" s="172"/>
      <c r="COJ32" s="172"/>
      <c r="COK32" s="172"/>
      <c r="COL32" s="172"/>
      <c r="COM32" s="172"/>
      <c r="CON32" s="172"/>
      <c r="COO32" s="172"/>
      <c r="COP32" s="172"/>
      <c r="COQ32" s="172"/>
      <c r="COR32" s="172"/>
      <c r="COS32" s="172"/>
      <c r="COT32" s="172"/>
      <c r="COU32" s="172"/>
      <c r="COV32" s="172"/>
      <c r="COW32" s="172"/>
      <c r="COX32" s="172"/>
      <c r="COY32" s="172"/>
      <c r="COZ32" s="172"/>
      <c r="CPA32" s="172"/>
      <c r="CPB32" s="172"/>
      <c r="CPC32" s="172"/>
      <c r="CPD32" s="172"/>
      <c r="CPE32" s="172"/>
      <c r="CPF32" s="172"/>
      <c r="CPG32" s="172"/>
      <c r="CPH32" s="172"/>
      <c r="CPI32" s="172"/>
      <c r="CPJ32" s="172"/>
      <c r="CPK32" s="172"/>
      <c r="CPL32" s="172"/>
      <c r="CPM32" s="172"/>
      <c r="CPN32" s="172"/>
      <c r="CPO32" s="172"/>
      <c r="CPP32" s="172"/>
      <c r="CPQ32" s="172"/>
      <c r="CPR32" s="172"/>
      <c r="CPS32" s="172"/>
      <c r="CPT32" s="172"/>
      <c r="CPU32" s="172"/>
      <c r="CPV32" s="172"/>
      <c r="CPW32" s="172"/>
      <c r="CPX32" s="172"/>
      <c r="CPY32" s="172"/>
      <c r="CPZ32" s="172"/>
      <c r="CQA32" s="172"/>
      <c r="CQB32" s="172"/>
      <c r="CQC32" s="172"/>
      <c r="CQD32" s="172"/>
      <c r="CQE32" s="172"/>
      <c r="CQF32" s="172"/>
      <c r="CQG32" s="172"/>
      <c r="CQH32" s="172"/>
      <c r="CQI32" s="172"/>
      <c r="CQJ32" s="172"/>
      <c r="CQK32" s="172"/>
      <c r="CQL32" s="172"/>
      <c r="CQM32" s="172"/>
      <c r="CQN32" s="172"/>
      <c r="CQO32" s="172"/>
      <c r="CQP32" s="172"/>
      <c r="CQQ32" s="172"/>
      <c r="CQR32" s="172"/>
      <c r="CQS32" s="172"/>
      <c r="CQT32" s="172"/>
      <c r="CQU32" s="172"/>
      <c r="CQV32" s="172"/>
      <c r="CQW32" s="172"/>
      <c r="CQX32" s="172"/>
      <c r="CQY32" s="172"/>
      <c r="CQZ32" s="172"/>
      <c r="CRA32" s="172"/>
      <c r="CRB32" s="172"/>
      <c r="CRC32" s="172"/>
      <c r="CRD32" s="172"/>
      <c r="CRE32" s="172"/>
      <c r="CRF32" s="172"/>
      <c r="CRG32" s="172"/>
      <c r="CRH32" s="172"/>
      <c r="CRI32" s="172"/>
      <c r="CRJ32" s="172"/>
      <c r="CRK32" s="172"/>
      <c r="CRL32" s="172"/>
      <c r="CRM32" s="172"/>
      <c r="CRN32" s="172"/>
      <c r="CRO32" s="172"/>
      <c r="CRP32" s="172"/>
      <c r="CRQ32" s="172"/>
      <c r="CRR32" s="172"/>
      <c r="CRS32" s="172"/>
      <c r="CRT32" s="172"/>
      <c r="CRU32" s="172"/>
      <c r="CRV32" s="172"/>
      <c r="CRW32" s="172"/>
      <c r="CRX32" s="172"/>
      <c r="CRY32" s="172"/>
      <c r="CRZ32" s="172"/>
      <c r="CSA32" s="172"/>
      <c r="CSB32" s="172"/>
      <c r="CSC32" s="172"/>
      <c r="CSD32" s="172"/>
      <c r="CSE32" s="172"/>
      <c r="CSF32" s="172"/>
      <c r="CSG32" s="172"/>
      <c r="CSH32" s="172"/>
      <c r="CSI32" s="172"/>
      <c r="CSJ32" s="172"/>
      <c r="CSK32" s="172"/>
      <c r="CSL32" s="172"/>
      <c r="CSM32" s="172"/>
      <c r="CSN32" s="172"/>
      <c r="CSO32" s="172"/>
      <c r="CSP32" s="172"/>
      <c r="CSQ32" s="172"/>
      <c r="CSR32" s="172"/>
      <c r="CSS32" s="172"/>
      <c r="CST32" s="172"/>
      <c r="CSU32" s="172"/>
      <c r="CSV32" s="172"/>
      <c r="CSW32" s="172"/>
      <c r="CSX32" s="172"/>
      <c r="CSY32" s="172"/>
      <c r="CSZ32" s="172"/>
      <c r="CTA32" s="172"/>
      <c r="CTB32" s="172"/>
      <c r="CTC32" s="172"/>
      <c r="CTD32" s="172"/>
      <c r="CTE32" s="172"/>
      <c r="CTF32" s="172"/>
      <c r="CTG32" s="172"/>
      <c r="CTH32" s="172"/>
      <c r="CTI32" s="172"/>
      <c r="CTJ32" s="172"/>
      <c r="CTK32" s="172"/>
      <c r="CTL32" s="172"/>
      <c r="CTM32" s="172"/>
      <c r="CTN32" s="172"/>
      <c r="CTO32" s="172"/>
      <c r="CTP32" s="172"/>
      <c r="CTQ32" s="172"/>
      <c r="CTR32" s="172"/>
      <c r="CTS32" s="172"/>
      <c r="CTT32" s="172"/>
      <c r="CTU32" s="172"/>
      <c r="CTV32" s="172"/>
      <c r="CTW32" s="172"/>
      <c r="CTX32" s="172"/>
      <c r="CTY32" s="172"/>
      <c r="CTZ32" s="172"/>
      <c r="CUA32" s="172"/>
      <c r="CUB32" s="172"/>
      <c r="CUC32" s="172"/>
      <c r="CUD32" s="172"/>
      <c r="CUE32" s="172"/>
      <c r="CUF32" s="172"/>
      <c r="CUG32" s="172"/>
      <c r="CUH32" s="172"/>
      <c r="CUI32" s="172"/>
      <c r="CUJ32" s="172"/>
      <c r="CUK32" s="172"/>
      <c r="CUL32" s="172"/>
      <c r="CUM32" s="172"/>
      <c r="CUN32" s="172"/>
      <c r="CUO32" s="172"/>
      <c r="CUP32" s="172"/>
      <c r="CUQ32" s="172"/>
      <c r="CUR32" s="172"/>
      <c r="CUS32" s="172"/>
      <c r="CUT32" s="172"/>
      <c r="CUU32" s="172"/>
      <c r="CUV32" s="172"/>
      <c r="CUW32" s="172"/>
      <c r="CUX32" s="172"/>
      <c r="CUY32" s="172"/>
      <c r="CUZ32" s="172"/>
      <c r="CVA32" s="172"/>
      <c r="CVB32" s="172"/>
      <c r="CVC32" s="172"/>
      <c r="CVD32" s="172"/>
      <c r="CVE32" s="172"/>
      <c r="CVF32" s="172"/>
      <c r="CVG32" s="172"/>
      <c r="CVH32" s="172"/>
      <c r="CVI32" s="172"/>
      <c r="CVJ32" s="172"/>
      <c r="CVK32" s="172"/>
      <c r="CVL32" s="172"/>
      <c r="CVM32" s="172"/>
      <c r="CVN32" s="172"/>
      <c r="CVO32" s="172"/>
      <c r="CVP32" s="172"/>
      <c r="CVQ32" s="172"/>
      <c r="CVR32" s="172"/>
      <c r="CVS32" s="172"/>
      <c r="CVT32" s="172"/>
      <c r="CVU32" s="172"/>
      <c r="CVV32" s="172"/>
      <c r="CVW32" s="172"/>
      <c r="CVX32" s="172"/>
      <c r="CVY32" s="172"/>
      <c r="CVZ32" s="172"/>
      <c r="CWA32" s="172"/>
      <c r="CWB32" s="172"/>
      <c r="CWC32" s="172"/>
      <c r="CWD32" s="172"/>
      <c r="CWE32" s="172"/>
      <c r="CWF32" s="172"/>
      <c r="CWG32" s="172"/>
      <c r="CWH32" s="172"/>
      <c r="CWI32" s="172"/>
      <c r="CWJ32" s="172"/>
      <c r="CWK32" s="172"/>
      <c r="CWL32" s="172"/>
      <c r="CWM32" s="172"/>
      <c r="CWN32" s="172"/>
      <c r="CWO32" s="172"/>
      <c r="CWP32" s="172"/>
      <c r="CWQ32" s="172"/>
      <c r="CWR32" s="172"/>
      <c r="CWS32" s="172"/>
      <c r="CWT32" s="172"/>
      <c r="CWU32" s="172"/>
      <c r="CWV32" s="172"/>
      <c r="CWW32" s="172"/>
      <c r="CWX32" s="172"/>
      <c r="CWY32" s="172"/>
      <c r="CWZ32" s="172"/>
      <c r="CXA32" s="172"/>
      <c r="CXB32" s="172"/>
      <c r="CXC32" s="172"/>
      <c r="CXD32" s="172"/>
      <c r="CXE32" s="172"/>
      <c r="CXF32" s="172"/>
      <c r="CXG32" s="172"/>
      <c r="CXH32" s="172"/>
      <c r="CXI32" s="172"/>
      <c r="CXJ32" s="172"/>
      <c r="CXK32" s="172"/>
      <c r="CXL32" s="172"/>
      <c r="CXM32" s="172"/>
      <c r="CXN32" s="172"/>
      <c r="CXO32" s="172"/>
      <c r="CXP32" s="172"/>
      <c r="CXQ32" s="172"/>
      <c r="CXR32" s="172"/>
      <c r="CXS32" s="172"/>
      <c r="CXT32" s="172"/>
      <c r="CXU32" s="172"/>
      <c r="CXV32" s="172"/>
      <c r="CXW32" s="172"/>
      <c r="CXX32" s="172"/>
      <c r="CXY32" s="172"/>
      <c r="CXZ32" s="172"/>
      <c r="CYA32" s="172"/>
      <c r="CYB32" s="172"/>
      <c r="CYC32" s="172"/>
      <c r="CYD32" s="172"/>
      <c r="CYE32" s="172"/>
      <c r="CYF32" s="172"/>
      <c r="CYG32" s="172"/>
      <c r="CYH32" s="172"/>
      <c r="CYI32" s="172"/>
      <c r="CYJ32" s="172"/>
      <c r="CYK32" s="172"/>
      <c r="CYL32" s="172"/>
      <c r="CYM32" s="172"/>
      <c r="CYN32" s="172"/>
      <c r="CYO32" s="172"/>
      <c r="CYP32" s="172"/>
      <c r="CYQ32" s="172"/>
      <c r="CYR32" s="172"/>
      <c r="CYS32" s="172"/>
      <c r="CYT32" s="172"/>
      <c r="CYU32" s="172"/>
      <c r="CYV32" s="172"/>
      <c r="CYW32" s="172"/>
      <c r="CYX32" s="172"/>
      <c r="CYY32" s="172"/>
      <c r="CYZ32" s="172"/>
      <c r="CZA32" s="172"/>
      <c r="CZB32" s="172"/>
      <c r="CZC32" s="172"/>
      <c r="CZD32" s="172"/>
      <c r="CZE32" s="172"/>
      <c r="CZF32" s="172"/>
      <c r="CZG32" s="172"/>
      <c r="CZH32" s="172"/>
      <c r="CZI32" s="172"/>
      <c r="CZJ32" s="172"/>
      <c r="CZK32" s="172"/>
      <c r="CZL32" s="172"/>
      <c r="CZM32" s="172"/>
      <c r="CZN32" s="172"/>
      <c r="CZO32" s="172"/>
      <c r="CZP32" s="172"/>
      <c r="CZQ32" s="172"/>
      <c r="CZR32" s="172"/>
      <c r="CZS32" s="172"/>
      <c r="CZT32" s="172"/>
      <c r="CZU32" s="172"/>
      <c r="CZV32" s="172"/>
      <c r="CZW32" s="172"/>
      <c r="CZX32" s="172"/>
      <c r="CZY32" s="172"/>
      <c r="CZZ32" s="172"/>
      <c r="DAA32" s="172"/>
      <c r="DAB32" s="172"/>
      <c r="DAC32" s="172"/>
      <c r="DAD32" s="172"/>
      <c r="DAE32" s="172"/>
      <c r="DAF32" s="172"/>
      <c r="DAG32" s="172"/>
      <c r="DAH32" s="172"/>
      <c r="DAI32" s="172"/>
      <c r="DAJ32" s="172"/>
      <c r="DAK32" s="172"/>
      <c r="DAL32" s="172"/>
      <c r="DAM32" s="172"/>
      <c r="DAN32" s="172"/>
      <c r="DAO32" s="172"/>
      <c r="DAP32" s="172"/>
      <c r="DAQ32" s="172"/>
      <c r="DAR32" s="172"/>
      <c r="DAS32" s="172"/>
      <c r="DAT32" s="172"/>
      <c r="DAU32" s="172"/>
      <c r="DAV32" s="172"/>
      <c r="DAW32" s="172"/>
      <c r="DAX32" s="172"/>
      <c r="DAY32" s="172"/>
      <c r="DAZ32" s="172"/>
      <c r="DBA32" s="172"/>
      <c r="DBB32" s="172"/>
      <c r="DBC32" s="172"/>
      <c r="DBD32" s="172"/>
      <c r="DBE32" s="172"/>
      <c r="DBF32" s="172"/>
      <c r="DBG32" s="172"/>
      <c r="DBH32" s="172"/>
      <c r="DBI32" s="172"/>
      <c r="DBJ32" s="172"/>
      <c r="DBK32" s="172"/>
      <c r="DBL32" s="172"/>
      <c r="DBM32" s="172"/>
      <c r="DBN32" s="172"/>
      <c r="DBO32" s="172"/>
      <c r="DBP32" s="172"/>
      <c r="DBQ32" s="172"/>
      <c r="DBR32" s="172"/>
      <c r="DBS32" s="172"/>
      <c r="DBT32" s="172"/>
      <c r="DBU32" s="172"/>
      <c r="DBV32" s="172"/>
      <c r="DBW32" s="172"/>
      <c r="DBX32" s="172"/>
      <c r="DBY32" s="172"/>
      <c r="DBZ32" s="172"/>
      <c r="DCA32" s="172"/>
      <c r="DCB32" s="172"/>
      <c r="DCC32" s="172"/>
      <c r="DCD32" s="172"/>
      <c r="DCE32" s="172"/>
      <c r="DCF32" s="172"/>
      <c r="DCG32" s="172"/>
      <c r="DCH32" s="172"/>
      <c r="DCI32" s="172"/>
      <c r="DCJ32" s="172"/>
      <c r="DCK32" s="172"/>
      <c r="DCL32" s="172"/>
      <c r="DCM32" s="172"/>
      <c r="DCN32" s="172"/>
      <c r="DCO32" s="172"/>
      <c r="DCP32" s="172"/>
      <c r="DCQ32" s="172"/>
      <c r="DCR32" s="172"/>
      <c r="DCS32" s="172"/>
      <c r="DCT32" s="172"/>
      <c r="DCU32" s="172"/>
      <c r="DCV32" s="172"/>
      <c r="DCW32" s="172"/>
      <c r="DCX32" s="172"/>
      <c r="DCY32" s="172"/>
      <c r="DCZ32" s="172"/>
      <c r="DDA32" s="172"/>
      <c r="DDB32" s="172"/>
      <c r="DDC32" s="172"/>
      <c r="DDD32" s="172"/>
      <c r="DDE32" s="172"/>
      <c r="DDF32" s="172"/>
      <c r="DDG32" s="172"/>
      <c r="DDH32" s="172"/>
      <c r="DDI32" s="172"/>
      <c r="DDJ32" s="172"/>
      <c r="DDK32" s="172"/>
      <c r="DDL32" s="172"/>
      <c r="DDM32" s="172"/>
      <c r="DDN32" s="172"/>
      <c r="DDO32" s="172"/>
      <c r="DDP32" s="172"/>
      <c r="DDQ32" s="172"/>
      <c r="DDR32" s="172"/>
      <c r="DDS32" s="172"/>
      <c r="DDT32" s="172"/>
      <c r="DDU32" s="172"/>
      <c r="DDV32" s="172"/>
      <c r="DDW32" s="172"/>
      <c r="DDX32" s="172"/>
      <c r="DDY32" s="172"/>
      <c r="DDZ32" s="172"/>
      <c r="DEA32" s="172"/>
      <c r="DEB32" s="172"/>
      <c r="DEC32" s="172"/>
      <c r="DED32" s="172"/>
      <c r="DEE32" s="172"/>
      <c r="DEF32" s="172"/>
      <c r="DEG32" s="172"/>
      <c r="DEH32" s="172"/>
      <c r="DEI32" s="172"/>
      <c r="DEJ32" s="172"/>
      <c r="DEK32" s="172"/>
      <c r="DEL32" s="172"/>
      <c r="DEM32" s="172"/>
      <c r="DEN32" s="172"/>
      <c r="DEO32" s="172"/>
      <c r="DEP32" s="172"/>
      <c r="DEQ32" s="172"/>
      <c r="DER32" s="172"/>
      <c r="DES32" s="172"/>
      <c r="DET32" s="172"/>
      <c r="DEU32" s="172"/>
      <c r="DEV32" s="172"/>
      <c r="DEW32" s="172"/>
      <c r="DEX32" s="172"/>
      <c r="DEY32" s="172"/>
      <c r="DEZ32" s="172"/>
      <c r="DFA32" s="172"/>
      <c r="DFB32" s="172"/>
      <c r="DFC32" s="172"/>
      <c r="DFD32" s="172"/>
      <c r="DFE32" s="172"/>
      <c r="DFF32" s="172"/>
      <c r="DFG32" s="172"/>
      <c r="DFH32" s="172"/>
      <c r="DFI32" s="172"/>
      <c r="DFJ32" s="172"/>
      <c r="DFK32" s="172"/>
      <c r="DFL32" s="172"/>
      <c r="DFM32" s="172"/>
      <c r="DFN32" s="172"/>
      <c r="DFO32" s="172"/>
      <c r="DFP32" s="172"/>
      <c r="DFQ32" s="172"/>
      <c r="DFR32" s="172"/>
      <c r="DFS32" s="172"/>
      <c r="DFT32" s="172"/>
      <c r="DFU32" s="172"/>
      <c r="DFV32" s="172"/>
      <c r="DFW32" s="172"/>
      <c r="DFX32" s="172"/>
      <c r="DFY32" s="172"/>
      <c r="DFZ32" s="172"/>
      <c r="DGA32" s="172"/>
      <c r="DGB32" s="172"/>
      <c r="DGC32" s="172"/>
      <c r="DGD32" s="172"/>
      <c r="DGE32" s="172"/>
      <c r="DGF32" s="172"/>
      <c r="DGG32" s="172"/>
      <c r="DGH32" s="172"/>
      <c r="DGI32" s="172"/>
      <c r="DGJ32" s="172"/>
      <c r="DGK32" s="172"/>
      <c r="DGL32" s="172"/>
      <c r="DGM32" s="172"/>
      <c r="DGN32" s="172"/>
      <c r="DGO32" s="172"/>
      <c r="DGP32" s="172"/>
      <c r="DGQ32" s="172"/>
      <c r="DGR32" s="172"/>
      <c r="DGS32" s="172"/>
      <c r="DGT32" s="172"/>
      <c r="DGU32" s="172"/>
      <c r="DGV32" s="172"/>
      <c r="DGW32" s="172"/>
      <c r="DGX32" s="172"/>
      <c r="DGY32" s="172"/>
      <c r="DGZ32" s="172"/>
      <c r="DHA32" s="172"/>
      <c r="DHB32" s="172"/>
      <c r="DHC32" s="172"/>
      <c r="DHD32" s="172"/>
      <c r="DHE32" s="172"/>
      <c r="DHF32" s="172"/>
      <c r="DHG32" s="172"/>
      <c r="DHH32" s="172"/>
      <c r="DHI32" s="172"/>
      <c r="DHJ32" s="172"/>
      <c r="DHK32" s="172"/>
      <c r="DHL32" s="172"/>
      <c r="DHM32" s="172"/>
      <c r="DHN32" s="172"/>
      <c r="DHO32" s="172"/>
      <c r="DHP32" s="172"/>
      <c r="DHQ32" s="172"/>
      <c r="DHR32" s="172"/>
      <c r="DHS32" s="172"/>
      <c r="DHT32" s="172"/>
      <c r="DHU32" s="172"/>
      <c r="DHV32" s="172"/>
      <c r="DHW32" s="172"/>
      <c r="DHX32" s="172"/>
      <c r="DHY32" s="172"/>
      <c r="DHZ32" s="172"/>
      <c r="DIA32" s="172"/>
      <c r="DIB32" s="172"/>
      <c r="DIC32" s="172"/>
      <c r="DID32" s="172"/>
      <c r="DIE32" s="172"/>
      <c r="DIF32" s="172"/>
      <c r="DIG32" s="172"/>
      <c r="DIH32" s="172"/>
      <c r="DII32" s="172"/>
      <c r="DIJ32" s="172"/>
      <c r="DIK32" s="172"/>
      <c r="DIL32" s="172"/>
      <c r="DIM32" s="172"/>
      <c r="DIN32" s="172"/>
      <c r="DIO32" s="172"/>
      <c r="DIP32" s="172"/>
      <c r="DIQ32" s="172"/>
      <c r="DIR32" s="172"/>
      <c r="DIS32" s="172"/>
      <c r="DIT32" s="172"/>
      <c r="DIU32" s="172"/>
      <c r="DIV32" s="172"/>
      <c r="DIW32" s="172"/>
      <c r="DIX32" s="172"/>
      <c r="DIY32" s="172"/>
      <c r="DIZ32" s="172"/>
      <c r="DJA32" s="172"/>
      <c r="DJB32" s="172"/>
      <c r="DJC32" s="172"/>
      <c r="DJD32" s="172"/>
      <c r="DJE32" s="172"/>
      <c r="DJF32" s="172"/>
      <c r="DJG32" s="172"/>
      <c r="DJH32" s="172"/>
      <c r="DJI32" s="172"/>
      <c r="DJJ32" s="172"/>
      <c r="DJK32" s="172"/>
      <c r="DJL32" s="172"/>
      <c r="DJM32" s="172"/>
      <c r="DJN32" s="172"/>
      <c r="DJO32" s="172"/>
      <c r="DJP32" s="172"/>
      <c r="DJQ32" s="172"/>
      <c r="DJR32" s="172"/>
      <c r="DJS32" s="172"/>
      <c r="DJT32" s="172"/>
      <c r="DJU32" s="172"/>
      <c r="DJV32" s="172"/>
      <c r="DJW32" s="172"/>
      <c r="DJX32" s="172"/>
      <c r="DJY32" s="172"/>
      <c r="DJZ32" s="172"/>
      <c r="DKA32" s="172"/>
      <c r="DKB32" s="172"/>
      <c r="DKC32" s="172"/>
      <c r="DKD32" s="172"/>
      <c r="DKE32" s="172"/>
      <c r="DKF32" s="172"/>
      <c r="DKG32" s="172"/>
      <c r="DKH32" s="172"/>
      <c r="DKI32" s="172"/>
      <c r="DKJ32" s="172"/>
      <c r="DKK32" s="172"/>
      <c r="DKL32" s="172"/>
      <c r="DKM32" s="172"/>
      <c r="DKN32" s="172"/>
      <c r="DKO32" s="172"/>
      <c r="DKP32" s="172"/>
      <c r="DKQ32" s="172"/>
      <c r="DKR32" s="172"/>
      <c r="DKS32" s="172"/>
      <c r="DKT32" s="172"/>
      <c r="DKU32" s="172"/>
      <c r="DKV32" s="172"/>
      <c r="DKW32" s="172"/>
      <c r="DKX32" s="172"/>
      <c r="DKY32" s="172"/>
      <c r="DKZ32" s="172"/>
      <c r="DLA32" s="172"/>
      <c r="DLB32" s="172"/>
      <c r="DLC32" s="172"/>
      <c r="DLD32" s="172"/>
      <c r="DLE32" s="172"/>
      <c r="DLF32" s="172"/>
      <c r="DLG32" s="172"/>
      <c r="DLH32" s="172"/>
      <c r="DLI32" s="172"/>
      <c r="DLJ32" s="172"/>
      <c r="DLK32" s="172"/>
      <c r="DLL32" s="172"/>
      <c r="DLM32" s="172"/>
      <c r="DLN32" s="172"/>
      <c r="DLO32" s="172"/>
      <c r="DLP32" s="172"/>
      <c r="DLQ32" s="172"/>
      <c r="DLR32" s="172"/>
      <c r="DLS32" s="172"/>
      <c r="DLT32" s="172"/>
      <c r="DLU32" s="172"/>
      <c r="DLV32" s="172"/>
      <c r="DLW32" s="172"/>
      <c r="DLX32" s="172"/>
      <c r="DLY32" s="172"/>
      <c r="DLZ32" s="172"/>
      <c r="DMA32" s="172"/>
      <c r="DMB32" s="172"/>
      <c r="DMC32" s="172"/>
      <c r="DMD32" s="172"/>
      <c r="DME32" s="172"/>
      <c r="DMF32" s="172"/>
      <c r="DMG32" s="172"/>
      <c r="DMH32" s="172"/>
      <c r="DMI32" s="172"/>
      <c r="DMJ32" s="172"/>
      <c r="DMK32" s="172"/>
      <c r="DML32" s="172"/>
      <c r="DMM32" s="172"/>
      <c r="DMN32" s="172"/>
      <c r="DMO32" s="172"/>
      <c r="DMP32" s="172"/>
      <c r="DMQ32" s="172"/>
      <c r="DMR32" s="172"/>
      <c r="DMS32" s="172"/>
      <c r="DMT32" s="172"/>
      <c r="DMU32" s="172"/>
      <c r="DMV32" s="172"/>
      <c r="DMW32" s="172"/>
      <c r="DMX32" s="172"/>
      <c r="DMY32" s="172"/>
      <c r="DMZ32" s="172"/>
      <c r="DNA32" s="172"/>
      <c r="DNB32" s="172"/>
      <c r="DNC32" s="172"/>
      <c r="DND32" s="172"/>
      <c r="DNE32" s="172"/>
      <c r="DNF32" s="172"/>
      <c r="DNG32" s="172"/>
      <c r="DNH32" s="172"/>
      <c r="DNI32" s="172"/>
      <c r="DNJ32" s="172"/>
      <c r="DNK32" s="172"/>
      <c r="DNL32" s="172"/>
      <c r="DNM32" s="172"/>
      <c r="DNN32" s="172"/>
      <c r="DNO32" s="172"/>
      <c r="DNP32" s="172"/>
      <c r="DNQ32" s="172"/>
      <c r="DNR32" s="172"/>
      <c r="DNS32" s="172"/>
      <c r="DNT32" s="172"/>
      <c r="DNU32" s="172"/>
      <c r="DNV32" s="172"/>
      <c r="DNW32" s="172"/>
      <c r="DNX32" s="172"/>
      <c r="DNY32" s="172"/>
      <c r="DNZ32" s="172"/>
      <c r="DOA32" s="172"/>
      <c r="DOB32" s="172"/>
      <c r="DOC32" s="172"/>
      <c r="DOD32" s="172"/>
      <c r="DOE32" s="172"/>
      <c r="DOF32" s="172"/>
      <c r="DOG32" s="172"/>
      <c r="DOH32" s="172"/>
      <c r="DOI32" s="172"/>
      <c r="DOJ32" s="172"/>
      <c r="DOK32" s="172"/>
      <c r="DOL32" s="172"/>
      <c r="DOM32" s="172"/>
      <c r="DON32" s="172"/>
      <c r="DOO32" s="172"/>
      <c r="DOP32" s="172"/>
      <c r="DOQ32" s="172"/>
      <c r="DOR32" s="172"/>
      <c r="DOS32" s="172"/>
      <c r="DOT32" s="172"/>
      <c r="DOU32" s="172"/>
      <c r="DOV32" s="172"/>
      <c r="DOW32" s="172"/>
      <c r="DOX32" s="172"/>
      <c r="DOY32" s="172"/>
      <c r="DOZ32" s="172"/>
      <c r="DPA32" s="172"/>
      <c r="DPB32" s="172"/>
      <c r="DPC32" s="172"/>
      <c r="DPD32" s="172"/>
      <c r="DPE32" s="172"/>
      <c r="DPF32" s="172"/>
      <c r="DPG32" s="172"/>
      <c r="DPH32" s="172"/>
      <c r="DPI32" s="172"/>
      <c r="DPJ32" s="172"/>
      <c r="DPK32" s="172"/>
      <c r="DPL32" s="172"/>
      <c r="DPM32" s="172"/>
      <c r="DPN32" s="172"/>
      <c r="DPO32" s="172"/>
      <c r="DPP32" s="172"/>
      <c r="DPQ32" s="172"/>
      <c r="DPR32" s="172"/>
      <c r="DPS32" s="172"/>
      <c r="DPT32" s="172"/>
      <c r="DPU32" s="172"/>
      <c r="DPV32" s="172"/>
      <c r="DPW32" s="172"/>
      <c r="DPX32" s="172"/>
      <c r="DPY32" s="172"/>
      <c r="DPZ32" s="172"/>
      <c r="DQA32" s="172"/>
      <c r="DQB32" s="172"/>
      <c r="DQC32" s="172"/>
      <c r="DQD32" s="172"/>
      <c r="DQE32" s="172"/>
      <c r="DQF32" s="172"/>
      <c r="DQG32" s="172"/>
      <c r="DQH32" s="172"/>
      <c r="DQI32" s="172"/>
      <c r="DQJ32" s="172"/>
      <c r="DQK32" s="172"/>
      <c r="DQL32" s="172"/>
      <c r="DQM32" s="172"/>
      <c r="DQN32" s="172"/>
      <c r="DQO32" s="172"/>
      <c r="DQP32" s="172"/>
      <c r="DQQ32" s="172"/>
      <c r="DQR32" s="172"/>
      <c r="DQS32" s="172"/>
      <c r="DQT32" s="172"/>
      <c r="DQU32" s="172"/>
      <c r="DQV32" s="172"/>
      <c r="DQW32" s="172"/>
      <c r="DQX32" s="172"/>
      <c r="DQY32" s="172"/>
      <c r="DQZ32" s="172"/>
      <c r="DRA32" s="172"/>
      <c r="DRB32" s="172"/>
      <c r="DRC32" s="172"/>
      <c r="DRD32" s="172"/>
      <c r="DRE32" s="172"/>
      <c r="DRF32" s="172"/>
      <c r="DRG32" s="172"/>
      <c r="DRH32" s="172"/>
      <c r="DRI32" s="172"/>
      <c r="DRJ32" s="172"/>
      <c r="DRK32" s="172"/>
      <c r="DRL32" s="172"/>
      <c r="DRM32" s="172"/>
      <c r="DRN32" s="172"/>
      <c r="DRO32" s="172"/>
      <c r="DRP32" s="172"/>
      <c r="DRQ32" s="172"/>
      <c r="DRR32" s="172"/>
      <c r="DRS32" s="172"/>
      <c r="DRT32" s="172"/>
      <c r="DRU32" s="172"/>
      <c r="DRV32" s="172"/>
      <c r="DRW32" s="172"/>
      <c r="DRX32" s="172"/>
      <c r="DRY32" s="172"/>
      <c r="DRZ32" s="172"/>
      <c r="DSA32" s="172"/>
      <c r="DSB32" s="172"/>
      <c r="DSC32" s="172"/>
      <c r="DSD32" s="172"/>
      <c r="DSE32" s="172"/>
      <c r="DSF32" s="172"/>
      <c r="DSG32" s="172"/>
      <c r="DSH32" s="172"/>
      <c r="DSI32" s="172"/>
      <c r="DSJ32" s="172"/>
      <c r="DSK32" s="172"/>
      <c r="DSL32" s="172"/>
      <c r="DSM32" s="172"/>
      <c r="DSN32" s="172"/>
      <c r="DSO32" s="172"/>
      <c r="DSP32" s="172"/>
      <c r="DSQ32" s="172"/>
      <c r="DSR32" s="172"/>
      <c r="DSS32" s="172"/>
      <c r="DST32" s="172"/>
      <c r="DSU32" s="172"/>
      <c r="DSV32" s="172"/>
      <c r="DSW32" s="172"/>
      <c r="DSX32" s="172"/>
      <c r="DSY32" s="172"/>
      <c r="DSZ32" s="172"/>
      <c r="DTA32" s="172"/>
      <c r="DTB32" s="172"/>
      <c r="DTC32" s="172"/>
      <c r="DTD32" s="172"/>
      <c r="DTE32" s="172"/>
      <c r="DTF32" s="172"/>
      <c r="DTG32" s="172"/>
      <c r="DTH32" s="172"/>
      <c r="DTI32" s="172"/>
      <c r="DTJ32" s="172"/>
      <c r="DTK32" s="172"/>
      <c r="DTL32" s="172"/>
      <c r="DTM32" s="172"/>
      <c r="DTN32" s="172"/>
      <c r="DTO32" s="172"/>
      <c r="DTP32" s="172"/>
      <c r="DTQ32" s="172"/>
      <c r="DTR32" s="172"/>
      <c r="DTS32" s="172"/>
      <c r="DTT32" s="172"/>
      <c r="DTU32" s="172"/>
      <c r="DTV32" s="172"/>
      <c r="DTW32" s="172"/>
      <c r="DTX32" s="172"/>
      <c r="DTY32" s="172"/>
      <c r="DTZ32" s="172"/>
      <c r="DUA32" s="172"/>
      <c r="DUB32" s="172"/>
      <c r="DUC32" s="172"/>
      <c r="DUD32" s="172"/>
      <c r="DUE32" s="172"/>
      <c r="DUF32" s="172"/>
      <c r="DUG32" s="172"/>
      <c r="DUH32" s="172"/>
      <c r="DUI32" s="172"/>
      <c r="DUJ32" s="172"/>
      <c r="DUK32" s="172"/>
      <c r="DUL32" s="172"/>
      <c r="DUM32" s="172"/>
      <c r="DUN32" s="172"/>
      <c r="DUO32" s="172"/>
      <c r="DUP32" s="172"/>
      <c r="DUQ32" s="172"/>
      <c r="DUR32" s="172"/>
      <c r="DUS32" s="172"/>
      <c r="DUT32" s="172"/>
      <c r="DUU32" s="172"/>
      <c r="DUV32" s="172"/>
      <c r="DUW32" s="172"/>
      <c r="DUX32" s="172"/>
      <c r="DUY32" s="172"/>
      <c r="DUZ32" s="172"/>
      <c r="DVA32" s="172"/>
      <c r="DVB32" s="172"/>
      <c r="DVC32" s="172"/>
      <c r="DVD32" s="172"/>
      <c r="DVE32" s="172"/>
      <c r="DVF32" s="172"/>
      <c r="DVG32" s="172"/>
      <c r="DVH32" s="172"/>
      <c r="DVI32" s="172"/>
      <c r="DVJ32" s="172"/>
      <c r="DVK32" s="172"/>
      <c r="DVL32" s="172"/>
      <c r="DVM32" s="172"/>
      <c r="DVN32" s="172"/>
      <c r="DVO32" s="172"/>
      <c r="DVP32" s="172"/>
      <c r="DVQ32" s="172"/>
      <c r="DVR32" s="172"/>
      <c r="DVS32" s="172"/>
      <c r="DVT32" s="172"/>
      <c r="DVU32" s="172"/>
      <c r="DVV32" s="172"/>
      <c r="DVW32" s="172"/>
      <c r="DVX32" s="172"/>
      <c r="DVY32" s="172"/>
      <c r="DVZ32" s="172"/>
      <c r="DWA32" s="172"/>
      <c r="DWB32" s="172"/>
      <c r="DWC32" s="172"/>
      <c r="DWD32" s="172"/>
      <c r="DWE32" s="172"/>
      <c r="DWF32" s="172"/>
      <c r="DWG32" s="172"/>
      <c r="DWH32" s="172"/>
      <c r="DWI32" s="172"/>
      <c r="DWJ32" s="172"/>
      <c r="DWK32" s="172"/>
      <c r="DWL32" s="172"/>
      <c r="DWM32" s="172"/>
      <c r="DWN32" s="172"/>
      <c r="DWO32" s="172"/>
      <c r="DWP32" s="172"/>
      <c r="DWQ32" s="172"/>
      <c r="DWR32" s="172"/>
      <c r="DWS32" s="172"/>
      <c r="DWT32" s="172"/>
      <c r="DWU32" s="172"/>
      <c r="DWV32" s="172"/>
      <c r="DWW32" s="172"/>
      <c r="DWX32" s="172"/>
      <c r="DWY32" s="172"/>
      <c r="DWZ32" s="172"/>
      <c r="DXA32" s="172"/>
      <c r="DXB32" s="172"/>
      <c r="DXC32" s="172"/>
      <c r="DXD32" s="172"/>
      <c r="DXE32" s="172"/>
      <c r="DXF32" s="172"/>
      <c r="DXG32" s="172"/>
      <c r="DXH32" s="172"/>
      <c r="DXI32" s="172"/>
      <c r="DXJ32" s="172"/>
      <c r="DXK32" s="172"/>
      <c r="DXL32" s="172"/>
      <c r="DXM32" s="172"/>
      <c r="DXN32" s="172"/>
      <c r="DXO32" s="172"/>
      <c r="DXP32" s="172"/>
      <c r="DXQ32" s="172"/>
      <c r="DXR32" s="172"/>
      <c r="DXS32" s="172"/>
      <c r="DXT32" s="172"/>
      <c r="DXU32" s="172"/>
      <c r="DXV32" s="172"/>
      <c r="DXW32" s="172"/>
      <c r="DXX32" s="172"/>
      <c r="DXY32" s="172"/>
      <c r="DXZ32" s="172"/>
      <c r="DYA32" s="172"/>
      <c r="DYB32" s="172"/>
      <c r="DYC32" s="172"/>
      <c r="DYD32" s="172"/>
      <c r="DYE32" s="172"/>
      <c r="DYF32" s="172"/>
      <c r="DYG32" s="172"/>
      <c r="DYH32" s="172"/>
      <c r="DYI32" s="172"/>
      <c r="DYJ32" s="172"/>
      <c r="DYK32" s="172"/>
      <c r="DYL32" s="172"/>
      <c r="DYM32" s="172"/>
      <c r="DYN32" s="172"/>
      <c r="DYO32" s="172"/>
      <c r="DYP32" s="172"/>
      <c r="DYQ32" s="172"/>
      <c r="DYR32" s="172"/>
      <c r="DYS32" s="172"/>
      <c r="DYT32" s="172"/>
      <c r="DYU32" s="172"/>
      <c r="DYV32" s="172"/>
      <c r="DYW32" s="172"/>
      <c r="DYX32" s="172"/>
      <c r="DYY32" s="172"/>
      <c r="DYZ32" s="172"/>
      <c r="DZA32" s="172"/>
      <c r="DZB32" s="172"/>
      <c r="DZC32" s="172"/>
      <c r="DZD32" s="172"/>
      <c r="DZE32" s="172"/>
      <c r="DZF32" s="172"/>
      <c r="DZG32" s="172"/>
      <c r="DZH32" s="172"/>
      <c r="DZI32" s="172"/>
      <c r="DZJ32" s="172"/>
      <c r="DZK32" s="172"/>
      <c r="DZL32" s="172"/>
      <c r="DZM32" s="172"/>
      <c r="DZN32" s="172"/>
      <c r="DZO32" s="172"/>
      <c r="DZP32" s="172"/>
      <c r="DZQ32" s="172"/>
      <c r="DZR32" s="172"/>
      <c r="DZS32" s="172"/>
      <c r="DZT32" s="172"/>
      <c r="DZU32" s="172"/>
      <c r="DZV32" s="172"/>
      <c r="DZW32" s="172"/>
      <c r="DZX32" s="172"/>
      <c r="DZY32" s="172"/>
      <c r="DZZ32" s="172"/>
      <c r="EAA32" s="172"/>
      <c r="EAB32" s="172"/>
      <c r="EAC32" s="172"/>
      <c r="EAD32" s="172"/>
      <c r="EAE32" s="172"/>
      <c r="EAF32" s="172"/>
      <c r="EAG32" s="172"/>
      <c r="EAH32" s="172"/>
      <c r="EAI32" s="172"/>
      <c r="EAJ32" s="172"/>
      <c r="EAK32" s="172"/>
      <c r="EAL32" s="172"/>
      <c r="EAM32" s="172"/>
      <c r="EAN32" s="172"/>
      <c r="EAO32" s="172"/>
      <c r="EAP32" s="172"/>
      <c r="EAQ32" s="172"/>
      <c r="EAR32" s="172"/>
      <c r="EAS32" s="172"/>
      <c r="EAT32" s="172"/>
      <c r="EAU32" s="172"/>
      <c r="EAV32" s="172"/>
      <c r="EAW32" s="172"/>
      <c r="EAX32" s="172"/>
      <c r="EAY32" s="172"/>
      <c r="EAZ32" s="172"/>
      <c r="EBA32" s="172"/>
      <c r="EBB32" s="172"/>
      <c r="EBC32" s="172"/>
      <c r="EBD32" s="172"/>
      <c r="EBE32" s="172"/>
      <c r="EBF32" s="172"/>
      <c r="EBG32" s="172"/>
      <c r="EBH32" s="172"/>
      <c r="EBI32" s="172"/>
      <c r="EBJ32" s="172"/>
      <c r="EBK32" s="172"/>
      <c r="EBL32" s="172"/>
      <c r="EBM32" s="172"/>
      <c r="EBN32" s="172"/>
      <c r="EBO32" s="172"/>
      <c r="EBP32" s="172"/>
      <c r="EBQ32" s="172"/>
      <c r="EBR32" s="172"/>
      <c r="EBS32" s="172"/>
      <c r="EBT32" s="172"/>
      <c r="EBU32" s="172"/>
      <c r="EBV32" s="172"/>
      <c r="EBW32" s="172"/>
      <c r="EBX32" s="172"/>
      <c r="EBY32" s="172"/>
      <c r="EBZ32" s="172"/>
      <c r="ECA32" s="172"/>
      <c r="ECB32" s="172"/>
      <c r="ECC32" s="172"/>
      <c r="ECD32" s="172"/>
      <c r="ECE32" s="172"/>
      <c r="ECF32" s="172"/>
      <c r="ECG32" s="172"/>
      <c r="ECH32" s="172"/>
      <c r="ECI32" s="172"/>
      <c r="ECJ32" s="172"/>
      <c r="ECK32" s="172"/>
      <c r="ECL32" s="172"/>
      <c r="ECM32" s="172"/>
      <c r="ECN32" s="172"/>
      <c r="ECO32" s="172"/>
      <c r="ECP32" s="172"/>
      <c r="ECQ32" s="172"/>
      <c r="ECR32" s="172"/>
      <c r="ECS32" s="172"/>
      <c r="ECT32" s="172"/>
      <c r="ECU32" s="172"/>
      <c r="ECV32" s="172"/>
      <c r="ECW32" s="172"/>
      <c r="ECX32" s="172"/>
      <c r="ECY32" s="172"/>
      <c r="ECZ32" s="172"/>
      <c r="EDA32" s="172"/>
      <c r="EDB32" s="172"/>
      <c r="EDC32" s="172"/>
      <c r="EDD32" s="172"/>
      <c r="EDE32" s="172"/>
      <c r="EDF32" s="172"/>
      <c r="EDG32" s="172"/>
      <c r="EDH32" s="172"/>
      <c r="EDI32" s="172"/>
      <c r="EDJ32" s="172"/>
      <c r="EDK32" s="172"/>
      <c r="EDL32" s="172"/>
      <c r="EDM32" s="172"/>
      <c r="EDN32" s="172"/>
      <c r="EDO32" s="172"/>
      <c r="EDP32" s="172"/>
      <c r="EDQ32" s="172"/>
      <c r="EDR32" s="172"/>
      <c r="EDS32" s="172"/>
      <c r="EDT32" s="172"/>
      <c r="EDU32" s="172"/>
      <c r="EDV32" s="172"/>
      <c r="EDW32" s="172"/>
      <c r="EDX32" s="172"/>
      <c r="EDY32" s="172"/>
      <c r="EDZ32" s="172"/>
      <c r="EEA32" s="172"/>
      <c r="EEB32" s="172"/>
      <c r="EEC32" s="172"/>
      <c r="EED32" s="172"/>
      <c r="EEE32" s="172"/>
      <c r="EEF32" s="172"/>
      <c r="EEG32" s="172"/>
      <c r="EEH32" s="172"/>
      <c r="EEI32" s="172"/>
      <c r="EEJ32" s="172"/>
      <c r="EEK32" s="172"/>
      <c r="EEL32" s="172"/>
      <c r="EEM32" s="172"/>
      <c r="EEN32" s="172"/>
      <c r="EEO32" s="172"/>
      <c r="EEP32" s="172"/>
      <c r="EEQ32" s="172"/>
      <c r="EER32" s="172"/>
      <c r="EES32" s="172"/>
      <c r="EET32" s="172"/>
      <c r="EEU32" s="172"/>
      <c r="EEV32" s="172"/>
      <c r="EEW32" s="172"/>
      <c r="EEX32" s="172"/>
      <c r="EEY32" s="172"/>
      <c r="EEZ32" s="172"/>
      <c r="EFA32" s="172"/>
      <c r="EFB32" s="172"/>
      <c r="EFC32" s="172"/>
      <c r="EFD32" s="172"/>
      <c r="EFE32" s="172"/>
      <c r="EFF32" s="172"/>
      <c r="EFG32" s="172"/>
      <c r="EFH32" s="172"/>
      <c r="EFI32" s="172"/>
      <c r="EFJ32" s="172"/>
      <c r="EFK32" s="172"/>
      <c r="EFL32" s="172"/>
      <c r="EFM32" s="172"/>
      <c r="EFN32" s="172"/>
      <c r="EFO32" s="172"/>
      <c r="EFP32" s="172"/>
      <c r="EFQ32" s="172"/>
      <c r="EFR32" s="172"/>
      <c r="EFS32" s="172"/>
      <c r="EFT32" s="172"/>
      <c r="EFU32" s="172"/>
      <c r="EFV32" s="172"/>
      <c r="EFW32" s="172"/>
      <c r="EFX32" s="172"/>
      <c r="EFY32" s="172"/>
      <c r="EFZ32" s="172"/>
      <c r="EGA32" s="172"/>
      <c r="EGB32" s="172"/>
      <c r="EGC32" s="172"/>
      <c r="EGD32" s="172"/>
      <c r="EGE32" s="172"/>
      <c r="EGF32" s="172"/>
      <c r="EGG32" s="172"/>
      <c r="EGH32" s="172"/>
      <c r="EGI32" s="172"/>
      <c r="EGJ32" s="172"/>
      <c r="EGK32" s="172"/>
      <c r="EGL32" s="172"/>
      <c r="EGM32" s="172"/>
      <c r="EGN32" s="172"/>
      <c r="EGO32" s="172"/>
      <c r="EGP32" s="172"/>
      <c r="EGQ32" s="172"/>
      <c r="EGR32" s="172"/>
      <c r="EGS32" s="172"/>
      <c r="EGT32" s="172"/>
      <c r="EGU32" s="172"/>
      <c r="EGV32" s="172"/>
      <c r="EGW32" s="172"/>
      <c r="EGX32" s="172"/>
      <c r="EGY32" s="172"/>
      <c r="EGZ32" s="172"/>
      <c r="EHA32" s="172"/>
      <c r="EHB32" s="172"/>
      <c r="EHC32" s="172"/>
      <c r="EHD32" s="172"/>
      <c r="EHE32" s="172"/>
      <c r="EHF32" s="172"/>
      <c r="EHG32" s="172"/>
      <c r="EHH32" s="172"/>
      <c r="EHI32" s="172"/>
      <c r="EHJ32" s="172"/>
      <c r="EHK32" s="172"/>
      <c r="EHL32" s="172"/>
      <c r="EHM32" s="172"/>
      <c r="EHN32" s="172"/>
      <c r="EHO32" s="172"/>
      <c r="EHP32" s="172"/>
      <c r="EHQ32" s="172"/>
      <c r="EHR32" s="172"/>
      <c r="EHS32" s="172"/>
      <c r="EHT32" s="172"/>
      <c r="EHU32" s="172"/>
      <c r="EHV32" s="172"/>
      <c r="EHW32" s="172"/>
      <c r="EHX32" s="172"/>
      <c r="EHY32" s="172"/>
      <c r="EHZ32" s="172"/>
      <c r="EIA32" s="172"/>
      <c r="EIB32" s="172"/>
      <c r="EIC32" s="172"/>
      <c r="EID32" s="172"/>
      <c r="EIE32" s="172"/>
      <c r="EIF32" s="172"/>
      <c r="EIG32" s="172"/>
      <c r="EIH32" s="172"/>
      <c r="EII32" s="172"/>
      <c r="EIJ32" s="172"/>
      <c r="EIK32" s="172"/>
      <c r="EIL32" s="172"/>
      <c r="EIM32" s="172"/>
      <c r="EIN32" s="172"/>
      <c r="EIO32" s="172"/>
      <c r="EIP32" s="172"/>
      <c r="EIQ32" s="172"/>
      <c r="EIR32" s="172"/>
      <c r="EIS32" s="172"/>
      <c r="EIT32" s="172"/>
      <c r="EIU32" s="172"/>
      <c r="EIV32" s="172"/>
      <c r="EIW32" s="172"/>
      <c r="EIX32" s="172"/>
      <c r="EIY32" s="172"/>
      <c r="EIZ32" s="172"/>
      <c r="EJA32" s="172"/>
      <c r="EJB32" s="172"/>
      <c r="EJC32" s="172"/>
      <c r="EJD32" s="172"/>
      <c r="EJE32" s="172"/>
      <c r="EJF32" s="172"/>
      <c r="EJG32" s="172"/>
      <c r="EJH32" s="172"/>
      <c r="EJI32" s="172"/>
      <c r="EJJ32" s="172"/>
      <c r="EJK32" s="172"/>
      <c r="EJL32" s="172"/>
      <c r="EJM32" s="172"/>
      <c r="EJN32" s="172"/>
      <c r="EJO32" s="172"/>
      <c r="EJP32" s="172"/>
      <c r="EJQ32" s="172"/>
      <c r="EJR32" s="172"/>
      <c r="EJS32" s="172"/>
      <c r="EJT32" s="172"/>
      <c r="EJU32" s="172"/>
      <c r="EJV32" s="172"/>
      <c r="EJW32" s="172"/>
      <c r="EJX32" s="172"/>
      <c r="EJY32" s="172"/>
      <c r="EJZ32" s="172"/>
      <c r="EKA32" s="172"/>
      <c r="EKB32" s="172"/>
      <c r="EKC32" s="172"/>
      <c r="EKD32" s="172"/>
      <c r="EKE32" s="172"/>
      <c r="EKF32" s="172"/>
      <c r="EKG32" s="172"/>
      <c r="EKH32" s="172"/>
      <c r="EKI32" s="172"/>
      <c r="EKJ32" s="172"/>
      <c r="EKK32" s="172"/>
      <c r="EKL32" s="172"/>
      <c r="EKM32" s="172"/>
      <c r="EKN32" s="172"/>
      <c r="EKO32" s="172"/>
      <c r="EKP32" s="172"/>
      <c r="EKQ32" s="172"/>
      <c r="EKR32" s="172"/>
      <c r="EKS32" s="172"/>
      <c r="EKT32" s="172"/>
      <c r="EKU32" s="172"/>
      <c r="EKV32" s="172"/>
      <c r="EKW32" s="172"/>
      <c r="EKX32" s="172"/>
      <c r="EKY32" s="172"/>
      <c r="EKZ32" s="172"/>
      <c r="ELA32" s="172"/>
      <c r="ELB32" s="172"/>
      <c r="ELC32" s="172"/>
      <c r="ELD32" s="172"/>
      <c r="ELE32" s="172"/>
      <c r="ELF32" s="172"/>
      <c r="ELG32" s="172"/>
      <c r="ELH32" s="172"/>
      <c r="ELI32" s="172"/>
      <c r="ELJ32" s="172"/>
      <c r="ELK32" s="172"/>
      <c r="ELL32" s="172"/>
      <c r="ELM32" s="172"/>
      <c r="ELN32" s="172"/>
      <c r="ELO32" s="172"/>
      <c r="ELP32" s="172"/>
      <c r="ELQ32" s="172"/>
      <c r="ELR32" s="172"/>
      <c r="ELS32" s="172"/>
      <c r="ELT32" s="172"/>
      <c r="ELU32" s="172"/>
      <c r="ELV32" s="172"/>
      <c r="ELW32" s="172"/>
      <c r="ELX32" s="172"/>
      <c r="ELY32" s="172"/>
      <c r="ELZ32" s="172"/>
      <c r="EMA32" s="172"/>
      <c r="EMB32" s="172"/>
      <c r="EMC32" s="172"/>
      <c r="EMD32" s="172"/>
      <c r="EME32" s="172"/>
      <c r="EMF32" s="172"/>
      <c r="EMG32" s="172"/>
      <c r="EMH32" s="172"/>
      <c r="EMI32" s="172"/>
      <c r="EMJ32" s="172"/>
      <c r="EMK32" s="172"/>
      <c r="EML32" s="172"/>
      <c r="EMM32" s="172"/>
      <c r="EMN32" s="172"/>
      <c r="EMO32" s="172"/>
      <c r="EMP32" s="172"/>
      <c r="EMQ32" s="172"/>
      <c r="EMR32" s="172"/>
      <c r="EMS32" s="172"/>
      <c r="EMT32" s="172"/>
      <c r="EMU32" s="172"/>
      <c r="EMV32" s="172"/>
      <c r="EMW32" s="172"/>
      <c r="EMX32" s="172"/>
      <c r="EMY32" s="172"/>
      <c r="EMZ32" s="172"/>
      <c r="ENA32" s="172"/>
      <c r="ENB32" s="172"/>
      <c r="ENC32" s="172"/>
      <c r="END32" s="172"/>
      <c r="ENE32" s="172"/>
      <c r="ENF32" s="172"/>
      <c r="ENG32" s="172"/>
      <c r="ENH32" s="172"/>
      <c r="ENI32" s="172"/>
      <c r="ENJ32" s="172"/>
      <c r="ENK32" s="172"/>
      <c r="ENL32" s="172"/>
      <c r="ENM32" s="172"/>
      <c r="ENN32" s="172"/>
      <c r="ENO32" s="172"/>
      <c r="ENP32" s="172"/>
      <c r="ENQ32" s="172"/>
      <c r="ENR32" s="172"/>
      <c r="ENS32" s="172"/>
      <c r="ENT32" s="172"/>
      <c r="ENU32" s="172"/>
      <c r="ENV32" s="172"/>
      <c r="ENW32" s="172"/>
      <c r="ENX32" s="172"/>
      <c r="ENY32" s="172"/>
      <c r="ENZ32" s="172"/>
      <c r="EOA32" s="172"/>
      <c r="EOB32" s="172"/>
      <c r="EOC32" s="172"/>
      <c r="EOD32" s="172"/>
      <c r="EOE32" s="172"/>
      <c r="EOF32" s="172"/>
      <c r="EOG32" s="172"/>
      <c r="EOH32" s="172"/>
      <c r="EOI32" s="172"/>
      <c r="EOJ32" s="172"/>
      <c r="EOK32" s="172"/>
      <c r="EOL32" s="172"/>
      <c r="EOM32" s="172"/>
      <c r="EON32" s="172"/>
      <c r="EOO32" s="172"/>
      <c r="EOP32" s="172"/>
      <c r="EOQ32" s="172"/>
      <c r="EOR32" s="172"/>
      <c r="EOS32" s="172"/>
      <c r="EOT32" s="172"/>
      <c r="EOU32" s="172"/>
      <c r="EOV32" s="172"/>
      <c r="EOW32" s="172"/>
      <c r="EOX32" s="172"/>
      <c r="EOY32" s="172"/>
      <c r="EOZ32" s="172"/>
      <c r="EPA32" s="172"/>
      <c r="EPB32" s="172"/>
      <c r="EPC32" s="172"/>
      <c r="EPD32" s="172"/>
      <c r="EPE32" s="172"/>
      <c r="EPF32" s="172"/>
      <c r="EPG32" s="172"/>
      <c r="EPH32" s="172"/>
      <c r="EPI32" s="172"/>
      <c r="EPJ32" s="172"/>
      <c r="EPK32" s="172"/>
      <c r="EPL32" s="172"/>
      <c r="EPM32" s="172"/>
      <c r="EPN32" s="172"/>
      <c r="EPO32" s="172"/>
      <c r="EPP32" s="172"/>
      <c r="EPQ32" s="172"/>
      <c r="EPR32" s="172"/>
      <c r="EPS32" s="172"/>
      <c r="EPT32" s="172"/>
      <c r="EPU32" s="172"/>
      <c r="EPV32" s="172"/>
      <c r="EPW32" s="172"/>
      <c r="EPX32" s="172"/>
      <c r="EPY32" s="172"/>
      <c r="EPZ32" s="172"/>
      <c r="EQA32" s="172"/>
      <c r="EQB32" s="172"/>
      <c r="EQC32" s="172"/>
      <c r="EQD32" s="172"/>
      <c r="EQE32" s="172"/>
      <c r="EQF32" s="172"/>
      <c r="EQG32" s="172"/>
      <c r="EQH32" s="172"/>
      <c r="EQI32" s="172"/>
      <c r="EQJ32" s="172"/>
      <c r="EQK32" s="172"/>
      <c r="EQL32" s="172"/>
      <c r="EQM32" s="172"/>
      <c r="EQN32" s="172"/>
      <c r="EQO32" s="172"/>
      <c r="EQP32" s="172"/>
      <c r="EQQ32" s="172"/>
      <c r="EQR32" s="172"/>
      <c r="EQS32" s="172"/>
      <c r="EQT32" s="172"/>
      <c r="EQU32" s="172"/>
      <c r="EQV32" s="172"/>
      <c r="EQW32" s="172"/>
      <c r="EQX32" s="172"/>
      <c r="EQY32" s="172"/>
      <c r="EQZ32" s="172"/>
      <c r="ERA32" s="172"/>
      <c r="ERB32" s="172"/>
      <c r="ERC32" s="172"/>
      <c r="ERD32" s="172"/>
      <c r="ERE32" s="172"/>
      <c r="ERF32" s="172"/>
      <c r="ERG32" s="172"/>
      <c r="ERH32" s="172"/>
      <c r="ERI32" s="172"/>
      <c r="ERJ32" s="172"/>
      <c r="ERK32" s="172"/>
      <c r="ERL32" s="172"/>
      <c r="ERM32" s="172"/>
      <c r="ERN32" s="172"/>
      <c r="ERO32" s="172"/>
      <c r="ERP32" s="172"/>
      <c r="ERQ32" s="172"/>
      <c r="ERR32" s="172"/>
      <c r="ERS32" s="172"/>
      <c r="ERT32" s="172"/>
      <c r="ERU32" s="172"/>
      <c r="ERV32" s="172"/>
      <c r="ERW32" s="172"/>
      <c r="ERX32" s="172"/>
      <c r="ERY32" s="172"/>
      <c r="ERZ32" s="172"/>
      <c r="ESA32" s="172"/>
      <c r="ESB32" s="172"/>
      <c r="ESC32" s="172"/>
      <c r="ESD32" s="172"/>
      <c r="ESE32" s="172"/>
      <c r="ESF32" s="172"/>
      <c r="ESG32" s="172"/>
      <c r="ESH32" s="172"/>
      <c r="ESI32" s="172"/>
      <c r="ESJ32" s="172"/>
      <c r="ESK32" s="172"/>
      <c r="ESL32" s="172"/>
      <c r="ESM32" s="172"/>
      <c r="ESN32" s="172"/>
      <c r="ESO32" s="172"/>
      <c r="ESP32" s="172"/>
      <c r="ESQ32" s="172"/>
      <c r="ESR32" s="172"/>
      <c r="ESS32" s="172"/>
      <c r="EST32" s="172"/>
      <c r="ESU32" s="172"/>
      <c r="ESV32" s="172"/>
      <c r="ESW32" s="172"/>
      <c r="ESX32" s="172"/>
      <c r="ESY32" s="172"/>
      <c r="ESZ32" s="172"/>
      <c r="ETA32" s="172"/>
      <c r="ETB32" s="172"/>
      <c r="ETC32" s="172"/>
      <c r="ETD32" s="172"/>
      <c r="ETE32" s="172"/>
      <c r="ETF32" s="172"/>
      <c r="ETG32" s="172"/>
      <c r="ETH32" s="172"/>
      <c r="ETI32" s="172"/>
      <c r="ETJ32" s="172"/>
      <c r="ETK32" s="172"/>
      <c r="ETL32" s="172"/>
      <c r="ETM32" s="172"/>
      <c r="ETN32" s="172"/>
      <c r="ETO32" s="172"/>
      <c r="ETP32" s="172"/>
      <c r="ETQ32" s="172"/>
      <c r="ETR32" s="172"/>
      <c r="ETS32" s="172"/>
      <c r="ETT32" s="172"/>
      <c r="ETU32" s="172"/>
      <c r="ETV32" s="172"/>
      <c r="ETW32" s="172"/>
      <c r="ETX32" s="172"/>
      <c r="ETY32" s="172"/>
      <c r="ETZ32" s="172"/>
      <c r="EUA32" s="172"/>
      <c r="EUB32" s="172"/>
      <c r="EUC32" s="172"/>
      <c r="EUD32" s="172"/>
      <c r="EUE32" s="172"/>
      <c r="EUF32" s="172"/>
      <c r="EUG32" s="172"/>
      <c r="EUH32" s="172"/>
      <c r="EUI32" s="172"/>
      <c r="EUJ32" s="172"/>
      <c r="EUK32" s="172"/>
      <c r="EUL32" s="172"/>
      <c r="EUM32" s="172"/>
      <c r="EUN32" s="172"/>
      <c r="EUO32" s="172"/>
      <c r="EUP32" s="172"/>
      <c r="EUQ32" s="172"/>
      <c r="EUR32" s="172"/>
      <c r="EUS32" s="172"/>
      <c r="EUT32" s="172"/>
      <c r="EUU32" s="172"/>
      <c r="EUV32" s="172"/>
      <c r="EUW32" s="172"/>
      <c r="EUX32" s="172"/>
      <c r="EUY32" s="172"/>
      <c r="EUZ32" s="172"/>
      <c r="EVA32" s="172"/>
      <c r="EVB32" s="172"/>
      <c r="EVC32" s="172"/>
      <c r="EVD32" s="172"/>
      <c r="EVE32" s="172"/>
      <c r="EVF32" s="172"/>
      <c r="EVG32" s="172"/>
      <c r="EVH32" s="172"/>
      <c r="EVI32" s="172"/>
      <c r="EVJ32" s="172"/>
      <c r="EVK32" s="172"/>
      <c r="EVL32" s="172"/>
      <c r="EVM32" s="172"/>
      <c r="EVN32" s="172"/>
      <c r="EVO32" s="172"/>
      <c r="EVP32" s="172"/>
      <c r="EVQ32" s="172"/>
      <c r="EVR32" s="172"/>
      <c r="EVS32" s="172"/>
      <c r="EVT32" s="172"/>
      <c r="EVU32" s="172"/>
      <c r="EVV32" s="172"/>
      <c r="EVW32" s="172"/>
      <c r="EVX32" s="172"/>
      <c r="EVY32" s="172"/>
      <c r="EVZ32" s="172"/>
      <c r="EWA32" s="172"/>
      <c r="EWB32" s="172"/>
      <c r="EWC32" s="172"/>
      <c r="EWD32" s="172"/>
      <c r="EWE32" s="172"/>
      <c r="EWF32" s="172"/>
      <c r="EWG32" s="172"/>
      <c r="EWH32" s="172"/>
      <c r="EWI32" s="172"/>
      <c r="EWJ32" s="172"/>
      <c r="EWK32" s="172"/>
      <c r="EWL32" s="172"/>
      <c r="EWM32" s="172"/>
      <c r="EWN32" s="172"/>
      <c r="EWO32" s="172"/>
      <c r="EWP32" s="172"/>
      <c r="EWQ32" s="172"/>
      <c r="EWR32" s="172"/>
      <c r="EWS32" s="172"/>
      <c r="EWT32" s="172"/>
      <c r="EWU32" s="172"/>
      <c r="EWV32" s="172"/>
      <c r="EWW32" s="172"/>
      <c r="EWX32" s="172"/>
      <c r="EWY32" s="172"/>
      <c r="EWZ32" s="172"/>
      <c r="EXA32" s="172"/>
      <c r="EXB32" s="172"/>
      <c r="EXC32" s="172"/>
      <c r="EXD32" s="172"/>
      <c r="EXE32" s="172"/>
      <c r="EXF32" s="172"/>
      <c r="EXG32" s="172"/>
      <c r="EXH32" s="172"/>
      <c r="EXI32" s="172"/>
      <c r="EXJ32" s="172"/>
      <c r="EXK32" s="172"/>
      <c r="EXL32" s="172"/>
      <c r="EXM32" s="172"/>
      <c r="EXN32" s="172"/>
      <c r="EXO32" s="172"/>
      <c r="EXP32" s="172"/>
      <c r="EXQ32" s="172"/>
      <c r="EXR32" s="172"/>
      <c r="EXS32" s="172"/>
      <c r="EXT32" s="172"/>
      <c r="EXU32" s="172"/>
      <c r="EXV32" s="172"/>
      <c r="EXW32" s="172"/>
      <c r="EXX32" s="172"/>
      <c r="EXY32" s="172"/>
      <c r="EXZ32" s="172"/>
      <c r="EYA32" s="172"/>
      <c r="EYB32" s="172"/>
      <c r="EYC32" s="172"/>
      <c r="EYD32" s="172"/>
      <c r="EYE32" s="172"/>
      <c r="EYF32" s="172"/>
      <c r="EYG32" s="172"/>
      <c r="EYH32" s="172"/>
      <c r="EYI32" s="172"/>
      <c r="EYJ32" s="172"/>
      <c r="EYK32" s="172"/>
      <c r="EYL32" s="172"/>
      <c r="EYM32" s="172"/>
      <c r="EYN32" s="172"/>
      <c r="EYO32" s="172"/>
      <c r="EYP32" s="172"/>
      <c r="EYQ32" s="172"/>
      <c r="EYR32" s="172"/>
      <c r="EYS32" s="172"/>
      <c r="EYT32" s="172"/>
      <c r="EYU32" s="172"/>
      <c r="EYV32" s="172"/>
      <c r="EYW32" s="172"/>
      <c r="EYX32" s="172"/>
      <c r="EYY32" s="172"/>
      <c r="EYZ32" s="172"/>
      <c r="EZA32" s="172"/>
      <c r="EZB32" s="172"/>
      <c r="EZC32" s="172"/>
      <c r="EZD32" s="172"/>
      <c r="EZE32" s="172"/>
      <c r="EZF32" s="172"/>
      <c r="EZG32" s="172"/>
      <c r="EZH32" s="172"/>
      <c r="EZI32" s="172"/>
      <c r="EZJ32" s="172"/>
      <c r="EZK32" s="172"/>
      <c r="EZL32" s="172"/>
      <c r="EZM32" s="172"/>
      <c r="EZN32" s="172"/>
      <c r="EZO32" s="172"/>
      <c r="EZP32" s="172"/>
      <c r="EZQ32" s="172"/>
      <c r="EZR32" s="172"/>
      <c r="EZS32" s="172"/>
      <c r="EZT32" s="172"/>
      <c r="EZU32" s="172"/>
      <c r="EZV32" s="172"/>
      <c r="EZW32" s="172"/>
      <c r="EZX32" s="172"/>
      <c r="EZY32" s="172"/>
      <c r="EZZ32" s="172"/>
      <c r="FAA32" s="172"/>
      <c r="FAB32" s="172"/>
      <c r="FAC32" s="172"/>
      <c r="FAD32" s="172"/>
      <c r="FAE32" s="172"/>
      <c r="FAF32" s="172"/>
      <c r="FAG32" s="172"/>
      <c r="FAH32" s="172"/>
      <c r="FAI32" s="172"/>
      <c r="FAJ32" s="172"/>
      <c r="FAK32" s="172"/>
      <c r="FAL32" s="172"/>
      <c r="FAM32" s="172"/>
      <c r="FAN32" s="172"/>
      <c r="FAO32" s="172"/>
      <c r="FAP32" s="172"/>
      <c r="FAQ32" s="172"/>
      <c r="FAR32" s="172"/>
      <c r="FAS32" s="172"/>
      <c r="FAT32" s="172"/>
      <c r="FAU32" s="172"/>
      <c r="FAV32" s="172"/>
      <c r="FAW32" s="172"/>
      <c r="FAX32" s="172"/>
      <c r="FAY32" s="172"/>
      <c r="FAZ32" s="172"/>
      <c r="FBA32" s="172"/>
      <c r="FBB32" s="172"/>
      <c r="FBC32" s="172"/>
      <c r="FBD32" s="172"/>
      <c r="FBE32" s="172"/>
      <c r="FBF32" s="172"/>
      <c r="FBG32" s="172"/>
      <c r="FBH32" s="172"/>
      <c r="FBI32" s="172"/>
      <c r="FBJ32" s="172"/>
      <c r="FBK32" s="172"/>
      <c r="FBL32" s="172"/>
      <c r="FBM32" s="172"/>
      <c r="FBN32" s="172"/>
      <c r="FBO32" s="172"/>
      <c r="FBP32" s="172"/>
      <c r="FBQ32" s="172"/>
      <c r="FBR32" s="172"/>
      <c r="FBS32" s="172"/>
      <c r="FBT32" s="172"/>
      <c r="FBU32" s="172"/>
      <c r="FBV32" s="172"/>
      <c r="FBW32" s="172"/>
      <c r="FBX32" s="172"/>
      <c r="FBY32" s="172"/>
      <c r="FBZ32" s="172"/>
      <c r="FCA32" s="172"/>
      <c r="FCB32" s="172"/>
      <c r="FCC32" s="172"/>
      <c r="FCD32" s="172"/>
      <c r="FCE32" s="172"/>
      <c r="FCF32" s="172"/>
      <c r="FCG32" s="172"/>
      <c r="FCH32" s="172"/>
      <c r="FCI32" s="172"/>
      <c r="FCJ32" s="172"/>
      <c r="FCK32" s="172"/>
      <c r="FCL32" s="172"/>
      <c r="FCM32" s="172"/>
      <c r="FCN32" s="172"/>
      <c r="FCO32" s="172"/>
      <c r="FCP32" s="172"/>
      <c r="FCQ32" s="172"/>
      <c r="FCR32" s="172"/>
      <c r="FCS32" s="172"/>
      <c r="FCT32" s="172"/>
      <c r="FCU32" s="172"/>
      <c r="FCV32" s="172"/>
      <c r="FCW32" s="172"/>
      <c r="FCX32" s="172"/>
      <c r="FCY32" s="172"/>
      <c r="FCZ32" s="172"/>
      <c r="FDA32" s="172"/>
      <c r="FDB32" s="172"/>
      <c r="FDC32" s="172"/>
      <c r="FDD32" s="172"/>
      <c r="FDE32" s="172"/>
      <c r="FDF32" s="172"/>
      <c r="FDG32" s="172"/>
      <c r="FDH32" s="172"/>
      <c r="FDI32" s="172"/>
      <c r="FDJ32" s="172"/>
      <c r="FDK32" s="172"/>
      <c r="FDL32" s="172"/>
      <c r="FDM32" s="172"/>
      <c r="FDN32" s="172"/>
      <c r="FDO32" s="172"/>
      <c r="FDP32" s="172"/>
      <c r="FDQ32" s="172"/>
      <c r="FDR32" s="172"/>
      <c r="FDS32" s="172"/>
      <c r="FDT32" s="172"/>
      <c r="FDU32" s="172"/>
      <c r="FDV32" s="172"/>
      <c r="FDW32" s="172"/>
      <c r="FDX32" s="172"/>
      <c r="FDY32" s="172"/>
      <c r="FDZ32" s="172"/>
      <c r="FEA32" s="172"/>
      <c r="FEB32" s="172"/>
      <c r="FEC32" s="172"/>
      <c r="FED32" s="172"/>
      <c r="FEE32" s="172"/>
      <c r="FEF32" s="172"/>
      <c r="FEG32" s="172"/>
      <c r="FEH32" s="172"/>
      <c r="FEI32" s="172"/>
      <c r="FEJ32" s="172"/>
      <c r="FEK32" s="172"/>
      <c r="FEL32" s="172"/>
      <c r="FEM32" s="172"/>
      <c r="FEN32" s="172"/>
      <c r="FEO32" s="172"/>
      <c r="FEP32" s="172"/>
      <c r="FEQ32" s="172"/>
      <c r="FER32" s="172"/>
      <c r="FES32" s="172"/>
      <c r="FET32" s="172"/>
      <c r="FEU32" s="172"/>
      <c r="FEV32" s="172"/>
      <c r="FEW32" s="172"/>
      <c r="FEX32" s="172"/>
      <c r="FEY32" s="172"/>
      <c r="FEZ32" s="172"/>
      <c r="FFA32" s="172"/>
      <c r="FFB32" s="172"/>
      <c r="FFC32" s="172"/>
      <c r="FFD32" s="172"/>
      <c r="FFE32" s="172"/>
      <c r="FFF32" s="172"/>
      <c r="FFG32" s="172"/>
      <c r="FFH32" s="172"/>
      <c r="FFI32" s="172"/>
      <c r="FFJ32" s="172"/>
      <c r="FFK32" s="172"/>
      <c r="FFL32" s="172"/>
      <c r="FFM32" s="172"/>
      <c r="FFN32" s="172"/>
      <c r="FFO32" s="172"/>
      <c r="FFP32" s="172"/>
      <c r="FFQ32" s="172"/>
      <c r="FFR32" s="172"/>
      <c r="FFS32" s="172"/>
      <c r="FFT32" s="172"/>
      <c r="FFU32" s="172"/>
      <c r="FFV32" s="172"/>
      <c r="FFW32" s="172"/>
      <c r="FFX32" s="172"/>
      <c r="FFY32" s="172"/>
      <c r="FFZ32" s="172"/>
      <c r="FGA32" s="172"/>
      <c r="FGB32" s="172"/>
      <c r="FGC32" s="172"/>
      <c r="FGD32" s="172"/>
      <c r="FGE32" s="172"/>
      <c r="FGF32" s="172"/>
      <c r="FGG32" s="172"/>
      <c r="FGH32" s="172"/>
      <c r="FGI32" s="172"/>
      <c r="FGJ32" s="172"/>
      <c r="FGK32" s="172"/>
      <c r="FGL32" s="172"/>
      <c r="FGM32" s="172"/>
      <c r="FGN32" s="172"/>
      <c r="FGO32" s="172"/>
      <c r="FGP32" s="172"/>
      <c r="FGQ32" s="172"/>
      <c r="FGR32" s="172"/>
      <c r="FGS32" s="172"/>
      <c r="FGT32" s="172"/>
      <c r="FGU32" s="172"/>
      <c r="FGV32" s="172"/>
      <c r="FGW32" s="172"/>
      <c r="FGX32" s="172"/>
      <c r="FGY32" s="172"/>
      <c r="FGZ32" s="172"/>
      <c r="FHA32" s="172"/>
      <c r="FHB32" s="172"/>
      <c r="FHC32" s="172"/>
      <c r="FHD32" s="172"/>
      <c r="FHE32" s="172"/>
      <c r="FHF32" s="172"/>
      <c r="FHG32" s="172"/>
      <c r="FHH32" s="172"/>
      <c r="FHI32" s="172"/>
      <c r="FHJ32" s="172"/>
      <c r="FHK32" s="172"/>
      <c r="FHL32" s="172"/>
      <c r="FHM32" s="172"/>
      <c r="FHN32" s="172"/>
      <c r="FHO32" s="172"/>
      <c r="FHP32" s="172"/>
      <c r="FHQ32" s="172"/>
      <c r="FHR32" s="172"/>
      <c r="FHS32" s="172"/>
      <c r="FHT32" s="172"/>
      <c r="FHU32" s="172"/>
      <c r="FHV32" s="172"/>
      <c r="FHW32" s="172"/>
      <c r="FHX32" s="172"/>
      <c r="FHY32" s="172"/>
      <c r="FHZ32" s="172"/>
      <c r="FIA32" s="172"/>
      <c r="FIB32" s="172"/>
      <c r="FIC32" s="172"/>
      <c r="FID32" s="172"/>
      <c r="FIE32" s="172"/>
      <c r="FIF32" s="172"/>
      <c r="FIG32" s="172"/>
      <c r="FIH32" s="172"/>
      <c r="FII32" s="172"/>
      <c r="FIJ32" s="172"/>
      <c r="FIK32" s="172"/>
      <c r="FIL32" s="172"/>
      <c r="FIM32" s="172"/>
      <c r="FIN32" s="172"/>
      <c r="FIO32" s="172"/>
      <c r="FIP32" s="172"/>
      <c r="FIQ32" s="172"/>
      <c r="FIR32" s="172"/>
      <c r="FIS32" s="172"/>
      <c r="FIT32" s="172"/>
      <c r="FIU32" s="172"/>
      <c r="FIV32" s="172"/>
      <c r="FIW32" s="172"/>
      <c r="FIX32" s="172"/>
      <c r="FIY32" s="172"/>
      <c r="FIZ32" s="172"/>
      <c r="FJA32" s="172"/>
      <c r="FJB32" s="172"/>
      <c r="FJC32" s="172"/>
      <c r="FJD32" s="172"/>
      <c r="FJE32" s="172"/>
      <c r="FJF32" s="172"/>
      <c r="FJG32" s="172"/>
      <c r="FJH32" s="172"/>
      <c r="FJI32" s="172"/>
      <c r="FJJ32" s="172"/>
      <c r="FJK32" s="172"/>
      <c r="FJL32" s="172"/>
      <c r="FJM32" s="172"/>
      <c r="FJN32" s="172"/>
      <c r="FJO32" s="172"/>
      <c r="FJP32" s="172"/>
      <c r="FJQ32" s="172"/>
      <c r="FJR32" s="172"/>
      <c r="FJS32" s="172"/>
      <c r="FJT32" s="172"/>
      <c r="FJU32" s="172"/>
      <c r="FJV32" s="172"/>
      <c r="FJW32" s="172"/>
      <c r="FJX32" s="172"/>
      <c r="FJY32" s="172"/>
      <c r="FJZ32" s="172"/>
      <c r="FKA32" s="172"/>
      <c r="FKB32" s="172"/>
      <c r="FKC32" s="172"/>
      <c r="FKD32" s="172"/>
      <c r="FKE32" s="172"/>
      <c r="FKF32" s="172"/>
      <c r="FKG32" s="172"/>
      <c r="FKH32" s="172"/>
      <c r="FKI32" s="172"/>
      <c r="FKJ32" s="172"/>
      <c r="FKK32" s="172"/>
      <c r="FKL32" s="172"/>
      <c r="FKM32" s="172"/>
      <c r="FKN32" s="172"/>
      <c r="FKO32" s="172"/>
      <c r="FKP32" s="172"/>
      <c r="FKQ32" s="172"/>
      <c r="FKR32" s="172"/>
      <c r="FKS32" s="172"/>
      <c r="FKT32" s="172"/>
      <c r="FKU32" s="172"/>
      <c r="FKV32" s="172"/>
      <c r="FKW32" s="172"/>
      <c r="FKX32" s="172"/>
      <c r="FKY32" s="172"/>
      <c r="FKZ32" s="172"/>
      <c r="FLA32" s="172"/>
      <c r="FLB32" s="172"/>
      <c r="FLC32" s="172"/>
      <c r="FLD32" s="172"/>
      <c r="FLE32" s="172"/>
      <c r="FLF32" s="172"/>
      <c r="FLG32" s="172"/>
      <c r="FLH32" s="172"/>
      <c r="FLI32" s="172"/>
      <c r="FLJ32" s="172"/>
      <c r="FLK32" s="172"/>
      <c r="FLL32" s="172"/>
      <c r="FLM32" s="172"/>
      <c r="FLN32" s="172"/>
      <c r="FLO32" s="172"/>
      <c r="FLP32" s="172"/>
      <c r="FLQ32" s="172"/>
      <c r="FLR32" s="172"/>
      <c r="FLS32" s="172"/>
      <c r="FLT32" s="172"/>
      <c r="FLU32" s="172"/>
      <c r="FLV32" s="172"/>
      <c r="FLW32" s="172"/>
      <c r="FLX32" s="172"/>
      <c r="FLY32" s="172"/>
      <c r="FLZ32" s="172"/>
      <c r="FMA32" s="172"/>
      <c r="FMB32" s="172"/>
      <c r="FMC32" s="172"/>
      <c r="FMD32" s="172"/>
      <c r="FME32" s="172"/>
      <c r="FMF32" s="172"/>
      <c r="FMG32" s="172"/>
      <c r="FMH32" s="172"/>
      <c r="FMI32" s="172"/>
      <c r="FMJ32" s="172"/>
      <c r="FMK32" s="172"/>
      <c r="FML32" s="172"/>
      <c r="FMM32" s="172"/>
      <c r="FMN32" s="172"/>
      <c r="FMO32" s="172"/>
      <c r="FMP32" s="172"/>
      <c r="FMQ32" s="172"/>
      <c r="FMR32" s="172"/>
      <c r="FMS32" s="172"/>
      <c r="FMT32" s="172"/>
      <c r="FMU32" s="172"/>
      <c r="FMV32" s="172"/>
      <c r="FMW32" s="172"/>
      <c r="FMX32" s="172"/>
      <c r="FMY32" s="172"/>
      <c r="FMZ32" s="172"/>
      <c r="FNA32" s="172"/>
      <c r="FNB32" s="172"/>
      <c r="FNC32" s="172"/>
      <c r="FND32" s="172"/>
      <c r="FNE32" s="172"/>
      <c r="FNF32" s="172"/>
      <c r="FNG32" s="172"/>
      <c r="FNH32" s="172"/>
      <c r="FNI32" s="172"/>
      <c r="FNJ32" s="172"/>
      <c r="FNK32" s="172"/>
      <c r="FNL32" s="172"/>
      <c r="FNM32" s="172"/>
      <c r="FNN32" s="172"/>
      <c r="FNO32" s="172"/>
      <c r="FNP32" s="172"/>
      <c r="FNQ32" s="172"/>
      <c r="FNR32" s="172"/>
      <c r="FNS32" s="172"/>
      <c r="FNT32" s="172"/>
      <c r="FNU32" s="172"/>
      <c r="FNV32" s="172"/>
      <c r="FNW32" s="172"/>
      <c r="FNX32" s="172"/>
      <c r="FNY32" s="172"/>
      <c r="FNZ32" s="172"/>
      <c r="FOA32" s="172"/>
      <c r="FOB32" s="172"/>
      <c r="FOC32" s="172"/>
      <c r="FOD32" s="172"/>
      <c r="FOE32" s="172"/>
      <c r="FOF32" s="172"/>
      <c r="FOG32" s="172"/>
      <c r="FOH32" s="172"/>
      <c r="FOI32" s="172"/>
      <c r="FOJ32" s="172"/>
      <c r="FOK32" s="172"/>
      <c r="FOL32" s="172"/>
      <c r="FOM32" s="172"/>
      <c r="FON32" s="172"/>
      <c r="FOO32" s="172"/>
      <c r="FOP32" s="172"/>
      <c r="FOQ32" s="172"/>
      <c r="FOR32" s="172"/>
      <c r="FOS32" s="172"/>
      <c r="FOT32" s="172"/>
      <c r="FOU32" s="172"/>
      <c r="FOV32" s="172"/>
      <c r="FOW32" s="172"/>
      <c r="FOX32" s="172"/>
      <c r="FOY32" s="172"/>
      <c r="FOZ32" s="172"/>
      <c r="FPA32" s="172"/>
      <c r="FPB32" s="172"/>
      <c r="FPC32" s="172"/>
      <c r="FPD32" s="172"/>
      <c r="FPE32" s="172"/>
      <c r="FPF32" s="172"/>
      <c r="FPG32" s="172"/>
      <c r="FPH32" s="172"/>
      <c r="FPI32" s="172"/>
      <c r="FPJ32" s="172"/>
      <c r="FPK32" s="172"/>
      <c r="FPL32" s="172"/>
      <c r="FPM32" s="172"/>
      <c r="FPN32" s="172"/>
      <c r="FPO32" s="172"/>
      <c r="FPP32" s="172"/>
      <c r="FPQ32" s="172"/>
      <c r="FPR32" s="172"/>
      <c r="FPS32" s="172"/>
      <c r="FPT32" s="172"/>
      <c r="FPU32" s="172"/>
      <c r="FPV32" s="172"/>
      <c r="FPW32" s="172"/>
      <c r="FPX32" s="172"/>
      <c r="FPY32" s="172"/>
      <c r="FPZ32" s="172"/>
      <c r="FQA32" s="172"/>
      <c r="FQB32" s="172"/>
      <c r="FQC32" s="172"/>
      <c r="FQD32" s="172"/>
      <c r="FQE32" s="172"/>
      <c r="FQF32" s="172"/>
      <c r="FQG32" s="172"/>
      <c r="FQH32" s="172"/>
      <c r="FQI32" s="172"/>
      <c r="FQJ32" s="172"/>
      <c r="FQK32" s="172"/>
      <c r="FQL32" s="172"/>
      <c r="FQM32" s="172"/>
      <c r="FQN32" s="172"/>
      <c r="FQO32" s="172"/>
      <c r="FQP32" s="172"/>
      <c r="FQQ32" s="172"/>
      <c r="FQR32" s="172"/>
      <c r="FQS32" s="172"/>
      <c r="FQT32" s="172"/>
      <c r="FQU32" s="172"/>
      <c r="FQV32" s="172"/>
      <c r="FQW32" s="172"/>
      <c r="FQX32" s="172"/>
      <c r="FQY32" s="172"/>
      <c r="FQZ32" s="172"/>
      <c r="FRA32" s="172"/>
      <c r="FRB32" s="172"/>
      <c r="FRC32" s="172"/>
      <c r="FRD32" s="172"/>
      <c r="FRE32" s="172"/>
      <c r="FRF32" s="172"/>
      <c r="FRG32" s="172"/>
      <c r="FRH32" s="172"/>
      <c r="FRI32" s="172"/>
      <c r="FRJ32" s="172"/>
      <c r="FRK32" s="172"/>
      <c r="FRL32" s="172"/>
      <c r="FRM32" s="172"/>
      <c r="FRN32" s="172"/>
      <c r="FRO32" s="172"/>
      <c r="FRP32" s="172"/>
      <c r="FRQ32" s="172"/>
      <c r="FRR32" s="172"/>
      <c r="FRS32" s="172"/>
      <c r="FRT32" s="172"/>
      <c r="FRU32" s="172"/>
      <c r="FRV32" s="172"/>
      <c r="FRW32" s="172"/>
      <c r="FRX32" s="172"/>
      <c r="FRY32" s="172"/>
      <c r="FRZ32" s="172"/>
      <c r="FSA32" s="172"/>
      <c r="FSB32" s="172"/>
      <c r="FSC32" s="172"/>
      <c r="FSD32" s="172"/>
      <c r="FSE32" s="172"/>
      <c r="FSF32" s="172"/>
      <c r="FSG32" s="172"/>
      <c r="FSH32" s="172"/>
      <c r="FSI32" s="172"/>
      <c r="FSJ32" s="172"/>
      <c r="FSK32" s="172"/>
      <c r="FSL32" s="172"/>
      <c r="FSM32" s="172"/>
      <c r="FSN32" s="172"/>
      <c r="FSO32" s="172"/>
      <c r="FSP32" s="172"/>
      <c r="FSQ32" s="172"/>
      <c r="FSR32" s="172"/>
      <c r="FSS32" s="172"/>
      <c r="FST32" s="172"/>
      <c r="FSU32" s="172"/>
      <c r="FSV32" s="172"/>
      <c r="FSW32" s="172"/>
      <c r="FSX32" s="172"/>
      <c r="FSY32" s="172"/>
      <c r="FSZ32" s="172"/>
      <c r="FTA32" s="172"/>
      <c r="FTB32" s="172"/>
      <c r="FTC32" s="172"/>
      <c r="FTD32" s="172"/>
      <c r="FTE32" s="172"/>
      <c r="FTF32" s="172"/>
      <c r="FTG32" s="172"/>
      <c r="FTH32" s="172"/>
      <c r="FTI32" s="172"/>
      <c r="FTJ32" s="172"/>
      <c r="FTK32" s="172"/>
      <c r="FTL32" s="172"/>
      <c r="FTM32" s="172"/>
      <c r="FTN32" s="172"/>
      <c r="FTO32" s="172"/>
      <c r="FTP32" s="172"/>
      <c r="FTQ32" s="172"/>
      <c r="FTR32" s="172"/>
      <c r="FTS32" s="172"/>
      <c r="FTT32" s="172"/>
      <c r="FTU32" s="172"/>
      <c r="FTV32" s="172"/>
      <c r="FTW32" s="172"/>
      <c r="FTX32" s="172"/>
      <c r="FTY32" s="172"/>
      <c r="FTZ32" s="172"/>
      <c r="FUA32" s="172"/>
      <c r="FUB32" s="172"/>
      <c r="FUC32" s="172"/>
      <c r="FUD32" s="172"/>
      <c r="FUE32" s="172"/>
      <c r="FUF32" s="172"/>
      <c r="FUG32" s="172"/>
      <c r="FUH32" s="172"/>
      <c r="FUI32" s="172"/>
      <c r="FUJ32" s="172"/>
      <c r="FUK32" s="172"/>
      <c r="FUL32" s="172"/>
      <c r="FUM32" s="172"/>
      <c r="FUN32" s="172"/>
      <c r="FUO32" s="172"/>
      <c r="FUP32" s="172"/>
      <c r="FUQ32" s="172"/>
      <c r="FUR32" s="172"/>
      <c r="FUS32" s="172"/>
      <c r="FUT32" s="172"/>
      <c r="FUU32" s="172"/>
      <c r="FUV32" s="172"/>
      <c r="FUW32" s="172"/>
      <c r="FUX32" s="172"/>
      <c r="FUY32" s="172"/>
      <c r="FUZ32" s="172"/>
      <c r="FVA32" s="172"/>
      <c r="FVB32" s="172"/>
      <c r="FVC32" s="172"/>
      <c r="FVD32" s="172"/>
      <c r="FVE32" s="172"/>
      <c r="FVF32" s="172"/>
      <c r="FVG32" s="172"/>
      <c r="FVH32" s="172"/>
      <c r="FVI32" s="172"/>
      <c r="FVJ32" s="172"/>
      <c r="FVK32" s="172"/>
      <c r="FVL32" s="172"/>
      <c r="FVM32" s="172"/>
      <c r="FVN32" s="172"/>
      <c r="FVO32" s="172"/>
      <c r="FVP32" s="172"/>
      <c r="FVQ32" s="172"/>
      <c r="FVR32" s="172"/>
      <c r="FVS32" s="172"/>
      <c r="FVT32" s="172"/>
      <c r="FVU32" s="172"/>
      <c r="FVV32" s="172"/>
      <c r="FVW32" s="172"/>
      <c r="FVX32" s="172"/>
      <c r="FVY32" s="172"/>
      <c r="FVZ32" s="172"/>
      <c r="FWA32" s="172"/>
      <c r="FWB32" s="172"/>
      <c r="FWC32" s="172"/>
      <c r="FWD32" s="172"/>
      <c r="FWE32" s="172"/>
      <c r="FWF32" s="172"/>
      <c r="FWG32" s="172"/>
      <c r="FWH32" s="172"/>
      <c r="FWI32" s="172"/>
      <c r="FWJ32" s="172"/>
      <c r="FWK32" s="172"/>
      <c r="FWL32" s="172"/>
      <c r="FWM32" s="172"/>
      <c r="FWN32" s="172"/>
      <c r="FWO32" s="172"/>
      <c r="FWP32" s="172"/>
      <c r="FWQ32" s="172"/>
      <c r="FWR32" s="172"/>
      <c r="FWS32" s="172"/>
      <c r="FWT32" s="172"/>
      <c r="FWU32" s="172"/>
      <c r="FWV32" s="172"/>
      <c r="FWW32" s="172"/>
      <c r="FWX32" s="172"/>
      <c r="FWY32" s="172"/>
      <c r="FWZ32" s="172"/>
      <c r="FXA32" s="172"/>
      <c r="FXB32" s="172"/>
      <c r="FXC32" s="172"/>
      <c r="FXD32" s="172"/>
      <c r="FXE32" s="172"/>
      <c r="FXF32" s="172"/>
      <c r="FXG32" s="172"/>
      <c r="FXH32" s="172"/>
      <c r="FXI32" s="172"/>
      <c r="FXJ32" s="172"/>
      <c r="FXK32" s="172"/>
      <c r="FXL32" s="172"/>
      <c r="FXM32" s="172"/>
      <c r="FXN32" s="172"/>
      <c r="FXO32" s="172"/>
      <c r="FXP32" s="172"/>
      <c r="FXQ32" s="172"/>
      <c r="FXR32" s="172"/>
      <c r="FXS32" s="172"/>
      <c r="FXT32" s="172"/>
      <c r="FXU32" s="172"/>
      <c r="FXV32" s="172"/>
      <c r="FXW32" s="172"/>
      <c r="FXX32" s="172"/>
      <c r="FXY32" s="172"/>
      <c r="FXZ32" s="172"/>
      <c r="FYA32" s="172"/>
      <c r="FYB32" s="172"/>
      <c r="FYC32" s="172"/>
      <c r="FYD32" s="172"/>
      <c r="FYE32" s="172"/>
      <c r="FYF32" s="172"/>
      <c r="FYG32" s="172"/>
      <c r="FYH32" s="172"/>
      <c r="FYI32" s="172"/>
      <c r="FYJ32" s="172"/>
      <c r="FYK32" s="172"/>
      <c r="FYL32" s="172"/>
      <c r="FYM32" s="172"/>
      <c r="FYN32" s="172"/>
      <c r="FYO32" s="172"/>
      <c r="FYP32" s="172"/>
      <c r="FYQ32" s="172"/>
      <c r="FYR32" s="172"/>
      <c r="FYS32" s="172"/>
      <c r="FYT32" s="172"/>
      <c r="FYU32" s="172"/>
      <c r="FYV32" s="172"/>
      <c r="FYW32" s="172"/>
      <c r="FYX32" s="172"/>
      <c r="FYY32" s="172"/>
      <c r="FYZ32" s="172"/>
      <c r="FZA32" s="172"/>
      <c r="FZB32" s="172"/>
      <c r="FZC32" s="172"/>
      <c r="FZD32" s="172"/>
      <c r="FZE32" s="172"/>
      <c r="FZF32" s="172"/>
      <c r="FZG32" s="172"/>
      <c r="FZH32" s="172"/>
      <c r="FZI32" s="172"/>
      <c r="FZJ32" s="172"/>
      <c r="FZK32" s="172"/>
      <c r="FZL32" s="172"/>
      <c r="FZM32" s="172"/>
      <c r="FZN32" s="172"/>
      <c r="FZO32" s="172"/>
      <c r="FZP32" s="172"/>
      <c r="FZQ32" s="172"/>
      <c r="FZR32" s="172"/>
      <c r="FZS32" s="172"/>
      <c r="FZT32" s="172"/>
      <c r="FZU32" s="172"/>
      <c r="FZV32" s="172"/>
      <c r="FZW32" s="172"/>
      <c r="FZX32" s="172"/>
      <c r="FZY32" s="172"/>
      <c r="FZZ32" s="172"/>
      <c r="GAA32" s="172"/>
      <c r="GAB32" s="172"/>
      <c r="GAC32" s="172"/>
      <c r="GAD32" s="172"/>
      <c r="GAE32" s="172"/>
      <c r="GAF32" s="172"/>
      <c r="GAG32" s="172"/>
      <c r="GAH32" s="172"/>
      <c r="GAI32" s="172"/>
      <c r="GAJ32" s="172"/>
      <c r="GAK32" s="172"/>
      <c r="GAL32" s="172"/>
      <c r="GAM32" s="172"/>
      <c r="GAN32" s="172"/>
      <c r="GAO32" s="172"/>
      <c r="GAP32" s="172"/>
      <c r="GAQ32" s="172"/>
      <c r="GAR32" s="172"/>
      <c r="GAS32" s="172"/>
      <c r="GAT32" s="172"/>
      <c r="GAU32" s="172"/>
      <c r="GAV32" s="172"/>
      <c r="GAW32" s="172"/>
      <c r="GAX32" s="172"/>
      <c r="GAY32" s="172"/>
      <c r="GAZ32" s="172"/>
      <c r="GBA32" s="172"/>
      <c r="GBB32" s="172"/>
      <c r="GBC32" s="172"/>
      <c r="GBD32" s="172"/>
      <c r="GBE32" s="172"/>
      <c r="GBF32" s="172"/>
      <c r="GBG32" s="172"/>
      <c r="GBH32" s="172"/>
      <c r="GBI32" s="172"/>
      <c r="GBJ32" s="172"/>
      <c r="GBK32" s="172"/>
      <c r="GBL32" s="172"/>
      <c r="GBM32" s="172"/>
      <c r="GBN32" s="172"/>
      <c r="GBO32" s="172"/>
      <c r="GBP32" s="172"/>
      <c r="GBQ32" s="172"/>
      <c r="GBR32" s="172"/>
      <c r="GBS32" s="172"/>
      <c r="GBT32" s="172"/>
      <c r="GBU32" s="172"/>
      <c r="GBV32" s="172"/>
      <c r="GBW32" s="172"/>
      <c r="GBX32" s="172"/>
      <c r="GBY32" s="172"/>
      <c r="GBZ32" s="172"/>
      <c r="GCA32" s="172"/>
      <c r="GCB32" s="172"/>
      <c r="GCC32" s="172"/>
      <c r="GCD32" s="172"/>
      <c r="GCE32" s="172"/>
      <c r="GCF32" s="172"/>
      <c r="GCG32" s="172"/>
      <c r="GCH32" s="172"/>
      <c r="GCI32" s="172"/>
      <c r="GCJ32" s="172"/>
      <c r="GCK32" s="172"/>
      <c r="GCL32" s="172"/>
      <c r="GCM32" s="172"/>
      <c r="GCN32" s="172"/>
      <c r="GCO32" s="172"/>
      <c r="GCP32" s="172"/>
      <c r="GCQ32" s="172"/>
      <c r="GCR32" s="172"/>
      <c r="GCS32" s="172"/>
      <c r="GCT32" s="172"/>
      <c r="GCU32" s="172"/>
      <c r="GCV32" s="172"/>
      <c r="GCW32" s="172"/>
      <c r="GCX32" s="172"/>
      <c r="GCY32" s="172"/>
      <c r="GCZ32" s="172"/>
      <c r="GDA32" s="172"/>
      <c r="GDB32" s="172"/>
      <c r="GDC32" s="172"/>
      <c r="GDD32" s="172"/>
      <c r="GDE32" s="172"/>
      <c r="GDF32" s="172"/>
      <c r="GDG32" s="172"/>
      <c r="GDH32" s="172"/>
      <c r="GDI32" s="172"/>
      <c r="GDJ32" s="172"/>
      <c r="GDK32" s="172"/>
      <c r="GDL32" s="172"/>
      <c r="GDM32" s="172"/>
      <c r="GDN32" s="172"/>
      <c r="GDO32" s="172"/>
      <c r="GDP32" s="172"/>
      <c r="GDQ32" s="172"/>
      <c r="GDR32" s="172"/>
      <c r="GDS32" s="172"/>
      <c r="GDT32" s="172"/>
      <c r="GDU32" s="172"/>
      <c r="GDV32" s="172"/>
      <c r="GDW32" s="172"/>
      <c r="GDX32" s="172"/>
      <c r="GDY32" s="172"/>
      <c r="GDZ32" s="172"/>
      <c r="GEA32" s="172"/>
      <c r="GEB32" s="172"/>
      <c r="GEC32" s="172"/>
      <c r="GED32" s="172"/>
      <c r="GEE32" s="172"/>
      <c r="GEF32" s="172"/>
      <c r="GEG32" s="172"/>
      <c r="GEH32" s="172"/>
      <c r="GEI32" s="172"/>
      <c r="GEJ32" s="172"/>
      <c r="GEK32" s="172"/>
      <c r="GEL32" s="172"/>
      <c r="GEM32" s="172"/>
      <c r="GEN32" s="172"/>
      <c r="GEO32" s="172"/>
      <c r="GEP32" s="172"/>
      <c r="GEQ32" s="172"/>
      <c r="GER32" s="172"/>
      <c r="GES32" s="172"/>
      <c r="GET32" s="172"/>
      <c r="GEU32" s="172"/>
      <c r="GEV32" s="172"/>
      <c r="GEW32" s="172"/>
      <c r="GEX32" s="172"/>
      <c r="GEY32" s="172"/>
      <c r="GEZ32" s="172"/>
      <c r="GFA32" s="172"/>
      <c r="GFB32" s="172"/>
      <c r="GFC32" s="172"/>
      <c r="GFD32" s="172"/>
      <c r="GFE32" s="172"/>
      <c r="GFF32" s="172"/>
      <c r="GFG32" s="172"/>
      <c r="GFH32" s="172"/>
      <c r="GFI32" s="172"/>
      <c r="GFJ32" s="172"/>
      <c r="GFK32" s="172"/>
      <c r="GFL32" s="172"/>
      <c r="GFM32" s="172"/>
      <c r="GFN32" s="172"/>
      <c r="GFO32" s="172"/>
      <c r="GFP32" s="172"/>
      <c r="GFQ32" s="172"/>
      <c r="GFR32" s="172"/>
      <c r="GFS32" s="172"/>
      <c r="GFT32" s="172"/>
      <c r="GFU32" s="172"/>
      <c r="GFV32" s="172"/>
      <c r="GFW32" s="172"/>
      <c r="GFX32" s="172"/>
      <c r="GFY32" s="172"/>
      <c r="GFZ32" s="172"/>
      <c r="GGA32" s="172"/>
      <c r="GGB32" s="172"/>
      <c r="GGC32" s="172"/>
      <c r="GGD32" s="172"/>
      <c r="GGE32" s="172"/>
      <c r="GGF32" s="172"/>
      <c r="GGG32" s="172"/>
      <c r="GGH32" s="172"/>
      <c r="GGI32" s="172"/>
      <c r="GGJ32" s="172"/>
      <c r="GGK32" s="172"/>
      <c r="GGL32" s="172"/>
      <c r="GGM32" s="172"/>
      <c r="GGN32" s="172"/>
      <c r="GGO32" s="172"/>
      <c r="GGP32" s="172"/>
      <c r="GGQ32" s="172"/>
      <c r="GGR32" s="172"/>
      <c r="GGS32" s="172"/>
      <c r="GGT32" s="172"/>
      <c r="GGU32" s="172"/>
      <c r="GGV32" s="172"/>
      <c r="GGW32" s="172"/>
      <c r="GGX32" s="172"/>
      <c r="GGY32" s="172"/>
      <c r="GGZ32" s="172"/>
      <c r="GHA32" s="172"/>
      <c r="GHB32" s="172"/>
      <c r="GHC32" s="172"/>
      <c r="GHD32" s="172"/>
      <c r="GHE32" s="172"/>
      <c r="GHF32" s="172"/>
      <c r="GHG32" s="172"/>
      <c r="GHH32" s="172"/>
      <c r="GHI32" s="172"/>
      <c r="GHJ32" s="172"/>
      <c r="GHK32" s="172"/>
      <c r="GHL32" s="172"/>
      <c r="GHM32" s="172"/>
      <c r="GHN32" s="172"/>
      <c r="GHO32" s="172"/>
      <c r="GHP32" s="172"/>
      <c r="GHQ32" s="172"/>
      <c r="GHR32" s="172"/>
      <c r="GHS32" s="172"/>
      <c r="GHT32" s="172"/>
      <c r="GHU32" s="172"/>
      <c r="GHV32" s="172"/>
      <c r="GHW32" s="172"/>
      <c r="GHX32" s="172"/>
      <c r="GHY32" s="172"/>
      <c r="GHZ32" s="172"/>
      <c r="GIA32" s="172"/>
      <c r="GIB32" s="172"/>
      <c r="GIC32" s="172"/>
      <c r="GID32" s="172"/>
      <c r="GIE32" s="172"/>
      <c r="GIF32" s="172"/>
      <c r="GIG32" s="172"/>
      <c r="GIH32" s="172"/>
      <c r="GII32" s="172"/>
      <c r="GIJ32" s="172"/>
      <c r="GIK32" s="172"/>
      <c r="GIL32" s="172"/>
      <c r="GIM32" s="172"/>
      <c r="GIN32" s="172"/>
      <c r="GIO32" s="172"/>
      <c r="GIP32" s="172"/>
      <c r="GIQ32" s="172"/>
      <c r="GIR32" s="172"/>
      <c r="GIS32" s="172"/>
      <c r="GIT32" s="172"/>
      <c r="GIU32" s="172"/>
      <c r="GIV32" s="172"/>
      <c r="GIW32" s="172"/>
      <c r="GIX32" s="172"/>
      <c r="GIY32" s="172"/>
      <c r="GIZ32" s="172"/>
      <c r="GJA32" s="172"/>
      <c r="GJB32" s="172"/>
      <c r="GJC32" s="172"/>
      <c r="GJD32" s="172"/>
      <c r="GJE32" s="172"/>
      <c r="GJF32" s="172"/>
      <c r="GJG32" s="172"/>
      <c r="GJH32" s="172"/>
      <c r="GJI32" s="172"/>
      <c r="GJJ32" s="172"/>
      <c r="GJK32" s="172"/>
      <c r="GJL32" s="172"/>
      <c r="GJM32" s="172"/>
      <c r="GJN32" s="172"/>
      <c r="GJO32" s="172"/>
      <c r="GJP32" s="172"/>
      <c r="GJQ32" s="172"/>
      <c r="GJR32" s="172"/>
      <c r="GJS32" s="172"/>
      <c r="GJT32" s="172"/>
      <c r="GJU32" s="172"/>
      <c r="GJV32" s="172"/>
      <c r="GJW32" s="172"/>
      <c r="GJX32" s="172"/>
      <c r="GJY32" s="172"/>
      <c r="GJZ32" s="172"/>
      <c r="GKA32" s="172"/>
      <c r="GKB32" s="172"/>
      <c r="GKC32" s="172"/>
      <c r="GKD32" s="172"/>
      <c r="GKE32" s="172"/>
      <c r="GKF32" s="172"/>
      <c r="GKG32" s="172"/>
      <c r="GKH32" s="172"/>
      <c r="GKI32" s="172"/>
      <c r="GKJ32" s="172"/>
      <c r="GKK32" s="172"/>
      <c r="GKL32" s="172"/>
      <c r="GKM32" s="172"/>
      <c r="GKN32" s="172"/>
      <c r="GKO32" s="172"/>
      <c r="GKP32" s="172"/>
      <c r="GKQ32" s="172"/>
      <c r="GKR32" s="172"/>
      <c r="GKS32" s="172"/>
      <c r="GKT32" s="172"/>
      <c r="GKU32" s="172"/>
      <c r="GKV32" s="172"/>
      <c r="GKW32" s="172"/>
      <c r="GKX32" s="172"/>
      <c r="GKY32" s="172"/>
      <c r="GKZ32" s="172"/>
      <c r="GLA32" s="172"/>
      <c r="GLB32" s="172"/>
      <c r="GLC32" s="172"/>
      <c r="GLD32" s="172"/>
      <c r="GLE32" s="172"/>
      <c r="GLF32" s="172"/>
      <c r="GLG32" s="172"/>
      <c r="GLH32" s="172"/>
      <c r="GLI32" s="172"/>
      <c r="GLJ32" s="172"/>
      <c r="GLK32" s="172"/>
      <c r="GLL32" s="172"/>
      <c r="GLM32" s="172"/>
      <c r="GLN32" s="172"/>
      <c r="GLO32" s="172"/>
      <c r="GLP32" s="172"/>
      <c r="GLQ32" s="172"/>
      <c r="GLR32" s="172"/>
      <c r="GLS32" s="172"/>
      <c r="GLT32" s="172"/>
      <c r="GLU32" s="172"/>
      <c r="GLV32" s="172"/>
      <c r="GLW32" s="172"/>
      <c r="GLX32" s="172"/>
      <c r="GLY32" s="172"/>
      <c r="GLZ32" s="172"/>
      <c r="GMA32" s="172"/>
      <c r="GMB32" s="172"/>
      <c r="GMC32" s="172"/>
      <c r="GMD32" s="172"/>
      <c r="GME32" s="172"/>
      <c r="GMF32" s="172"/>
      <c r="GMG32" s="172"/>
      <c r="GMH32" s="172"/>
      <c r="GMI32" s="172"/>
      <c r="GMJ32" s="172"/>
      <c r="GMK32" s="172"/>
      <c r="GML32" s="172"/>
      <c r="GMM32" s="172"/>
      <c r="GMN32" s="172"/>
      <c r="GMO32" s="172"/>
      <c r="GMP32" s="172"/>
      <c r="GMQ32" s="172"/>
      <c r="GMR32" s="172"/>
      <c r="GMS32" s="172"/>
      <c r="GMT32" s="172"/>
      <c r="GMU32" s="172"/>
      <c r="GMV32" s="172"/>
      <c r="GMW32" s="172"/>
      <c r="GMX32" s="172"/>
      <c r="GMY32" s="172"/>
      <c r="GMZ32" s="172"/>
      <c r="GNA32" s="172"/>
      <c r="GNB32" s="172"/>
      <c r="GNC32" s="172"/>
      <c r="GND32" s="172"/>
      <c r="GNE32" s="172"/>
      <c r="GNF32" s="172"/>
      <c r="GNG32" s="172"/>
      <c r="GNH32" s="172"/>
      <c r="GNI32" s="172"/>
      <c r="GNJ32" s="172"/>
      <c r="GNK32" s="172"/>
      <c r="GNL32" s="172"/>
      <c r="GNM32" s="172"/>
      <c r="GNN32" s="172"/>
      <c r="GNO32" s="172"/>
      <c r="GNP32" s="172"/>
      <c r="GNQ32" s="172"/>
      <c r="GNR32" s="172"/>
      <c r="GNS32" s="172"/>
      <c r="GNT32" s="172"/>
      <c r="GNU32" s="172"/>
      <c r="GNV32" s="172"/>
      <c r="GNW32" s="172"/>
      <c r="GNX32" s="172"/>
      <c r="GNY32" s="172"/>
      <c r="GNZ32" s="172"/>
      <c r="GOA32" s="172"/>
      <c r="GOB32" s="172"/>
      <c r="GOC32" s="172"/>
      <c r="GOD32" s="172"/>
      <c r="GOE32" s="172"/>
      <c r="GOF32" s="172"/>
      <c r="GOG32" s="172"/>
      <c r="GOH32" s="172"/>
      <c r="GOI32" s="172"/>
      <c r="GOJ32" s="172"/>
      <c r="GOK32" s="172"/>
      <c r="GOL32" s="172"/>
      <c r="GOM32" s="172"/>
      <c r="GON32" s="172"/>
      <c r="GOO32" s="172"/>
      <c r="GOP32" s="172"/>
      <c r="GOQ32" s="172"/>
      <c r="GOR32" s="172"/>
      <c r="GOS32" s="172"/>
      <c r="GOT32" s="172"/>
      <c r="GOU32" s="172"/>
      <c r="GOV32" s="172"/>
      <c r="GOW32" s="172"/>
      <c r="GOX32" s="172"/>
      <c r="GOY32" s="172"/>
      <c r="GOZ32" s="172"/>
      <c r="GPA32" s="172"/>
      <c r="GPB32" s="172"/>
      <c r="GPC32" s="172"/>
      <c r="GPD32" s="172"/>
      <c r="GPE32" s="172"/>
      <c r="GPF32" s="172"/>
      <c r="GPG32" s="172"/>
      <c r="GPH32" s="172"/>
      <c r="GPI32" s="172"/>
      <c r="GPJ32" s="172"/>
      <c r="GPK32" s="172"/>
      <c r="GPL32" s="172"/>
      <c r="GPM32" s="172"/>
      <c r="GPN32" s="172"/>
      <c r="GPO32" s="172"/>
      <c r="GPP32" s="172"/>
      <c r="GPQ32" s="172"/>
      <c r="GPR32" s="172"/>
      <c r="GPS32" s="172"/>
      <c r="GPT32" s="172"/>
      <c r="GPU32" s="172"/>
      <c r="GPV32" s="172"/>
      <c r="GPW32" s="172"/>
      <c r="GPX32" s="172"/>
      <c r="GPY32" s="172"/>
      <c r="GPZ32" s="172"/>
      <c r="GQA32" s="172"/>
      <c r="GQB32" s="172"/>
      <c r="GQC32" s="172"/>
      <c r="GQD32" s="172"/>
      <c r="GQE32" s="172"/>
      <c r="GQF32" s="172"/>
      <c r="GQG32" s="172"/>
      <c r="GQH32" s="172"/>
      <c r="GQI32" s="172"/>
      <c r="GQJ32" s="172"/>
      <c r="GQK32" s="172"/>
      <c r="GQL32" s="172"/>
      <c r="GQM32" s="172"/>
      <c r="GQN32" s="172"/>
      <c r="GQO32" s="172"/>
      <c r="GQP32" s="172"/>
      <c r="GQQ32" s="172"/>
      <c r="GQR32" s="172"/>
      <c r="GQS32" s="172"/>
      <c r="GQT32" s="172"/>
      <c r="GQU32" s="172"/>
      <c r="GQV32" s="172"/>
      <c r="GQW32" s="172"/>
      <c r="GQX32" s="172"/>
      <c r="GQY32" s="172"/>
      <c r="GQZ32" s="172"/>
      <c r="GRA32" s="172"/>
      <c r="GRB32" s="172"/>
      <c r="GRC32" s="172"/>
      <c r="GRD32" s="172"/>
      <c r="GRE32" s="172"/>
      <c r="GRF32" s="172"/>
      <c r="GRG32" s="172"/>
      <c r="GRH32" s="172"/>
      <c r="GRI32" s="172"/>
      <c r="GRJ32" s="172"/>
      <c r="GRK32" s="172"/>
      <c r="GRL32" s="172"/>
      <c r="GRM32" s="172"/>
      <c r="GRN32" s="172"/>
      <c r="GRO32" s="172"/>
      <c r="GRP32" s="172"/>
      <c r="GRQ32" s="172"/>
      <c r="GRR32" s="172"/>
      <c r="GRS32" s="172"/>
      <c r="GRT32" s="172"/>
      <c r="GRU32" s="172"/>
      <c r="GRV32" s="172"/>
      <c r="GRW32" s="172"/>
      <c r="GRX32" s="172"/>
      <c r="GRY32" s="172"/>
      <c r="GRZ32" s="172"/>
      <c r="GSA32" s="172"/>
      <c r="GSB32" s="172"/>
      <c r="GSC32" s="172"/>
      <c r="GSD32" s="172"/>
      <c r="GSE32" s="172"/>
      <c r="GSF32" s="172"/>
      <c r="GSG32" s="172"/>
      <c r="GSH32" s="172"/>
      <c r="GSI32" s="172"/>
      <c r="GSJ32" s="172"/>
      <c r="GSK32" s="172"/>
      <c r="GSL32" s="172"/>
      <c r="GSM32" s="172"/>
      <c r="GSN32" s="172"/>
      <c r="GSO32" s="172"/>
      <c r="GSP32" s="172"/>
      <c r="GSQ32" s="172"/>
      <c r="GSR32" s="172"/>
      <c r="GSS32" s="172"/>
      <c r="GST32" s="172"/>
      <c r="GSU32" s="172"/>
      <c r="GSV32" s="172"/>
      <c r="GSW32" s="172"/>
      <c r="GSX32" s="172"/>
      <c r="GSY32" s="172"/>
      <c r="GSZ32" s="172"/>
      <c r="GTA32" s="172"/>
      <c r="GTB32" s="172"/>
      <c r="GTC32" s="172"/>
      <c r="GTD32" s="172"/>
      <c r="GTE32" s="172"/>
      <c r="GTF32" s="172"/>
      <c r="GTG32" s="172"/>
      <c r="GTH32" s="172"/>
      <c r="GTI32" s="172"/>
      <c r="GTJ32" s="172"/>
      <c r="GTK32" s="172"/>
      <c r="GTL32" s="172"/>
      <c r="GTM32" s="172"/>
      <c r="GTN32" s="172"/>
      <c r="GTO32" s="172"/>
      <c r="GTP32" s="172"/>
      <c r="GTQ32" s="172"/>
      <c r="GTR32" s="172"/>
      <c r="GTS32" s="172"/>
      <c r="GTT32" s="172"/>
      <c r="GTU32" s="172"/>
      <c r="GTV32" s="172"/>
      <c r="GTW32" s="172"/>
      <c r="GTX32" s="172"/>
      <c r="GTY32" s="172"/>
      <c r="GTZ32" s="172"/>
      <c r="GUA32" s="172"/>
      <c r="GUB32" s="172"/>
      <c r="GUC32" s="172"/>
      <c r="GUD32" s="172"/>
      <c r="GUE32" s="172"/>
      <c r="GUF32" s="172"/>
      <c r="GUG32" s="172"/>
      <c r="GUH32" s="172"/>
      <c r="GUI32" s="172"/>
      <c r="GUJ32" s="172"/>
      <c r="GUK32" s="172"/>
      <c r="GUL32" s="172"/>
      <c r="GUM32" s="172"/>
      <c r="GUN32" s="172"/>
      <c r="GUO32" s="172"/>
      <c r="GUP32" s="172"/>
      <c r="GUQ32" s="172"/>
      <c r="GUR32" s="172"/>
      <c r="GUS32" s="172"/>
      <c r="GUT32" s="172"/>
      <c r="GUU32" s="172"/>
      <c r="GUV32" s="172"/>
      <c r="GUW32" s="172"/>
      <c r="GUX32" s="172"/>
      <c r="GUY32" s="172"/>
      <c r="GUZ32" s="172"/>
      <c r="GVA32" s="172"/>
      <c r="GVB32" s="172"/>
      <c r="GVC32" s="172"/>
      <c r="GVD32" s="172"/>
      <c r="GVE32" s="172"/>
      <c r="GVF32" s="172"/>
      <c r="GVG32" s="172"/>
      <c r="GVH32" s="172"/>
      <c r="GVI32" s="172"/>
      <c r="GVJ32" s="172"/>
      <c r="GVK32" s="172"/>
      <c r="GVL32" s="172"/>
      <c r="GVM32" s="172"/>
      <c r="GVN32" s="172"/>
      <c r="GVO32" s="172"/>
      <c r="GVP32" s="172"/>
      <c r="GVQ32" s="172"/>
      <c r="GVR32" s="172"/>
      <c r="GVS32" s="172"/>
      <c r="GVT32" s="172"/>
      <c r="GVU32" s="172"/>
      <c r="GVV32" s="172"/>
      <c r="GVW32" s="172"/>
      <c r="GVX32" s="172"/>
      <c r="GVY32" s="172"/>
      <c r="GVZ32" s="172"/>
      <c r="GWA32" s="172"/>
      <c r="GWB32" s="172"/>
      <c r="GWC32" s="172"/>
      <c r="GWD32" s="172"/>
      <c r="GWE32" s="172"/>
      <c r="GWF32" s="172"/>
      <c r="GWG32" s="172"/>
      <c r="GWH32" s="172"/>
      <c r="GWI32" s="172"/>
      <c r="GWJ32" s="172"/>
      <c r="GWK32" s="172"/>
      <c r="GWL32" s="172"/>
      <c r="GWM32" s="172"/>
      <c r="GWN32" s="172"/>
      <c r="GWO32" s="172"/>
      <c r="GWP32" s="172"/>
      <c r="GWQ32" s="172"/>
      <c r="GWR32" s="172"/>
      <c r="GWS32" s="172"/>
      <c r="GWT32" s="172"/>
      <c r="GWU32" s="172"/>
      <c r="GWV32" s="172"/>
      <c r="GWW32" s="172"/>
      <c r="GWX32" s="172"/>
      <c r="GWY32" s="172"/>
      <c r="GWZ32" s="172"/>
      <c r="GXA32" s="172"/>
      <c r="GXB32" s="172"/>
      <c r="GXC32" s="172"/>
      <c r="GXD32" s="172"/>
      <c r="GXE32" s="172"/>
      <c r="GXF32" s="172"/>
      <c r="GXG32" s="172"/>
      <c r="GXH32" s="172"/>
      <c r="GXI32" s="172"/>
      <c r="GXJ32" s="172"/>
      <c r="GXK32" s="172"/>
      <c r="GXL32" s="172"/>
      <c r="GXM32" s="172"/>
      <c r="GXN32" s="172"/>
      <c r="GXO32" s="172"/>
      <c r="GXP32" s="172"/>
      <c r="GXQ32" s="172"/>
      <c r="GXR32" s="172"/>
      <c r="GXS32" s="172"/>
      <c r="GXT32" s="172"/>
      <c r="GXU32" s="172"/>
      <c r="GXV32" s="172"/>
      <c r="GXW32" s="172"/>
      <c r="GXX32" s="172"/>
      <c r="GXY32" s="172"/>
      <c r="GXZ32" s="172"/>
      <c r="GYA32" s="172"/>
      <c r="GYB32" s="172"/>
      <c r="GYC32" s="172"/>
      <c r="GYD32" s="172"/>
      <c r="GYE32" s="172"/>
      <c r="GYF32" s="172"/>
      <c r="GYG32" s="172"/>
      <c r="GYH32" s="172"/>
      <c r="GYI32" s="172"/>
      <c r="GYJ32" s="172"/>
      <c r="GYK32" s="172"/>
      <c r="GYL32" s="172"/>
      <c r="GYM32" s="172"/>
      <c r="GYN32" s="172"/>
      <c r="GYO32" s="172"/>
      <c r="GYP32" s="172"/>
      <c r="GYQ32" s="172"/>
      <c r="GYR32" s="172"/>
      <c r="GYS32" s="172"/>
      <c r="GYT32" s="172"/>
      <c r="GYU32" s="172"/>
      <c r="GYV32" s="172"/>
      <c r="GYW32" s="172"/>
      <c r="GYX32" s="172"/>
      <c r="GYY32" s="172"/>
      <c r="GYZ32" s="172"/>
      <c r="GZA32" s="172"/>
      <c r="GZB32" s="172"/>
      <c r="GZC32" s="172"/>
      <c r="GZD32" s="172"/>
      <c r="GZE32" s="172"/>
      <c r="GZF32" s="172"/>
      <c r="GZG32" s="172"/>
      <c r="GZH32" s="172"/>
      <c r="GZI32" s="172"/>
      <c r="GZJ32" s="172"/>
      <c r="GZK32" s="172"/>
      <c r="GZL32" s="172"/>
      <c r="GZM32" s="172"/>
      <c r="GZN32" s="172"/>
      <c r="GZO32" s="172"/>
      <c r="GZP32" s="172"/>
      <c r="GZQ32" s="172"/>
      <c r="GZR32" s="172"/>
      <c r="GZS32" s="172"/>
      <c r="GZT32" s="172"/>
      <c r="GZU32" s="172"/>
      <c r="GZV32" s="172"/>
      <c r="GZW32" s="172"/>
      <c r="GZX32" s="172"/>
      <c r="GZY32" s="172"/>
      <c r="GZZ32" s="172"/>
      <c r="HAA32" s="172"/>
      <c r="HAB32" s="172"/>
      <c r="HAC32" s="172"/>
      <c r="HAD32" s="172"/>
      <c r="HAE32" s="172"/>
      <c r="HAF32" s="172"/>
      <c r="HAG32" s="172"/>
      <c r="HAH32" s="172"/>
      <c r="HAI32" s="172"/>
      <c r="HAJ32" s="172"/>
      <c r="HAK32" s="172"/>
      <c r="HAL32" s="172"/>
      <c r="HAM32" s="172"/>
      <c r="HAN32" s="172"/>
      <c r="HAO32" s="172"/>
      <c r="HAP32" s="172"/>
      <c r="HAQ32" s="172"/>
      <c r="HAR32" s="172"/>
      <c r="HAS32" s="172"/>
      <c r="HAT32" s="172"/>
      <c r="HAU32" s="172"/>
      <c r="HAV32" s="172"/>
      <c r="HAW32" s="172"/>
      <c r="HAX32" s="172"/>
      <c r="HAY32" s="172"/>
      <c r="HAZ32" s="172"/>
      <c r="HBA32" s="172"/>
      <c r="HBB32" s="172"/>
      <c r="HBC32" s="172"/>
      <c r="HBD32" s="172"/>
      <c r="HBE32" s="172"/>
      <c r="HBF32" s="172"/>
      <c r="HBG32" s="172"/>
      <c r="HBH32" s="172"/>
      <c r="HBI32" s="172"/>
      <c r="HBJ32" s="172"/>
      <c r="HBK32" s="172"/>
      <c r="HBL32" s="172"/>
      <c r="HBM32" s="172"/>
      <c r="HBN32" s="172"/>
      <c r="HBO32" s="172"/>
      <c r="HBP32" s="172"/>
      <c r="HBQ32" s="172"/>
      <c r="HBR32" s="172"/>
      <c r="HBS32" s="172"/>
      <c r="HBT32" s="172"/>
      <c r="HBU32" s="172"/>
      <c r="HBV32" s="172"/>
      <c r="HBW32" s="172"/>
      <c r="HBX32" s="172"/>
      <c r="HBY32" s="172"/>
      <c r="HBZ32" s="172"/>
      <c r="HCA32" s="172"/>
      <c r="HCB32" s="172"/>
      <c r="HCC32" s="172"/>
      <c r="HCD32" s="172"/>
      <c r="HCE32" s="172"/>
      <c r="HCF32" s="172"/>
      <c r="HCG32" s="172"/>
      <c r="HCH32" s="172"/>
      <c r="HCI32" s="172"/>
      <c r="HCJ32" s="172"/>
      <c r="HCK32" s="172"/>
      <c r="HCL32" s="172"/>
      <c r="HCM32" s="172"/>
      <c r="HCN32" s="172"/>
      <c r="HCO32" s="172"/>
      <c r="HCP32" s="172"/>
      <c r="HCQ32" s="172"/>
      <c r="HCR32" s="172"/>
      <c r="HCS32" s="172"/>
      <c r="HCT32" s="172"/>
      <c r="HCU32" s="172"/>
      <c r="HCV32" s="172"/>
      <c r="HCW32" s="172"/>
      <c r="HCX32" s="172"/>
      <c r="HCY32" s="172"/>
      <c r="HCZ32" s="172"/>
      <c r="HDA32" s="172"/>
      <c r="HDB32" s="172"/>
      <c r="HDC32" s="172"/>
      <c r="HDD32" s="172"/>
      <c r="HDE32" s="172"/>
      <c r="HDF32" s="172"/>
      <c r="HDG32" s="172"/>
      <c r="HDH32" s="172"/>
      <c r="HDI32" s="172"/>
      <c r="HDJ32" s="172"/>
      <c r="HDK32" s="172"/>
      <c r="HDL32" s="172"/>
      <c r="HDM32" s="172"/>
      <c r="HDN32" s="172"/>
      <c r="HDO32" s="172"/>
      <c r="HDP32" s="172"/>
      <c r="HDQ32" s="172"/>
      <c r="HDR32" s="172"/>
      <c r="HDS32" s="172"/>
      <c r="HDT32" s="172"/>
      <c r="HDU32" s="172"/>
      <c r="HDV32" s="172"/>
      <c r="HDW32" s="172"/>
      <c r="HDX32" s="172"/>
      <c r="HDY32" s="172"/>
      <c r="HDZ32" s="172"/>
      <c r="HEA32" s="172"/>
      <c r="HEB32" s="172"/>
      <c r="HEC32" s="172"/>
      <c r="HED32" s="172"/>
      <c r="HEE32" s="172"/>
      <c r="HEF32" s="172"/>
      <c r="HEG32" s="172"/>
      <c r="HEH32" s="172"/>
      <c r="HEI32" s="172"/>
      <c r="HEJ32" s="172"/>
      <c r="HEK32" s="172"/>
      <c r="HEL32" s="172"/>
      <c r="HEM32" s="172"/>
      <c r="HEN32" s="172"/>
      <c r="HEO32" s="172"/>
      <c r="HEP32" s="172"/>
      <c r="HEQ32" s="172"/>
      <c r="HER32" s="172"/>
      <c r="HES32" s="172"/>
      <c r="HET32" s="172"/>
      <c r="HEU32" s="172"/>
      <c r="HEV32" s="172"/>
      <c r="HEW32" s="172"/>
      <c r="HEX32" s="172"/>
      <c r="HEY32" s="172"/>
      <c r="HEZ32" s="172"/>
      <c r="HFA32" s="172"/>
      <c r="HFB32" s="172"/>
      <c r="HFC32" s="172"/>
      <c r="HFD32" s="172"/>
      <c r="HFE32" s="172"/>
      <c r="HFF32" s="172"/>
      <c r="HFG32" s="172"/>
      <c r="HFH32" s="172"/>
      <c r="HFI32" s="172"/>
      <c r="HFJ32" s="172"/>
      <c r="HFK32" s="172"/>
      <c r="HFL32" s="172"/>
      <c r="HFM32" s="172"/>
      <c r="HFN32" s="172"/>
      <c r="HFO32" s="172"/>
      <c r="HFP32" s="172"/>
      <c r="HFQ32" s="172"/>
      <c r="HFR32" s="172"/>
      <c r="HFS32" s="172"/>
      <c r="HFT32" s="172"/>
      <c r="HFU32" s="172"/>
      <c r="HFV32" s="172"/>
      <c r="HFW32" s="172"/>
      <c r="HFX32" s="172"/>
      <c r="HFY32" s="172"/>
      <c r="HFZ32" s="172"/>
      <c r="HGA32" s="172"/>
      <c r="HGB32" s="172"/>
      <c r="HGC32" s="172"/>
      <c r="HGD32" s="172"/>
      <c r="HGE32" s="172"/>
      <c r="HGF32" s="172"/>
      <c r="HGG32" s="172"/>
      <c r="HGH32" s="172"/>
      <c r="HGI32" s="172"/>
      <c r="HGJ32" s="172"/>
      <c r="HGK32" s="172"/>
      <c r="HGL32" s="172"/>
      <c r="HGM32" s="172"/>
      <c r="HGN32" s="172"/>
      <c r="HGO32" s="172"/>
      <c r="HGP32" s="172"/>
      <c r="HGQ32" s="172"/>
      <c r="HGR32" s="172"/>
      <c r="HGS32" s="172"/>
      <c r="HGT32" s="172"/>
      <c r="HGU32" s="172"/>
      <c r="HGV32" s="172"/>
      <c r="HGW32" s="172"/>
      <c r="HGX32" s="172"/>
      <c r="HGY32" s="172"/>
      <c r="HGZ32" s="172"/>
      <c r="HHA32" s="172"/>
      <c r="HHB32" s="172"/>
      <c r="HHC32" s="172"/>
      <c r="HHD32" s="172"/>
      <c r="HHE32" s="172"/>
      <c r="HHF32" s="172"/>
      <c r="HHG32" s="172"/>
      <c r="HHH32" s="172"/>
      <c r="HHI32" s="172"/>
      <c r="HHJ32" s="172"/>
      <c r="HHK32" s="172"/>
      <c r="HHL32" s="172"/>
      <c r="HHM32" s="172"/>
      <c r="HHN32" s="172"/>
      <c r="HHO32" s="172"/>
      <c r="HHP32" s="172"/>
      <c r="HHQ32" s="172"/>
      <c r="HHR32" s="172"/>
      <c r="HHS32" s="172"/>
      <c r="HHT32" s="172"/>
      <c r="HHU32" s="172"/>
      <c r="HHV32" s="172"/>
      <c r="HHW32" s="172"/>
      <c r="HHX32" s="172"/>
      <c r="HHY32" s="172"/>
      <c r="HHZ32" s="172"/>
      <c r="HIA32" s="172"/>
      <c r="HIB32" s="172"/>
      <c r="HIC32" s="172"/>
      <c r="HID32" s="172"/>
      <c r="HIE32" s="172"/>
      <c r="HIF32" s="172"/>
      <c r="HIG32" s="172"/>
      <c r="HIH32" s="172"/>
      <c r="HII32" s="172"/>
      <c r="HIJ32" s="172"/>
      <c r="HIK32" s="172"/>
      <c r="HIL32" s="172"/>
      <c r="HIM32" s="172"/>
      <c r="HIN32" s="172"/>
      <c r="HIO32" s="172"/>
      <c r="HIP32" s="172"/>
      <c r="HIQ32" s="172"/>
      <c r="HIR32" s="172"/>
      <c r="HIS32" s="172"/>
      <c r="HIT32" s="172"/>
      <c r="HIU32" s="172"/>
      <c r="HIV32" s="172"/>
      <c r="HIW32" s="172"/>
      <c r="HIX32" s="172"/>
      <c r="HIY32" s="172"/>
      <c r="HIZ32" s="172"/>
      <c r="HJA32" s="172"/>
      <c r="HJB32" s="172"/>
      <c r="HJC32" s="172"/>
      <c r="HJD32" s="172"/>
      <c r="HJE32" s="172"/>
      <c r="HJF32" s="172"/>
      <c r="HJG32" s="172"/>
      <c r="HJH32" s="172"/>
      <c r="HJI32" s="172"/>
      <c r="HJJ32" s="172"/>
      <c r="HJK32" s="172"/>
      <c r="HJL32" s="172"/>
      <c r="HJM32" s="172"/>
      <c r="HJN32" s="172"/>
      <c r="HJO32" s="172"/>
      <c r="HJP32" s="172"/>
      <c r="HJQ32" s="172"/>
      <c r="HJR32" s="172"/>
      <c r="HJS32" s="172"/>
      <c r="HJT32" s="172"/>
      <c r="HJU32" s="172"/>
      <c r="HJV32" s="172"/>
      <c r="HJW32" s="172"/>
      <c r="HJX32" s="172"/>
      <c r="HJY32" s="172"/>
      <c r="HJZ32" s="172"/>
      <c r="HKA32" s="172"/>
      <c r="HKB32" s="172"/>
      <c r="HKC32" s="172"/>
      <c r="HKD32" s="172"/>
      <c r="HKE32" s="172"/>
      <c r="HKF32" s="172"/>
      <c r="HKG32" s="172"/>
      <c r="HKH32" s="172"/>
      <c r="HKI32" s="172"/>
      <c r="HKJ32" s="172"/>
      <c r="HKK32" s="172"/>
      <c r="HKL32" s="172"/>
      <c r="HKM32" s="172"/>
      <c r="HKN32" s="172"/>
      <c r="HKO32" s="172"/>
      <c r="HKP32" s="172"/>
      <c r="HKQ32" s="172"/>
      <c r="HKR32" s="172"/>
      <c r="HKS32" s="172"/>
      <c r="HKT32" s="172"/>
      <c r="HKU32" s="172"/>
      <c r="HKV32" s="172"/>
      <c r="HKW32" s="172"/>
      <c r="HKX32" s="172"/>
      <c r="HKY32" s="172"/>
      <c r="HKZ32" s="172"/>
      <c r="HLA32" s="172"/>
      <c r="HLB32" s="172"/>
      <c r="HLC32" s="172"/>
      <c r="HLD32" s="172"/>
      <c r="HLE32" s="172"/>
      <c r="HLF32" s="172"/>
      <c r="HLG32" s="172"/>
      <c r="HLH32" s="172"/>
      <c r="HLI32" s="172"/>
      <c r="HLJ32" s="172"/>
      <c r="HLK32" s="172"/>
      <c r="HLL32" s="172"/>
      <c r="HLM32" s="172"/>
      <c r="HLN32" s="172"/>
      <c r="HLO32" s="172"/>
      <c r="HLP32" s="172"/>
      <c r="HLQ32" s="172"/>
      <c r="HLR32" s="172"/>
      <c r="HLS32" s="172"/>
      <c r="HLT32" s="172"/>
      <c r="HLU32" s="172"/>
      <c r="HLV32" s="172"/>
      <c r="HLW32" s="172"/>
      <c r="HLX32" s="172"/>
      <c r="HLY32" s="172"/>
      <c r="HLZ32" s="172"/>
      <c r="HMA32" s="172"/>
      <c r="HMB32" s="172"/>
      <c r="HMC32" s="172"/>
      <c r="HMD32" s="172"/>
      <c r="HME32" s="172"/>
      <c r="HMF32" s="172"/>
      <c r="HMG32" s="172"/>
      <c r="HMH32" s="172"/>
      <c r="HMI32" s="172"/>
      <c r="HMJ32" s="172"/>
      <c r="HMK32" s="172"/>
      <c r="HML32" s="172"/>
      <c r="HMM32" s="172"/>
      <c r="HMN32" s="172"/>
      <c r="HMO32" s="172"/>
      <c r="HMP32" s="172"/>
      <c r="HMQ32" s="172"/>
      <c r="HMR32" s="172"/>
      <c r="HMS32" s="172"/>
      <c r="HMT32" s="172"/>
      <c r="HMU32" s="172"/>
      <c r="HMV32" s="172"/>
      <c r="HMW32" s="172"/>
      <c r="HMX32" s="172"/>
      <c r="HMY32" s="172"/>
      <c r="HMZ32" s="172"/>
      <c r="HNA32" s="172"/>
      <c r="HNB32" s="172"/>
      <c r="HNC32" s="172"/>
      <c r="HND32" s="172"/>
      <c r="HNE32" s="172"/>
      <c r="HNF32" s="172"/>
      <c r="HNG32" s="172"/>
      <c r="HNH32" s="172"/>
      <c r="HNI32" s="172"/>
      <c r="HNJ32" s="172"/>
      <c r="HNK32" s="172"/>
      <c r="HNL32" s="172"/>
      <c r="HNM32" s="172"/>
      <c r="HNN32" s="172"/>
      <c r="HNO32" s="172"/>
      <c r="HNP32" s="172"/>
      <c r="HNQ32" s="172"/>
      <c r="HNR32" s="172"/>
      <c r="HNS32" s="172"/>
      <c r="HNT32" s="172"/>
      <c r="HNU32" s="172"/>
      <c r="HNV32" s="172"/>
      <c r="HNW32" s="172"/>
      <c r="HNX32" s="172"/>
      <c r="HNY32" s="172"/>
      <c r="HNZ32" s="172"/>
      <c r="HOA32" s="172"/>
      <c r="HOB32" s="172"/>
      <c r="HOC32" s="172"/>
      <c r="HOD32" s="172"/>
      <c r="HOE32" s="172"/>
      <c r="HOF32" s="172"/>
      <c r="HOG32" s="172"/>
      <c r="HOH32" s="172"/>
      <c r="HOI32" s="172"/>
      <c r="HOJ32" s="172"/>
      <c r="HOK32" s="172"/>
      <c r="HOL32" s="172"/>
      <c r="HOM32" s="172"/>
      <c r="HON32" s="172"/>
      <c r="HOO32" s="172"/>
      <c r="HOP32" s="172"/>
      <c r="HOQ32" s="172"/>
      <c r="HOR32" s="172"/>
      <c r="HOS32" s="172"/>
      <c r="HOT32" s="172"/>
      <c r="HOU32" s="172"/>
      <c r="HOV32" s="172"/>
      <c r="HOW32" s="172"/>
      <c r="HOX32" s="172"/>
      <c r="HOY32" s="172"/>
      <c r="HOZ32" s="172"/>
      <c r="HPA32" s="172"/>
      <c r="HPB32" s="172"/>
      <c r="HPC32" s="172"/>
      <c r="HPD32" s="172"/>
      <c r="HPE32" s="172"/>
      <c r="HPF32" s="172"/>
      <c r="HPG32" s="172"/>
      <c r="HPH32" s="172"/>
      <c r="HPI32" s="172"/>
      <c r="HPJ32" s="172"/>
      <c r="HPK32" s="172"/>
      <c r="HPL32" s="172"/>
      <c r="HPM32" s="172"/>
      <c r="HPN32" s="172"/>
      <c r="HPO32" s="172"/>
      <c r="HPP32" s="172"/>
      <c r="HPQ32" s="172"/>
      <c r="HPR32" s="172"/>
      <c r="HPS32" s="172"/>
      <c r="HPT32" s="172"/>
      <c r="HPU32" s="172"/>
      <c r="HPV32" s="172"/>
      <c r="HPW32" s="172"/>
      <c r="HPX32" s="172"/>
      <c r="HPY32" s="172"/>
      <c r="HPZ32" s="172"/>
      <c r="HQA32" s="172"/>
      <c r="HQB32" s="172"/>
      <c r="HQC32" s="172"/>
      <c r="HQD32" s="172"/>
      <c r="HQE32" s="172"/>
      <c r="HQF32" s="172"/>
      <c r="HQG32" s="172"/>
      <c r="HQH32" s="172"/>
      <c r="HQI32" s="172"/>
      <c r="HQJ32" s="172"/>
      <c r="HQK32" s="172"/>
      <c r="HQL32" s="172"/>
      <c r="HQM32" s="172"/>
      <c r="HQN32" s="172"/>
      <c r="HQO32" s="172"/>
      <c r="HQP32" s="172"/>
      <c r="HQQ32" s="172"/>
      <c r="HQR32" s="172"/>
      <c r="HQS32" s="172"/>
      <c r="HQT32" s="172"/>
      <c r="HQU32" s="172"/>
      <c r="HQV32" s="172"/>
      <c r="HQW32" s="172"/>
      <c r="HQX32" s="172"/>
      <c r="HQY32" s="172"/>
      <c r="HQZ32" s="172"/>
      <c r="HRA32" s="172"/>
      <c r="HRB32" s="172"/>
      <c r="HRC32" s="172"/>
      <c r="HRD32" s="172"/>
      <c r="HRE32" s="172"/>
      <c r="HRF32" s="172"/>
      <c r="HRG32" s="172"/>
      <c r="HRH32" s="172"/>
      <c r="HRI32" s="172"/>
      <c r="HRJ32" s="172"/>
      <c r="HRK32" s="172"/>
      <c r="HRL32" s="172"/>
      <c r="HRM32" s="172"/>
      <c r="HRN32" s="172"/>
      <c r="HRO32" s="172"/>
      <c r="HRP32" s="172"/>
      <c r="HRQ32" s="172"/>
      <c r="HRR32" s="172"/>
      <c r="HRS32" s="172"/>
      <c r="HRT32" s="172"/>
      <c r="HRU32" s="172"/>
      <c r="HRV32" s="172"/>
      <c r="HRW32" s="172"/>
      <c r="HRX32" s="172"/>
      <c r="HRY32" s="172"/>
      <c r="HRZ32" s="172"/>
      <c r="HSA32" s="172"/>
      <c r="HSB32" s="172"/>
      <c r="HSC32" s="172"/>
      <c r="HSD32" s="172"/>
      <c r="HSE32" s="172"/>
      <c r="HSF32" s="172"/>
      <c r="HSG32" s="172"/>
      <c r="HSH32" s="172"/>
      <c r="HSI32" s="172"/>
      <c r="HSJ32" s="172"/>
      <c r="HSK32" s="172"/>
      <c r="HSL32" s="172"/>
      <c r="HSM32" s="172"/>
      <c r="HSN32" s="172"/>
      <c r="HSO32" s="172"/>
      <c r="HSP32" s="172"/>
      <c r="HSQ32" s="172"/>
      <c r="HSR32" s="172"/>
      <c r="HSS32" s="172"/>
      <c r="HST32" s="172"/>
      <c r="HSU32" s="172"/>
      <c r="HSV32" s="172"/>
      <c r="HSW32" s="172"/>
      <c r="HSX32" s="172"/>
      <c r="HSY32" s="172"/>
      <c r="HSZ32" s="172"/>
      <c r="HTA32" s="172"/>
      <c r="HTB32" s="172"/>
      <c r="HTC32" s="172"/>
      <c r="HTD32" s="172"/>
      <c r="HTE32" s="172"/>
      <c r="HTF32" s="172"/>
      <c r="HTG32" s="172"/>
      <c r="HTH32" s="172"/>
      <c r="HTI32" s="172"/>
      <c r="HTJ32" s="172"/>
      <c r="HTK32" s="172"/>
      <c r="HTL32" s="172"/>
      <c r="HTM32" s="172"/>
      <c r="HTN32" s="172"/>
      <c r="HTO32" s="172"/>
      <c r="HTP32" s="172"/>
      <c r="HTQ32" s="172"/>
      <c r="HTR32" s="172"/>
      <c r="HTS32" s="172"/>
      <c r="HTT32" s="172"/>
      <c r="HTU32" s="172"/>
      <c r="HTV32" s="172"/>
      <c r="HTW32" s="172"/>
      <c r="HTX32" s="172"/>
      <c r="HTY32" s="172"/>
      <c r="HTZ32" s="172"/>
      <c r="HUA32" s="172"/>
      <c r="HUB32" s="172"/>
      <c r="HUC32" s="172"/>
      <c r="HUD32" s="172"/>
      <c r="HUE32" s="172"/>
      <c r="HUF32" s="172"/>
      <c r="HUG32" s="172"/>
      <c r="HUH32" s="172"/>
      <c r="HUI32" s="172"/>
      <c r="HUJ32" s="172"/>
      <c r="HUK32" s="172"/>
      <c r="HUL32" s="172"/>
      <c r="HUM32" s="172"/>
      <c r="HUN32" s="172"/>
      <c r="HUO32" s="172"/>
      <c r="HUP32" s="172"/>
      <c r="HUQ32" s="172"/>
      <c r="HUR32" s="172"/>
      <c r="HUS32" s="172"/>
      <c r="HUT32" s="172"/>
      <c r="HUU32" s="172"/>
      <c r="HUV32" s="172"/>
      <c r="HUW32" s="172"/>
      <c r="HUX32" s="172"/>
      <c r="HUY32" s="172"/>
      <c r="HUZ32" s="172"/>
      <c r="HVA32" s="172"/>
      <c r="HVB32" s="172"/>
      <c r="HVC32" s="172"/>
      <c r="HVD32" s="172"/>
      <c r="HVE32" s="172"/>
      <c r="HVF32" s="172"/>
      <c r="HVG32" s="172"/>
      <c r="HVH32" s="172"/>
      <c r="HVI32" s="172"/>
      <c r="HVJ32" s="172"/>
      <c r="HVK32" s="172"/>
      <c r="HVL32" s="172"/>
      <c r="HVM32" s="172"/>
      <c r="HVN32" s="172"/>
      <c r="HVO32" s="172"/>
      <c r="HVP32" s="172"/>
      <c r="HVQ32" s="172"/>
      <c r="HVR32" s="172"/>
      <c r="HVS32" s="172"/>
      <c r="HVT32" s="172"/>
      <c r="HVU32" s="172"/>
      <c r="HVV32" s="172"/>
      <c r="HVW32" s="172"/>
      <c r="HVX32" s="172"/>
      <c r="HVY32" s="172"/>
      <c r="HVZ32" s="172"/>
      <c r="HWA32" s="172"/>
      <c r="HWB32" s="172"/>
      <c r="HWC32" s="172"/>
      <c r="HWD32" s="172"/>
      <c r="HWE32" s="172"/>
      <c r="HWF32" s="172"/>
      <c r="HWG32" s="172"/>
      <c r="HWH32" s="172"/>
      <c r="HWI32" s="172"/>
      <c r="HWJ32" s="172"/>
      <c r="HWK32" s="172"/>
      <c r="HWL32" s="172"/>
      <c r="HWM32" s="172"/>
      <c r="HWN32" s="172"/>
      <c r="HWO32" s="172"/>
      <c r="HWP32" s="172"/>
      <c r="HWQ32" s="172"/>
      <c r="HWR32" s="172"/>
      <c r="HWS32" s="172"/>
      <c r="HWT32" s="172"/>
      <c r="HWU32" s="172"/>
      <c r="HWV32" s="172"/>
      <c r="HWW32" s="172"/>
      <c r="HWX32" s="172"/>
      <c r="HWY32" s="172"/>
      <c r="HWZ32" s="172"/>
      <c r="HXA32" s="172"/>
      <c r="HXB32" s="172"/>
      <c r="HXC32" s="172"/>
      <c r="HXD32" s="172"/>
      <c r="HXE32" s="172"/>
      <c r="HXF32" s="172"/>
      <c r="HXG32" s="172"/>
      <c r="HXH32" s="172"/>
      <c r="HXI32" s="172"/>
      <c r="HXJ32" s="172"/>
      <c r="HXK32" s="172"/>
      <c r="HXL32" s="172"/>
      <c r="HXM32" s="172"/>
      <c r="HXN32" s="172"/>
      <c r="HXO32" s="172"/>
      <c r="HXP32" s="172"/>
      <c r="HXQ32" s="172"/>
      <c r="HXR32" s="172"/>
      <c r="HXS32" s="172"/>
      <c r="HXT32" s="172"/>
      <c r="HXU32" s="172"/>
      <c r="HXV32" s="172"/>
      <c r="HXW32" s="172"/>
      <c r="HXX32" s="172"/>
      <c r="HXY32" s="172"/>
      <c r="HXZ32" s="172"/>
      <c r="HYA32" s="172"/>
      <c r="HYB32" s="172"/>
      <c r="HYC32" s="172"/>
      <c r="HYD32" s="172"/>
      <c r="HYE32" s="172"/>
      <c r="HYF32" s="172"/>
      <c r="HYG32" s="172"/>
      <c r="HYH32" s="172"/>
      <c r="HYI32" s="172"/>
      <c r="HYJ32" s="172"/>
      <c r="HYK32" s="172"/>
      <c r="HYL32" s="172"/>
      <c r="HYM32" s="172"/>
      <c r="HYN32" s="172"/>
      <c r="HYO32" s="172"/>
      <c r="HYP32" s="172"/>
      <c r="HYQ32" s="172"/>
      <c r="HYR32" s="172"/>
      <c r="HYS32" s="172"/>
      <c r="HYT32" s="172"/>
      <c r="HYU32" s="172"/>
      <c r="HYV32" s="172"/>
      <c r="HYW32" s="172"/>
      <c r="HYX32" s="172"/>
      <c r="HYY32" s="172"/>
      <c r="HYZ32" s="172"/>
      <c r="HZA32" s="172"/>
      <c r="HZB32" s="172"/>
      <c r="HZC32" s="172"/>
      <c r="HZD32" s="172"/>
      <c r="HZE32" s="172"/>
      <c r="HZF32" s="172"/>
      <c r="HZG32" s="172"/>
      <c r="HZH32" s="172"/>
      <c r="HZI32" s="172"/>
      <c r="HZJ32" s="172"/>
      <c r="HZK32" s="172"/>
      <c r="HZL32" s="172"/>
      <c r="HZM32" s="172"/>
      <c r="HZN32" s="172"/>
      <c r="HZO32" s="172"/>
      <c r="HZP32" s="172"/>
      <c r="HZQ32" s="172"/>
      <c r="HZR32" s="172"/>
      <c r="HZS32" s="172"/>
      <c r="HZT32" s="172"/>
      <c r="HZU32" s="172"/>
      <c r="HZV32" s="172"/>
      <c r="HZW32" s="172"/>
      <c r="HZX32" s="172"/>
      <c r="HZY32" s="172"/>
      <c r="HZZ32" s="172"/>
      <c r="IAA32" s="172"/>
      <c r="IAB32" s="172"/>
      <c r="IAC32" s="172"/>
      <c r="IAD32" s="172"/>
      <c r="IAE32" s="172"/>
      <c r="IAF32" s="172"/>
      <c r="IAG32" s="172"/>
      <c r="IAH32" s="172"/>
      <c r="IAI32" s="172"/>
      <c r="IAJ32" s="172"/>
      <c r="IAK32" s="172"/>
      <c r="IAL32" s="172"/>
      <c r="IAM32" s="172"/>
      <c r="IAN32" s="172"/>
      <c r="IAO32" s="172"/>
      <c r="IAP32" s="172"/>
      <c r="IAQ32" s="172"/>
      <c r="IAR32" s="172"/>
      <c r="IAS32" s="172"/>
      <c r="IAT32" s="172"/>
      <c r="IAU32" s="172"/>
      <c r="IAV32" s="172"/>
      <c r="IAW32" s="172"/>
      <c r="IAX32" s="172"/>
      <c r="IAY32" s="172"/>
      <c r="IAZ32" s="172"/>
      <c r="IBA32" s="172"/>
      <c r="IBB32" s="172"/>
      <c r="IBC32" s="172"/>
      <c r="IBD32" s="172"/>
      <c r="IBE32" s="172"/>
      <c r="IBF32" s="172"/>
      <c r="IBG32" s="172"/>
      <c r="IBH32" s="172"/>
      <c r="IBI32" s="172"/>
      <c r="IBJ32" s="172"/>
      <c r="IBK32" s="172"/>
      <c r="IBL32" s="172"/>
      <c r="IBM32" s="172"/>
      <c r="IBN32" s="172"/>
      <c r="IBO32" s="172"/>
      <c r="IBP32" s="172"/>
      <c r="IBQ32" s="172"/>
      <c r="IBR32" s="172"/>
      <c r="IBS32" s="172"/>
      <c r="IBT32" s="172"/>
      <c r="IBU32" s="172"/>
      <c r="IBV32" s="172"/>
      <c r="IBW32" s="172"/>
      <c r="IBX32" s="172"/>
      <c r="IBY32" s="172"/>
      <c r="IBZ32" s="172"/>
      <c r="ICA32" s="172"/>
      <c r="ICB32" s="172"/>
      <c r="ICC32" s="172"/>
      <c r="ICD32" s="172"/>
      <c r="ICE32" s="172"/>
      <c r="ICF32" s="172"/>
      <c r="ICG32" s="172"/>
      <c r="ICH32" s="172"/>
      <c r="ICI32" s="172"/>
      <c r="ICJ32" s="172"/>
      <c r="ICK32" s="172"/>
      <c r="ICL32" s="172"/>
      <c r="ICM32" s="172"/>
      <c r="ICN32" s="172"/>
      <c r="ICO32" s="172"/>
      <c r="ICP32" s="172"/>
      <c r="ICQ32" s="172"/>
      <c r="ICR32" s="172"/>
      <c r="ICS32" s="172"/>
      <c r="ICT32" s="172"/>
      <c r="ICU32" s="172"/>
      <c r="ICV32" s="172"/>
      <c r="ICW32" s="172"/>
      <c r="ICX32" s="172"/>
      <c r="ICY32" s="172"/>
      <c r="ICZ32" s="172"/>
      <c r="IDA32" s="172"/>
      <c r="IDB32" s="172"/>
      <c r="IDC32" s="172"/>
      <c r="IDD32" s="172"/>
      <c r="IDE32" s="172"/>
      <c r="IDF32" s="172"/>
      <c r="IDG32" s="172"/>
      <c r="IDH32" s="172"/>
      <c r="IDI32" s="172"/>
      <c r="IDJ32" s="172"/>
      <c r="IDK32" s="172"/>
      <c r="IDL32" s="172"/>
      <c r="IDM32" s="172"/>
      <c r="IDN32" s="172"/>
      <c r="IDO32" s="172"/>
      <c r="IDP32" s="172"/>
      <c r="IDQ32" s="172"/>
      <c r="IDR32" s="172"/>
      <c r="IDS32" s="172"/>
      <c r="IDT32" s="172"/>
      <c r="IDU32" s="172"/>
      <c r="IDV32" s="172"/>
      <c r="IDW32" s="172"/>
      <c r="IDX32" s="172"/>
      <c r="IDY32" s="172"/>
      <c r="IDZ32" s="172"/>
      <c r="IEA32" s="172"/>
      <c r="IEB32" s="172"/>
      <c r="IEC32" s="172"/>
      <c r="IED32" s="172"/>
      <c r="IEE32" s="172"/>
      <c r="IEF32" s="172"/>
      <c r="IEG32" s="172"/>
      <c r="IEH32" s="172"/>
      <c r="IEI32" s="172"/>
      <c r="IEJ32" s="172"/>
      <c r="IEK32" s="172"/>
      <c r="IEL32" s="172"/>
      <c r="IEM32" s="172"/>
      <c r="IEN32" s="172"/>
      <c r="IEO32" s="172"/>
      <c r="IEP32" s="172"/>
      <c r="IEQ32" s="172"/>
      <c r="IER32" s="172"/>
      <c r="IES32" s="172"/>
      <c r="IET32" s="172"/>
      <c r="IEU32" s="172"/>
      <c r="IEV32" s="172"/>
      <c r="IEW32" s="172"/>
      <c r="IEX32" s="172"/>
      <c r="IEY32" s="172"/>
      <c r="IEZ32" s="172"/>
      <c r="IFA32" s="172"/>
      <c r="IFB32" s="172"/>
      <c r="IFC32" s="172"/>
      <c r="IFD32" s="172"/>
      <c r="IFE32" s="172"/>
      <c r="IFF32" s="172"/>
      <c r="IFG32" s="172"/>
      <c r="IFH32" s="172"/>
      <c r="IFI32" s="172"/>
      <c r="IFJ32" s="172"/>
      <c r="IFK32" s="172"/>
      <c r="IFL32" s="172"/>
      <c r="IFM32" s="172"/>
      <c r="IFN32" s="172"/>
      <c r="IFO32" s="172"/>
      <c r="IFP32" s="172"/>
      <c r="IFQ32" s="172"/>
      <c r="IFR32" s="172"/>
      <c r="IFS32" s="172"/>
      <c r="IFT32" s="172"/>
      <c r="IFU32" s="172"/>
      <c r="IFV32" s="172"/>
      <c r="IFW32" s="172"/>
      <c r="IFX32" s="172"/>
      <c r="IFY32" s="172"/>
      <c r="IFZ32" s="172"/>
      <c r="IGA32" s="172"/>
      <c r="IGB32" s="172"/>
      <c r="IGC32" s="172"/>
      <c r="IGD32" s="172"/>
      <c r="IGE32" s="172"/>
      <c r="IGF32" s="172"/>
      <c r="IGG32" s="172"/>
      <c r="IGH32" s="172"/>
      <c r="IGI32" s="172"/>
      <c r="IGJ32" s="172"/>
      <c r="IGK32" s="172"/>
      <c r="IGL32" s="172"/>
      <c r="IGM32" s="172"/>
      <c r="IGN32" s="172"/>
      <c r="IGO32" s="172"/>
      <c r="IGP32" s="172"/>
      <c r="IGQ32" s="172"/>
      <c r="IGR32" s="172"/>
      <c r="IGS32" s="172"/>
      <c r="IGT32" s="172"/>
      <c r="IGU32" s="172"/>
      <c r="IGV32" s="172"/>
      <c r="IGW32" s="172"/>
      <c r="IGX32" s="172"/>
      <c r="IGY32" s="172"/>
      <c r="IGZ32" s="172"/>
      <c r="IHA32" s="172"/>
      <c r="IHB32" s="172"/>
      <c r="IHC32" s="172"/>
      <c r="IHD32" s="172"/>
      <c r="IHE32" s="172"/>
      <c r="IHF32" s="172"/>
      <c r="IHG32" s="172"/>
      <c r="IHH32" s="172"/>
      <c r="IHI32" s="172"/>
      <c r="IHJ32" s="172"/>
      <c r="IHK32" s="172"/>
      <c r="IHL32" s="172"/>
      <c r="IHM32" s="172"/>
      <c r="IHN32" s="172"/>
      <c r="IHO32" s="172"/>
      <c r="IHP32" s="172"/>
      <c r="IHQ32" s="172"/>
      <c r="IHR32" s="172"/>
      <c r="IHS32" s="172"/>
      <c r="IHT32" s="172"/>
      <c r="IHU32" s="172"/>
      <c r="IHV32" s="172"/>
      <c r="IHW32" s="172"/>
      <c r="IHX32" s="172"/>
      <c r="IHY32" s="172"/>
      <c r="IHZ32" s="172"/>
      <c r="IIA32" s="172"/>
      <c r="IIB32" s="172"/>
      <c r="IIC32" s="172"/>
      <c r="IID32" s="172"/>
      <c r="IIE32" s="172"/>
      <c r="IIF32" s="172"/>
      <c r="IIG32" s="172"/>
      <c r="IIH32" s="172"/>
      <c r="III32" s="172"/>
      <c r="IIJ32" s="172"/>
      <c r="IIK32" s="172"/>
      <c r="IIL32" s="172"/>
      <c r="IIM32" s="172"/>
      <c r="IIN32" s="172"/>
      <c r="IIO32" s="172"/>
      <c r="IIP32" s="172"/>
      <c r="IIQ32" s="172"/>
      <c r="IIR32" s="172"/>
      <c r="IIS32" s="172"/>
      <c r="IIT32" s="172"/>
      <c r="IIU32" s="172"/>
      <c r="IIV32" s="172"/>
      <c r="IIW32" s="172"/>
      <c r="IIX32" s="172"/>
      <c r="IIY32" s="172"/>
      <c r="IIZ32" s="172"/>
      <c r="IJA32" s="172"/>
      <c r="IJB32" s="172"/>
      <c r="IJC32" s="172"/>
      <c r="IJD32" s="172"/>
      <c r="IJE32" s="172"/>
      <c r="IJF32" s="172"/>
      <c r="IJG32" s="172"/>
      <c r="IJH32" s="172"/>
      <c r="IJI32" s="172"/>
      <c r="IJJ32" s="172"/>
      <c r="IJK32" s="172"/>
      <c r="IJL32" s="172"/>
      <c r="IJM32" s="172"/>
      <c r="IJN32" s="172"/>
      <c r="IJO32" s="172"/>
      <c r="IJP32" s="172"/>
      <c r="IJQ32" s="172"/>
      <c r="IJR32" s="172"/>
      <c r="IJS32" s="172"/>
      <c r="IJT32" s="172"/>
      <c r="IJU32" s="172"/>
      <c r="IJV32" s="172"/>
      <c r="IJW32" s="172"/>
      <c r="IJX32" s="172"/>
      <c r="IJY32" s="172"/>
      <c r="IJZ32" s="172"/>
      <c r="IKA32" s="172"/>
      <c r="IKB32" s="172"/>
      <c r="IKC32" s="172"/>
      <c r="IKD32" s="172"/>
      <c r="IKE32" s="172"/>
      <c r="IKF32" s="172"/>
      <c r="IKG32" s="172"/>
      <c r="IKH32" s="172"/>
      <c r="IKI32" s="172"/>
      <c r="IKJ32" s="172"/>
      <c r="IKK32" s="172"/>
      <c r="IKL32" s="172"/>
      <c r="IKM32" s="172"/>
      <c r="IKN32" s="172"/>
      <c r="IKO32" s="172"/>
      <c r="IKP32" s="172"/>
      <c r="IKQ32" s="172"/>
      <c r="IKR32" s="172"/>
      <c r="IKS32" s="172"/>
      <c r="IKT32" s="172"/>
      <c r="IKU32" s="172"/>
      <c r="IKV32" s="172"/>
      <c r="IKW32" s="172"/>
      <c r="IKX32" s="172"/>
      <c r="IKY32" s="172"/>
      <c r="IKZ32" s="172"/>
      <c r="ILA32" s="172"/>
      <c r="ILB32" s="172"/>
      <c r="ILC32" s="172"/>
      <c r="ILD32" s="172"/>
      <c r="ILE32" s="172"/>
      <c r="ILF32" s="172"/>
      <c r="ILG32" s="172"/>
      <c r="ILH32" s="172"/>
      <c r="ILI32" s="172"/>
      <c r="ILJ32" s="172"/>
      <c r="ILK32" s="172"/>
      <c r="ILL32" s="172"/>
      <c r="ILM32" s="172"/>
      <c r="ILN32" s="172"/>
      <c r="ILO32" s="172"/>
      <c r="ILP32" s="172"/>
      <c r="ILQ32" s="172"/>
      <c r="ILR32" s="172"/>
      <c r="ILS32" s="172"/>
      <c r="ILT32" s="172"/>
      <c r="ILU32" s="172"/>
      <c r="ILV32" s="172"/>
      <c r="ILW32" s="172"/>
      <c r="ILX32" s="172"/>
      <c r="ILY32" s="172"/>
      <c r="ILZ32" s="172"/>
      <c r="IMA32" s="172"/>
      <c r="IMB32" s="172"/>
      <c r="IMC32" s="172"/>
      <c r="IMD32" s="172"/>
      <c r="IME32" s="172"/>
      <c r="IMF32" s="172"/>
      <c r="IMG32" s="172"/>
      <c r="IMH32" s="172"/>
      <c r="IMI32" s="172"/>
      <c r="IMJ32" s="172"/>
      <c r="IMK32" s="172"/>
      <c r="IML32" s="172"/>
      <c r="IMM32" s="172"/>
      <c r="IMN32" s="172"/>
      <c r="IMO32" s="172"/>
      <c r="IMP32" s="172"/>
      <c r="IMQ32" s="172"/>
      <c r="IMR32" s="172"/>
      <c r="IMS32" s="172"/>
      <c r="IMT32" s="172"/>
      <c r="IMU32" s="172"/>
      <c r="IMV32" s="172"/>
      <c r="IMW32" s="172"/>
      <c r="IMX32" s="172"/>
      <c r="IMY32" s="172"/>
      <c r="IMZ32" s="172"/>
      <c r="INA32" s="172"/>
      <c r="INB32" s="172"/>
      <c r="INC32" s="172"/>
      <c r="IND32" s="172"/>
      <c r="INE32" s="172"/>
      <c r="INF32" s="172"/>
      <c r="ING32" s="172"/>
      <c r="INH32" s="172"/>
      <c r="INI32" s="172"/>
      <c r="INJ32" s="172"/>
      <c r="INK32" s="172"/>
      <c r="INL32" s="172"/>
      <c r="INM32" s="172"/>
      <c r="INN32" s="172"/>
      <c r="INO32" s="172"/>
      <c r="INP32" s="172"/>
      <c r="INQ32" s="172"/>
      <c r="INR32" s="172"/>
      <c r="INS32" s="172"/>
      <c r="INT32" s="172"/>
      <c r="INU32" s="172"/>
      <c r="INV32" s="172"/>
      <c r="INW32" s="172"/>
      <c r="INX32" s="172"/>
      <c r="INY32" s="172"/>
      <c r="INZ32" s="172"/>
      <c r="IOA32" s="172"/>
      <c r="IOB32" s="172"/>
      <c r="IOC32" s="172"/>
      <c r="IOD32" s="172"/>
      <c r="IOE32" s="172"/>
      <c r="IOF32" s="172"/>
      <c r="IOG32" s="172"/>
      <c r="IOH32" s="172"/>
      <c r="IOI32" s="172"/>
      <c r="IOJ32" s="172"/>
      <c r="IOK32" s="172"/>
      <c r="IOL32" s="172"/>
      <c r="IOM32" s="172"/>
      <c r="ION32" s="172"/>
      <c r="IOO32" s="172"/>
      <c r="IOP32" s="172"/>
      <c r="IOQ32" s="172"/>
      <c r="IOR32" s="172"/>
      <c r="IOS32" s="172"/>
      <c r="IOT32" s="172"/>
      <c r="IOU32" s="172"/>
      <c r="IOV32" s="172"/>
      <c r="IOW32" s="172"/>
      <c r="IOX32" s="172"/>
      <c r="IOY32" s="172"/>
      <c r="IOZ32" s="172"/>
      <c r="IPA32" s="172"/>
      <c r="IPB32" s="172"/>
      <c r="IPC32" s="172"/>
      <c r="IPD32" s="172"/>
      <c r="IPE32" s="172"/>
      <c r="IPF32" s="172"/>
      <c r="IPG32" s="172"/>
      <c r="IPH32" s="172"/>
      <c r="IPI32" s="172"/>
      <c r="IPJ32" s="172"/>
      <c r="IPK32" s="172"/>
      <c r="IPL32" s="172"/>
      <c r="IPM32" s="172"/>
      <c r="IPN32" s="172"/>
      <c r="IPO32" s="172"/>
      <c r="IPP32" s="172"/>
      <c r="IPQ32" s="172"/>
      <c r="IPR32" s="172"/>
      <c r="IPS32" s="172"/>
      <c r="IPT32" s="172"/>
      <c r="IPU32" s="172"/>
      <c r="IPV32" s="172"/>
      <c r="IPW32" s="172"/>
      <c r="IPX32" s="172"/>
      <c r="IPY32" s="172"/>
      <c r="IPZ32" s="172"/>
      <c r="IQA32" s="172"/>
      <c r="IQB32" s="172"/>
      <c r="IQC32" s="172"/>
      <c r="IQD32" s="172"/>
      <c r="IQE32" s="172"/>
      <c r="IQF32" s="172"/>
      <c r="IQG32" s="172"/>
      <c r="IQH32" s="172"/>
      <c r="IQI32" s="172"/>
      <c r="IQJ32" s="172"/>
      <c r="IQK32" s="172"/>
      <c r="IQL32" s="172"/>
      <c r="IQM32" s="172"/>
      <c r="IQN32" s="172"/>
      <c r="IQO32" s="172"/>
      <c r="IQP32" s="172"/>
      <c r="IQQ32" s="172"/>
      <c r="IQR32" s="172"/>
      <c r="IQS32" s="172"/>
      <c r="IQT32" s="172"/>
      <c r="IQU32" s="172"/>
      <c r="IQV32" s="172"/>
      <c r="IQW32" s="172"/>
      <c r="IQX32" s="172"/>
      <c r="IQY32" s="172"/>
      <c r="IQZ32" s="172"/>
      <c r="IRA32" s="172"/>
      <c r="IRB32" s="172"/>
      <c r="IRC32" s="172"/>
      <c r="IRD32" s="172"/>
      <c r="IRE32" s="172"/>
      <c r="IRF32" s="172"/>
      <c r="IRG32" s="172"/>
      <c r="IRH32" s="172"/>
      <c r="IRI32" s="172"/>
      <c r="IRJ32" s="172"/>
      <c r="IRK32" s="172"/>
      <c r="IRL32" s="172"/>
      <c r="IRM32" s="172"/>
      <c r="IRN32" s="172"/>
      <c r="IRO32" s="172"/>
      <c r="IRP32" s="172"/>
      <c r="IRQ32" s="172"/>
      <c r="IRR32" s="172"/>
      <c r="IRS32" s="172"/>
      <c r="IRT32" s="172"/>
      <c r="IRU32" s="172"/>
      <c r="IRV32" s="172"/>
      <c r="IRW32" s="172"/>
      <c r="IRX32" s="172"/>
      <c r="IRY32" s="172"/>
      <c r="IRZ32" s="172"/>
      <c r="ISA32" s="172"/>
      <c r="ISB32" s="172"/>
      <c r="ISC32" s="172"/>
      <c r="ISD32" s="172"/>
      <c r="ISE32" s="172"/>
      <c r="ISF32" s="172"/>
      <c r="ISG32" s="172"/>
      <c r="ISH32" s="172"/>
      <c r="ISI32" s="172"/>
      <c r="ISJ32" s="172"/>
      <c r="ISK32" s="172"/>
      <c r="ISL32" s="172"/>
      <c r="ISM32" s="172"/>
      <c r="ISN32" s="172"/>
      <c r="ISO32" s="172"/>
      <c r="ISP32" s="172"/>
      <c r="ISQ32" s="172"/>
      <c r="ISR32" s="172"/>
      <c r="ISS32" s="172"/>
      <c r="IST32" s="172"/>
      <c r="ISU32" s="172"/>
      <c r="ISV32" s="172"/>
      <c r="ISW32" s="172"/>
      <c r="ISX32" s="172"/>
      <c r="ISY32" s="172"/>
      <c r="ISZ32" s="172"/>
      <c r="ITA32" s="172"/>
      <c r="ITB32" s="172"/>
      <c r="ITC32" s="172"/>
      <c r="ITD32" s="172"/>
      <c r="ITE32" s="172"/>
      <c r="ITF32" s="172"/>
      <c r="ITG32" s="172"/>
      <c r="ITH32" s="172"/>
      <c r="ITI32" s="172"/>
      <c r="ITJ32" s="172"/>
      <c r="ITK32" s="172"/>
      <c r="ITL32" s="172"/>
      <c r="ITM32" s="172"/>
      <c r="ITN32" s="172"/>
      <c r="ITO32" s="172"/>
      <c r="ITP32" s="172"/>
      <c r="ITQ32" s="172"/>
      <c r="ITR32" s="172"/>
      <c r="ITS32" s="172"/>
      <c r="ITT32" s="172"/>
      <c r="ITU32" s="172"/>
      <c r="ITV32" s="172"/>
      <c r="ITW32" s="172"/>
      <c r="ITX32" s="172"/>
      <c r="ITY32" s="172"/>
      <c r="ITZ32" s="172"/>
      <c r="IUA32" s="172"/>
      <c r="IUB32" s="172"/>
      <c r="IUC32" s="172"/>
      <c r="IUD32" s="172"/>
      <c r="IUE32" s="172"/>
      <c r="IUF32" s="172"/>
      <c r="IUG32" s="172"/>
      <c r="IUH32" s="172"/>
      <c r="IUI32" s="172"/>
      <c r="IUJ32" s="172"/>
      <c r="IUK32" s="172"/>
      <c r="IUL32" s="172"/>
      <c r="IUM32" s="172"/>
      <c r="IUN32" s="172"/>
      <c r="IUO32" s="172"/>
      <c r="IUP32" s="172"/>
      <c r="IUQ32" s="172"/>
      <c r="IUR32" s="172"/>
      <c r="IUS32" s="172"/>
      <c r="IUT32" s="172"/>
      <c r="IUU32" s="172"/>
      <c r="IUV32" s="172"/>
      <c r="IUW32" s="172"/>
      <c r="IUX32" s="172"/>
      <c r="IUY32" s="172"/>
      <c r="IUZ32" s="172"/>
      <c r="IVA32" s="172"/>
      <c r="IVB32" s="172"/>
      <c r="IVC32" s="172"/>
      <c r="IVD32" s="172"/>
      <c r="IVE32" s="172"/>
      <c r="IVF32" s="172"/>
      <c r="IVG32" s="172"/>
      <c r="IVH32" s="172"/>
      <c r="IVI32" s="172"/>
      <c r="IVJ32" s="172"/>
      <c r="IVK32" s="172"/>
      <c r="IVL32" s="172"/>
      <c r="IVM32" s="172"/>
      <c r="IVN32" s="172"/>
      <c r="IVO32" s="172"/>
      <c r="IVP32" s="172"/>
      <c r="IVQ32" s="172"/>
      <c r="IVR32" s="172"/>
      <c r="IVS32" s="172"/>
      <c r="IVT32" s="172"/>
      <c r="IVU32" s="172"/>
      <c r="IVV32" s="172"/>
      <c r="IVW32" s="172"/>
      <c r="IVX32" s="172"/>
      <c r="IVY32" s="172"/>
      <c r="IVZ32" s="172"/>
      <c r="IWA32" s="172"/>
      <c r="IWB32" s="172"/>
      <c r="IWC32" s="172"/>
      <c r="IWD32" s="172"/>
      <c r="IWE32" s="172"/>
      <c r="IWF32" s="172"/>
      <c r="IWG32" s="172"/>
      <c r="IWH32" s="172"/>
      <c r="IWI32" s="172"/>
      <c r="IWJ32" s="172"/>
      <c r="IWK32" s="172"/>
      <c r="IWL32" s="172"/>
      <c r="IWM32" s="172"/>
      <c r="IWN32" s="172"/>
      <c r="IWO32" s="172"/>
      <c r="IWP32" s="172"/>
      <c r="IWQ32" s="172"/>
      <c r="IWR32" s="172"/>
      <c r="IWS32" s="172"/>
      <c r="IWT32" s="172"/>
      <c r="IWU32" s="172"/>
      <c r="IWV32" s="172"/>
      <c r="IWW32" s="172"/>
      <c r="IWX32" s="172"/>
      <c r="IWY32" s="172"/>
      <c r="IWZ32" s="172"/>
      <c r="IXA32" s="172"/>
      <c r="IXB32" s="172"/>
      <c r="IXC32" s="172"/>
      <c r="IXD32" s="172"/>
      <c r="IXE32" s="172"/>
      <c r="IXF32" s="172"/>
      <c r="IXG32" s="172"/>
      <c r="IXH32" s="172"/>
      <c r="IXI32" s="172"/>
      <c r="IXJ32" s="172"/>
      <c r="IXK32" s="172"/>
      <c r="IXL32" s="172"/>
      <c r="IXM32" s="172"/>
      <c r="IXN32" s="172"/>
      <c r="IXO32" s="172"/>
      <c r="IXP32" s="172"/>
      <c r="IXQ32" s="172"/>
      <c r="IXR32" s="172"/>
      <c r="IXS32" s="172"/>
      <c r="IXT32" s="172"/>
      <c r="IXU32" s="172"/>
      <c r="IXV32" s="172"/>
      <c r="IXW32" s="172"/>
      <c r="IXX32" s="172"/>
      <c r="IXY32" s="172"/>
      <c r="IXZ32" s="172"/>
      <c r="IYA32" s="172"/>
      <c r="IYB32" s="172"/>
      <c r="IYC32" s="172"/>
      <c r="IYD32" s="172"/>
      <c r="IYE32" s="172"/>
      <c r="IYF32" s="172"/>
      <c r="IYG32" s="172"/>
      <c r="IYH32" s="172"/>
      <c r="IYI32" s="172"/>
      <c r="IYJ32" s="172"/>
      <c r="IYK32" s="172"/>
      <c r="IYL32" s="172"/>
      <c r="IYM32" s="172"/>
      <c r="IYN32" s="172"/>
      <c r="IYO32" s="172"/>
      <c r="IYP32" s="172"/>
      <c r="IYQ32" s="172"/>
      <c r="IYR32" s="172"/>
      <c r="IYS32" s="172"/>
      <c r="IYT32" s="172"/>
      <c r="IYU32" s="172"/>
      <c r="IYV32" s="172"/>
      <c r="IYW32" s="172"/>
      <c r="IYX32" s="172"/>
      <c r="IYY32" s="172"/>
      <c r="IYZ32" s="172"/>
      <c r="IZA32" s="172"/>
      <c r="IZB32" s="172"/>
      <c r="IZC32" s="172"/>
      <c r="IZD32" s="172"/>
      <c r="IZE32" s="172"/>
      <c r="IZF32" s="172"/>
      <c r="IZG32" s="172"/>
      <c r="IZH32" s="172"/>
      <c r="IZI32" s="172"/>
      <c r="IZJ32" s="172"/>
      <c r="IZK32" s="172"/>
      <c r="IZL32" s="172"/>
      <c r="IZM32" s="172"/>
      <c r="IZN32" s="172"/>
      <c r="IZO32" s="172"/>
      <c r="IZP32" s="172"/>
      <c r="IZQ32" s="172"/>
      <c r="IZR32" s="172"/>
      <c r="IZS32" s="172"/>
      <c r="IZT32" s="172"/>
      <c r="IZU32" s="172"/>
      <c r="IZV32" s="172"/>
      <c r="IZW32" s="172"/>
      <c r="IZX32" s="172"/>
      <c r="IZY32" s="172"/>
      <c r="IZZ32" s="172"/>
      <c r="JAA32" s="172"/>
      <c r="JAB32" s="172"/>
      <c r="JAC32" s="172"/>
      <c r="JAD32" s="172"/>
      <c r="JAE32" s="172"/>
      <c r="JAF32" s="172"/>
      <c r="JAG32" s="172"/>
      <c r="JAH32" s="172"/>
      <c r="JAI32" s="172"/>
      <c r="JAJ32" s="172"/>
      <c r="JAK32" s="172"/>
      <c r="JAL32" s="172"/>
      <c r="JAM32" s="172"/>
      <c r="JAN32" s="172"/>
      <c r="JAO32" s="172"/>
      <c r="JAP32" s="172"/>
      <c r="JAQ32" s="172"/>
      <c r="JAR32" s="172"/>
      <c r="JAS32" s="172"/>
      <c r="JAT32" s="172"/>
      <c r="JAU32" s="172"/>
      <c r="JAV32" s="172"/>
      <c r="JAW32" s="172"/>
      <c r="JAX32" s="172"/>
      <c r="JAY32" s="172"/>
      <c r="JAZ32" s="172"/>
      <c r="JBA32" s="172"/>
      <c r="JBB32" s="172"/>
      <c r="JBC32" s="172"/>
      <c r="JBD32" s="172"/>
      <c r="JBE32" s="172"/>
      <c r="JBF32" s="172"/>
      <c r="JBG32" s="172"/>
      <c r="JBH32" s="172"/>
      <c r="JBI32" s="172"/>
      <c r="JBJ32" s="172"/>
      <c r="JBK32" s="172"/>
      <c r="JBL32" s="172"/>
      <c r="JBM32" s="172"/>
      <c r="JBN32" s="172"/>
      <c r="JBO32" s="172"/>
      <c r="JBP32" s="172"/>
      <c r="JBQ32" s="172"/>
      <c r="JBR32" s="172"/>
      <c r="JBS32" s="172"/>
      <c r="JBT32" s="172"/>
      <c r="JBU32" s="172"/>
      <c r="JBV32" s="172"/>
      <c r="JBW32" s="172"/>
      <c r="JBX32" s="172"/>
      <c r="JBY32" s="172"/>
      <c r="JBZ32" s="172"/>
      <c r="JCA32" s="172"/>
      <c r="JCB32" s="172"/>
      <c r="JCC32" s="172"/>
      <c r="JCD32" s="172"/>
      <c r="JCE32" s="172"/>
      <c r="JCF32" s="172"/>
      <c r="JCG32" s="172"/>
      <c r="JCH32" s="172"/>
      <c r="JCI32" s="172"/>
      <c r="JCJ32" s="172"/>
      <c r="JCK32" s="172"/>
      <c r="JCL32" s="172"/>
      <c r="JCM32" s="172"/>
      <c r="JCN32" s="172"/>
      <c r="JCO32" s="172"/>
      <c r="JCP32" s="172"/>
      <c r="JCQ32" s="172"/>
      <c r="JCR32" s="172"/>
      <c r="JCS32" s="172"/>
      <c r="JCT32" s="172"/>
      <c r="JCU32" s="172"/>
      <c r="JCV32" s="172"/>
      <c r="JCW32" s="172"/>
      <c r="JCX32" s="172"/>
      <c r="JCY32" s="172"/>
      <c r="JCZ32" s="172"/>
      <c r="JDA32" s="172"/>
      <c r="JDB32" s="172"/>
      <c r="JDC32" s="172"/>
      <c r="JDD32" s="172"/>
      <c r="JDE32" s="172"/>
      <c r="JDF32" s="172"/>
      <c r="JDG32" s="172"/>
      <c r="JDH32" s="172"/>
      <c r="JDI32" s="172"/>
      <c r="JDJ32" s="172"/>
      <c r="JDK32" s="172"/>
      <c r="JDL32" s="172"/>
      <c r="JDM32" s="172"/>
      <c r="JDN32" s="172"/>
      <c r="JDO32" s="172"/>
      <c r="JDP32" s="172"/>
      <c r="JDQ32" s="172"/>
      <c r="JDR32" s="172"/>
      <c r="JDS32" s="172"/>
      <c r="JDT32" s="172"/>
      <c r="JDU32" s="172"/>
      <c r="JDV32" s="172"/>
      <c r="JDW32" s="172"/>
      <c r="JDX32" s="172"/>
      <c r="JDY32" s="172"/>
      <c r="JDZ32" s="172"/>
      <c r="JEA32" s="172"/>
      <c r="JEB32" s="172"/>
      <c r="JEC32" s="172"/>
      <c r="JED32" s="172"/>
      <c r="JEE32" s="172"/>
      <c r="JEF32" s="172"/>
      <c r="JEG32" s="172"/>
      <c r="JEH32" s="172"/>
      <c r="JEI32" s="172"/>
      <c r="JEJ32" s="172"/>
      <c r="JEK32" s="172"/>
      <c r="JEL32" s="172"/>
      <c r="JEM32" s="172"/>
      <c r="JEN32" s="172"/>
      <c r="JEO32" s="172"/>
      <c r="JEP32" s="172"/>
      <c r="JEQ32" s="172"/>
      <c r="JER32" s="172"/>
      <c r="JES32" s="172"/>
      <c r="JET32" s="172"/>
      <c r="JEU32" s="172"/>
      <c r="JEV32" s="172"/>
      <c r="JEW32" s="172"/>
      <c r="JEX32" s="172"/>
      <c r="JEY32" s="172"/>
      <c r="JEZ32" s="172"/>
      <c r="JFA32" s="172"/>
      <c r="JFB32" s="172"/>
      <c r="JFC32" s="172"/>
      <c r="JFD32" s="172"/>
      <c r="JFE32" s="172"/>
      <c r="JFF32" s="172"/>
      <c r="JFG32" s="172"/>
      <c r="JFH32" s="172"/>
      <c r="JFI32" s="172"/>
      <c r="JFJ32" s="172"/>
      <c r="JFK32" s="172"/>
      <c r="JFL32" s="172"/>
      <c r="JFM32" s="172"/>
      <c r="JFN32" s="172"/>
      <c r="JFO32" s="172"/>
      <c r="JFP32" s="172"/>
      <c r="JFQ32" s="172"/>
      <c r="JFR32" s="172"/>
      <c r="JFS32" s="172"/>
      <c r="JFT32" s="172"/>
      <c r="JFU32" s="172"/>
      <c r="JFV32" s="172"/>
      <c r="JFW32" s="172"/>
      <c r="JFX32" s="172"/>
      <c r="JFY32" s="172"/>
      <c r="JFZ32" s="172"/>
      <c r="JGA32" s="172"/>
      <c r="JGB32" s="172"/>
      <c r="JGC32" s="172"/>
      <c r="JGD32" s="172"/>
      <c r="JGE32" s="172"/>
      <c r="JGF32" s="172"/>
      <c r="JGG32" s="172"/>
      <c r="JGH32" s="172"/>
      <c r="JGI32" s="172"/>
      <c r="JGJ32" s="172"/>
      <c r="JGK32" s="172"/>
      <c r="JGL32" s="172"/>
      <c r="JGM32" s="172"/>
      <c r="JGN32" s="172"/>
      <c r="JGO32" s="172"/>
      <c r="JGP32" s="172"/>
      <c r="JGQ32" s="172"/>
      <c r="JGR32" s="172"/>
      <c r="JGS32" s="172"/>
      <c r="JGT32" s="172"/>
      <c r="JGU32" s="172"/>
      <c r="JGV32" s="172"/>
      <c r="JGW32" s="172"/>
      <c r="JGX32" s="172"/>
      <c r="JGY32" s="172"/>
      <c r="JGZ32" s="172"/>
      <c r="JHA32" s="172"/>
      <c r="JHB32" s="172"/>
      <c r="JHC32" s="172"/>
      <c r="JHD32" s="172"/>
      <c r="JHE32" s="172"/>
      <c r="JHF32" s="172"/>
      <c r="JHG32" s="172"/>
      <c r="JHH32" s="172"/>
      <c r="JHI32" s="172"/>
      <c r="JHJ32" s="172"/>
      <c r="JHK32" s="172"/>
      <c r="JHL32" s="172"/>
      <c r="JHM32" s="172"/>
      <c r="JHN32" s="172"/>
      <c r="JHO32" s="172"/>
      <c r="JHP32" s="172"/>
      <c r="JHQ32" s="172"/>
      <c r="JHR32" s="172"/>
      <c r="JHS32" s="172"/>
      <c r="JHT32" s="172"/>
      <c r="JHU32" s="172"/>
      <c r="JHV32" s="172"/>
      <c r="JHW32" s="172"/>
      <c r="JHX32" s="172"/>
      <c r="JHY32" s="172"/>
      <c r="JHZ32" s="172"/>
      <c r="JIA32" s="172"/>
      <c r="JIB32" s="172"/>
      <c r="JIC32" s="172"/>
      <c r="JID32" s="172"/>
      <c r="JIE32" s="172"/>
      <c r="JIF32" s="172"/>
      <c r="JIG32" s="172"/>
      <c r="JIH32" s="172"/>
      <c r="JII32" s="172"/>
      <c r="JIJ32" s="172"/>
      <c r="JIK32" s="172"/>
      <c r="JIL32" s="172"/>
      <c r="JIM32" s="172"/>
      <c r="JIN32" s="172"/>
      <c r="JIO32" s="172"/>
      <c r="JIP32" s="172"/>
      <c r="JIQ32" s="172"/>
      <c r="JIR32" s="172"/>
      <c r="JIS32" s="172"/>
      <c r="JIT32" s="172"/>
      <c r="JIU32" s="172"/>
      <c r="JIV32" s="172"/>
      <c r="JIW32" s="172"/>
      <c r="JIX32" s="172"/>
      <c r="JIY32" s="172"/>
      <c r="JIZ32" s="172"/>
      <c r="JJA32" s="172"/>
      <c r="JJB32" s="172"/>
      <c r="JJC32" s="172"/>
      <c r="JJD32" s="172"/>
      <c r="JJE32" s="172"/>
      <c r="JJF32" s="172"/>
      <c r="JJG32" s="172"/>
      <c r="JJH32" s="172"/>
      <c r="JJI32" s="172"/>
      <c r="JJJ32" s="172"/>
      <c r="JJK32" s="172"/>
      <c r="JJL32" s="172"/>
      <c r="JJM32" s="172"/>
      <c r="JJN32" s="172"/>
      <c r="JJO32" s="172"/>
      <c r="JJP32" s="172"/>
      <c r="JJQ32" s="172"/>
      <c r="JJR32" s="172"/>
      <c r="JJS32" s="172"/>
      <c r="JJT32" s="172"/>
      <c r="JJU32" s="172"/>
      <c r="JJV32" s="172"/>
      <c r="JJW32" s="172"/>
      <c r="JJX32" s="172"/>
      <c r="JJY32" s="172"/>
      <c r="JJZ32" s="172"/>
      <c r="JKA32" s="172"/>
      <c r="JKB32" s="172"/>
      <c r="JKC32" s="172"/>
      <c r="JKD32" s="172"/>
      <c r="JKE32" s="172"/>
      <c r="JKF32" s="172"/>
      <c r="JKG32" s="172"/>
      <c r="JKH32" s="172"/>
      <c r="JKI32" s="172"/>
      <c r="JKJ32" s="172"/>
      <c r="JKK32" s="172"/>
      <c r="JKL32" s="172"/>
      <c r="JKM32" s="172"/>
      <c r="JKN32" s="172"/>
      <c r="JKO32" s="172"/>
      <c r="JKP32" s="172"/>
      <c r="JKQ32" s="172"/>
      <c r="JKR32" s="172"/>
      <c r="JKS32" s="172"/>
      <c r="JKT32" s="172"/>
      <c r="JKU32" s="172"/>
      <c r="JKV32" s="172"/>
      <c r="JKW32" s="172"/>
      <c r="JKX32" s="172"/>
      <c r="JKY32" s="172"/>
      <c r="JKZ32" s="172"/>
      <c r="JLA32" s="172"/>
      <c r="JLB32" s="172"/>
      <c r="JLC32" s="172"/>
      <c r="JLD32" s="172"/>
      <c r="JLE32" s="172"/>
      <c r="JLF32" s="172"/>
      <c r="JLG32" s="172"/>
      <c r="JLH32" s="172"/>
      <c r="JLI32" s="172"/>
      <c r="JLJ32" s="172"/>
      <c r="JLK32" s="172"/>
      <c r="JLL32" s="172"/>
      <c r="JLM32" s="172"/>
      <c r="JLN32" s="172"/>
      <c r="JLO32" s="172"/>
      <c r="JLP32" s="172"/>
      <c r="JLQ32" s="172"/>
      <c r="JLR32" s="172"/>
      <c r="JLS32" s="172"/>
      <c r="JLT32" s="172"/>
      <c r="JLU32" s="172"/>
      <c r="JLV32" s="172"/>
      <c r="JLW32" s="172"/>
      <c r="JLX32" s="172"/>
      <c r="JLY32" s="172"/>
      <c r="JLZ32" s="172"/>
      <c r="JMA32" s="172"/>
      <c r="JMB32" s="172"/>
      <c r="JMC32" s="172"/>
      <c r="JMD32" s="172"/>
      <c r="JME32" s="172"/>
      <c r="JMF32" s="172"/>
      <c r="JMG32" s="172"/>
      <c r="JMH32" s="172"/>
      <c r="JMI32" s="172"/>
      <c r="JMJ32" s="172"/>
      <c r="JMK32" s="172"/>
      <c r="JML32" s="172"/>
      <c r="JMM32" s="172"/>
      <c r="JMN32" s="172"/>
      <c r="JMO32" s="172"/>
      <c r="JMP32" s="172"/>
      <c r="JMQ32" s="172"/>
      <c r="JMR32" s="172"/>
      <c r="JMS32" s="172"/>
      <c r="JMT32" s="172"/>
      <c r="JMU32" s="172"/>
      <c r="JMV32" s="172"/>
      <c r="JMW32" s="172"/>
      <c r="JMX32" s="172"/>
      <c r="JMY32" s="172"/>
      <c r="JMZ32" s="172"/>
      <c r="JNA32" s="172"/>
      <c r="JNB32" s="172"/>
      <c r="JNC32" s="172"/>
      <c r="JND32" s="172"/>
      <c r="JNE32" s="172"/>
      <c r="JNF32" s="172"/>
      <c r="JNG32" s="172"/>
      <c r="JNH32" s="172"/>
      <c r="JNI32" s="172"/>
      <c r="JNJ32" s="172"/>
      <c r="JNK32" s="172"/>
      <c r="JNL32" s="172"/>
      <c r="JNM32" s="172"/>
      <c r="JNN32" s="172"/>
      <c r="JNO32" s="172"/>
      <c r="JNP32" s="172"/>
      <c r="JNQ32" s="172"/>
      <c r="JNR32" s="172"/>
      <c r="JNS32" s="172"/>
      <c r="JNT32" s="172"/>
      <c r="JNU32" s="172"/>
      <c r="JNV32" s="172"/>
      <c r="JNW32" s="172"/>
      <c r="JNX32" s="172"/>
      <c r="JNY32" s="172"/>
      <c r="JNZ32" s="172"/>
      <c r="JOA32" s="172"/>
      <c r="JOB32" s="172"/>
      <c r="JOC32" s="172"/>
      <c r="JOD32" s="172"/>
      <c r="JOE32" s="172"/>
      <c r="JOF32" s="172"/>
      <c r="JOG32" s="172"/>
      <c r="JOH32" s="172"/>
      <c r="JOI32" s="172"/>
      <c r="JOJ32" s="172"/>
      <c r="JOK32" s="172"/>
      <c r="JOL32" s="172"/>
      <c r="JOM32" s="172"/>
      <c r="JON32" s="172"/>
      <c r="JOO32" s="172"/>
      <c r="JOP32" s="172"/>
      <c r="JOQ32" s="172"/>
      <c r="JOR32" s="172"/>
      <c r="JOS32" s="172"/>
      <c r="JOT32" s="172"/>
      <c r="JOU32" s="172"/>
      <c r="JOV32" s="172"/>
      <c r="JOW32" s="172"/>
      <c r="JOX32" s="172"/>
      <c r="JOY32" s="172"/>
      <c r="JOZ32" s="172"/>
      <c r="JPA32" s="172"/>
      <c r="JPB32" s="172"/>
      <c r="JPC32" s="172"/>
      <c r="JPD32" s="172"/>
      <c r="JPE32" s="172"/>
      <c r="JPF32" s="172"/>
      <c r="JPG32" s="172"/>
      <c r="JPH32" s="172"/>
      <c r="JPI32" s="172"/>
      <c r="JPJ32" s="172"/>
      <c r="JPK32" s="172"/>
      <c r="JPL32" s="172"/>
      <c r="JPM32" s="172"/>
      <c r="JPN32" s="172"/>
      <c r="JPO32" s="172"/>
      <c r="JPP32" s="172"/>
      <c r="JPQ32" s="172"/>
      <c r="JPR32" s="172"/>
      <c r="JPS32" s="172"/>
      <c r="JPT32" s="172"/>
      <c r="JPU32" s="172"/>
      <c r="JPV32" s="172"/>
      <c r="JPW32" s="172"/>
      <c r="JPX32" s="172"/>
      <c r="JPY32" s="172"/>
      <c r="JPZ32" s="172"/>
      <c r="JQA32" s="172"/>
      <c r="JQB32" s="172"/>
      <c r="JQC32" s="172"/>
      <c r="JQD32" s="172"/>
      <c r="JQE32" s="172"/>
      <c r="JQF32" s="172"/>
      <c r="JQG32" s="172"/>
      <c r="JQH32" s="172"/>
      <c r="JQI32" s="172"/>
      <c r="JQJ32" s="172"/>
      <c r="JQK32" s="172"/>
      <c r="JQL32" s="172"/>
      <c r="JQM32" s="172"/>
      <c r="JQN32" s="172"/>
      <c r="JQO32" s="172"/>
      <c r="JQP32" s="172"/>
      <c r="JQQ32" s="172"/>
      <c r="JQR32" s="172"/>
      <c r="JQS32" s="172"/>
      <c r="JQT32" s="172"/>
      <c r="JQU32" s="172"/>
      <c r="JQV32" s="172"/>
      <c r="JQW32" s="172"/>
      <c r="JQX32" s="172"/>
      <c r="JQY32" s="172"/>
      <c r="JQZ32" s="172"/>
      <c r="JRA32" s="172"/>
      <c r="JRB32" s="172"/>
      <c r="JRC32" s="172"/>
      <c r="JRD32" s="172"/>
      <c r="JRE32" s="172"/>
      <c r="JRF32" s="172"/>
      <c r="JRG32" s="172"/>
      <c r="JRH32" s="172"/>
      <c r="JRI32" s="172"/>
      <c r="JRJ32" s="172"/>
      <c r="JRK32" s="172"/>
      <c r="JRL32" s="172"/>
      <c r="JRM32" s="172"/>
      <c r="JRN32" s="172"/>
      <c r="JRO32" s="172"/>
      <c r="JRP32" s="172"/>
      <c r="JRQ32" s="172"/>
      <c r="JRR32" s="172"/>
      <c r="JRS32" s="172"/>
      <c r="JRT32" s="172"/>
      <c r="JRU32" s="172"/>
      <c r="JRV32" s="172"/>
      <c r="JRW32" s="172"/>
      <c r="JRX32" s="172"/>
      <c r="JRY32" s="172"/>
      <c r="JRZ32" s="172"/>
      <c r="JSA32" s="172"/>
      <c r="JSB32" s="172"/>
      <c r="JSC32" s="172"/>
      <c r="JSD32" s="172"/>
      <c r="JSE32" s="172"/>
      <c r="JSF32" s="172"/>
      <c r="JSG32" s="172"/>
      <c r="JSH32" s="172"/>
      <c r="JSI32" s="172"/>
      <c r="JSJ32" s="172"/>
      <c r="JSK32" s="172"/>
      <c r="JSL32" s="172"/>
      <c r="JSM32" s="172"/>
      <c r="JSN32" s="172"/>
      <c r="JSO32" s="172"/>
      <c r="JSP32" s="172"/>
      <c r="JSQ32" s="172"/>
      <c r="JSR32" s="172"/>
      <c r="JSS32" s="172"/>
      <c r="JST32" s="172"/>
      <c r="JSU32" s="172"/>
      <c r="JSV32" s="172"/>
      <c r="JSW32" s="172"/>
      <c r="JSX32" s="172"/>
      <c r="JSY32" s="172"/>
      <c r="JSZ32" s="172"/>
      <c r="JTA32" s="172"/>
      <c r="JTB32" s="172"/>
      <c r="JTC32" s="172"/>
      <c r="JTD32" s="172"/>
      <c r="JTE32" s="172"/>
      <c r="JTF32" s="172"/>
      <c r="JTG32" s="172"/>
      <c r="JTH32" s="172"/>
      <c r="JTI32" s="172"/>
      <c r="JTJ32" s="172"/>
      <c r="JTK32" s="172"/>
      <c r="JTL32" s="172"/>
      <c r="JTM32" s="172"/>
      <c r="JTN32" s="172"/>
      <c r="JTO32" s="172"/>
      <c r="JTP32" s="172"/>
      <c r="JTQ32" s="172"/>
      <c r="JTR32" s="172"/>
      <c r="JTS32" s="172"/>
      <c r="JTT32" s="172"/>
      <c r="JTU32" s="172"/>
      <c r="JTV32" s="172"/>
      <c r="JTW32" s="172"/>
      <c r="JTX32" s="172"/>
      <c r="JTY32" s="172"/>
      <c r="JTZ32" s="172"/>
      <c r="JUA32" s="172"/>
      <c r="JUB32" s="172"/>
      <c r="JUC32" s="172"/>
      <c r="JUD32" s="172"/>
      <c r="JUE32" s="172"/>
      <c r="JUF32" s="172"/>
      <c r="JUG32" s="172"/>
      <c r="JUH32" s="172"/>
      <c r="JUI32" s="172"/>
      <c r="JUJ32" s="172"/>
      <c r="JUK32" s="172"/>
      <c r="JUL32" s="172"/>
      <c r="JUM32" s="172"/>
      <c r="JUN32" s="172"/>
      <c r="JUO32" s="172"/>
      <c r="JUP32" s="172"/>
      <c r="JUQ32" s="172"/>
      <c r="JUR32" s="172"/>
      <c r="JUS32" s="172"/>
      <c r="JUT32" s="172"/>
      <c r="JUU32" s="172"/>
      <c r="JUV32" s="172"/>
      <c r="JUW32" s="172"/>
      <c r="JUX32" s="172"/>
      <c r="JUY32" s="172"/>
      <c r="JUZ32" s="172"/>
      <c r="JVA32" s="172"/>
      <c r="JVB32" s="172"/>
      <c r="JVC32" s="172"/>
      <c r="JVD32" s="172"/>
      <c r="JVE32" s="172"/>
      <c r="JVF32" s="172"/>
      <c r="JVG32" s="172"/>
      <c r="JVH32" s="172"/>
      <c r="JVI32" s="172"/>
      <c r="JVJ32" s="172"/>
      <c r="JVK32" s="172"/>
      <c r="JVL32" s="172"/>
      <c r="JVM32" s="172"/>
      <c r="JVN32" s="172"/>
      <c r="JVO32" s="172"/>
      <c r="JVP32" s="172"/>
      <c r="JVQ32" s="172"/>
      <c r="JVR32" s="172"/>
      <c r="JVS32" s="172"/>
      <c r="JVT32" s="172"/>
      <c r="JVU32" s="172"/>
      <c r="JVV32" s="172"/>
      <c r="JVW32" s="172"/>
      <c r="JVX32" s="172"/>
      <c r="JVY32" s="172"/>
      <c r="JVZ32" s="172"/>
      <c r="JWA32" s="172"/>
      <c r="JWB32" s="172"/>
      <c r="JWC32" s="172"/>
      <c r="JWD32" s="172"/>
      <c r="JWE32" s="172"/>
      <c r="JWF32" s="172"/>
      <c r="JWG32" s="172"/>
      <c r="JWH32" s="172"/>
      <c r="JWI32" s="172"/>
      <c r="JWJ32" s="172"/>
      <c r="JWK32" s="172"/>
      <c r="JWL32" s="172"/>
      <c r="JWM32" s="172"/>
      <c r="JWN32" s="172"/>
      <c r="JWO32" s="172"/>
      <c r="JWP32" s="172"/>
      <c r="JWQ32" s="172"/>
      <c r="JWR32" s="172"/>
      <c r="JWS32" s="172"/>
      <c r="JWT32" s="172"/>
      <c r="JWU32" s="172"/>
      <c r="JWV32" s="172"/>
      <c r="JWW32" s="172"/>
      <c r="JWX32" s="172"/>
      <c r="JWY32" s="172"/>
      <c r="JWZ32" s="172"/>
      <c r="JXA32" s="172"/>
      <c r="JXB32" s="172"/>
      <c r="JXC32" s="172"/>
      <c r="JXD32" s="172"/>
      <c r="JXE32" s="172"/>
      <c r="JXF32" s="172"/>
      <c r="JXG32" s="172"/>
      <c r="JXH32" s="172"/>
      <c r="JXI32" s="172"/>
      <c r="JXJ32" s="172"/>
      <c r="JXK32" s="172"/>
      <c r="JXL32" s="172"/>
      <c r="JXM32" s="172"/>
      <c r="JXN32" s="172"/>
      <c r="JXO32" s="172"/>
      <c r="JXP32" s="172"/>
      <c r="JXQ32" s="172"/>
      <c r="JXR32" s="172"/>
      <c r="JXS32" s="172"/>
      <c r="JXT32" s="172"/>
      <c r="JXU32" s="172"/>
      <c r="JXV32" s="172"/>
      <c r="JXW32" s="172"/>
      <c r="JXX32" s="172"/>
      <c r="JXY32" s="172"/>
      <c r="JXZ32" s="172"/>
      <c r="JYA32" s="172"/>
      <c r="JYB32" s="172"/>
      <c r="JYC32" s="172"/>
      <c r="JYD32" s="172"/>
      <c r="JYE32" s="172"/>
      <c r="JYF32" s="172"/>
      <c r="JYG32" s="172"/>
      <c r="JYH32" s="172"/>
      <c r="JYI32" s="172"/>
      <c r="JYJ32" s="172"/>
      <c r="JYK32" s="172"/>
      <c r="JYL32" s="172"/>
      <c r="JYM32" s="172"/>
      <c r="JYN32" s="172"/>
      <c r="JYO32" s="172"/>
      <c r="JYP32" s="172"/>
      <c r="JYQ32" s="172"/>
      <c r="JYR32" s="172"/>
      <c r="JYS32" s="172"/>
      <c r="JYT32" s="172"/>
      <c r="JYU32" s="172"/>
      <c r="JYV32" s="172"/>
      <c r="JYW32" s="172"/>
      <c r="JYX32" s="172"/>
      <c r="JYY32" s="172"/>
      <c r="JYZ32" s="172"/>
      <c r="JZA32" s="172"/>
      <c r="JZB32" s="172"/>
      <c r="JZC32" s="172"/>
      <c r="JZD32" s="172"/>
      <c r="JZE32" s="172"/>
      <c r="JZF32" s="172"/>
      <c r="JZG32" s="172"/>
      <c r="JZH32" s="172"/>
      <c r="JZI32" s="172"/>
      <c r="JZJ32" s="172"/>
      <c r="JZK32" s="172"/>
      <c r="JZL32" s="172"/>
      <c r="JZM32" s="172"/>
      <c r="JZN32" s="172"/>
      <c r="JZO32" s="172"/>
      <c r="JZP32" s="172"/>
      <c r="JZQ32" s="172"/>
      <c r="JZR32" s="172"/>
      <c r="JZS32" s="172"/>
      <c r="JZT32" s="172"/>
      <c r="JZU32" s="172"/>
      <c r="JZV32" s="172"/>
      <c r="JZW32" s="172"/>
      <c r="JZX32" s="172"/>
      <c r="JZY32" s="172"/>
      <c r="JZZ32" s="172"/>
      <c r="KAA32" s="172"/>
      <c r="KAB32" s="172"/>
      <c r="KAC32" s="172"/>
      <c r="KAD32" s="172"/>
      <c r="KAE32" s="172"/>
      <c r="KAF32" s="172"/>
      <c r="KAG32" s="172"/>
      <c r="KAH32" s="172"/>
      <c r="KAI32" s="172"/>
      <c r="KAJ32" s="172"/>
      <c r="KAK32" s="172"/>
      <c r="KAL32" s="172"/>
      <c r="KAM32" s="172"/>
      <c r="KAN32" s="172"/>
      <c r="KAO32" s="172"/>
      <c r="KAP32" s="172"/>
      <c r="KAQ32" s="172"/>
      <c r="KAR32" s="172"/>
      <c r="KAS32" s="172"/>
      <c r="KAT32" s="172"/>
      <c r="KAU32" s="172"/>
      <c r="KAV32" s="172"/>
      <c r="KAW32" s="172"/>
      <c r="KAX32" s="172"/>
      <c r="KAY32" s="172"/>
      <c r="KAZ32" s="172"/>
      <c r="KBA32" s="172"/>
      <c r="KBB32" s="172"/>
      <c r="KBC32" s="172"/>
      <c r="KBD32" s="172"/>
      <c r="KBE32" s="172"/>
      <c r="KBF32" s="172"/>
      <c r="KBG32" s="172"/>
      <c r="KBH32" s="172"/>
      <c r="KBI32" s="172"/>
      <c r="KBJ32" s="172"/>
      <c r="KBK32" s="172"/>
      <c r="KBL32" s="172"/>
      <c r="KBM32" s="172"/>
      <c r="KBN32" s="172"/>
      <c r="KBO32" s="172"/>
      <c r="KBP32" s="172"/>
      <c r="KBQ32" s="172"/>
      <c r="KBR32" s="172"/>
      <c r="KBS32" s="172"/>
      <c r="KBT32" s="172"/>
      <c r="KBU32" s="172"/>
      <c r="KBV32" s="172"/>
      <c r="KBW32" s="172"/>
      <c r="KBX32" s="172"/>
      <c r="KBY32" s="172"/>
      <c r="KBZ32" s="172"/>
      <c r="KCA32" s="172"/>
      <c r="KCB32" s="172"/>
      <c r="KCC32" s="172"/>
      <c r="KCD32" s="172"/>
      <c r="KCE32" s="172"/>
      <c r="KCF32" s="172"/>
      <c r="KCG32" s="172"/>
      <c r="KCH32" s="172"/>
      <c r="KCI32" s="172"/>
      <c r="KCJ32" s="172"/>
      <c r="KCK32" s="172"/>
      <c r="KCL32" s="172"/>
      <c r="KCM32" s="172"/>
      <c r="KCN32" s="172"/>
      <c r="KCO32" s="172"/>
      <c r="KCP32" s="172"/>
      <c r="KCQ32" s="172"/>
      <c r="KCR32" s="172"/>
      <c r="KCS32" s="172"/>
      <c r="KCT32" s="172"/>
      <c r="KCU32" s="172"/>
      <c r="KCV32" s="172"/>
      <c r="KCW32" s="172"/>
      <c r="KCX32" s="172"/>
      <c r="KCY32" s="172"/>
      <c r="KCZ32" s="172"/>
      <c r="KDA32" s="172"/>
      <c r="KDB32" s="172"/>
      <c r="KDC32" s="172"/>
      <c r="KDD32" s="172"/>
      <c r="KDE32" s="172"/>
      <c r="KDF32" s="172"/>
      <c r="KDG32" s="172"/>
      <c r="KDH32" s="172"/>
      <c r="KDI32" s="172"/>
      <c r="KDJ32" s="172"/>
      <c r="KDK32" s="172"/>
      <c r="KDL32" s="172"/>
      <c r="KDM32" s="172"/>
      <c r="KDN32" s="172"/>
      <c r="KDO32" s="172"/>
      <c r="KDP32" s="172"/>
      <c r="KDQ32" s="172"/>
      <c r="KDR32" s="172"/>
      <c r="KDS32" s="172"/>
      <c r="KDT32" s="172"/>
      <c r="KDU32" s="172"/>
      <c r="KDV32" s="172"/>
      <c r="KDW32" s="172"/>
      <c r="KDX32" s="172"/>
      <c r="KDY32" s="172"/>
      <c r="KDZ32" s="172"/>
      <c r="KEA32" s="172"/>
      <c r="KEB32" s="172"/>
      <c r="KEC32" s="172"/>
      <c r="KED32" s="172"/>
      <c r="KEE32" s="172"/>
      <c r="KEF32" s="172"/>
      <c r="KEG32" s="172"/>
      <c r="KEH32" s="172"/>
      <c r="KEI32" s="172"/>
      <c r="KEJ32" s="172"/>
      <c r="KEK32" s="172"/>
      <c r="KEL32" s="172"/>
      <c r="KEM32" s="172"/>
      <c r="KEN32" s="172"/>
      <c r="KEO32" s="172"/>
      <c r="KEP32" s="172"/>
      <c r="KEQ32" s="172"/>
      <c r="KER32" s="172"/>
      <c r="KES32" s="172"/>
      <c r="KET32" s="172"/>
      <c r="KEU32" s="172"/>
      <c r="KEV32" s="172"/>
      <c r="KEW32" s="172"/>
      <c r="KEX32" s="172"/>
      <c r="KEY32" s="172"/>
      <c r="KEZ32" s="172"/>
      <c r="KFA32" s="172"/>
      <c r="KFB32" s="172"/>
      <c r="KFC32" s="172"/>
      <c r="KFD32" s="172"/>
      <c r="KFE32" s="172"/>
      <c r="KFF32" s="172"/>
      <c r="KFG32" s="172"/>
      <c r="KFH32" s="172"/>
      <c r="KFI32" s="172"/>
      <c r="KFJ32" s="172"/>
      <c r="KFK32" s="172"/>
      <c r="KFL32" s="172"/>
      <c r="KFM32" s="172"/>
      <c r="KFN32" s="172"/>
      <c r="KFO32" s="172"/>
      <c r="KFP32" s="172"/>
      <c r="KFQ32" s="172"/>
      <c r="KFR32" s="172"/>
      <c r="KFS32" s="172"/>
      <c r="KFT32" s="172"/>
      <c r="KFU32" s="172"/>
      <c r="KFV32" s="172"/>
      <c r="KFW32" s="172"/>
      <c r="KFX32" s="172"/>
      <c r="KFY32" s="172"/>
      <c r="KFZ32" s="172"/>
      <c r="KGA32" s="172"/>
      <c r="KGB32" s="172"/>
      <c r="KGC32" s="172"/>
      <c r="KGD32" s="172"/>
      <c r="KGE32" s="172"/>
      <c r="KGF32" s="172"/>
      <c r="KGG32" s="172"/>
      <c r="KGH32" s="172"/>
      <c r="KGI32" s="172"/>
      <c r="KGJ32" s="172"/>
      <c r="KGK32" s="172"/>
      <c r="KGL32" s="172"/>
      <c r="KGM32" s="172"/>
      <c r="KGN32" s="172"/>
      <c r="KGO32" s="172"/>
      <c r="KGP32" s="172"/>
      <c r="KGQ32" s="172"/>
      <c r="KGR32" s="172"/>
      <c r="KGS32" s="172"/>
      <c r="KGT32" s="172"/>
      <c r="KGU32" s="172"/>
      <c r="KGV32" s="172"/>
      <c r="KGW32" s="172"/>
      <c r="KGX32" s="172"/>
      <c r="KGY32" s="172"/>
      <c r="KGZ32" s="172"/>
      <c r="KHA32" s="172"/>
      <c r="KHB32" s="172"/>
      <c r="KHC32" s="172"/>
      <c r="KHD32" s="172"/>
      <c r="KHE32" s="172"/>
      <c r="KHF32" s="172"/>
      <c r="KHG32" s="172"/>
      <c r="KHH32" s="172"/>
      <c r="KHI32" s="172"/>
      <c r="KHJ32" s="172"/>
      <c r="KHK32" s="172"/>
      <c r="KHL32" s="172"/>
      <c r="KHM32" s="172"/>
      <c r="KHN32" s="172"/>
      <c r="KHO32" s="172"/>
      <c r="KHP32" s="172"/>
      <c r="KHQ32" s="172"/>
      <c r="KHR32" s="172"/>
      <c r="KHS32" s="172"/>
      <c r="KHT32" s="172"/>
      <c r="KHU32" s="172"/>
      <c r="KHV32" s="172"/>
      <c r="KHW32" s="172"/>
      <c r="KHX32" s="172"/>
      <c r="KHY32" s="172"/>
      <c r="KHZ32" s="172"/>
      <c r="KIA32" s="172"/>
      <c r="KIB32" s="172"/>
      <c r="KIC32" s="172"/>
      <c r="KID32" s="172"/>
      <c r="KIE32" s="172"/>
      <c r="KIF32" s="172"/>
      <c r="KIG32" s="172"/>
      <c r="KIH32" s="172"/>
      <c r="KII32" s="172"/>
      <c r="KIJ32" s="172"/>
      <c r="KIK32" s="172"/>
      <c r="KIL32" s="172"/>
      <c r="KIM32" s="172"/>
      <c r="KIN32" s="172"/>
      <c r="KIO32" s="172"/>
      <c r="KIP32" s="172"/>
      <c r="KIQ32" s="172"/>
      <c r="KIR32" s="172"/>
      <c r="KIS32" s="172"/>
      <c r="KIT32" s="172"/>
      <c r="KIU32" s="172"/>
      <c r="KIV32" s="172"/>
      <c r="KIW32" s="172"/>
      <c r="KIX32" s="172"/>
      <c r="KIY32" s="172"/>
      <c r="KIZ32" s="172"/>
      <c r="KJA32" s="172"/>
      <c r="KJB32" s="172"/>
      <c r="KJC32" s="172"/>
      <c r="KJD32" s="172"/>
      <c r="KJE32" s="172"/>
      <c r="KJF32" s="172"/>
      <c r="KJG32" s="172"/>
      <c r="KJH32" s="172"/>
      <c r="KJI32" s="172"/>
      <c r="KJJ32" s="172"/>
      <c r="KJK32" s="172"/>
      <c r="KJL32" s="172"/>
      <c r="KJM32" s="172"/>
      <c r="KJN32" s="172"/>
      <c r="KJO32" s="172"/>
      <c r="KJP32" s="172"/>
      <c r="KJQ32" s="172"/>
      <c r="KJR32" s="172"/>
      <c r="KJS32" s="172"/>
      <c r="KJT32" s="172"/>
      <c r="KJU32" s="172"/>
      <c r="KJV32" s="172"/>
      <c r="KJW32" s="172"/>
      <c r="KJX32" s="172"/>
      <c r="KJY32" s="172"/>
      <c r="KJZ32" s="172"/>
      <c r="KKA32" s="172"/>
      <c r="KKB32" s="172"/>
      <c r="KKC32" s="172"/>
      <c r="KKD32" s="172"/>
      <c r="KKE32" s="172"/>
      <c r="KKF32" s="172"/>
      <c r="KKG32" s="172"/>
      <c r="KKH32" s="172"/>
      <c r="KKI32" s="172"/>
      <c r="KKJ32" s="172"/>
      <c r="KKK32" s="172"/>
      <c r="KKL32" s="172"/>
      <c r="KKM32" s="172"/>
      <c r="KKN32" s="172"/>
      <c r="KKO32" s="172"/>
      <c r="KKP32" s="172"/>
      <c r="KKQ32" s="172"/>
      <c r="KKR32" s="172"/>
      <c r="KKS32" s="172"/>
      <c r="KKT32" s="172"/>
      <c r="KKU32" s="172"/>
      <c r="KKV32" s="172"/>
      <c r="KKW32" s="172"/>
      <c r="KKX32" s="172"/>
      <c r="KKY32" s="172"/>
      <c r="KKZ32" s="172"/>
      <c r="KLA32" s="172"/>
      <c r="KLB32" s="172"/>
      <c r="KLC32" s="172"/>
      <c r="KLD32" s="172"/>
      <c r="KLE32" s="172"/>
      <c r="KLF32" s="172"/>
      <c r="KLG32" s="172"/>
      <c r="KLH32" s="172"/>
      <c r="KLI32" s="172"/>
      <c r="KLJ32" s="172"/>
      <c r="KLK32" s="172"/>
      <c r="KLL32" s="172"/>
      <c r="KLM32" s="172"/>
      <c r="KLN32" s="172"/>
      <c r="KLO32" s="172"/>
      <c r="KLP32" s="172"/>
      <c r="KLQ32" s="172"/>
      <c r="KLR32" s="172"/>
      <c r="KLS32" s="172"/>
      <c r="KLT32" s="172"/>
      <c r="KLU32" s="172"/>
      <c r="KLV32" s="172"/>
      <c r="KLW32" s="172"/>
      <c r="KLX32" s="172"/>
      <c r="KLY32" s="172"/>
      <c r="KLZ32" s="172"/>
      <c r="KMA32" s="172"/>
      <c r="KMB32" s="172"/>
      <c r="KMC32" s="172"/>
      <c r="KMD32" s="172"/>
      <c r="KME32" s="172"/>
      <c r="KMF32" s="172"/>
      <c r="KMG32" s="172"/>
      <c r="KMH32" s="172"/>
      <c r="KMI32" s="172"/>
      <c r="KMJ32" s="172"/>
      <c r="KMK32" s="172"/>
      <c r="KML32" s="172"/>
      <c r="KMM32" s="172"/>
      <c r="KMN32" s="172"/>
      <c r="KMO32" s="172"/>
      <c r="KMP32" s="172"/>
      <c r="KMQ32" s="172"/>
      <c r="KMR32" s="172"/>
      <c r="KMS32" s="172"/>
      <c r="KMT32" s="172"/>
      <c r="KMU32" s="172"/>
      <c r="KMV32" s="172"/>
      <c r="KMW32" s="172"/>
      <c r="KMX32" s="172"/>
      <c r="KMY32" s="172"/>
      <c r="KMZ32" s="172"/>
      <c r="KNA32" s="172"/>
      <c r="KNB32" s="172"/>
      <c r="KNC32" s="172"/>
      <c r="KND32" s="172"/>
      <c r="KNE32" s="172"/>
      <c r="KNF32" s="172"/>
      <c r="KNG32" s="172"/>
      <c r="KNH32" s="172"/>
      <c r="KNI32" s="172"/>
      <c r="KNJ32" s="172"/>
      <c r="KNK32" s="172"/>
      <c r="KNL32" s="172"/>
      <c r="KNM32" s="172"/>
      <c r="KNN32" s="172"/>
      <c r="KNO32" s="172"/>
      <c r="KNP32" s="172"/>
      <c r="KNQ32" s="172"/>
      <c r="KNR32" s="172"/>
      <c r="KNS32" s="172"/>
      <c r="KNT32" s="172"/>
      <c r="KNU32" s="172"/>
      <c r="KNV32" s="172"/>
      <c r="KNW32" s="172"/>
      <c r="KNX32" s="172"/>
      <c r="KNY32" s="172"/>
      <c r="KNZ32" s="172"/>
      <c r="KOA32" s="172"/>
      <c r="KOB32" s="172"/>
      <c r="KOC32" s="172"/>
      <c r="KOD32" s="172"/>
      <c r="KOE32" s="172"/>
      <c r="KOF32" s="172"/>
      <c r="KOG32" s="172"/>
      <c r="KOH32" s="172"/>
      <c r="KOI32" s="172"/>
      <c r="KOJ32" s="172"/>
      <c r="KOK32" s="172"/>
      <c r="KOL32" s="172"/>
      <c r="KOM32" s="172"/>
      <c r="KON32" s="172"/>
      <c r="KOO32" s="172"/>
      <c r="KOP32" s="172"/>
      <c r="KOQ32" s="172"/>
      <c r="KOR32" s="172"/>
      <c r="KOS32" s="172"/>
      <c r="KOT32" s="172"/>
      <c r="KOU32" s="172"/>
      <c r="KOV32" s="172"/>
      <c r="KOW32" s="172"/>
      <c r="KOX32" s="172"/>
      <c r="KOY32" s="172"/>
      <c r="KOZ32" s="172"/>
      <c r="KPA32" s="172"/>
      <c r="KPB32" s="172"/>
      <c r="KPC32" s="172"/>
      <c r="KPD32" s="172"/>
      <c r="KPE32" s="172"/>
      <c r="KPF32" s="172"/>
      <c r="KPG32" s="172"/>
      <c r="KPH32" s="172"/>
      <c r="KPI32" s="172"/>
      <c r="KPJ32" s="172"/>
      <c r="KPK32" s="172"/>
      <c r="KPL32" s="172"/>
      <c r="KPM32" s="172"/>
      <c r="KPN32" s="172"/>
      <c r="KPO32" s="172"/>
      <c r="KPP32" s="172"/>
      <c r="KPQ32" s="172"/>
      <c r="KPR32" s="172"/>
      <c r="KPS32" s="172"/>
      <c r="KPT32" s="172"/>
      <c r="KPU32" s="172"/>
      <c r="KPV32" s="172"/>
      <c r="KPW32" s="172"/>
      <c r="KPX32" s="172"/>
      <c r="KPY32" s="172"/>
      <c r="KPZ32" s="172"/>
      <c r="KQA32" s="172"/>
      <c r="KQB32" s="172"/>
      <c r="KQC32" s="172"/>
      <c r="KQD32" s="172"/>
      <c r="KQE32" s="172"/>
      <c r="KQF32" s="172"/>
      <c r="KQG32" s="172"/>
      <c r="KQH32" s="172"/>
      <c r="KQI32" s="172"/>
      <c r="KQJ32" s="172"/>
      <c r="KQK32" s="172"/>
      <c r="KQL32" s="172"/>
      <c r="KQM32" s="172"/>
      <c r="KQN32" s="172"/>
      <c r="KQO32" s="172"/>
      <c r="KQP32" s="172"/>
      <c r="KQQ32" s="172"/>
      <c r="KQR32" s="172"/>
      <c r="KQS32" s="172"/>
      <c r="KQT32" s="172"/>
      <c r="KQU32" s="172"/>
      <c r="KQV32" s="172"/>
      <c r="KQW32" s="172"/>
      <c r="KQX32" s="172"/>
      <c r="KQY32" s="172"/>
      <c r="KQZ32" s="172"/>
      <c r="KRA32" s="172"/>
      <c r="KRB32" s="172"/>
      <c r="KRC32" s="172"/>
      <c r="KRD32" s="172"/>
      <c r="KRE32" s="172"/>
      <c r="KRF32" s="172"/>
      <c r="KRG32" s="172"/>
      <c r="KRH32" s="172"/>
      <c r="KRI32" s="172"/>
      <c r="KRJ32" s="172"/>
      <c r="KRK32" s="172"/>
      <c r="KRL32" s="172"/>
      <c r="KRM32" s="172"/>
      <c r="KRN32" s="172"/>
      <c r="KRO32" s="172"/>
      <c r="KRP32" s="172"/>
      <c r="KRQ32" s="172"/>
      <c r="KRR32" s="172"/>
      <c r="KRS32" s="172"/>
      <c r="KRT32" s="172"/>
      <c r="KRU32" s="172"/>
      <c r="KRV32" s="172"/>
      <c r="KRW32" s="172"/>
      <c r="KRX32" s="172"/>
      <c r="KRY32" s="172"/>
      <c r="KRZ32" s="172"/>
      <c r="KSA32" s="172"/>
      <c r="KSB32" s="172"/>
      <c r="KSC32" s="172"/>
      <c r="KSD32" s="172"/>
      <c r="KSE32" s="172"/>
      <c r="KSF32" s="172"/>
      <c r="KSG32" s="172"/>
      <c r="KSH32" s="172"/>
      <c r="KSI32" s="172"/>
      <c r="KSJ32" s="172"/>
      <c r="KSK32" s="172"/>
      <c r="KSL32" s="172"/>
      <c r="KSM32" s="172"/>
      <c r="KSN32" s="172"/>
      <c r="KSO32" s="172"/>
      <c r="KSP32" s="172"/>
      <c r="KSQ32" s="172"/>
      <c r="KSR32" s="172"/>
      <c r="KSS32" s="172"/>
      <c r="KST32" s="172"/>
      <c r="KSU32" s="172"/>
      <c r="KSV32" s="172"/>
      <c r="KSW32" s="172"/>
      <c r="KSX32" s="172"/>
      <c r="KSY32" s="172"/>
      <c r="KSZ32" s="172"/>
      <c r="KTA32" s="172"/>
      <c r="KTB32" s="172"/>
      <c r="KTC32" s="172"/>
      <c r="KTD32" s="172"/>
      <c r="KTE32" s="172"/>
      <c r="KTF32" s="172"/>
      <c r="KTG32" s="172"/>
      <c r="KTH32" s="172"/>
      <c r="KTI32" s="172"/>
      <c r="KTJ32" s="172"/>
      <c r="KTK32" s="172"/>
      <c r="KTL32" s="172"/>
      <c r="KTM32" s="172"/>
      <c r="KTN32" s="172"/>
      <c r="KTO32" s="172"/>
      <c r="KTP32" s="172"/>
      <c r="KTQ32" s="172"/>
      <c r="KTR32" s="172"/>
      <c r="KTS32" s="172"/>
      <c r="KTT32" s="172"/>
      <c r="KTU32" s="172"/>
      <c r="KTV32" s="172"/>
      <c r="KTW32" s="172"/>
      <c r="KTX32" s="172"/>
      <c r="KTY32" s="172"/>
      <c r="KTZ32" s="172"/>
      <c r="KUA32" s="172"/>
      <c r="KUB32" s="172"/>
      <c r="KUC32" s="172"/>
      <c r="KUD32" s="172"/>
      <c r="KUE32" s="172"/>
      <c r="KUF32" s="172"/>
      <c r="KUG32" s="172"/>
      <c r="KUH32" s="172"/>
      <c r="KUI32" s="172"/>
      <c r="KUJ32" s="172"/>
      <c r="KUK32" s="172"/>
      <c r="KUL32" s="172"/>
      <c r="KUM32" s="172"/>
      <c r="KUN32" s="172"/>
      <c r="KUO32" s="172"/>
      <c r="KUP32" s="172"/>
      <c r="KUQ32" s="172"/>
      <c r="KUR32" s="172"/>
      <c r="KUS32" s="172"/>
      <c r="KUT32" s="172"/>
      <c r="KUU32" s="172"/>
      <c r="KUV32" s="172"/>
      <c r="KUW32" s="172"/>
      <c r="KUX32" s="172"/>
      <c r="KUY32" s="172"/>
      <c r="KUZ32" s="172"/>
      <c r="KVA32" s="172"/>
      <c r="KVB32" s="172"/>
      <c r="KVC32" s="172"/>
      <c r="KVD32" s="172"/>
      <c r="KVE32" s="172"/>
      <c r="KVF32" s="172"/>
      <c r="KVG32" s="172"/>
      <c r="KVH32" s="172"/>
      <c r="KVI32" s="172"/>
      <c r="KVJ32" s="172"/>
      <c r="KVK32" s="172"/>
      <c r="KVL32" s="172"/>
      <c r="KVM32" s="172"/>
      <c r="KVN32" s="172"/>
      <c r="KVO32" s="172"/>
      <c r="KVP32" s="172"/>
      <c r="KVQ32" s="172"/>
      <c r="KVR32" s="172"/>
      <c r="KVS32" s="172"/>
      <c r="KVT32" s="172"/>
      <c r="KVU32" s="172"/>
      <c r="KVV32" s="172"/>
      <c r="KVW32" s="172"/>
      <c r="KVX32" s="172"/>
      <c r="KVY32" s="172"/>
      <c r="KVZ32" s="172"/>
      <c r="KWA32" s="172"/>
      <c r="KWB32" s="172"/>
      <c r="KWC32" s="172"/>
      <c r="KWD32" s="172"/>
      <c r="KWE32" s="172"/>
      <c r="KWF32" s="172"/>
      <c r="KWG32" s="172"/>
      <c r="KWH32" s="172"/>
      <c r="KWI32" s="172"/>
      <c r="KWJ32" s="172"/>
      <c r="KWK32" s="172"/>
      <c r="KWL32" s="172"/>
      <c r="KWM32" s="172"/>
      <c r="KWN32" s="172"/>
      <c r="KWO32" s="172"/>
      <c r="KWP32" s="172"/>
      <c r="KWQ32" s="172"/>
      <c r="KWR32" s="172"/>
      <c r="KWS32" s="172"/>
      <c r="KWT32" s="172"/>
      <c r="KWU32" s="172"/>
      <c r="KWV32" s="172"/>
      <c r="KWW32" s="172"/>
      <c r="KWX32" s="172"/>
      <c r="KWY32" s="172"/>
      <c r="KWZ32" s="172"/>
      <c r="KXA32" s="172"/>
      <c r="KXB32" s="172"/>
      <c r="KXC32" s="172"/>
      <c r="KXD32" s="172"/>
      <c r="KXE32" s="172"/>
      <c r="KXF32" s="172"/>
      <c r="KXG32" s="172"/>
      <c r="KXH32" s="172"/>
      <c r="KXI32" s="172"/>
      <c r="KXJ32" s="172"/>
      <c r="KXK32" s="172"/>
      <c r="KXL32" s="172"/>
      <c r="KXM32" s="172"/>
      <c r="KXN32" s="172"/>
      <c r="KXO32" s="172"/>
      <c r="KXP32" s="172"/>
      <c r="KXQ32" s="172"/>
      <c r="KXR32" s="172"/>
      <c r="KXS32" s="172"/>
      <c r="KXT32" s="172"/>
      <c r="KXU32" s="172"/>
      <c r="KXV32" s="172"/>
      <c r="KXW32" s="172"/>
      <c r="KXX32" s="172"/>
      <c r="KXY32" s="172"/>
      <c r="KXZ32" s="172"/>
      <c r="KYA32" s="172"/>
      <c r="KYB32" s="172"/>
      <c r="KYC32" s="172"/>
      <c r="KYD32" s="172"/>
      <c r="KYE32" s="172"/>
      <c r="KYF32" s="172"/>
      <c r="KYG32" s="172"/>
      <c r="KYH32" s="172"/>
      <c r="KYI32" s="172"/>
      <c r="KYJ32" s="172"/>
      <c r="KYK32" s="172"/>
      <c r="KYL32" s="172"/>
      <c r="KYM32" s="172"/>
      <c r="KYN32" s="172"/>
      <c r="KYO32" s="172"/>
      <c r="KYP32" s="172"/>
      <c r="KYQ32" s="172"/>
      <c r="KYR32" s="172"/>
      <c r="KYS32" s="172"/>
      <c r="KYT32" s="172"/>
      <c r="KYU32" s="172"/>
      <c r="KYV32" s="172"/>
      <c r="KYW32" s="172"/>
      <c r="KYX32" s="172"/>
      <c r="KYY32" s="172"/>
      <c r="KYZ32" s="172"/>
      <c r="KZA32" s="172"/>
      <c r="KZB32" s="172"/>
      <c r="KZC32" s="172"/>
      <c r="KZD32" s="172"/>
      <c r="KZE32" s="172"/>
      <c r="KZF32" s="172"/>
      <c r="KZG32" s="172"/>
      <c r="KZH32" s="172"/>
      <c r="KZI32" s="172"/>
      <c r="KZJ32" s="172"/>
      <c r="KZK32" s="172"/>
      <c r="KZL32" s="172"/>
      <c r="KZM32" s="172"/>
      <c r="KZN32" s="172"/>
      <c r="KZO32" s="172"/>
      <c r="KZP32" s="172"/>
      <c r="KZQ32" s="172"/>
      <c r="KZR32" s="172"/>
      <c r="KZS32" s="172"/>
      <c r="KZT32" s="172"/>
      <c r="KZU32" s="172"/>
      <c r="KZV32" s="172"/>
      <c r="KZW32" s="172"/>
      <c r="KZX32" s="172"/>
      <c r="KZY32" s="172"/>
      <c r="KZZ32" s="172"/>
      <c r="LAA32" s="172"/>
      <c r="LAB32" s="172"/>
      <c r="LAC32" s="172"/>
      <c r="LAD32" s="172"/>
      <c r="LAE32" s="172"/>
      <c r="LAF32" s="172"/>
      <c r="LAG32" s="172"/>
      <c r="LAH32" s="172"/>
      <c r="LAI32" s="172"/>
      <c r="LAJ32" s="172"/>
      <c r="LAK32" s="172"/>
      <c r="LAL32" s="172"/>
      <c r="LAM32" s="172"/>
      <c r="LAN32" s="172"/>
      <c r="LAO32" s="172"/>
      <c r="LAP32" s="172"/>
      <c r="LAQ32" s="172"/>
      <c r="LAR32" s="172"/>
      <c r="LAS32" s="172"/>
      <c r="LAT32" s="172"/>
      <c r="LAU32" s="172"/>
      <c r="LAV32" s="172"/>
      <c r="LAW32" s="172"/>
      <c r="LAX32" s="172"/>
      <c r="LAY32" s="172"/>
      <c r="LAZ32" s="172"/>
      <c r="LBA32" s="172"/>
      <c r="LBB32" s="172"/>
      <c r="LBC32" s="172"/>
      <c r="LBD32" s="172"/>
      <c r="LBE32" s="172"/>
      <c r="LBF32" s="172"/>
      <c r="LBG32" s="172"/>
      <c r="LBH32" s="172"/>
      <c r="LBI32" s="172"/>
      <c r="LBJ32" s="172"/>
      <c r="LBK32" s="172"/>
      <c r="LBL32" s="172"/>
      <c r="LBM32" s="172"/>
      <c r="LBN32" s="172"/>
      <c r="LBO32" s="172"/>
      <c r="LBP32" s="172"/>
      <c r="LBQ32" s="172"/>
      <c r="LBR32" s="172"/>
      <c r="LBS32" s="172"/>
      <c r="LBT32" s="172"/>
      <c r="LBU32" s="172"/>
      <c r="LBV32" s="172"/>
      <c r="LBW32" s="172"/>
      <c r="LBX32" s="172"/>
      <c r="LBY32" s="172"/>
      <c r="LBZ32" s="172"/>
      <c r="LCA32" s="172"/>
      <c r="LCB32" s="172"/>
      <c r="LCC32" s="172"/>
      <c r="LCD32" s="172"/>
      <c r="LCE32" s="172"/>
      <c r="LCF32" s="172"/>
      <c r="LCG32" s="172"/>
      <c r="LCH32" s="172"/>
      <c r="LCI32" s="172"/>
      <c r="LCJ32" s="172"/>
      <c r="LCK32" s="172"/>
      <c r="LCL32" s="172"/>
      <c r="LCM32" s="172"/>
      <c r="LCN32" s="172"/>
      <c r="LCO32" s="172"/>
      <c r="LCP32" s="172"/>
      <c r="LCQ32" s="172"/>
      <c r="LCR32" s="172"/>
      <c r="LCS32" s="172"/>
      <c r="LCT32" s="172"/>
      <c r="LCU32" s="172"/>
      <c r="LCV32" s="172"/>
      <c r="LCW32" s="172"/>
      <c r="LCX32" s="172"/>
      <c r="LCY32" s="172"/>
      <c r="LCZ32" s="172"/>
      <c r="LDA32" s="172"/>
      <c r="LDB32" s="172"/>
      <c r="LDC32" s="172"/>
      <c r="LDD32" s="172"/>
      <c r="LDE32" s="172"/>
      <c r="LDF32" s="172"/>
      <c r="LDG32" s="172"/>
      <c r="LDH32" s="172"/>
      <c r="LDI32" s="172"/>
      <c r="LDJ32" s="172"/>
      <c r="LDK32" s="172"/>
      <c r="LDL32" s="172"/>
      <c r="LDM32" s="172"/>
      <c r="LDN32" s="172"/>
      <c r="LDO32" s="172"/>
      <c r="LDP32" s="172"/>
      <c r="LDQ32" s="172"/>
      <c r="LDR32" s="172"/>
      <c r="LDS32" s="172"/>
      <c r="LDT32" s="172"/>
      <c r="LDU32" s="172"/>
      <c r="LDV32" s="172"/>
      <c r="LDW32" s="172"/>
      <c r="LDX32" s="172"/>
      <c r="LDY32" s="172"/>
      <c r="LDZ32" s="172"/>
      <c r="LEA32" s="172"/>
      <c r="LEB32" s="172"/>
      <c r="LEC32" s="172"/>
      <c r="LED32" s="172"/>
      <c r="LEE32" s="172"/>
      <c r="LEF32" s="172"/>
      <c r="LEG32" s="172"/>
      <c r="LEH32" s="172"/>
      <c r="LEI32" s="172"/>
      <c r="LEJ32" s="172"/>
      <c r="LEK32" s="172"/>
      <c r="LEL32" s="172"/>
      <c r="LEM32" s="172"/>
      <c r="LEN32" s="172"/>
      <c r="LEO32" s="172"/>
      <c r="LEP32" s="172"/>
      <c r="LEQ32" s="172"/>
      <c r="LER32" s="172"/>
      <c r="LES32" s="172"/>
      <c r="LET32" s="172"/>
      <c r="LEU32" s="172"/>
      <c r="LEV32" s="172"/>
      <c r="LEW32" s="172"/>
      <c r="LEX32" s="172"/>
      <c r="LEY32" s="172"/>
      <c r="LEZ32" s="172"/>
      <c r="LFA32" s="172"/>
      <c r="LFB32" s="172"/>
      <c r="LFC32" s="172"/>
      <c r="LFD32" s="172"/>
      <c r="LFE32" s="172"/>
      <c r="LFF32" s="172"/>
      <c r="LFG32" s="172"/>
      <c r="LFH32" s="172"/>
      <c r="LFI32" s="172"/>
      <c r="LFJ32" s="172"/>
      <c r="LFK32" s="172"/>
      <c r="LFL32" s="172"/>
      <c r="LFM32" s="172"/>
      <c r="LFN32" s="172"/>
      <c r="LFO32" s="172"/>
      <c r="LFP32" s="172"/>
      <c r="LFQ32" s="172"/>
      <c r="LFR32" s="172"/>
      <c r="LFS32" s="172"/>
      <c r="LFT32" s="172"/>
      <c r="LFU32" s="172"/>
      <c r="LFV32" s="172"/>
      <c r="LFW32" s="172"/>
      <c r="LFX32" s="172"/>
      <c r="LFY32" s="172"/>
      <c r="LFZ32" s="172"/>
      <c r="LGA32" s="172"/>
      <c r="LGB32" s="172"/>
      <c r="LGC32" s="172"/>
      <c r="LGD32" s="172"/>
      <c r="LGE32" s="172"/>
      <c r="LGF32" s="172"/>
      <c r="LGG32" s="172"/>
      <c r="LGH32" s="172"/>
      <c r="LGI32" s="172"/>
      <c r="LGJ32" s="172"/>
      <c r="LGK32" s="172"/>
      <c r="LGL32" s="172"/>
      <c r="LGM32" s="172"/>
      <c r="LGN32" s="172"/>
      <c r="LGO32" s="172"/>
      <c r="LGP32" s="172"/>
      <c r="LGQ32" s="172"/>
      <c r="LGR32" s="172"/>
      <c r="LGS32" s="172"/>
      <c r="LGT32" s="172"/>
      <c r="LGU32" s="172"/>
      <c r="LGV32" s="172"/>
      <c r="LGW32" s="172"/>
      <c r="LGX32" s="172"/>
      <c r="LGY32" s="172"/>
      <c r="LGZ32" s="172"/>
      <c r="LHA32" s="172"/>
      <c r="LHB32" s="172"/>
      <c r="LHC32" s="172"/>
      <c r="LHD32" s="172"/>
      <c r="LHE32" s="172"/>
      <c r="LHF32" s="172"/>
      <c r="LHG32" s="172"/>
      <c r="LHH32" s="172"/>
      <c r="LHI32" s="172"/>
      <c r="LHJ32" s="172"/>
      <c r="LHK32" s="172"/>
      <c r="LHL32" s="172"/>
      <c r="LHM32" s="172"/>
      <c r="LHN32" s="172"/>
      <c r="LHO32" s="172"/>
      <c r="LHP32" s="172"/>
      <c r="LHQ32" s="172"/>
      <c r="LHR32" s="172"/>
      <c r="LHS32" s="172"/>
      <c r="LHT32" s="172"/>
      <c r="LHU32" s="172"/>
      <c r="LHV32" s="172"/>
      <c r="LHW32" s="172"/>
      <c r="LHX32" s="172"/>
      <c r="LHY32" s="172"/>
      <c r="LHZ32" s="172"/>
      <c r="LIA32" s="172"/>
      <c r="LIB32" s="172"/>
      <c r="LIC32" s="172"/>
      <c r="LID32" s="172"/>
      <c r="LIE32" s="172"/>
      <c r="LIF32" s="172"/>
      <c r="LIG32" s="172"/>
      <c r="LIH32" s="172"/>
      <c r="LII32" s="172"/>
      <c r="LIJ32" s="172"/>
      <c r="LIK32" s="172"/>
      <c r="LIL32" s="172"/>
      <c r="LIM32" s="172"/>
      <c r="LIN32" s="172"/>
      <c r="LIO32" s="172"/>
      <c r="LIP32" s="172"/>
      <c r="LIQ32" s="172"/>
      <c r="LIR32" s="172"/>
      <c r="LIS32" s="172"/>
      <c r="LIT32" s="172"/>
      <c r="LIU32" s="172"/>
      <c r="LIV32" s="172"/>
      <c r="LIW32" s="172"/>
      <c r="LIX32" s="172"/>
      <c r="LIY32" s="172"/>
      <c r="LIZ32" s="172"/>
      <c r="LJA32" s="172"/>
      <c r="LJB32" s="172"/>
      <c r="LJC32" s="172"/>
      <c r="LJD32" s="172"/>
      <c r="LJE32" s="172"/>
      <c r="LJF32" s="172"/>
      <c r="LJG32" s="172"/>
      <c r="LJH32" s="172"/>
      <c r="LJI32" s="172"/>
      <c r="LJJ32" s="172"/>
      <c r="LJK32" s="172"/>
      <c r="LJL32" s="172"/>
      <c r="LJM32" s="172"/>
      <c r="LJN32" s="172"/>
      <c r="LJO32" s="172"/>
      <c r="LJP32" s="172"/>
      <c r="LJQ32" s="172"/>
      <c r="LJR32" s="172"/>
      <c r="LJS32" s="172"/>
      <c r="LJT32" s="172"/>
      <c r="LJU32" s="172"/>
      <c r="LJV32" s="172"/>
      <c r="LJW32" s="172"/>
      <c r="LJX32" s="172"/>
      <c r="LJY32" s="172"/>
      <c r="LJZ32" s="172"/>
      <c r="LKA32" s="172"/>
      <c r="LKB32" s="172"/>
      <c r="LKC32" s="172"/>
      <c r="LKD32" s="172"/>
      <c r="LKE32" s="172"/>
      <c r="LKF32" s="172"/>
      <c r="LKG32" s="172"/>
      <c r="LKH32" s="172"/>
      <c r="LKI32" s="172"/>
      <c r="LKJ32" s="172"/>
      <c r="LKK32" s="172"/>
      <c r="LKL32" s="172"/>
      <c r="LKM32" s="172"/>
      <c r="LKN32" s="172"/>
      <c r="LKO32" s="172"/>
      <c r="LKP32" s="172"/>
      <c r="LKQ32" s="172"/>
      <c r="LKR32" s="172"/>
      <c r="LKS32" s="172"/>
      <c r="LKT32" s="172"/>
      <c r="LKU32" s="172"/>
      <c r="LKV32" s="172"/>
      <c r="LKW32" s="172"/>
      <c r="LKX32" s="172"/>
      <c r="LKY32" s="172"/>
      <c r="LKZ32" s="172"/>
      <c r="LLA32" s="172"/>
      <c r="LLB32" s="172"/>
      <c r="LLC32" s="172"/>
      <c r="LLD32" s="172"/>
      <c r="LLE32" s="172"/>
      <c r="LLF32" s="172"/>
      <c r="LLG32" s="172"/>
      <c r="LLH32" s="172"/>
      <c r="LLI32" s="172"/>
      <c r="LLJ32" s="172"/>
      <c r="LLK32" s="172"/>
      <c r="LLL32" s="172"/>
      <c r="LLM32" s="172"/>
      <c r="LLN32" s="172"/>
      <c r="LLO32" s="172"/>
      <c r="LLP32" s="172"/>
      <c r="LLQ32" s="172"/>
      <c r="LLR32" s="172"/>
      <c r="LLS32" s="172"/>
      <c r="LLT32" s="172"/>
      <c r="LLU32" s="172"/>
      <c r="LLV32" s="172"/>
      <c r="LLW32" s="172"/>
      <c r="LLX32" s="172"/>
      <c r="LLY32" s="172"/>
      <c r="LLZ32" s="172"/>
      <c r="LMA32" s="172"/>
      <c r="LMB32" s="172"/>
      <c r="LMC32" s="172"/>
      <c r="LMD32" s="172"/>
      <c r="LME32" s="172"/>
      <c r="LMF32" s="172"/>
      <c r="LMG32" s="172"/>
      <c r="LMH32" s="172"/>
      <c r="LMI32" s="172"/>
      <c r="LMJ32" s="172"/>
      <c r="LMK32" s="172"/>
      <c r="LML32" s="172"/>
      <c r="LMM32" s="172"/>
      <c r="LMN32" s="172"/>
      <c r="LMO32" s="172"/>
      <c r="LMP32" s="172"/>
      <c r="LMQ32" s="172"/>
      <c r="LMR32" s="172"/>
      <c r="LMS32" s="172"/>
      <c r="LMT32" s="172"/>
      <c r="LMU32" s="172"/>
      <c r="LMV32" s="172"/>
      <c r="LMW32" s="172"/>
      <c r="LMX32" s="172"/>
      <c r="LMY32" s="172"/>
      <c r="LMZ32" s="172"/>
      <c r="LNA32" s="172"/>
      <c r="LNB32" s="172"/>
      <c r="LNC32" s="172"/>
      <c r="LND32" s="172"/>
      <c r="LNE32" s="172"/>
      <c r="LNF32" s="172"/>
      <c r="LNG32" s="172"/>
      <c r="LNH32" s="172"/>
      <c r="LNI32" s="172"/>
      <c r="LNJ32" s="172"/>
      <c r="LNK32" s="172"/>
      <c r="LNL32" s="172"/>
      <c r="LNM32" s="172"/>
      <c r="LNN32" s="172"/>
      <c r="LNO32" s="172"/>
      <c r="LNP32" s="172"/>
      <c r="LNQ32" s="172"/>
      <c r="LNR32" s="172"/>
      <c r="LNS32" s="172"/>
      <c r="LNT32" s="172"/>
      <c r="LNU32" s="172"/>
      <c r="LNV32" s="172"/>
      <c r="LNW32" s="172"/>
      <c r="LNX32" s="172"/>
      <c r="LNY32" s="172"/>
      <c r="LNZ32" s="172"/>
      <c r="LOA32" s="172"/>
      <c r="LOB32" s="172"/>
      <c r="LOC32" s="172"/>
      <c r="LOD32" s="172"/>
      <c r="LOE32" s="172"/>
      <c r="LOF32" s="172"/>
      <c r="LOG32" s="172"/>
      <c r="LOH32" s="172"/>
      <c r="LOI32" s="172"/>
      <c r="LOJ32" s="172"/>
      <c r="LOK32" s="172"/>
      <c r="LOL32" s="172"/>
      <c r="LOM32" s="172"/>
      <c r="LON32" s="172"/>
      <c r="LOO32" s="172"/>
      <c r="LOP32" s="172"/>
      <c r="LOQ32" s="172"/>
      <c r="LOR32" s="172"/>
      <c r="LOS32" s="172"/>
      <c r="LOT32" s="172"/>
      <c r="LOU32" s="172"/>
      <c r="LOV32" s="172"/>
      <c r="LOW32" s="172"/>
      <c r="LOX32" s="172"/>
      <c r="LOY32" s="172"/>
      <c r="LOZ32" s="172"/>
      <c r="LPA32" s="172"/>
      <c r="LPB32" s="172"/>
      <c r="LPC32" s="172"/>
      <c r="LPD32" s="172"/>
      <c r="LPE32" s="172"/>
      <c r="LPF32" s="172"/>
      <c r="LPG32" s="172"/>
      <c r="LPH32" s="172"/>
      <c r="LPI32" s="172"/>
      <c r="LPJ32" s="172"/>
      <c r="LPK32" s="172"/>
      <c r="LPL32" s="172"/>
      <c r="LPM32" s="172"/>
      <c r="LPN32" s="172"/>
      <c r="LPO32" s="172"/>
      <c r="LPP32" s="172"/>
      <c r="LPQ32" s="172"/>
      <c r="LPR32" s="172"/>
      <c r="LPS32" s="172"/>
      <c r="LPT32" s="172"/>
      <c r="LPU32" s="172"/>
      <c r="LPV32" s="172"/>
      <c r="LPW32" s="172"/>
      <c r="LPX32" s="172"/>
      <c r="LPY32" s="172"/>
      <c r="LPZ32" s="172"/>
      <c r="LQA32" s="172"/>
      <c r="LQB32" s="172"/>
      <c r="LQC32" s="172"/>
      <c r="LQD32" s="172"/>
      <c r="LQE32" s="172"/>
      <c r="LQF32" s="172"/>
      <c r="LQG32" s="172"/>
      <c r="LQH32" s="172"/>
      <c r="LQI32" s="172"/>
      <c r="LQJ32" s="172"/>
      <c r="LQK32" s="172"/>
      <c r="LQL32" s="172"/>
      <c r="LQM32" s="172"/>
      <c r="LQN32" s="172"/>
      <c r="LQO32" s="172"/>
      <c r="LQP32" s="172"/>
      <c r="LQQ32" s="172"/>
      <c r="LQR32" s="172"/>
      <c r="LQS32" s="172"/>
      <c r="LQT32" s="172"/>
      <c r="LQU32" s="172"/>
      <c r="LQV32" s="172"/>
      <c r="LQW32" s="172"/>
      <c r="LQX32" s="172"/>
      <c r="LQY32" s="172"/>
      <c r="LQZ32" s="172"/>
      <c r="LRA32" s="172"/>
      <c r="LRB32" s="172"/>
      <c r="LRC32" s="172"/>
      <c r="LRD32" s="172"/>
      <c r="LRE32" s="172"/>
      <c r="LRF32" s="172"/>
      <c r="LRG32" s="172"/>
      <c r="LRH32" s="172"/>
      <c r="LRI32" s="172"/>
      <c r="LRJ32" s="172"/>
      <c r="LRK32" s="172"/>
      <c r="LRL32" s="172"/>
      <c r="LRM32" s="172"/>
      <c r="LRN32" s="172"/>
      <c r="LRO32" s="172"/>
      <c r="LRP32" s="172"/>
      <c r="LRQ32" s="172"/>
      <c r="LRR32" s="172"/>
      <c r="LRS32" s="172"/>
      <c r="LRT32" s="172"/>
      <c r="LRU32" s="172"/>
      <c r="LRV32" s="172"/>
      <c r="LRW32" s="172"/>
      <c r="LRX32" s="172"/>
      <c r="LRY32" s="172"/>
      <c r="LRZ32" s="172"/>
      <c r="LSA32" s="172"/>
      <c r="LSB32" s="172"/>
      <c r="LSC32" s="172"/>
      <c r="LSD32" s="172"/>
      <c r="LSE32" s="172"/>
      <c r="LSF32" s="172"/>
      <c r="LSG32" s="172"/>
      <c r="LSH32" s="172"/>
      <c r="LSI32" s="172"/>
      <c r="LSJ32" s="172"/>
      <c r="LSK32" s="172"/>
      <c r="LSL32" s="172"/>
      <c r="LSM32" s="172"/>
      <c r="LSN32" s="172"/>
      <c r="LSO32" s="172"/>
      <c r="LSP32" s="172"/>
      <c r="LSQ32" s="172"/>
      <c r="LSR32" s="172"/>
      <c r="LSS32" s="172"/>
      <c r="LST32" s="172"/>
      <c r="LSU32" s="172"/>
      <c r="LSV32" s="172"/>
      <c r="LSW32" s="172"/>
      <c r="LSX32" s="172"/>
      <c r="LSY32" s="172"/>
      <c r="LSZ32" s="172"/>
      <c r="LTA32" s="172"/>
      <c r="LTB32" s="172"/>
      <c r="LTC32" s="172"/>
      <c r="LTD32" s="172"/>
      <c r="LTE32" s="172"/>
      <c r="LTF32" s="172"/>
      <c r="LTG32" s="172"/>
      <c r="LTH32" s="172"/>
      <c r="LTI32" s="172"/>
      <c r="LTJ32" s="172"/>
      <c r="LTK32" s="172"/>
      <c r="LTL32" s="172"/>
      <c r="LTM32" s="172"/>
      <c r="LTN32" s="172"/>
      <c r="LTO32" s="172"/>
      <c r="LTP32" s="172"/>
      <c r="LTQ32" s="172"/>
      <c r="LTR32" s="172"/>
      <c r="LTS32" s="172"/>
      <c r="LTT32" s="172"/>
      <c r="LTU32" s="172"/>
      <c r="LTV32" s="172"/>
      <c r="LTW32" s="172"/>
      <c r="LTX32" s="172"/>
      <c r="LTY32" s="172"/>
      <c r="LTZ32" s="172"/>
      <c r="LUA32" s="172"/>
      <c r="LUB32" s="172"/>
      <c r="LUC32" s="172"/>
      <c r="LUD32" s="172"/>
      <c r="LUE32" s="172"/>
      <c r="LUF32" s="172"/>
      <c r="LUG32" s="172"/>
      <c r="LUH32" s="172"/>
      <c r="LUI32" s="172"/>
      <c r="LUJ32" s="172"/>
      <c r="LUK32" s="172"/>
      <c r="LUL32" s="172"/>
      <c r="LUM32" s="172"/>
      <c r="LUN32" s="172"/>
      <c r="LUO32" s="172"/>
      <c r="LUP32" s="172"/>
      <c r="LUQ32" s="172"/>
      <c r="LUR32" s="172"/>
      <c r="LUS32" s="172"/>
      <c r="LUT32" s="172"/>
      <c r="LUU32" s="172"/>
      <c r="LUV32" s="172"/>
      <c r="LUW32" s="172"/>
      <c r="LUX32" s="172"/>
      <c r="LUY32" s="172"/>
      <c r="LUZ32" s="172"/>
      <c r="LVA32" s="172"/>
      <c r="LVB32" s="172"/>
      <c r="LVC32" s="172"/>
      <c r="LVD32" s="172"/>
      <c r="LVE32" s="172"/>
      <c r="LVF32" s="172"/>
      <c r="LVG32" s="172"/>
      <c r="LVH32" s="172"/>
      <c r="LVI32" s="172"/>
      <c r="LVJ32" s="172"/>
      <c r="LVK32" s="172"/>
      <c r="LVL32" s="172"/>
      <c r="LVM32" s="172"/>
      <c r="LVN32" s="172"/>
      <c r="LVO32" s="172"/>
      <c r="LVP32" s="172"/>
      <c r="LVQ32" s="172"/>
      <c r="LVR32" s="172"/>
      <c r="LVS32" s="172"/>
      <c r="LVT32" s="172"/>
      <c r="LVU32" s="172"/>
      <c r="LVV32" s="172"/>
      <c r="LVW32" s="172"/>
      <c r="LVX32" s="172"/>
      <c r="LVY32" s="172"/>
      <c r="LVZ32" s="172"/>
      <c r="LWA32" s="172"/>
      <c r="LWB32" s="172"/>
      <c r="LWC32" s="172"/>
      <c r="LWD32" s="172"/>
      <c r="LWE32" s="172"/>
      <c r="LWF32" s="172"/>
      <c r="LWG32" s="172"/>
      <c r="LWH32" s="172"/>
      <c r="LWI32" s="172"/>
      <c r="LWJ32" s="172"/>
      <c r="LWK32" s="172"/>
      <c r="LWL32" s="172"/>
      <c r="LWM32" s="172"/>
      <c r="LWN32" s="172"/>
      <c r="LWO32" s="172"/>
      <c r="LWP32" s="172"/>
      <c r="LWQ32" s="172"/>
      <c r="LWR32" s="172"/>
      <c r="LWS32" s="172"/>
      <c r="LWT32" s="172"/>
      <c r="LWU32" s="172"/>
      <c r="LWV32" s="172"/>
      <c r="LWW32" s="172"/>
      <c r="LWX32" s="172"/>
      <c r="LWY32" s="172"/>
      <c r="LWZ32" s="172"/>
      <c r="LXA32" s="172"/>
      <c r="LXB32" s="172"/>
      <c r="LXC32" s="172"/>
      <c r="LXD32" s="172"/>
      <c r="LXE32" s="172"/>
      <c r="LXF32" s="172"/>
      <c r="LXG32" s="172"/>
      <c r="LXH32" s="172"/>
      <c r="LXI32" s="172"/>
      <c r="LXJ32" s="172"/>
      <c r="LXK32" s="172"/>
      <c r="LXL32" s="172"/>
      <c r="LXM32" s="172"/>
      <c r="LXN32" s="172"/>
      <c r="LXO32" s="172"/>
      <c r="LXP32" s="172"/>
      <c r="LXQ32" s="172"/>
      <c r="LXR32" s="172"/>
      <c r="LXS32" s="172"/>
      <c r="LXT32" s="172"/>
      <c r="LXU32" s="172"/>
      <c r="LXV32" s="172"/>
      <c r="LXW32" s="172"/>
      <c r="LXX32" s="172"/>
      <c r="LXY32" s="172"/>
      <c r="LXZ32" s="172"/>
      <c r="LYA32" s="172"/>
      <c r="LYB32" s="172"/>
      <c r="LYC32" s="172"/>
      <c r="LYD32" s="172"/>
      <c r="LYE32" s="172"/>
      <c r="LYF32" s="172"/>
      <c r="LYG32" s="172"/>
      <c r="LYH32" s="172"/>
      <c r="LYI32" s="172"/>
      <c r="LYJ32" s="172"/>
      <c r="LYK32" s="172"/>
      <c r="LYL32" s="172"/>
      <c r="LYM32" s="172"/>
      <c r="LYN32" s="172"/>
      <c r="LYO32" s="172"/>
      <c r="LYP32" s="172"/>
      <c r="LYQ32" s="172"/>
      <c r="LYR32" s="172"/>
      <c r="LYS32" s="172"/>
      <c r="LYT32" s="172"/>
      <c r="LYU32" s="172"/>
      <c r="LYV32" s="172"/>
      <c r="LYW32" s="172"/>
      <c r="LYX32" s="172"/>
      <c r="LYY32" s="172"/>
      <c r="LYZ32" s="172"/>
      <c r="LZA32" s="172"/>
      <c r="LZB32" s="172"/>
      <c r="LZC32" s="172"/>
      <c r="LZD32" s="172"/>
      <c r="LZE32" s="172"/>
      <c r="LZF32" s="172"/>
      <c r="LZG32" s="172"/>
      <c r="LZH32" s="172"/>
      <c r="LZI32" s="172"/>
      <c r="LZJ32" s="172"/>
      <c r="LZK32" s="172"/>
      <c r="LZL32" s="172"/>
      <c r="LZM32" s="172"/>
      <c r="LZN32" s="172"/>
      <c r="LZO32" s="172"/>
      <c r="LZP32" s="172"/>
      <c r="LZQ32" s="172"/>
      <c r="LZR32" s="172"/>
      <c r="LZS32" s="172"/>
      <c r="LZT32" s="172"/>
      <c r="LZU32" s="172"/>
      <c r="LZV32" s="172"/>
      <c r="LZW32" s="172"/>
      <c r="LZX32" s="172"/>
      <c r="LZY32" s="172"/>
      <c r="LZZ32" s="172"/>
      <c r="MAA32" s="172"/>
      <c r="MAB32" s="172"/>
      <c r="MAC32" s="172"/>
      <c r="MAD32" s="172"/>
      <c r="MAE32" s="172"/>
      <c r="MAF32" s="172"/>
      <c r="MAG32" s="172"/>
      <c r="MAH32" s="172"/>
      <c r="MAI32" s="172"/>
      <c r="MAJ32" s="172"/>
      <c r="MAK32" s="172"/>
      <c r="MAL32" s="172"/>
      <c r="MAM32" s="172"/>
      <c r="MAN32" s="172"/>
      <c r="MAO32" s="172"/>
      <c r="MAP32" s="172"/>
      <c r="MAQ32" s="172"/>
      <c r="MAR32" s="172"/>
      <c r="MAS32" s="172"/>
      <c r="MAT32" s="172"/>
      <c r="MAU32" s="172"/>
      <c r="MAV32" s="172"/>
      <c r="MAW32" s="172"/>
      <c r="MAX32" s="172"/>
      <c r="MAY32" s="172"/>
      <c r="MAZ32" s="172"/>
      <c r="MBA32" s="172"/>
      <c r="MBB32" s="172"/>
      <c r="MBC32" s="172"/>
      <c r="MBD32" s="172"/>
      <c r="MBE32" s="172"/>
      <c r="MBF32" s="172"/>
      <c r="MBG32" s="172"/>
      <c r="MBH32" s="172"/>
      <c r="MBI32" s="172"/>
      <c r="MBJ32" s="172"/>
      <c r="MBK32" s="172"/>
      <c r="MBL32" s="172"/>
      <c r="MBM32" s="172"/>
      <c r="MBN32" s="172"/>
      <c r="MBO32" s="172"/>
      <c r="MBP32" s="172"/>
      <c r="MBQ32" s="172"/>
      <c r="MBR32" s="172"/>
      <c r="MBS32" s="172"/>
      <c r="MBT32" s="172"/>
      <c r="MBU32" s="172"/>
      <c r="MBV32" s="172"/>
      <c r="MBW32" s="172"/>
      <c r="MBX32" s="172"/>
      <c r="MBY32" s="172"/>
      <c r="MBZ32" s="172"/>
      <c r="MCA32" s="172"/>
      <c r="MCB32" s="172"/>
      <c r="MCC32" s="172"/>
      <c r="MCD32" s="172"/>
      <c r="MCE32" s="172"/>
      <c r="MCF32" s="172"/>
      <c r="MCG32" s="172"/>
      <c r="MCH32" s="172"/>
      <c r="MCI32" s="172"/>
      <c r="MCJ32" s="172"/>
      <c r="MCK32" s="172"/>
      <c r="MCL32" s="172"/>
      <c r="MCM32" s="172"/>
      <c r="MCN32" s="172"/>
      <c r="MCO32" s="172"/>
      <c r="MCP32" s="172"/>
      <c r="MCQ32" s="172"/>
      <c r="MCR32" s="172"/>
      <c r="MCS32" s="172"/>
      <c r="MCT32" s="172"/>
      <c r="MCU32" s="172"/>
      <c r="MCV32" s="172"/>
      <c r="MCW32" s="172"/>
      <c r="MCX32" s="172"/>
      <c r="MCY32" s="172"/>
      <c r="MCZ32" s="172"/>
      <c r="MDA32" s="172"/>
      <c r="MDB32" s="172"/>
      <c r="MDC32" s="172"/>
      <c r="MDD32" s="172"/>
      <c r="MDE32" s="172"/>
      <c r="MDF32" s="172"/>
      <c r="MDG32" s="172"/>
      <c r="MDH32" s="172"/>
      <c r="MDI32" s="172"/>
      <c r="MDJ32" s="172"/>
      <c r="MDK32" s="172"/>
      <c r="MDL32" s="172"/>
      <c r="MDM32" s="172"/>
      <c r="MDN32" s="172"/>
      <c r="MDO32" s="172"/>
      <c r="MDP32" s="172"/>
      <c r="MDQ32" s="172"/>
      <c r="MDR32" s="172"/>
      <c r="MDS32" s="172"/>
      <c r="MDT32" s="172"/>
      <c r="MDU32" s="172"/>
      <c r="MDV32" s="172"/>
      <c r="MDW32" s="172"/>
      <c r="MDX32" s="172"/>
      <c r="MDY32" s="172"/>
      <c r="MDZ32" s="172"/>
      <c r="MEA32" s="172"/>
      <c r="MEB32" s="172"/>
      <c r="MEC32" s="172"/>
      <c r="MED32" s="172"/>
      <c r="MEE32" s="172"/>
      <c r="MEF32" s="172"/>
      <c r="MEG32" s="172"/>
      <c r="MEH32" s="172"/>
      <c r="MEI32" s="172"/>
      <c r="MEJ32" s="172"/>
      <c r="MEK32" s="172"/>
      <c r="MEL32" s="172"/>
      <c r="MEM32" s="172"/>
      <c r="MEN32" s="172"/>
      <c r="MEO32" s="172"/>
      <c r="MEP32" s="172"/>
      <c r="MEQ32" s="172"/>
      <c r="MER32" s="172"/>
      <c r="MES32" s="172"/>
      <c r="MET32" s="172"/>
      <c r="MEU32" s="172"/>
      <c r="MEV32" s="172"/>
      <c r="MEW32" s="172"/>
      <c r="MEX32" s="172"/>
      <c r="MEY32" s="172"/>
      <c r="MEZ32" s="172"/>
      <c r="MFA32" s="172"/>
      <c r="MFB32" s="172"/>
      <c r="MFC32" s="172"/>
      <c r="MFD32" s="172"/>
      <c r="MFE32" s="172"/>
      <c r="MFF32" s="172"/>
      <c r="MFG32" s="172"/>
      <c r="MFH32" s="172"/>
      <c r="MFI32" s="172"/>
      <c r="MFJ32" s="172"/>
      <c r="MFK32" s="172"/>
      <c r="MFL32" s="172"/>
      <c r="MFM32" s="172"/>
      <c r="MFN32" s="172"/>
      <c r="MFO32" s="172"/>
      <c r="MFP32" s="172"/>
      <c r="MFQ32" s="172"/>
      <c r="MFR32" s="172"/>
      <c r="MFS32" s="172"/>
      <c r="MFT32" s="172"/>
      <c r="MFU32" s="172"/>
      <c r="MFV32" s="172"/>
      <c r="MFW32" s="172"/>
      <c r="MFX32" s="172"/>
      <c r="MFY32" s="172"/>
      <c r="MFZ32" s="172"/>
      <c r="MGA32" s="172"/>
      <c r="MGB32" s="172"/>
      <c r="MGC32" s="172"/>
      <c r="MGD32" s="172"/>
      <c r="MGE32" s="172"/>
      <c r="MGF32" s="172"/>
      <c r="MGG32" s="172"/>
      <c r="MGH32" s="172"/>
      <c r="MGI32" s="172"/>
      <c r="MGJ32" s="172"/>
      <c r="MGK32" s="172"/>
      <c r="MGL32" s="172"/>
      <c r="MGM32" s="172"/>
      <c r="MGN32" s="172"/>
      <c r="MGO32" s="172"/>
      <c r="MGP32" s="172"/>
      <c r="MGQ32" s="172"/>
      <c r="MGR32" s="172"/>
      <c r="MGS32" s="172"/>
      <c r="MGT32" s="172"/>
      <c r="MGU32" s="172"/>
      <c r="MGV32" s="172"/>
      <c r="MGW32" s="172"/>
      <c r="MGX32" s="172"/>
      <c r="MGY32" s="172"/>
      <c r="MGZ32" s="172"/>
      <c r="MHA32" s="172"/>
      <c r="MHB32" s="172"/>
      <c r="MHC32" s="172"/>
      <c r="MHD32" s="172"/>
      <c r="MHE32" s="172"/>
      <c r="MHF32" s="172"/>
      <c r="MHG32" s="172"/>
      <c r="MHH32" s="172"/>
      <c r="MHI32" s="172"/>
      <c r="MHJ32" s="172"/>
      <c r="MHK32" s="172"/>
      <c r="MHL32" s="172"/>
      <c r="MHM32" s="172"/>
      <c r="MHN32" s="172"/>
      <c r="MHO32" s="172"/>
      <c r="MHP32" s="172"/>
      <c r="MHQ32" s="172"/>
      <c r="MHR32" s="172"/>
      <c r="MHS32" s="172"/>
      <c r="MHT32" s="172"/>
      <c r="MHU32" s="172"/>
      <c r="MHV32" s="172"/>
      <c r="MHW32" s="172"/>
      <c r="MHX32" s="172"/>
      <c r="MHY32" s="172"/>
      <c r="MHZ32" s="172"/>
      <c r="MIA32" s="172"/>
      <c r="MIB32" s="172"/>
      <c r="MIC32" s="172"/>
      <c r="MID32" s="172"/>
      <c r="MIE32" s="172"/>
      <c r="MIF32" s="172"/>
      <c r="MIG32" s="172"/>
      <c r="MIH32" s="172"/>
      <c r="MII32" s="172"/>
      <c r="MIJ32" s="172"/>
      <c r="MIK32" s="172"/>
      <c r="MIL32" s="172"/>
      <c r="MIM32" s="172"/>
      <c r="MIN32" s="172"/>
      <c r="MIO32" s="172"/>
      <c r="MIP32" s="172"/>
      <c r="MIQ32" s="172"/>
      <c r="MIR32" s="172"/>
      <c r="MIS32" s="172"/>
      <c r="MIT32" s="172"/>
      <c r="MIU32" s="172"/>
      <c r="MIV32" s="172"/>
      <c r="MIW32" s="172"/>
      <c r="MIX32" s="172"/>
      <c r="MIY32" s="172"/>
      <c r="MIZ32" s="172"/>
      <c r="MJA32" s="172"/>
      <c r="MJB32" s="172"/>
      <c r="MJC32" s="172"/>
      <c r="MJD32" s="172"/>
      <c r="MJE32" s="172"/>
      <c r="MJF32" s="172"/>
      <c r="MJG32" s="172"/>
      <c r="MJH32" s="172"/>
      <c r="MJI32" s="172"/>
      <c r="MJJ32" s="172"/>
      <c r="MJK32" s="172"/>
      <c r="MJL32" s="172"/>
      <c r="MJM32" s="172"/>
      <c r="MJN32" s="172"/>
      <c r="MJO32" s="172"/>
      <c r="MJP32" s="172"/>
      <c r="MJQ32" s="172"/>
      <c r="MJR32" s="172"/>
      <c r="MJS32" s="172"/>
      <c r="MJT32" s="172"/>
      <c r="MJU32" s="172"/>
      <c r="MJV32" s="172"/>
      <c r="MJW32" s="172"/>
      <c r="MJX32" s="172"/>
      <c r="MJY32" s="172"/>
      <c r="MJZ32" s="172"/>
      <c r="MKA32" s="172"/>
      <c r="MKB32" s="172"/>
      <c r="MKC32" s="172"/>
      <c r="MKD32" s="172"/>
      <c r="MKE32" s="172"/>
      <c r="MKF32" s="172"/>
      <c r="MKG32" s="172"/>
      <c r="MKH32" s="172"/>
      <c r="MKI32" s="172"/>
      <c r="MKJ32" s="172"/>
      <c r="MKK32" s="172"/>
      <c r="MKL32" s="172"/>
      <c r="MKM32" s="172"/>
      <c r="MKN32" s="172"/>
      <c r="MKO32" s="172"/>
      <c r="MKP32" s="172"/>
      <c r="MKQ32" s="172"/>
      <c r="MKR32" s="172"/>
      <c r="MKS32" s="172"/>
      <c r="MKT32" s="172"/>
      <c r="MKU32" s="172"/>
      <c r="MKV32" s="172"/>
      <c r="MKW32" s="172"/>
      <c r="MKX32" s="172"/>
      <c r="MKY32" s="172"/>
      <c r="MKZ32" s="172"/>
      <c r="MLA32" s="172"/>
      <c r="MLB32" s="172"/>
      <c r="MLC32" s="172"/>
      <c r="MLD32" s="172"/>
      <c r="MLE32" s="172"/>
      <c r="MLF32" s="172"/>
      <c r="MLG32" s="172"/>
      <c r="MLH32" s="172"/>
      <c r="MLI32" s="172"/>
      <c r="MLJ32" s="172"/>
      <c r="MLK32" s="172"/>
      <c r="MLL32" s="172"/>
      <c r="MLM32" s="172"/>
      <c r="MLN32" s="172"/>
      <c r="MLO32" s="172"/>
      <c r="MLP32" s="172"/>
      <c r="MLQ32" s="172"/>
      <c r="MLR32" s="172"/>
      <c r="MLS32" s="172"/>
      <c r="MLT32" s="172"/>
      <c r="MLU32" s="172"/>
      <c r="MLV32" s="172"/>
      <c r="MLW32" s="172"/>
      <c r="MLX32" s="172"/>
      <c r="MLY32" s="172"/>
      <c r="MLZ32" s="172"/>
      <c r="MMA32" s="172"/>
      <c r="MMB32" s="172"/>
      <c r="MMC32" s="172"/>
      <c r="MMD32" s="172"/>
      <c r="MME32" s="172"/>
      <c r="MMF32" s="172"/>
      <c r="MMG32" s="172"/>
      <c r="MMH32" s="172"/>
      <c r="MMI32" s="172"/>
      <c r="MMJ32" s="172"/>
      <c r="MMK32" s="172"/>
      <c r="MML32" s="172"/>
      <c r="MMM32" s="172"/>
      <c r="MMN32" s="172"/>
      <c r="MMO32" s="172"/>
      <c r="MMP32" s="172"/>
      <c r="MMQ32" s="172"/>
      <c r="MMR32" s="172"/>
      <c r="MMS32" s="172"/>
      <c r="MMT32" s="172"/>
      <c r="MMU32" s="172"/>
      <c r="MMV32" s="172"/>
      <c r="MMW32" s="172"/>
      <c r="MMX32" s="172"/>
      <c r="MMY32" s="172"/>
      <c r="MMZ32" s="172"/>
      <c r="MNA32" s="172"/>
      <c r="MNB32" s="172"/>
      <c r="MNC32" s="172"/>
      <c r="MND32" s="172"/>
      <c r="MNE32" s="172"/>
      <c r="MNF32" s="172"/>
      <c r="MNG32" s="172"/>
      <c r="MNH32" s="172"/>
      <c r="MNI32" s="172"/>
      <c r="MNJ32" s="172"/>
      <c r="MNK32" s="172"/>
      <c r="MNL32" s="172"/>
      <c r="MNM32" s="172"/>
      <c r="MNN32" s="172"/>
      <c r="MNO32" s="172"/>
      <c r="MNP32" s="172"/>
      <c r="MNQ32" s="172"/>
      <c r="MNR32" s="172"/>
      <c r="MNS32" s="172"/>
      <c r="MNT32" s="172"/>
      <c r="MNU32" s="172"/>
      <c r="MNV32" s="172"/>
      <c r="MNW32" s="172"/>
      <c r="MNX32" s="172"/>
      <c r="MNY32" s="172"/>
      <c r="MNZ32" s="172"/>
      <c r="MOA32" s="172"/>
      <c r="MOB32" s="172"/>
      <c r="MOC32" s="172"/>
      <c r="MOD32" s="172"/>
      <c r="MOE32" s="172"/>
      <c r="MOF32" s="172"/>
      <c r="MOG32" s="172"/>
      <c r="MOH32" s="172"/>
      <c r="MOI32" s="172"/>
      <c r="MOJ32" s="172"/>
      <c r="MOK32" s="172"/>
      <c r="MOL32" s="172"/>
      <c r="MOM32" s="172"/>
      <c r="MON32" s="172"/>
      <c r="MOO32" s="172"/>
      <c r="MOP32" s="172"/>
      <c r="MOQ32" s="172"/>
      <c r="MOR32" s="172"/>
      <c r="MOS32" s="172"/>
      <c r="MOT32" s="172"/>
      <c r="MOU32" s="172"/>
      <c r="MOV32" s="172"/>
      <c r="MOW32" s="172"/>
      <c r="MOX32" s="172"/>
      <c r="MOY32" s="172"/>
      <c r="MOZ32" s="172"/>
      <c r="MPA32" s="172"/>
      <c r="MPB32" s="172"/>
      <c r="MPC32" s="172"/>
      <c r="MPD32" s="172"/>
      <c r="MPE32" s="172"/>
      <c r="MPF32" s="172"/>
      <c r="MPG32" s="172"/>
      <c r="MPH32" s="172"/>
      <c r="MPI32" s="172"/>
      <c r="MPJ32" s="172"/>
      <c r="MPK32" s="172"/>
      <c r="MPL32" s="172"/>
      <c r="MPM32" s="172"/>
      <c r="MPN32" s="172"/>
      <c r="MPO32" s="172"/>
      <c r="MPP32" s="172"/>
      <c r="MPQ32" s="172"/>
      <c r="MPR32" s="172"/>
      <c r="MPS32" s="172"/>
      <c r="MPT32" s="172"/>
      <c r="MPU32" s="172"/>
      <c r="MPV32" s="172"/>
      <c r="MPW32" s="172"/>
      <c r="MPX32" s="172"/>
      <c r="MPY32" s="172"/>
      <c r="MPZ32" s="172"/>
      <c r="MQA32" s="172"/>
      <c r="MQB32" s="172"/>
      <c r="MQC32" s="172"/>
      <c r="MQD32" s="172"/>
      <c r="MQE32" s="172"/>
      <c r="MQF32" s="172"/>
      <c r="MQG32" s="172"/>
      <c r="MQH32" s="172"/>
      <c r="MQI32" s="172"/>
      <c r="MQJ32" s="172"/>
      <c r="MQK32" s="172"/>
      <c r="MQL32" s="172"/>
      <c r="MQM32" s="172"/>
      <c r="MQN32" s="172"/>
      <c r="MQO32" s="172"/>
      <c r="MQP32" s="172"/>
      <c r="MQQ32" s="172"/>
      <c r="MQR32" s="172"/>
      <c r="MQS32" s="172"/>
      <c r="MQT32" s="172"/>
      <c r="MQU32" s="172"/>
      <c r="MQV32" s="172"/>
      <c r="MQW32" s="172"/>
      <c r="MQX32" s="172"/>
      <c r="MQY32" s="172"/>
      <c r="MQZ32" s="172"/>
      <c r="MRA32" s="172"/>
      <c r="MRB32" s="172"/>
      <c r="MRC32" s="172"/>
      <c r="MRD32" s="172"/>
      <c r="MRE32" s="172"/>
      <c r="MRF32" s="172"/>
      <c r="MRG32" s="172"/>
      <c r="MRH32" s="172"/>
      <c r="MRI32" s="172"/>
      <c r="MRJ32" s="172"/>
      <c r="MRK32" s="172"/>
      <c r="MRL32" s="172"/>
      <c r="MRM32" s="172"/>
      <c r="MRN32" s="172"/>
      <c r="MRO32" s="172"/>
      <c r="MRP32" s="172"/>
      <c r="MRQ32" s="172"/>
      <c r="MRR32" s="172"/>
      <c r="MRS32" s="172"/>
      <c r="MRT32" s="172"/>
      <c r="MRU32" s="172"/>
      <c r="MRV32" s="172"/>
      <c r="MRW32" s="172"/>
      <c r="MRX32" s="172"/>
      <c r="MRY32" s="172"/>
      <c r="MRZ32" s="172"/>
      <c r="MSA32" s="172"/>
      <c r="MSB32" s="172"/>
      <c r="MSC32" s="172"/>
      <c r="MSD32" s="172"/>
      <c r="MSE32" s="172"/>
      <c r="MSF32" s="172"/>
      <c r="MSG32" s="172"/>
      <c r="MSH32" s="172"/>
      <c r="MSI32" s="172"/>
      <c r="MSJ32" s="172"/>
      <c r="MSK32" s="172"/>
      <c r="MSL32" s="172"/>
      <c r="MSM32" s="172"/>
      <c r="MSN32" s="172"/>
      <c r="MSO32" s="172"/>
      <c r="MSP32" s="172"/>
      <c r="MSQ32" s="172"/>
      <c r="MSR32" s="172"/>
      <c r="MSS32" s="172"/>
      <c r="MST32" s="172"/>
      <c r="MSU32" s="172"/>
      <c r="MSV32" s="172"/>
      <c r="MSW32" s="172"/>
      <c r="MSX32" s="172"/>
      <c r="MSY32" s="172"/>
      <c r="MSZ32" s="172"/>
      <c r="MTA32" s="172"/>
      <c r="MTB32" s="172"/>
      <c r="MTC32" s="172"/>
      <c r="MTD32" s="172"/>
      <c r="MTE32" s="172"/>
      <c r="MTF32" s="172"/>
      <c r="MTG32" s="172"/>
      <c r="MTH32" s="172"/>
      <c r="MTI32" s="172"/>
      <c r="MTJ32" s="172"/>
      <c r="MTK32" s="172"/>
      <c r="MTL32" s="172"/>
      <c r="MTM32" s="172"/>
      <c r="MTN32" s="172"/>
      <c r="MTO32" s="172"/>
      <c r="MTP32" s="172"/>
      <c r="MTQ32" s="172"/>
      <c r="MTR32" s="172"/>
      <c r="MTS32" s="172"/>
      <c r="MTT32" s="172"/>
      <c r="MTU32" s="172"/>
      <c r="MTV32" s="172"/>
      <c r="MTW32" s="172"/>
      <c r="MTX32" s="172"/>
      <c r="MTY32" s="172"/>
      <c r="MTZ32" s="172"/>
      <c r="MUA32" s="172"/>
      <c r="MUB32" s="172"/>
      <c r="MUC32" s="172"/>
      <c r="MUD32" s="172"/>
      <c r="MUE32" s="172"/>
      <c r="MUF32" s="172"/>
      <c r="MUG32" s="172"/>
      <c r="MUH32" s="172"/>
      <c r="MUI32" s="172"/>
      <c r="MUJ32" s="172"/>
      <c r="MUK32" s="172"/>
      <c r="MUL32" s="172"/>
      <c r="MUM32" s="172"/>
      <c r="MUN32" s="172"/>
      <c r="MUO32" s="172"/>
      <c r="MUP32" s="172"/>
      <c r="MUQ32" s="172"/>
      <c r="MUR32" s="172"/>
      <c r="MUS32" s="172"/>
      <c r="MUT32" s="172"/>
      <c r="MUU32" s="172"/>
      <c r="MUV32" s="172"/>
      <c r="MUW32" s="172"/>
      <c r="MUX32" s="172"/>
      <c r="MUY32" s="172"/>
      <c r="MUZ32" s="172"/>
      <c r="MVA32" s="172"/>
      <c r="MVB32" s="172"/>
      <c r="MVC32" s="172"/>
      <c r="MVD32" s="172"/>
      <c r="MVE32" s="172"/>
      <c r="MVF32" s="172"/>
      <c r="MVG32" s="172"/>
      <c r="MVH32" s="172"/>
      <c r="MVI32" s="172"/>
      <c r="MVJ32" s="172"/>
      <c r="MVK32" s="172"/>
      <c r="MVL32" s="172"/>
      <c r="MVM32" s="172"/>
      <c r="MVN32" s="172"/>
      <c r="MVO32" s="172"/>
      <c r="MVP32" s="172"/>
      <c r="MVQ32" s="172"/>
      <c r="MVR32" s="172"/>
      <c r="MVS32" s="172"/>
      <c r="MVT32" s="172"/>
      <c r="MVU32" s="172"/>
      <c r="MVV32" s="172"/>
      <c r="MVW32" s="172"/>
      <c r="MVX32" s="172"/>
      <c r="MVY32" s="172"/>
      <c r="MVZ32" s="172"/>
      <c r="MWA32" s="172"/>
      <c r="MWB32" s="172"/>
      <c r="MWC32" s="172"/>
      <c r="MWD32" s="172"/>
      <c r="MWE32" s="172"/>
      <c r="MWF32" s="172"/>
      <c r="MWG32" s="172"/>
      <c r="MWH32" s="172"/>
      <c r="MWI32" s="172"/>
      <c r="MWJ32" s="172"/>
      <c r="MWK32" s="172"/>
      <c r="MWL32" s="172"/>
      <c r="MWM32" s="172"/>
      <c r="MWN32" s="172"/>
      <c r="MWO32" s="172"/>
      <c r="MWP32" s="172"/>
      <c r="MWQ32" s="172"/>
      <c r="MWR32" s="172"/>
      <c r="MWS32" s="172"/>
      <c r="MWT32" s="172"/>
      <c r="MWU32" s="172"/>
      <c r="MWV32" s="172"/>
      <c r="MWW32" s="172"/>
      <c r="MWX32" s="172"/>
      <c r="MWY32" s="172"/>
      <c r="MWZ32" s="172"/>
      <c r="MXA32" s="172"/>
      <c r="MXB32" s="172"/>
      <c r="MXC32" s="172"/>
      <c r="MXD32" s="172"/>
      <c r="MXE32" s="172"/>
      <c r="MXF32" s="172"/>
      <c r="MXG32" s="172"/>
      <c r="MXH32" s="172"/>
      <c r="MXI32" s="172"/>
      <c r="MXJ32" s="172"/>
      <c r="MXK32" s="172"/>
      <c r="MXL32" s="172"/>
      <c r="MXM32" s="172"/>
      <c r="MXN32" s="172"/>
      <c r="MXO32" s="172"/>
      <c r="MXP32" s="172"/>
      <c r="MXQ32" s="172"/>
      <c r="MXR32" s="172"/>
      <c r="MXS32" s="172"/>
      <c r="MXT32" s="172"/>
      <c r="MXU32" s="172"/>
      <c r="MXV32" s="172"/>
      <c r="MXW32" s="172"/>
      <c r="MXX32" s="172"/>
      <c r="MXY32" s="172"/>
      <c r="MXZ32" s="172"/>
      <c r="MYA32" s="172"/>
      <c r="MYB32" s="172"/>
      <c r="MYC32" s="172"/>
      <c r="MYD32" s="172"/>
      <c r="MYE32" s="172"/>
      <c r="MYF32" s="172"/>
      <c r="MYG32" s="172"/>
      <c r="MYH32" s="172"/>
      <c r="MYI32" s="172"/>
      <c r="MYJ32" s="172"/>
      <c r="MYK32" s="172"/>
      <c r="MYL32" s="172"/>
      <c r="MYM32" s="172"/>
      <c r="MYN32" s="172"/>
      <c r="MYO32" s="172"/>
      <c r="MYP32" s="172"/>
      <c r="MYQ32" s="172"/>
      <c r="MYR32" s="172"/>
      <c r="MYS32" s="172"/>
      <c r="MYT32" s="172"/>
      <c r="MYU32" s="172"/>
      <c r="MYV32" s="172"/>
      <c r="MYW32" s="172"/>
      <c r="MYX32" s="172"/>
      <c r="MYY32" s="172"/>
      <c r="MYZ32" s="172"/>
      <c r="MZA32" s="172"/>
      <c r="MZB32" s="172"/>
      <c r="MZC32" s="172"/>
      <c r="MZD32" s="172"/>
      <c r="MZE32" s="172"/>
      <c r="MZF32" s="172"/>
      <c r="MZG32" s="172"/>
      <c r="MZH32" s="172"/>
      <c r="MZI32" s="172"/>
      <c r="MZJ32" s="172"/>
      <c r="MZK32" s="172"/>
      <c r="MZL32" s="172"/>
      <c r="MZM32" s="172"/>
      <c r="MZN32" s="172"/>
      <c r="MZO32" s="172"/>
      <c r="MZP32" s="172"/>
      <c r="MZQ32" s="172"/>
      <c r="MZR32" s="172"/>
      <c r="MZS32" s="172"/>
      <c r="MZT32" s="172"/>
      <c r="MZU32" s="172"/>
      <c r="MZV32" s="172"/>
      <c r="MZW32" s="172"/>
      <c r="MZX32" s="172"/>
      <c r="MZY32" s="172"/>
      <c r="MZZ32" s="172"/>
      <c r="NAA32" s="172"/>
      <c r="NAB32" s="172"/>
      <c r="NAC32" s="172"/>
      <c r="NAD32" s="172"/>
      <c r="NAE32" s="172"/>
      <c r="NAF32" s="172"/>
      <c r="NAG32" s="172"/>
      <c r="NAH32" s="172"/>
      <c r="NAI32" s="172"/>
      <c r="NAJ32" s="172"/>
      <c r="NAK32" s="172"/>
      <c r="NAL32" s="172"/>
      <c r="NAM32" s="172"/>
      <c r="NAN32" s="172"/>
      <c r="NAO32" s="172"/>
      <c r="NAP32" s="172"/>
      <c r="NAQ32" s="172"/>
      <c r="NAR32" s="172"/>
      <c r="NAS32" s="172"/>
      <c r="NAT32" s="172"/>
      <c r="NAU32" s="172"/>
      <c r="NAV32" s="172"/>
      <c r="NAW32" s="172"/>
      <c r="NAX32" s="172"/>
      <c r="NAY32" s="172"/>
      <c r="NAZ32" s="172"/>
      <c r="NBA32" s="172"/>
      <c r="NBB32" s="172"/>
      <c r="NBC32" s="172"/>
      <c r="NBD32" s="172"/>
      <c r="NBE32" s="172"/>
      <c r="NBF32" s="172"/>
      <c r="NBG32" s="172"/>
      <c r="NBH32" s="172"/>
      <c r="NBI32" s="172"/>
      <c r="NBJ32" s="172"/>
      <c r="NBK32" s="172"/>
      <c r="NBL32" s="172"/>
      <c r="NBM32" s="172"/>
      <c r="NBN32" s="172"/>
      <c r="NBO32" s="172"/>
      <c r="NBP32" s="172"/>
      <c r="NBQ32" s="172"/>
      <c r="NBR32" s="172"/>
      <c r="NBS32" s="172"/>
      <c r="NBT32" s="172"/>
      <c r="NBU32" s="172"/>
      <c r="NBV32" s="172"/>
      <c r="NBW32" s="172"/>
      <c r="NBX32" s="172"/>
      <c r="NBY32" s="172"/>
      <c r="NBZ32" s="172"/>
      <c r="NCA32" s="172"/>
      <c r="NCB32" s="172"/>
      <c r="NCC32" s="172"/>
      <c r="NCD32" s="172"/>
      <c r="NCE32" s="172"/>
      <c r="NCF32" s="172"/>
      <c r="NCG32" s="172"/>
      <c r="NCH32" s="172"/>
      <c r="NCI32" s="172"/>
      <c r="NCJ32" s="172"/>
      <c r="NCK32" s="172"/>
      <c r="NCL32" s="172"/>
      <c r="NCM32" s="172"/>
      <c r="NCN32" s="172"/>
      <c r="NCO32" s="172"/>
      <c r="NCP32" s="172"/>
      <c r="NCQ32" s="172"/>
      <c r="NCR32" s="172"/>
      <c r="NCS32" s="172"/>
      <c r="NCT32" s="172"/>
      <c r="NCU32" s="172"/>
      <c r="NCV32" s="172"/>
      <c r="NCW32" s="172"/>
      <c r="NCX32" s="172"/>
      <c r="NCY32" s="172"/>
      <c r="NCZ32" s="172"/>
      <c r="NDA32" s="172"/>
      <c r="NDB32" s="172"/>
      <c r="NDC32" s="172"/>
      <c r="NDD32" s="172"/>
      <c r="NDE32" s="172"/>
      <c r="NDF32" s="172"/>
      <c r="NDG32" s="172"/>
      <c r="NDH32" s="172"/>
      <c r="NDI32" s="172"/>
      <c r="NDJ32" s="172"/>
      <c r="NDK32" s="172"/>
      <c r="NDL32" s="172"/>
      <c r="NDM32" s="172"/>
      <c r="NDN32" s="172"/>
      <c r="NDO32" s="172"/>
      <c r="NDP32" s="172"/>
      <c r="NDQ32" s="172"/>
      <c r="NDR32" s="172"/>
      <c r="NDS32" s="172"/>
      <c r="NDT32" s="172"/>
      <c r="NDU32" s="172"/>
      <c r="NDV32" s="172"/>
      <c r="NDW32" s="172"/>
      <c r="NDX32" s="172"/>
      <c r="NDY32" s="172"/>
      <c r="NDZ32" s="172"/>
      <c r="NEA32" s="172"/>
      <c r="NEB32" s="172"/>
      <c r="NEC32" s="172"/>
      <c r="NED32" s="172"/>
      <c r="NEE32" s="172"/>
      <c r="NEF32" s="172"/>
      <c r="NEG32" s="172"/>
      <c r="NEH32" s="172"/>
      <c r="NEI32" s="172"/>
      <c r="NEJ32" s="172"/>
      <c r="NEK32" s="172"/>
      <c r="NEL32" s="172"/>
      <c r="NEM32" s="172"/>
      <c r="NEN32" s="172"/>
      <c r="NEO32" s="172"/>
      <c r="NEP32" s="172"/>
      <c r="NEQ32" s="172"/>
      <c r="NER32" s="172"/>
      <c r="NES32" s="172"/>
      <c r="NET32" s="172"/>
      <c r="NEU32" s="172"/>
      <c r="NEV32" s="172"/>
      <c r="NEW32" s="172"/>
      <c r="NEX32" s="172"/>
      <c r="NEY32" s="172"/>
      <c r="NEZ32" s="172"/>
      <c r="NFA32" s="172"/>
      <c r="NFB32" s="172"/>
      <c r="NFC32" s="172"/>
      <c r="NFD32" s="172"/>
      <c r="NFE32" s="172"/>
      <c r="NFF32" s="172"/>
      <c r="NFG32" s="172"/>
      <c r="NFH32" s="172"/>
      <c r="NFI32" s="172"/>
      <c r="NFJ32" s="172"/>
      <c r="NFK32" s="172"/>
      <c r="NFL32" s="172"/>
      <c r="NFM32" s="172"/>
      <c r="NFN32" s="172"/>
      <c r="NFO32" s="172"/>
      <c r="NFP32" s="172"/>
      <c r="NFQ32" s="172"/>
      <c r="NFR32" s="172"/>
      <c r="NFS32" s="172"/>
      <c r="NFT32" s="172"/>
      <c r="NFU32" s="172"/>
      <c r="NFV32" s="172"/>
      <c r="NFW32" s="172"/>
      <c r="NFX32" s="172"/>
      <c r="NFY32" s="172"/>
      <c r="NFZ32" s="172"/>
      <c r="NGA32" s="172"/>
      <c r="NGB32" s="172"/>
      <c r="NGC32" s="172"/>
      <c r="NGD32" s="172"/>
      <c r="NGE32" s="172"/>
      <c r="NGF32" s="172"/>
      <c r="NGG32" s="172"/>
      <c r="NGH32" s="172"/>
      <c r="NGI32" s="172"/>
      <c r="NGJ32" s="172"/>
      <c r="NGK32" s="172"/>
      <c r="NGL32" s="172"/>
      <c r="NGM32" s="172"/>
      <c r="NGN32" s="172"/>
      <c r="NGO32" s="172"/>
      <c r="NGP32" s="172"/>
      <c r="NGQ32" s="172"/>
      <c r="NGR32" s="172"/>
      <c r="NGS32" s="172"/>
      <c r="NGT32" s="172"/>
      <c r="NGU32" s="172"/>
      <c r="NGV32" s="172"/>
      <c r="NGW32" s="172"/>
      <c r="NGX32" s="172"/>
      <c r="NGY32" s="172"/>
      <c r="NGZ32" s="172"/>
      <c r="NHA32" s="172"/>
      <c r="NHB32" s="172"/>
      <c r="NHC32" s="172"/>
      <c r="NHD32" s="172"/>
      <c r="NHE32" s="172"/>
      <c r="NHF32" s="172"/>
      <c r="NHG32" s="172"/>
      <c r="NHH32" s="172"/>
      <c r="NHI32" s="172"/>
      <c r="NHJ32" s="172"/>
      <c r="NHK32" s="172"/>
      <c r="NHL32" s="172"/>
      <c r="NHM32" s="172"/>
      <c r="NHN32" s="172"/>
      <c r="NHO32" s="172"/>
      <c r="NHP32" s="172"/>
      <c r="NHQ32" s="172"/>
      <c r="NHR32" s="172"/>
      <c r="NHS32" s="172"/>
      <c r="NHT32" s="172"/>
      <c r="NHU32" s="172"/>
      <c r="NHV32" s="172"/>
      <c r="NHW32" s="172"/>
      <c r="NHX32" s="172"/>
      <c r="NHY32" s="172"/>
      <c r="NHZ32" s="172"/>
      <c r="NIA32" s="172"/>
      <c r="NIB32" s="172"/>
      <c r="NIC32" s="172"/>
      <c r="NID32" s="172"/>
      <c r="NIE32" s="172"/>
      <c r="NIF32" s="172"/>
      <c r="NIG32" s="172"/>
      <c r="NIH32" s="172"/>
      <c r="NII32" s="172"/>
      <c r="NIJ32" s="172"/>
      <c r="NIK32" s="172"/>
      <c r="NIL32" s="172"/>
      <c r="NIM32" s="172"/>
      <c r="NIN32" s="172"/>
      <c r="NIO32" s="172"/>
      <c r="NIP32" s="172"/>
      <c r="NIQ32" s="172"/>
      <c r="NIR32" s="172"/>
      <c r="NIS32" s="172"/>
      <c r="NIT32" s="172"/>
      <c r="NIU32" s="172"/>
      <c r="NIV32" s="172"/>
      <c r="NIW32" s="172"/>
      <c r="NIX32" s="172"/>
      <c r="NIY32" s="172"/>
      <c r="NIZ32" s="172"/>
      <c r="NJA32" s="172"/>
      <c r="NJB32" s="172"/>
      <c r="NJC32" s="172"/>
      <c r="NJD32" s="172"/>
      <c r="NJE32" s="172"/>
      <c r="NJF32" s="172"/>
      <c r="NJG32" s="172"/>
      <c r="NJH32" s="172"/>
      <c r="NJI32" s="172"/>
      <c r="NJJ32" s="172"/>
      <c r="NJK32" s="172"/>
      <c r="NJL32" s="172"/>
      <c r="NJM32" s="172"/>
      <c r="NJN32" s="172"/>
      <c r="NJO32" s="172"/>
      <c r="NJP32" s="172"/>
      <c r="NJQ32" s="172"/>
      <c r="NJR32" s="172"/>
      <c r="NJS32" s="172"/>
      <c r="NJT32" s="172"/>
      <c r="NJU32" s="172"/>
      <c r="NJV32" s="172"/>
      <c r="NJW32" s="172"/>
      <c r="NJX32" s="172"/>
      <c r="NJY32" s="172"/>
      <c r="NJZ32" s="172"/>
      <c r="NKA32" s="172"/>
      <c r="NKB32" s="172"/>
      <c r="NKC32" s="172"/>
      <c r="NKD32" s="172"/>
      <c r="NKE32" s="172"/>
      <c r="NKF32" s="172"/>
      <c r="NKG32" s="172"/>
      <c r="NKH32" s="172"/>
      <c r="NKI32" s="172"/>
      <c r="NKJ32" s="172"/>
      <c r="NKK32" s="172"/>
      <c r="NKL32" s="172"/>
      <c r="NKM32" s="172"/>
      <c r="NKN32" s="172"/>
      <c r="NKO32" s="172"/>
      <c r="NKP32" s="172"/>
      <c r="NKQ32" s="172"/>
      <c r="NKR32" s="172"/>
      <c r="NKS32" s="172"/>
      <c r="NKT32" s="172"/>
      <c r="NKU32" s="172"/>
      <c r="NKV32" s="172"/>
      <c r="NKW32" s="172"/>
      <c r="NKX32" s="172"/>
      <c r="NKY32" s="172"/>
      <c r="NKZ32" s="172"/>
      <c r="NLA32" s="172"/>
      <c r="NLB32" s="172"/>
      <c r="NLC32" s="172"/>
      <c r="NLD32" s="172"/>
      <c r="NLE32" s="172"/>
      <c r="NLF32" s="172"/>
      <c r="NLG32" s="172"/>
      <c r="NLH32" s="172"/>
      <c r="NLI32" s="172"/>
      <c r="NLJ32" s="172"/>
      <c r="NLK32" s="172"/>
      <c r="NLL32" s="172"/>
      <c r="NLM32" s="172"/>
      <c r="NLN32" s="172"/>
      <c r="NLO32" s="172"/>
      <c r="NLP32" s="172"/>
      <c r="NLQ32" s="172"/>
      <c r="NLR32" s="172"/>
      <c r="NLS32" s="172"/>
      <c r="NLT32" s="172"/>
      <c r="NLU32" s="172"/>
      <c r="NLV32" s="172"/>
      <c r="NLW32" s="172"/>
      <c r="NLX32" s="172"/>
      <c r="NLY32" s="172"/>
      <c r="NLZ32" s="172"/>
      <c r="NMA32" s="172"/>
      <c r="NMB32" s="172"/>
      <c r="NMC32" s="172"/>
      <c r="NMD32" s="172"/>
      <c r="NME32" s="172"/>
      <c r="NMF32" s="172"/>
      <c r="NMG32" s="172"/>
      <c r="NMH32" s="172"/>
      <c r="NMI32" s="172"/>
      <c r="NMJ32" s="172"/>
      <c r="NMK32" s="172"/>
      <c r="NML32" s="172"/>
      <c r="NMM32" s="172"/>
      <c r="NMN32" s="172"/>
      <c r="NMO32" s="172"/>
      <c r="NMP32" s="172"/>
      <c r="NMQ32" s="172"/>
      <c r="NMR32" s="172"/>
      <c r="NMS32" s="172"/>
      <c r="NMT32" s="172"/>
      <c r="NMU32" s="172"/>
      <c r="NMV32" s="172"/>
      <c r="NMW32" s="172"/>
      <c r="NMX32" s="172"/>
      <c r="NMY32" s="172"/>
      <c r="NMZ32" s="172"/>
      <c r="NNA32" s="172"/>
      <c r="NNB32" s="172"/>
      <c r="NNC32" s="172"/>
      <c r="NND32" s="172"/>
      <c r="NNE32" s="172"/>
      <c r="NNF32" s="172"/>
      <c r="NNG32" s="172"/>
      <c r="NNH32" s="172"/>
      <c r="NNI32" s="172"/>
      <c r="NNJ32" s="172"/>
      <c r="NNK32" s="172"/>
      <c r="NNL32" s="172"/>
      <c r="NNM32" s="172"/>
      <c r="NNN32" s="172"/>
      <c r="NNO32" s="172"/>
      <c r="NNP32" s="172"/>
      <c r="NNQ32" s="172"/>
      <c r="NNR32" s="172"/>
      <c r="NNS32" s="172"/>
      <c r="NNT32" s="172"/>
      <c r="NNU32" s="172"/>
      <c r="NNV32" s="172"/>
      <c r="NNW32" s="172"/>
      <c r="NNX32" s="172"/>
      <c r="NNY32" s="172"/>
      <c r="NNZ32" s="172"/>
      <c r="NOA32" s="172"/>
      <c r="NOB32" s="172"/>
      <c r="NOC32" s="172"/>
      <c r="NOD32" s="172"/>
      <c r="NOE32" s="172"/>
      <c r="NOF32" s="172"/>
      <c r="NOG32" s="172"/>
      <c r="NOH32" s="172"/>
      <c r="NOI32" s="172"/>
      <c r="NOJ32" s="172"/>
      <c r="NOK32" s="172"/>
      <c r="NOL32" s="172"/>
      <c r="NOM32" s="172"/>
      <c r="NON32" s="172"/>
      <c r="NOO32" s="172"/>
      <c r="NOP32" s="172"/>
      <c r="NOQ32" s="172"/>
      <c r="NOR32" s="172"/>
      <c r="NOS32" s="172"/>
      <c r="NOT32" s="172"/>
      <c r="NOU32" s="172"/>
      <c r="NOV32" s="172"/>
      <c r="NOW32" s="172"/>
      <c r="NOX32" s="172"/>
      <c r="NOY32" s="172"/>
      <c r="NOZ32" s="172"/>
      <c r="NPA32" s="172"/>
      <c r="NPB32" s="172"/>
      <c r="NPC32" s="172"/>
      <c r="NPD32" s="172"/>
      <c r="NPE32" s="172"/>
      <c r="NPF32" s="172"/>
      <c r="NPG32" s="172"/>
      <c r="NPH32" s="172"/>
      <c r="NPI32" s="172"/>
      <c r="NPJ32" s="172"/>
      <c r="NPK32" s="172"/>
      <c r="NPL32" s="172"/>
      <c r="NPM32" s="172"/>
      <c r="NPN32" s="172"/>
      <c r="NPO32" s="172"/>
      <c r="NPP32" s="172"/>
      <c r="NPQ32" s="172"/>
      <c r="NPR32" s="172"/>
      <c r="NPS32" s="172"/>
      <c r="NPT32" s="172"/>
      <c r="NPU32" s="172"/>
      <c r="NPV32" s="172"/>
      <c r="NPW32" s="172"/>
      <c r="NPX32" s="172"/>
      <c r="NPY32" s="172"/>
      <c r="NPZ32" s="172"/>
      <c r="NQA32" s="172"/>
      <c r="NQB32" s="172"/>
      <c r="NQC32" s="172"/>
      <c r="NQD32" s="172"/>
      <c r="NQE32" s="172"/>
      <c r="NQF32" s="172"/>
      <c r="NQG32" s="172"/>
      <c r="NQH32" s="172"/>
      <c r="NQI32" s="172"/>
      <c r="NQJ32" s="172"/>
      <c r="NQK32" s="172"/>
      <c r="NQL32" s="172"/>
      <c r="NQM32" s="172"/>
      <c r="NQN32" s="172"/>
      <c r="NQO32" s="172"/>
      <c r="NQP32" s="172"/>
      <c r="NQQ32" s="172"/>
      <c r="NQR32" s="172"/>
      <c r="NQS32" s="172"/>
      <c r="NQT32" s="172"/>
      <c r="NQU32" s="172"/>
      <c r="NQV32" s="172"/>
      <c r="NQW32" s="172"/>
      <c r="NQX32" s="172"/>
      <c r="NQY32" s="172"/>
      <c r="NQZ32" s="172"/>
      <c r="NRA32" s="172"/>
      <c r="NRB32" s="172"/>
      <c r="NRC32" s="172"/>
      <c r="NRD32" s="172"/>
      <c r="NRE32" s="172"/>
      <c r="NRF32" s="172"/>
      <c r="NRG32" s="172"/>
      <c r="NRH32" s="172"/>
      <c r="NRI32" s="172"/>
      <c r="NRJ32" s="172"/>
      <c r="NRK32" s="172"/>
      <c r="NRL32" s="172"/>
      <c r="NRM32" s="172"/>
      <c r="NRN32" s="172"/>
      <c r="NRO32" s="172"/>
      <c r="NRP32" s="172"/>
      <c r="NRQ32" s="172"/>
      <c r="NRR32" s="172"/>
      <c r="NRS32" s="172"/>
      <c r="NRT32" s="172"/>
      <c r="NRU32" s="172"/>
      <c r="NRV32" s="172"/>
      <c r="NRW32" s="172"/>
      <c r="NRX32" s="172"/>
      <c r="NRY32" s="172"/>
      <c r="NRZ32" s="172"/>
      <c r="NSA32" s="172"/>
      <c r="NSB32" s="172"/>
      <c r="NSC32" s="172"/>
      <c r="NSD32" s="172"/>
      <c r="NSE32" s="172"/>
      <c r="NSF32" s="172"/>
      <c r="NSG32" s="172"/>
      <c r="NSH32" s="172"/>
      <c r="NSI32" s="172"/>
      <c r="NSJ32" s="172"/>
      <c r="NSK32" s="172"/>
      <c r="NSL32" s="172"/>
      <c r="NSM32" s="172"/>
      <c r="NSN32" s="172"/>
      <c r="NSO32" s="172"/>
      <c r="NSP32" s="172"/>
      <c r="NSQ32" s="172"/>
      <c r="NSR32" s="172"/>
      <c r="NSS32" s="172"/>
      <c r="NST32" s="172"/>
      <c r="NSU32" s="172"/>
      <c r="NSV32" s="172"/>
      <c r="NSW32" s="172"/>
      <c r="NSX32" s="172"/>
      <c r="NSY32" s="172"/>
      <c r="NSZ32" s="172"/>
      <c r="NTA32" s="172"/>
      <c r="NTB32" s="172"/>
      <c r="NTC32" s="172"/>
      <c r="NTD32" s="172"/>
      <c r="NTE32" s="172"/>
      <c r="NTF32" s="172"/>
      <c r="NTG32" s="172"/>
      <c r="NTH32" s="172"/>
      <c r="NTI32" s="172"/>
      <c r="NTJ32" s="172"/>
      <c r="NTK32" s="172"/>
      <c r="NTL32" s="172"/>
      <c r="NTM32" s="172"/>
      <c r="NTN32" s="172"/>
      <c r="NTO32" s="172"/>
      <c r="NTP32" s="172"/>
      <c r="NTQ32" s="172"/>
      <c r="NTR32" s="172"/>
      <c r="NTS32" s="172"/>
      <c r="NTT32" s="172"/>
      <c r="NTU32" s="172"/>
      <c r="NTV32" s="172"/>
      <c r="NTW32" s="172"/>
      <c r="NTX32" s="172"/>
      <c r="NTY32" s="172"/>
      <c r="NTZ32" s="172"/>
      <c r="NUA32" s="172"/>
      <c r="NUB32" s="172"/>
      <c r="NUC32" s="172"/>
      <c r="NUD32" s="172"/>
      <c r="NUE32" s="172"/>
      <c r="NUF32" s="172"/>
      <c r="NUG32" s="172"/>
      <c r="NUH32" s="172"/>
      <c r="NUI32" s="172"/>
      <c r="NUJ32" s="172"/>
      <c r="NUK32" s="172"/>
      <c r="NUL32" s="172"/>
      <c r="NUM32" s="172"/>
      <c r="NUN32" s="172"/>
      <c r="NUO32" s="172"/>
      <c r="NUP32" s="172"/>
      <c r="NUQ32" s="172"/>
      <c r="NUR32" s="172"/>
      <c r="NUS32" s="172"/>
      <c r="NUT32" s="172"/>
      <c r="NUU32" s="172"/>
      <c r="NUV32" s="172"/>
      <c r="NUW32" s="172"/>
      <c r="NUX32" s="172"/>
      <c r="NUY32" s="172"/>
      <c r="NUZ32" s="172"/>
      <c r="NVA32" s="172"/>
      <c r="NVB32" s="172"/>
      <c r="NVC32" s="172"/>
      <c r="NVD32" s="172"/>
      <c r="NVE32" s="172"/>
      <c r="NVF32" s="172"/>
      <c r="NVG32" s="172"/>
      <c r="NVH32" s="172"/>
      <c r="NVI32" s="172"/>
      <c r="NVJ32" s="172"/>
      <c r="NVK32" s="172"/>
      <c r="NVL32" s="172"/>
      <c r="NVM32" s="172"/>
      <c r="NVN32" s="172"/>
      <c r="NVO32" s="172"/>
      <c r="NVP32" s="172"/>
      <c r="NVQ32" s="172"/>
      <c r="NVR32" s="172"/>
      <c r="NVS32" s="172"/>
      <c r="NVT32" s="172"/>
      <c r="NVU32" s="172"/>
      <c r="NVV32" s="172"/>
      <c r="NVW32" s="172"/>
      <c r="NVX32" s="172"/>
      <c r="NVY32" s="172"/>
      <c r="NVZ32" s="172"/>
      <c r="NWA32" s="172"/>
      <c r="NWB32" s="172"/>
      <c r="NWC32" s="172"/>
      <c r="NWD32" s="172"/>
      <c r="NWE32" s="172"/>
      <c r="NWF32" s="172"/>
      <c r="NWG32" s="172"/>
      <c r="NWH32" s="172"/>
      <c r="NWI32" s="172"/>
      <c r="NWJ32" s="172"/>
      <c r="NWK32" s="172"/>
      <c r="NWL32" s="172"/>
      <c r="NWM32" s="172"/>
      <c r="NWN32" s="172"/>
      <c r="NWO32" s="172"/>
      <c r="NWP32" s="172"/>
      <c r="NWQ32" s="172"/>
      <c r="NWR32" s="172"/>
      <c r="NWS32" s="172"/>
      <c r="NWT32" s="172"/>
      <c r="NWU32" s="172"/>
      <c r="NWV32" s="172"/>
      <c r="NWW32" s="172"/>
      <c r="NWX32" s="172"/>
      <c r="NWY32" s="172"/>
      <c r="NWZ32" s="172"/>
      <c r="NXA32" s="172"/>
      <c r="NXB32" s="172"/>
      <c r="NXC32" s="172"/>
      <c r="NXD32" s="172"/>
      <c r="NXE32" s="172"/>
      <c r="NXF32" s="172"/>
      <c r="NXG32" s="172"/>
      <c r="NXH32" s="172"/>
      <c r="NXI32" s="172"/>
      <c r="NXJ32" s="172"/>
      <c r="NXK32" s="172"/>
      <c r="NXL32" s="172"/>
      <c r="NXM32" s="172"/>
      <c r="NXN32" s="172"/>
      <c r="NXO32" s="172"/>
      <c r="NXP32" s="172"/>
      <c r="NXQ32" s="172"/>
      <c r="NXR32" s="172"/>
      <c r="NXS32" s="172"/>
      <c r="NXT32" s="172"/>
      <c r="NXU32" s="172"/>
      <c r="NXV32" s="172"/>
      <c r="NXW32" s="172"/>
      <c r="NXX32" s="172"/>
      <c r="NXY32" s="172"/>
      <c r="NXZ32" s="172"/>
      <c r="NYA32" s="172"/>
      <c r="NYB32" s="172"/>
      <c r="NYC32" s="172"/>
      <c r="NYD32" s="172"/>
      <c r="NYE32" s="172"/>
      <c r="NYF32" s="172"/>
      <c r="NYG32" s="172"/>
      <c r="NYH32" s="172"/>
      <c r="NYI32" s="172"/>
      <c r="NYJ32" s="172"/>
      <c r="NYK32" s="172"/>
      <c r="NYL32" s="172"/>
      <c r="NYM32" s="172"/>
      <c r="NYN32" s="172"/>
      <c r="NYO32" s="172"/>
      <c r="NYP32" s="172"/>
      <c r="NYQ32" s="172"/>
      <c r="NYR32" s="172"/>
      <c r="NYS32" s="172"/>
      <c r="NYT32" s="172"/>
      <c r="NYU32" s="172"/>
      <c r="NYV32" s="172"/>
      <c r="NYW32" s="172"/>
      <c r="NYX32" s="172"/>
      <c r="NYY32" s="172"/>
      <c r="NYZ32" s="172"/>
      <c r="NZA32" s="172"/>
      <c r="NZB32" s="172"/>
      <c r="NZC32" s="172"/>
      <c r="NZD32" s="172"/>
      <c r="NZE32" s="172"/>
      <c r="NZF32" s="172"/>
      <c r="NZG32" s="172"/>
      <c r="NZH32" s="172"/>
      <c r="NZI32" s="172"/>
      <c r="NZJ32" s="172"/>
      <c r="NZK32" s="172"/>
      <c r="NZL32" s="172"/>
      <c r="NZM32" s="172"/>
      <c r="NZN32" s="172"/>
      <c r="NZO32" s="172"/>
      <c r="NZP32" s="172"/>
      <c r="NZQ32" s="172"/>
      <c r="NZR32" s="172"/>
      <c r="NZS32" s="172"/>
      <c r="NZT32" s="172"/>
      <c r="NZU32" s="172"/>
      <c r="NZV32" s="172"/>
      <c r="NZW32" s="172"/>
      <c r="NZX32" s="172"/>
      <c r="NZY32" s="172"/>
      <c r="NZZ32" s="172"/>
      <c r="OAA32" s="172"/>
      <c r="OAB32" s="172"/>
      <c r="OAC32" s="172"/>
      <c r="OAD32" s="172"/>
      <c r="OAE32" s="172"/>
      <c r="OAF32" s="172"/>
      <c r="OAG32" s="172"/>
      <c r="OAH32" s="172"/>
      <c r="OAI32" s="172"/>
      <c r="OAJ32" s="172"/>
      <c r="OAK32" s="172"/>
      <c r="OAL32" s="172"/>
      <c r="OAM32" s="172"/>
      <c r="OAN32" s="172"/>
      <c r="OAO32" s="172"/>
      <c r="OAP32" s="172"/>
      <c r="OAQ32" s="172"/>
      <c r="OAR32" s="172"/>
      <c r="OAS32" s="172"/>
      <c r="OAT32" s="172"/>
      <c r="OAU32" s="172"/>
      <c r="OAV32" s="172"/>
      <c r="OAW32" s="172"/>
      <c r="OAX32" s="172"/>
      <c r="OAY32" s="172"/>
      <c r="OAZ32" s="172"/>
      <c r="OBA32" s="172"/>
      <c r="OBB32" s="172"/>
      <c r="OBC32" s="172"/>
      <c r="OBD32" s="172"/>
      <c r="OBE32" s="172"/>
      <c r="OBF32" s="172"/>
      <c r="OBG32" s="172"/>
      <c r="OBH32" s="172"/>
      <c r="OBI32" s="172"/>
      <c r="OBJ32" s="172"/>
      <c r="OBK32" s="172"/>
      <c r="OBL32" s="172"/>
      <c r="OBM32" s="172"/>
      <c r="OBN32" s="172"/>
      <c r="OBO32" s="172"/>
      <c r="OBP32" s="172"/>
      <c r="OBQ32" s="172"/>
      <c r="OBR32" s="172"/>
      <c r="OBS32" s="172"/>
      <c r="OBT32" s="172"/>
      <c r="OBU32" s="172"/>
      <c r="OBV32" s="172"/>
      <c r="OBW32" s="172"/>
      <c r="OBX32" s="172"/>
      <c r="OBY32" s="172"/>
      <c r="OBZ32" s="172"/>
      <c r="OCA32" s="172"/>
      <c r="OCB32" s="172"/>
      <c r="OCC32" s="172"/>
      <c r="OCD32" s="172"/>
      <c r="OCE32" s="172"/>
      <c r="OCF32" s="172"/>
      <c r="OCG32" s="172"/>
      <c r="OCH32" s="172"/>
      <c r="OCI32" s="172"/>
      <c r="OCJ32" s="172"/>
      <c r="OCK32" s="172"/>
      <c r="OCL32" s="172"/>
      <c r="OCM32" s="172"/>
      <c r="OCN32" s="172"/>
      <c r="OCO32" s="172"/>
      <c r="OCP32" s="172"/>
      <c r="OCQ32" s="172"/>
      <c r="OCR32" s="172"/>
      <c r="OCS32" s="172"/>
      <c r="OCT32" s="172"/>
      <c r="OCU32" s="172"/>
      <c r="OCV32" s="172"/>
      <c r="OCW32" s="172"/>
      <c r="OCX32" s="172"/>
      <c r="OCY32" s="172"/>
      <c r="OCZ32" s="172"/>
      <c r="ODA32" s="172"/>
      <c r="ODB32" s="172"/>
      <c r="ODC32" s="172"/>
      <c r="ODD32" s="172"/>
      <c r="ODE32" s="172"/>
      <c r="ODF32" s="172"/>
      <c r="ODG32" s="172"/>
      <c r="ODH32" s="172"/>
      <c r="ODI32" s="172"/>
      <c r="ODJ32" s="172"/>
      <c r="ODK32" s="172"/>
      <c r="ODL32" s="172"/>
      <c r="ODM32" s="172"/>
      <c r="ODN32" s="172"/>
      <c r="ODO32" s="172"/>
      <c r="ODP32" s="172"/>
      <c r="ODQ32" s="172"/>
      <c r="ODR32" s="172"/>
      <c r="ODS32" s="172"/>
      <c r="ODT32" s="172"/>
      <c r="ODU32" s="172"/>
      <c r="ODV32" s="172"/>
      <c r="ODW32" s="172"/>
      <c r="ODX32" s="172"/>
      <c r="ODY32" s="172"/>
      <c r="ODZ32" s="172"/>
      <c r="OEA32" s="172"/>
      <c r="OEB32" s="172"/>
      <c r="OEC32" s="172"/>
      <c r="OED32" s="172"/>
      <c r="OEE32" s="172"/>
      <c r="OEF32" s="172"/>
      <c r="OEG32" s="172"/>
      <c r="OEH32" s="172"/>
      <c r="OEI32" s="172"/>
      <c r="OEJ32" s="172"/>
      <c r="OEK32" s="172"/>
      <c r="OEL32" s="172"/>
      <c r="OEM32" s="172"/>
      <c r="OEN32" s="172"/>
      <c r="OEO32" s="172"/>
      <c r="OEP32" s="172"/>
      <c r="OEQ32" s="172"/>
      <c r="OER32" s="172"/>
      <c r="OES32" s="172"/>
      <c r="OET32" s="172"/>
      <c r="OEU32" s="172"/>
      <c r="OEV32" s="172"/>
      <c r="OEW32" s="172"/>
      <c r="OEX32" s="172"/>
      <c r="OEY32" s="172"/>
      <c r="OEZ32" s="172"/>
      <c r="OFA32" s="172"/>
      <c r="OFB32" s="172"/>
      <c r="OFC32" s="172"/>
      <c r="OFD32" s="172"/>
      <c r="OFE32" s="172"/>
      <c r="OFF32" s="172"/>
      <c r="OFG32" s="172"/>
      <c r="OFH32" s="172"/>
      <c r="OFI32" s="172"/>
      <c r="OFJ32" s="172"/>
      <c r="OFK32" s="172"/>
      <c r="OFL32" s="172"/>
      <c r="OFM32" s="172"/>
      <c r="OFN32" s="172"/>
      <c r="OFO32" s="172"/>
      <c r="OFP32" s="172"/>
      <c r="OFQ32" s="172"/>
      <c r="OFR32" s="172"/>
      <c r="OFS32" s="172"/>
      <c r="OFT32" s="172"/>
      <c r="OFU32" s="172"/>
      <c r="OFV32" s="172"/>
      <c r="OFW32" s="172"/>
      <c r="OFX32" s="172"/>
      <c r="OFY32" s="172"/>
      <c r="OFZ32" s="172"/>
      <c r="OGA32" s="172"/>
      <c r="OGB32" s="172"/>
      <c r="OGC32" s="172"/>
      <c r="OGD32" s="172"/>
      <c r="OGE32" s="172"/>
      <c r="OGF32" s="172"/>
      <c r="OGG32" s="172"/>
      <c r="OGH32" s="172"/>
      <c r="OGI32" s="172"/>
      <c r="OGJ32" s="172"/>
      <c r="OGK32" s="172"/>
      <c r="OGL32" s="172"/>
      <c r="OGM32" s="172"/>
      <c r="OGN32" s="172"/>
      <c r="OGO32" s="172"/>
      <c r="OGP32" s="172"/>
      <c r="OGQ32" s="172"/>
      <c r="OGR32" s="172"/>
      <c r="OGS32" s="172"/>
      <c r="OGT32" s="172"/>
      <c r="OGU32" s="172"/>
      <c r="OGV32" s="172"/>
      <c r="OGW32" s="172"/>
      <c r="OGX32" s="172"/>
      <c r="OGY32" s="172"/>
      <c r="OGZ32" s="172"/>
      <c r="OHA32" s="172"/>
      <c r="OHB32" s="172"/>
      <c r="OHC32" s="172"/>
      <c r="OHD32" s="172"/>
      <c r="OHE32" s="172"/>
      <c r="OHF32" s="172"/>
      <c r="OHG32" s="172"/>
      <c r="OHH32" s="172"/>
      <c r="OHI32" s="172"/>
      <c r="OHJ32" s="172"/>
      <c r="OHK32" s="172"/>
      <c r="OHL32" s="172"/>
      <c r="OHM32" s="172"/>
      <c r="OHN32" s="172"/>
      <c r="OHO32" s="172"/>
      <c r="OHP32" s="172"/>
      <c r="OHQ32" s="172"/>
      <c r="OHR32" s="172"/>
      <c r="OHS32" s="172"/>
      <c r="OHT32" s="172"/>
      <c r="OHU32" s="172"/>
      <c r="OHV32" s="172"/>
      <c r="OHW32" s="172"/>
      <c r="OHX32" s="172"/>
      <c r="OHY32" s="172"/>
      <c r="OHZ32" s="172"/>
      <c r="OIA32" s="172"/>
      <c r="OIB32" s="172"/>
      <c r="OIC32" s="172"/>
      <c r="OID32" s="172"/>
      <c r="OIE32" s="172"/>
      <c r="OIF32" s="172"/>
      <c r="OIG32" s="172"/>
      <c r="OIH32" s="172"/>
      <c r="OII32" s="172"/>
      <c r="OIJ32" s="172"/>
      <c r="OIK32" s="172"/>
      <c r="OIL32" s="172"/>
      <c r="OIM32" s="172"/>
      <c r="OIN32" s="172"/>
      <c r="OIO32" s="172"/>
      <c r="OIP32" s="172"/>
      <c r="OIQ32" s="172"/>
      <c r="OIR32" s="172"/>
      <c r="OIS32" s="172"/>
      <c r="OIT32" s="172"/>
      <c r="OIU32" s="172"/>
      <c r="OIV32" s="172"/>
      <c r="OIW32" s="172"/>
      <c r="OIX32" s="172"/>
      <c r="OIY32" s="172"/>
      <c r="OIZ32" s="172"/>
      <c r="OJA32" s="172"/>
      <c r="OJB32" s="172"/>
      <c r="OJC32" s="172"/>
      <c r="OJD32" s="172"/>
      <c r="OJE32" s="172"/>
      <c r="OJF32" s="172"/>
      <c r="OJG32" s="172"/>
      <c r="OJH32" s="172"/>
      <c r="OJI32" s="172"/>
      <c r="OJJ32" s="172"/>
      <c r="OJK32" s="172"/>
      <c r="OJL32" s="172"/>
      <c r="OJM32" s="172"/>
      <c r="OJN32" s="172"/>
      <c r="OJO32" s="172"/>
      <c r="OJP32" s="172"/>
      <c r="OJQ32" s="172"/>
      <c r="OJR32" s="172"/>
      <c r="OJS32" s="172"/>
      <c r="OJT32" s="172"/>
      <c r="OJU32" s="172"/>
      <c r="OJV32" s="172"/>
      <c r="OJW32" s="172"/>
      <c r="OJX32" s="172"/>
      <c r="OJY32" s="172"/>
      <c r="OJZ32" s="172"/>
      <c r="OKA32" s="172"/>
      <c r="OKB32" s="172"/>
      <c r="OKC32" s="172"/>
      <c r="OKD32" s="172"/>
      <c r="OKE32" s="172"/>
      <c r="OKF32" s="172"/>
      <c r="OKG32" s="172"/>
      <c r="OKH32" s="172"/>
      <c r="OKI32" s="172"/>
      <c r="OKJ32" s="172"/>
      <c r="OKK32" s="172"/>
      <c r="OKL32" s="172"/>
      <c r="OKM32" s="172"/>
      <c r="OKN32" s="172"/>
      <c r="OKO32" s="172"/>
      <c r="OKP32" s="172"/>
      <c r="OKQ32" s="172"/>
      <c r="OKR32" s="172"/>
      <c r="OKS32" s="172"/>
      <c r="OKT32" s="172"/>
      <c r="OKU32" s="172"/>
      <c r="OKV32" s="172"/>
      <c r="OKW32" s="172"/>
      <c r="OKX32" s="172"/>
      <c r="OKY32" s="172"/>
      <c r="OKZ32" s="172"/>
      <c r="OLA32" s="172"/>
      <c r="OLB32" s="172"/>
      <c r="OLC32" s="172"/>
      <c r="OLD32" s="172"/>
      <c r="OLE32" s="172"/>
      <c r="OLF32" s="172"/>
      <c r="OLG32" s="172"/>
      <c r="OLH32" s="172"/>
      <c r="OLI32" s="172"/>
      <c r="OLJ32" s="172"/>
      <c r="OLK32" s="172"/>
      <c r="OLL32" s="172"/>
      <c r="OLM32" s="172"/>
      <c r="OLN32" s="172"/>
      <c r="OLO32" s="172"/>
      <c r="OLP32" s="172"/>
      <c r="OLQ32" s="172"/>
      <c r="OLR32" s="172"/>
      <c r="OLS32" s="172"/>
      <c r="OLT32" s="172"/>
      <c r="OLU32" s="172"/>
      <c r="OLV32" s="172"/>
      <c r="OLW32" s="172"/>
      <c r="OLX32" s="172"/>
      <c r="OLY32" s="172"/>
      <c r="OLZ32" s="172"/>
      <c r="OMA32" s="172"/>
      <c r="OMB32" s="172"/>
      <c r="OMC32" s="172"/>
      <c r="OMD32" s="172"/>
      <c r="OME32" s="172"/>
      <c r="OMF32" s="172"/>
      <c r="OMG32" s="172"/>
      <c r="OMH32" s="172"/>
      <c r="OMI32" s="172"/>
      <c r="OMJ32" s="172"/>
      <c r="OMK32" s="172"/>
      <c r="OML32" s="172"/>
      <c r="OMM32" s="172"/>
      <c r="OMN32" s="172"/>
      <c r="OMO32" s="172"/>
      <c r="OMP32" s="172"/>
      <c r="OMQ32" s="172"/>
      <c r="OMR32" s="172"/>
      <c r="OMS32" s="172"/>
      <c r="OMT32" s="172"/>
      <c r="OMU32" s="172"/>
      <c r="OMV32" s="172"/>
      <c r="OMW32" s="172"/>
      <c r="OMX32" s="172"/>
      <c r="OMY32" s="172"/>
      <c r="OMZ32" s="172"/>
      <c r="ONA32" s="172"/>
      <c r="ONB32" s="172"/>
      <c r="ONC32" s="172"/>
      <c r="OND32" s="172"/>
      <c r="ONE32" s="172"/>
      <c r="ONF32" s="172"/>
      <c r="ONG32" s="172"/>
      <c r="ONH32" s="172"/>
      <c r="ONI32" s="172"/>
      <c r="ONJ32" s="172"/>
      <c r="ONK32" s="172"/>
      <c r="ONL32" s="172"/>
      <c r="ONM32" s="172"/>
      <c r="ONN32" s="172"/>
      <c r="ONO32" s="172"/>
      <c r="ONP32" s="172"/>
      <c r="ONQ32" s="172"/>
      <c r="ONR32" s="172"/>
      <c r="ONS32" s="172"/>
      <c r="ONT32" s="172"/>
      <c r="ONU32" s="172"/>
      <c r="ONV32" s="172"/>
      <c r="ONW32" s="172"/>
      <c r="ONX32" s="172"/>
      <c r="ONY32" s="172"/>
      <c r="ONZ32" s="172"/>
      <c r="OOA32" s="172"/>
      <c r="OOB32" s="172"/>
      <c r="OOC32" s="172"/>
      <c r="OOD32" s="172"/>
      <c r="OOE32" s="172"/>
      <c r="OOF32" s="172"/>
      <c r="OOG32" s="172"/>
      <c r="OOH32" s="172"/>
      <c r="OOI32" s="172"/>
      <c r="OOJ32" s="172"/>
      <c r="OOK32" s="172"/>
      <c r="OOL32" s="172"/>
      <c r="OOM32" s="172"/>
      <c r="OON32" s="172"/>
      <c r="OOO32" s="172"/>
      <c r="OOP32" s="172"/>
      <c r="OOQ32" s="172"/>
      <c r="OOR32" s="172"/>
      <c r="OOS32" s="172"/>
      <c r="OOT32" s="172"/>
      <c r="OOU32" s="172"/>
      <c r="OOV32" s="172"/>
      <c r="OOW32" s="172"/>
      <c r="OOX32" s="172"/>
      <c r="OOY32" s="172"/>
      <c r="OOZ32" s="172"/>
      <c r="OPA32" s="172"/>
      <c r="OPB32" s="172"/>
      <c r="OPC32" s="172"/>
      <c r="OPD32" s="172"/>
      <c r="OPE32" s="172"/>
      <c r="OPF32" s="172"/>
      <c r="OPG32" s="172"/>
      <c r="OPH32" s="172"/>
      <c r="OPI32" s="172"/>
      <c r="OPJ32" s="172"/>
      <c r="OPK32" s="172"/>
      <c r="OPL32" s="172"/>
      <c r="OPM32" s="172"/>
      <c r="OPN32" s="172"/>
      <c r="OPO32" s="172"/>
      <c r="OPP32" s="172"/>
      <c r="OPQ32" s="172"/>
      <c r="OPR32" s="172"/>
      <c r="OPS32" s="172"/>
      <c r="OPT32" s="172"/>
      <c r="OPU32" s="172"/>
      <c r="OPV32" s="172"/>
      <c r="OPW32" s="172"/>
      <c r="OPX32" s="172"/>
      <c r="OPY32" s="172"/>
      <c r="OPZ32" s="172"/>
      <c r="OQA32" s="172"/>
      <c r="OQB32" s="172"/>
      <c r="OQC32" s="172"/>
      <c r="OQD32" s="172"/>
      <c r="OQE32" s="172"/>
      <c r="OQF32" s="172"/>
      <c r="OQG32" s="172"/>
      <c r="OQH32" s="172"/>
      <c r="OQI32" s="172"/>
      <c r="OQJ32" s="172"/>
      <c r="OQK32" s="172"/>
      <c r="OQL32" s="172"/>
      <c r="OQM32" s="172"/>
      <c r="OQN32" s="172"/>
      <c r="OQO32" s="172"/>
      <c r="OQP32" s="172"/>
      <c r="OQQ32" s="172"/>
      <c r="OQR32" s="172"/>
      <c r="OQS32" s="172"/>
      <c r="OQT32" s="172"/>
      <c r="OQU32" s="172"/>
      <c r="OQV32" s="172"/>
      <c r="OQW32" s="172"/>
      <c r="OQX32" s="172"/>
      <c r="OQY32" s="172"/>
      <c r="OQZ32" s="172"/>
      <c r="ORA32" s="172"/>
      <c r="ORB32" s="172"/>
      <c r="ORC32" s="172"/>
      <c r="ORD32" s="172"/>
      <c r="ORE32" s="172"/>
      <c r="ORF32" s="172"/>
      <c r="ORG32" s="172"/>
      <c r="ORH32" s="172"/>
      <c r="ORI32" s="172"/>
      <c r="ORJ32" s="172"/>
      <c r="ORK32" s="172"/>
      <c r="ORL32" s="172"/>
      <c r="ORM32" s="172"/>
      <c r="ORN32" s="172"/>
      <c r="ORO32" s="172"/>
      <c r="ORP32" s="172"/>
      <c r="ORQ32" s="172"/>
      <c r="ORR32" s="172"/>
      <c r="ORS32" s="172"/>
      <c r="ORT32" s="172"/>
      <c r="ORU32" s="172"/>
      <c r="ORV32" s="172"/>
      <c r="ORW32" s="172"/>
      <c r="ORX32" s="172"/>
      <c r="ORY32" s="172"/>
      <c r="ORZ32" s="172"/>
      <c r="OSA32" s="172"/>
      <c r="OSB32" s="172"/>
      <c r="OSC32" s="172"/>
      <c r="OSD32" s="172"/>
      <c r="OSE32" s="172"/>
      <c r="OSF32" s="172"/>
      <c r="OSG32" s="172"/>
      <c r="OSH32" s="172"/>
      <c r="OSI32" s="172"/>
      <c r="OSJ32" s="172"/>
      <c r="OSK32" s="172"/>
      <c r="OSL32" s="172"/>
      <c r="OSM32" s="172"/>
      <c r="OSN32" s="172"/>
      <c r="OSO32" s="172"/>
      <c r="OSP32" s="172"/>
      <c r="OSQ32" s="172"/>
      <c r="OSR32" s="172"/>
      <c r="OSS32" s="172"/>
      <c r="OST32" s="172"/>
      <c r="OSU32" s="172"/>
      <c r="OSV32" s="172"/>
      <c r="OSW32" s="172"/>
      <c r="OSX32" s="172"/>
      <c r="OSY32" s="172"/>
      <c r="OSZ32" s="172"/>
      <c r="OTA32" s="172"/>
      <c r="OTB32" s="172"/>
      <c r="OTC32" s="172"/>
      <c r="OTD32" s="172"/>
      <c r="OTE32" s="172"/>
      <c r="OTF32" s="172"/>
      <c r="OTG32" s="172"/>
      <c r="OTH32" s="172"/>
      <c r="OTI32" s="172"/>
      <c r="OTJ32" s="172"/>
      <c r="OTK32" s="172"/>
      <c r="OTL32" s="172"/>
      <c r="OTM32" s="172"/>
      <c r="OTN32" s="172"/>
      <c r="OTO32" s="172"/>
      <c r="OTP32" s="172"/>
      <c r="OTQ32" s="172"/>
      <c r="OTR32" s="172"/>
      <c r="OTS32" s="172"/>
      <c r="OTT32" s="172"/>
      <c r="OTU32" s="172"/>
      <c r="OTV32" s="172"/>
      <c r="OTW32" s="172"/>
      <c r="OTX32" s="172"/>
      <c r="OTY32" s="172"/>
      <c r="OTZ32" s="172"/>
      <c r="OUA32" s="172"/>
      <c r="OUB32" s="172"/>
      <c r="OUC32" s="172"/>
      <c r="OUD32" s="172"/>
      <c r="OUE32" s="172"/>
      <c r="OUF32" s="172"/>
      <c r="OUG32" s="172"/>
      <c r="OUH32" s="172"/>
      <c r="OUI32" s="172"/>
      <c r="OUJ32" s="172"/>
      <c r="OUK32" s="172"/>
      <c r="OUL32" s="172"/>
      <c r="OUM32" s="172"/>
      <c r="OUN32" s="172"/>
      <c r="OUO32" s="172"/>
      <c r="OUP32" s="172"/>
      <c r="OUQ32" s="172"/>
      <c r="OUR32" s="172"/>
      <c r="OUS32" s="172"/>
      <c r="OUT32" s="172"/>
      <c r="OUU32" s="172"/>
      <c r="OUV32" s="172"/>
      <c r="OUW32" s="172"/>
      <c r="OUX32" s="172"/>
      <c r="OUY32" s="172"/>
      <c r="OUZ32" s="172"/>
      <c r="OVA32" s="172"/>
      <c r="OVB32" s="172"/>
      <c r="OVC32" s="172"/>
      <c r="OVD32" s="172"/>
      <c r="OVE32" s="172"/>
      <c r="OVF32" s="172"/>
      <c r="OVG32" s="172"/>
      <c r="OVH32" s="172"/>
      <c r="OVI32" s="172"/>
      <c r="OVJ32" s="172"/>
      <c r="OVK32" s="172"/>
      <c r="OVL32" s="172"/>
      <c r="OVM32" s="172"/>
      <c r="OVN32" s="172"/>
      <c r="OVO32" s="172"/>
      <c r="OVP32" s="172"/>
      <c r="OVQ32" s="172"/>
      <c r="OVR32" s="172"/>
      <c r="OVS32" s="172"/>
      <c r="OVT32" s="172"/>
      <c r="OVU32" s="172"/>
      <c r="OVV32" s="172"/>
      <c r="OVW32" s="172"/>
      <c r="OVX32" s="172"/>
      <c r="OVY32" s="172"/>
      <c r="OVZ32" s="172"/>
      <c r="OWA32" s="172"/>
      <c r="OWB32" s="172"/>
      <c r="OWC32" s="172"/>
      <c r="OWD32" s="172"/>
      <c r="OWE32" s="172"/>
      <c r="OWF32" s="172"/>
      <c r="OWG32" s="172"/>
      <c r="OWH32" s="172"/>
      <c r="OWI32" s="172"/>
      <c r="OWJ32" s="172"/>
      <c r="OWK32" s="172"/>
      <c r="OWL32" s="172"/>
      <c r="OWM32" s="172"/>
      <c r="OWN32" s="172"/>
      <c r="OWO32" s="172"/>
      <c r="OWP32" s="172"/>
      <c r="OWQ32" s="172"/>
      <c r="OWR32" s="172"/>
      <c r="OWS32" s="172"/>
      <c r="OWT32" s="172"/>
      <c r="OWU32" s="172"/>
      <c r="OWV32" s="172"/>
      <c r="OWW32" s="172"/>
      <c r="OWX32" s="172"/>
      <c r="OWY32" s="172"/>
      <c r="OWZ32" s="172"/>
      <c r="OXA32" s="172"/>
      <c r="OXB32" s="172"/>
      <c r="OXC32" s="172"/>
      <c r="OXD32" s="172"/>
      <c r="OXE32" s="172"/>
      <c r="OXF32" s="172"/>
      <c r="OXG32" s="172"/>
      <c r="OXH32" s="172"/>
      <c r="OXI32" s="172"/>
      <c r="OXJ32" s="172"/>
      <c r="OXK32" s="172"/>
      <c r="OXL32" s="172"/>
      <c r="OXM32" s="172"/>
      <c r="OXN32" s="172"/>
      <c r="OXO32" s="172"/>
      <c r="OXP32" s="172"/>
      <c r="OXQ32" s="172"/>
      <c r="OXR32" s="172"/>
      <c r="OXS32" s="172"/>
      <c r="OXT32" s="172"/>
      <c r="OXU32" s="172"/>
      <c r="OXV32" s="172"/>
      <c r="OXW32" s="172"/>
      <c r="OXX32" s="172"/>
      <c r="OXY32" s="172"/>
      <c r="OXZ32" s="172"/>
      <c r="OYA32" s="172"/>
      <c r="OYB32" s="172"/>
      <c r="OYC32" s="172"/>
      <c r="OYD32" s="172"/>
      <c r="OYE32" s="172"/>
      <c r="OYF32" s="172"/>
      <c r="OYG32" s="172"/>
      <c r="OYH32" s="172"/>
      <c r="OYI32" s="172"/>
      <c r="OYJ32" s="172"/>
      <c r="OYK32" s="172"/>
      <c r="OYL32" s="172"/>
      <c r="OYM32" s="172"/>
      <c r="OYN32" s="172"/>
      <c r="OYO32" s="172"/>
      <c r="OYP32" s="172"/>
      <c r="OYQ32" s="172"/>
      <c r="OYR32" s="172"/>
      <c r="OYS32" s="172"/>
      <c r="OYT32" s="172"/>
      <c r="OYU32" s="172"/>
      <c r="OYV32" s="172"/>
      <c r="OYW32" s="172"/>
      <c r="OYX32" s="172"/>
      <c r="OYY32" s="172"/>
      <c r="OYZ32" s="172"/>
      <c r="OZA32" s="172"/>
      <c r="OZB32" s="172"/>
      <c r="OZC32" s="172"/>
      <c r="OZD32" s="172"/>
      <c r="OZE32" s="172"/>
      <c r="OZF32" s="172"/>
      <c r="OZG32" s="172"/>
      <c r="OZH32" s="172"/>
      <c r="OZI32" s="172"/>
      <c r="OZJ32" s="172"/>
      <c r="OZK32" s="172"/>
      <c r="OZL32" s="172"/>
      <c r="OZM32" s="172"/>
      <c r="OZN32" s="172"/>
      <c r="OZO32" s="172"/>
      <c r="OZP32" s="172"/>
      <c r="OZQ32" s="172"/>
      <c r="OZR32" s="172"/>
      <c r="OZS32" s="172"/>
      <c r="OZT32" s="172"/>
      <c r="OZU32" s="172"/>
      <c r="OZV32" s="172"/>
      <c r="OZW32" s="172"/>
      <c r="OZX32" s="172"/>
      <c r="OZY32" s="172"/>
      <c r="OZZ32" s="172"/>
      <c r="PAA32" s="172"/>
      <c r="PAB32" s="172"/>
      <c r="PAC32" s="172"/>
      <c r="PAD32" s="172"/>
      <c r="PAE32" s="172"/>
      <c r="PAF32" s="172"/>
      <c r="PAG32" s="172"/>
      <c r="PAH32" s="172"/>
      <c r="PAI32" s="172"/>
      <c r="PAJ32" s="172"/>
      <c r="PAK32" s="172"/>
      <c r="PAL32" s="172"/>
      <c r="PAM32" s="172"/>
      <c r="PAN32" s="172"/>
      <c r="PAO32" s="172"/>
      <c r="PAP32" s="172"/>
      <c r="PAQ32" s="172"/>
      <c r="PAR32" s="172"/>
      <c r="PAS32" s="172"/>
      <c r="PAT32" s="172"/>
      <c r="PAU32" s="172"/>
      <c r="PAV32" s="172"/>
      <c r="PAW32" s="172"/>
      <c r="PAX32" s="172"/>
      <c r="PAY32" s="172"/>
      <c r="PAZ32" s="172"/>
      <c r="PBA32" s="172"/>
      <c r="PBB32" s="172"/>
      <c r="PBC32" s="172"/>
      <c r="PBD32" s="172"/>
      <c r="PBE32" s="172"/>
      <c r="PBF32" s="172"/>
      <c r="PBG32" s="172"/>
      <c r="PBH32" s="172"/>
      <c r="PBI32" s="172"/>
      <c r="PBJ32" s="172"/>
      <c r="PBK32" s="172"/>
      <c r="PBL32" s="172"/>
      <c r="PBM32" s="172"/>
      <c r="PBN32" s="172"/>
      <c r="PBO32" s="172"/>
      <c r="PBP32" s="172"/>
      <c r="PBQ32" s="172"/>
      <c r="PBR32" s="172"/>
      <c r="PBS32" s="172"/>
      <c r="PBT32" s="172"/>
      <c r="PBU32" s="172"/>
      <c r="PBV32" s="172"/>
      <c r="PBW32" s="172"/>
      <c r="PBX32" s="172"/>
      <c r="PBY32" s="172"/>
      <c r="PBZ32" s="172"/>
      <c r="PCA32" s="172"/>
      <c r="PCB32" s="172"/>
      <c r="PCC32" s="172"/>
      <c r="PCD32" s="172"/>
      <c r="PCE32" s="172"/>
      <c r="PCF32" s="172"/>
      <c r="PCG32" s="172"/>
      <c r="PCH32" s="172"/>
      <c r="PCI32" s="172"/>
      <c r="PCJ32" s="172"/>
      <c r="PCK32" s="172"/>
      <c r="PCL32" s="172"/>
      <c r="PCM32" s="172"/>
      <c r="PCN32" s="172"/>
      <c r="PCO32" s="172"/>
      <c r="PCP32" s="172"/>
      <c r="PCQ32" s="172"/>
      <c r="PCR32" s="172"/>
      <c r="PCS32" s="172"/>
      <c r="PCT32" s="172"/>
      <c r="PCU32" s="172"/>
      <c r="PCV32" s="172"/>
      <c r="PCW32" s="172"/>
      <c r="PCX32" s="172"/>
      <c r="PCY32" s="172"/>
      <c r="PCZ32" s="172"/>
      <c r="PDA32" s="172"/>
      <c r="PDB32" s="172"/>
      <c r="PDC32" s="172"/>
      <c r="PDD32" s="172"/>
      <c r="PDE32" s="172"/>
      <c r="PDF32" s="172"/>
      <c r="PDG32" s="172"/>
      <c r="PDH32" s="172"/>
      <c r="PDI32" s="172"/>
      <c r="PDJ32" s="172"/>
      <c r="PDK32" s="172"/>
      <c r="PDL32" s="172"/>
      <c r="PDM32" s="172"/>
      <c r="PDN32" s="172"/>
      <c r="PDO32" s="172"/>
      <c r="PDP32" s="172"/>
      <c r="PDQ32" s="172"/>
      <c r="PDR32" s="172"/>
      <c r="PDS32" s="172"/>
      <c r="PDT32" s="172"/>
      <c r="PDU32" s="172"/>
      <c r="PDV32" s="172"/>
      <c r="PDW32" s="172"/>
      <c r="PDX32" s="172"/>
      <c r="PDY32" s="172"/>
      <c r="PDZ32" s="172"/>
      <c r="PEA32" s="172"/>
      <c r="PEB32" s="172"/>
      <c r="PEC32" s="172"/>
      <c r="PED32" s="172"/>
      <c r="PEE32" s="172"/>
      <c r="PEF32" s="172"/>
      <c r="PEG32" s="172"/>
      <c r="PEH32" s="172"/>
      <c r="PEI32" s="172"/>
      <c r="PEJ32" s="172"/>
      <c r="PEK32" s="172"/>
      <c r="PEL32" s="172"/>
      <c r="PEM32" s="172"/>
      <c r="PEN32" s="172"/>
      <c r="PEO32" s="172"/>
      <c r="PEP32" s="172"/>
      <c r="PEQ32" s="172"/>
      <c r="PER32" s="172"/>
      <c r="PES32" s="172"/>
      <c r="PET32" s="172"/>
      <c r="PEU32" s="172"/>
      <c r="PEV32" s="172"/>
      <c r="PEW32" s="172"/>
      <c r="PEX32" s="172"/>
      <c r="PEY32" s="172"/>
      <c r="PEZ32" s="172"/>
      <c r="PFA32" s="172"/>
      <c r="PFB32" s="172"/>
      <c r="PFC32" s="172"/>
      <c r="PFD32" s="172"/>
      <c r="PFE32" s="172"/>
      <c r="PFF32" s="172"/>
      <c r="PFG32" s="172"/>
      <c r="PFH32" s="172"/>
      <c r="PFI32" s="172"/>
      <c r="PFJ32" s="172"/>
      <c r="PFK32" s="172"/>
      <c r="PFL32" s="172"/>
      <c r="PFM32" s="172"/>
      <c r="PFN32" s="172"/>
      <c r="PFO32" s="172"/>
      <c r="PFP32" s="172"/>
      <c r="PFQ32" s="172"/>
      <c r="PFR32" s="172"/>
      <c r="PFS32" s="172"/>
      <c r="PFT32" s="172"/>
      <c r="PFU32" s="172"/>
      <c r="PFV32" s="172"/>
      <c r="PFW32" s="172"/>
      <c r="PFX32" s="172"/>
      <c r="PFY32" s="172"/>
      <c r="PFZ32" s="172"/>
      <c r="PGA32" s="172"/>
      <c r="PGB32" s="172"/>
      <c r="PGC32" s="172"/>
      <c r="PGD32" s="172"/>
      <c r="PGE32" s="172"/>
      <c r="PGF32" s="172"/>
      <c r="PGG32" s="172"/>
      <c r="PGH32" s="172"/>
      <c r="PGI32" s="172"/>
      <c r="PGJ32" s="172"/>
      <c r="PGK32" s="172"/>
      <c r="PGL32" s="172"/>
      <c r="PGM32" s="172"/>
      <c r="PGN32" s="172"/>
      <c r="PGO32" s="172"/>
      <c r="PGP32" s="172"/>
      <c r="PGQ32" s="172"/>
      <c r="PGR32" s="172"/>
      <c r="PGS32" s="172"/>
      <c r="PGT32" s="172"/>
      <c r="PGU32" s="172"/>
      <c r="PGV32" s="172"/>
      <c r="PGW32" s="172"/>
      <c r="PGX32" s="172"/>
      <c r="PGY32" s="172"/>
      <c r="PGZ32" s="172"/>
      <c r="PHA32" s="172"/>
      <c r="PHB32" s="172"/>
      <c r="PHC32" s="172"/>
      <c r="PHD32" s="172"/>
      <c r="PHE32" s="172"/>
      <c r="PHF32" s="172"/>
      <c r="PHG32" s="172"/>
      <c r="PHH32" s="172"/>
      <c r="PHI32" s="172"/>
      <c r="PHJ32" s="172"/>
      <c r="PHK32" s="172"/>
      <c r="PHL32" s="172"/>
      <c r="PHM32" s="172"/>
      <c r="PHN32" s="172"/>
      <c r="PHO32" s="172"/>
      <c r="PHP32" s="172"/>
      <c r="PHQ32" s="172"/>
      <c r="PHR32" s="172"/>
      <c r="PHS32" s="172"/>
      <c r="PHT32" s="172"/>
      <c r="PHU32" s="172"/>
      <c r="PHV32" s="172"/>
      <c r="PHW32" s="172"/>
      <c r="PHX32" s="172"/>
      <c r="PHY32" s="172"/>
      <c r="PHZ32" s="172"/>
      <c r="PIA32" s="172"/>
      <c r="PIB32" s="172"/>
      <c r="PIC32" s="172"/>
      <c r="PID32" s="172"/>
      <c r="PIE32" s="172"/>
      <c r="PIF32" s="172"/>
      <c r="PIG32" s="172"/>
      <c r="PIH32" s="172"/>
      <c r="PII32" s="172"/>
      <c r="PIJ32" s="172"/>
      <c r="PIK32" s="172"/>
      <c r="PIL32" s="172"/>
      <c r="PIM32" s="172"/>
      <c r="PIN32" s="172"/>
      <c r="PIO32" s="172"/>
      <c r="PIP32" s="172"/>
      <c r="PIQ32" s="172"/>
      <c r="PIR32" s="172"/>
      <c r="PIS32" s="172"/>
      <c r="PIT32" s="172"/>
      <c r="PIU32" s="172"/>
      <c r="PIV32" s="172"/>
      <c r="PIW32" s="172"/>
      <c r="PIX32" s="172"/>
      <c r="PIY32" s="172"/>
      <c r="PIZ32" s="172"/>
      <c r="PJA32" s="172"/>
      <c r="PJB32" s="172"/>
      <c r="PJC32" s="172"/>
      <c r="PJD32" s="172"/>
      <c r="PJE32" s="172"/>
      <c r="PJF32" s="172"/>
      <c r="PJG32" s="172"/>
      <c r="PJH32" s="172"/>
      <c r="PJI32" s="172"/>
      <c r="PJJ32" s="172"/>
      <c r="PJK32" s="172"/>
      <c r="PJL32" s="172"/>
      <c r="PJM32" s="172"/>
      <c r="PJN32" s="172"/>
      <c r="PJO32" s="172"/>
      <c r="PJP32" s="172"/>
      <c r="PJQ32" s="172"/>
      <c r="PJR32" s="172"/>
      <c r="PJS32" s="172"/>
      <c r="PJT32" s="172"/>
      <c r="PJU32" s="172"/>
      <c r="PJV32" s="172"/>
      <c r="PJW32" s="172"/>
      <c r="PJX32" s="172"/>
      <c r="PJY32" s="172"/>
      <c r="PJZ32" s="172"/>
      <c r="PKA32" s="172"/>
      <c r="PKB32" s="172"/>
      <c r="PKC32" s="172"/>
      <c r="PKD32" s="172"/>
      <c r="PKE32" s="172"/>
      <c r="PKF32" s="172"/>
      <c r="PKG32" s="172"/>
      <c r="PKH32" s="172"/>
      <c r="PKI32" s="172"/>
      <c r="PKJ32" s="172"/>
      <c r="PKK32" s="172"/>
      <c r="PKL32" s="172"/>
      <c r="PKM32" s="172"/>
      <c r="PKN32" s="172"/>
      <c r="PKO32" s="172"/>
      <c r="PKP32" s="172"/>
      <c r="PKQ32" s="172"/>
      <c r="PKR32" s="172"/>
      <c r="PKS32" s="172"/>
      <c r="PKT32" s="172"/>
      <c r="PKU32" s="172"/>
      <c r="PKV32" s="172"/>
      <c r="PKW32" s="172"/>
      <c r="PKX32" s="172"/>
      <c r="PKY32" s="172"/>
      <c r="PKZ32" s="172"/>
      <c r="PLA32" s="172"/>
      <c r="PLB32" s="172"/>
      <c r="PLC32" s="172"/>
      <c r="PLD32" s="172"/>
      <c r="PLE32" s="172"/>
      <c r="PLF32" s="172"/>
      <c r="PLG32" s="172"/>
      <c r="PLH32" s="172"/>
      <c r="PLI32" s="172"/>
      <c r="PLJ32" s="172"/>
      <c r="PLK32" s="172"/>
      <c r="PLL32" s="172"/>
      <c r="PLM32" s="172"/>
      <c r="PLN32" s="172"/>
      <c r="PLO32" s="172"/>
      <c r="PLP32" s="172"/>
      <c r="PLQ32" s="172"/>
      <c r="PLR32" s="172"/>
      <c r="PLS32" s="172"/>
      <c r="PLT32" s="172"/>
      <c r="PLU32" s="172"/>
      <c r="PLV32" s="172"/>
      <c r="PLW32" s="172"/>
      <c r="PLX32" s="172"/>
      <c r="PLY32" s="172"/>
      <c r="PLZ32" s="172"/>
      <c r="PMA32" s="172"/>
      <c r="PMB32" s="172"/>
      <c r="PMC32" s="172"/>
      <c r="PMD32" s="172"/>
      <c r="PME32" s="172"/>
      <c r="PMF32" s="172"/>
      <c r="PMG32" s="172"/>
      <c r="PMH32" s="172"/>
      <c r="PMI32" s="172"/>
      <c r="PMJ32" s="172"/>
      <c r="PMK32" s="172"/>
      <c r="PML32" s="172"/>
      <c r="PMM32" s="172"/>
      <c r="PMN32" s="172"/>
      <c r="PMO32" s="172"/>
      <c r="PMP32" s="172"/>
      <c r="PMQ32" s="172"/>
      <c r="PMR32" s="172"/>
      <c r="PMS32" s="172"/>
      <c r="PMT32" s="172"/>
      <c r="PMU32" s="172"/>
      <c r="PMV32" s="172"/>
      <c r="PMW32" s="172"/>
      <c r="PMX32" s="172"/>
      <c r="PMY32" s="172"/>
      <c r="PMZ32" s="172"/>
      <c r="PNA32" s="172"/>
      <c r="PNB32" s="172"/>
      <c r="PNC32" s="172"/>
      <c r="PND32" s="172"/>
      <c r="PNE32" s="172"/>
      <c r="PNF32" s="172"/>
      <c r="PNG32" s="172"/>
      <c r="PNH32" s="172"/>
      <c r="PNI32" s="172"/>
      <c r="PNJ32" s="172"/>
      <c r="PNK32" s="172"/>
      <c r="PNL32" s="172"/>
      <c r="PNM32" s="172"/>
      <c r="PNN32" s="172"/>
      <c r="PNO32" s="172"/>
      <c r="PNP32" s="172"/>
      <c r="PNQ32" s="172"/>
      <c r="PNR32" s="172"/>
      <c r="PNS32" s="172"/>
      <c r="PNT32" s="172"/>
      <c r="PNU32" s="172"/>
      <c r="PNV32" s="172"/>
      <c r="PNW32" s="172"/>
      <c r="PNX32" s="172"/>
      <c r="PNY32" s="172"/>
      <c r="PNZ32" s="172"/>
      <c r="POA32" s="172"/>
      <c r="POB32" s="172"/>
      <c r="POC32" s="172"/>
      <c r="POD32" s="172"/>
      <c r="POE32" s="172"/>
      <c r="POF32" s="172"/>
      <c r="POG32" s="172"/>
      <c r="POH32" s="172"/>
      <c r="POI32" s="172"/>
      <c r="POJ32" s="172"/>
      <c r="POK32" s="172"/>
      <c r="POL32" s="172"/>
      <c r="POM32" s="172"/>
      <c r="PON32" s="172"/>
      <c r="POO32" s="172"/>
      <c r="POP32" s="172"/>
      <c r="POQ32" s="172"/>
      <c r="POR32" s="172"/>
      <c r="POS32" s="172"/>
      <c r="POT32" s="172"/>
      <c r="POU32" s="172"/>
      <c r="POV32" s="172"/>
      <c r="POW32" s="172"/>
      <c r="POX32" s="172"/>
      <c r="POY32" s="172"/>
      <c r="POZ32" s="172"/>
      <c r="PPA32" s="172"/>
      <c r="PPB32" s="172"/>
      <c r="PPC32" s="172"/>
      <c r="PPD32" s="172"/>
      <c r="PPE32" s="172"/>
      <c r="PPF32" s="172"/>
      <c r="PPG32" s="172"/>
      <c r="PPH32" s="172"/>
      <c r="PPI32" s="172"/>
      <c r="PPJ32" s="172"/>
      <c r="PPK32" s="172"/>
      <c r="PPL32" s="172"/>
      <c r="PPM32" s="172"/>
      <c r="PPN32" s="172"/>
      <c r="PPO32" s="172"/>
      <c r="PPP32" s="172"/>
      <c r="PPQ32" s="172"/>
      <c r="PPR32" s="172"/>
      <c r="PPS32" s="172"/>
      <c r="PPT32" s="172"/>
      <c r="PPU32" s="172"/>
      <c r="PPV32" s="172"/>
      <c r="PPW32" s="172"/>
      <c r="PPX32" s="172"/>
      <c r="PPY32" s="172"/>
      <c r="PPZ32" s="172"/>
      <c r="PQA32" s="172"/>
      <c r="PQB32" s="172"/>
      <c r="PQC32" s="172"/>
      <c r="PQD32" s="172"/>
      <c r="PQE32" s="172"/>
      <c r="PQF32" s="172"/>
      <c r="PQG32" s="172"/>
      <c r="PQH32" s="172"/>
      <c r="PQI32" s="172"/>
      <c r="PQJ32" s="172"/>
      <c r="PQK32" s="172"/>
      <c r="PQL32" s="172"/>
      <c r="PQM32" s="172"/>
      <c r="PQN32" s="172"/>
      <c r="PQO32" s="172"/>
      <c r="PQP32" s="172"/>
      <c r="PQQ32" s="172"/>
      <c r="PQR32" s="172"/>
      <c r="PQS32" s="172"/>
      <c r="PQT32" s="172"/>
      <c r="PQU32" s="172"/>
      <c r="PQV32" s="172"/>
      <c r="PQW32" s="172"/>
      <c r="PQX32" s="172"/>
      <c r="PQY32" s="172"/>
      <c r="PQZ32" s="172"/>
      <c r="PRA32" s="172"/>
      <c r="PRB32" s="172"/>
      <c r="PRC32" s="172"/>
      <c r="PRD32" s="172"/>
      <c r="PRE32" s="172"/>
      <c r="PRF32" s="172"/>
      <c r="PRG32" s="172"/>
      <c r="PRH32" s="172"/>
      <c r="PRI32" s="172"/>
      <c r="PRJ32" s="172"/>
      <c r="PRK32" s="172"/>
      <c r="PRL32" s="172"/>
      <c r="PRM32" s="172"/>
      <c r="PRN32" s="172"/>
      <c r="PRO32" s="172"/>
      <c r="PRP32" s="172"/>
      <c r="PRQ32" s="172"/>
      <c r="PRR32" s="172"/>
      <c r="PRS32" s="172"/>
      <c r="PRT32" s="172"/>
      <c r="PRU32" s="172"/>
      <c r="PRV32" s="172"/>
      <c r="PRW32" s="172"/>
      <c r="PRX32" s="172"/>
      <c r="PRY32" s="172"/>
      <c r="PRZ32" s="172"/>
      <c r="PSA32" s="172"/>
      <c r="PSB32" s="172"/>
      <c r="PSC32" s="172"/>
      <c r="PSD32" s="172"/>
      <c r="PSE32" s="172"/>
      <c r="PSF32" s="172"/>
      <c r="PSG32" s="172"/>
      <c r="PSH32" s="172"/>
      <c r="PSI32" s="172"/>
      <c r="PSJ32" s="172"/>
      <c r="PSK32" s="172"/>
      <c r="PSL32" s="172"/>
      <c r="PSM32" s="172"/>
      <c r="PSN32" s="172"/>
      <c r="PSO32" s="172"/>
      <c r="PSP32" s="172"/>
      <c r="PSQ32" s="172"/>
      <c r="PSR32" s="172"/>
      <c r="PSS32" s="172"/>
      <c r="PST32" s="172"/>
      <c r="PSU32" s="172"/>
      <c r="PSV32" s="172"/>
      <c r="PSW32" s="172"/>
      <c r="PSX32" s="172"/>
      <c r="PSY32" s="172"/>
      <c r="PSZ32" s="172"/>
      <c r="PTA32" s="172"/>
      <c r="PTB32" s="172"/>
      <c r="PTC32" s="172"/>
      <c r="PTD32" s="172"/>
      <c r="PTE32" s="172"/>
      <c r="PTF32" s="172"/>
      <c r="PTG32" s="172"/>
      <c r="PTH32" s="172"/>
      <c r="PTI32" s="172"/>
      <c r="PTJ32" s="172"/>
      <c r="PTK32" s="172"/>
      <c r="PTL32" s="172"/>
      <c r="PTM32" s="172"/>
      <c r="PTN32" s="172"/>
      <c r="PTO32" s="172"/>
      <c r="PTP32" s="172"/>
      <c r="PTQ32" s="172"/>
      <c r="PTR32" s="172"/>
      <c r="PTS32" s="172"/>
      <c r="PTT32" s="172"/>
      <c r="PTU32" s="172"/>
      <c r="PTV32" s="172"/>
      <c r="PTW32" s="172"/>
      <c r="PTX32" s="172"/>
      <c r="PTY32" s="172"/>
      <c r="PTZ32" s="172"/>
      <c r="PUA32" s="172"/>
      <c r="PUB32" s="172"/>
      <c r="PUC32" s="172"/>
      <c r="PUD32" s="172"/>
      <c r="PUE32" s="172"/>
      <c r="PUF32" s="172"/>
      <c r="PUG32" s="172"/>
      <c r="PUH32" s="172"/>
      <c r="PUI32" s="172"/>
      <c r="PUJ32" s="172"/>
      <c r="PUK32" s="172"/>
      <c r="PUL32" s="172"/>
      <c r="PUM32" s="172"/>
      <c r="PUN32" s="172"/>
      <c r="PUO32" s="172"/>
      <c r="PUP32" s="172"/>
      <c r="PUQ32" s="172"/>
      <c r="PUR32" s="172"/>
      <c r="PUS32" s="172"/>
      <c r="PUT32" s="172"/>
      <c r="PUU32" s="172"/>
      <c r="PUV32" s="172"/>
      <c r="PUW32" s="172"/>
      <c r="PUX32" s="172"/>
      <c r="PUY32" s="172"/>
      <c r="PUZ32" s="172"/>
      <c r="PVA32" s="172"/>
      <c r="PVB32" s="172"/>
      <c r="PVC32" s="172"/>
      <c r="PVD32" s="172"/>
      <c r="PVE32" s="172"/>
      <c r="PVF32" s="172"/>
      <c r="PVG32" s="172"/>
      <c r="PVH32" s="172"/>
      <c r="PVI32" s="172"/>
      <c r="PVJ32" s="172"/>
      <c r="PVK32" s="172"/>
      <c r="PVL32" s="172"/>
      <c r="PVM32" s="172"/>
      <c r="PVN32" s="172"/>
      <c r="PVO32" s="172"/>
      <c r="PVP32" s="172"/>
      <c r="PVQ32" s="172"/>
      <c r="PVR32" s="172"/>
      <c r="PVS32" s="172"/>
      <c r="PVT32" s="172"/>
      <c r="PVU32" s="172"/>
      <c r="PVV32" s="172"/>
      <c r="PVW32" s="172"/>
      <c r="PVX32" s="172"/>
      <c r="PVY32" s="172"/>
      <c r="PVZ32" s="172"/>
      <c r="PWA32" s="172"/>
      <c r="PWB32" s="172"/>
      <c r="PWC32" s="172"/>
      <c r="PWD32" s="172"/>
      <c r="PWE32" s="172"/>
      <c r="PWF32" s="172"/>
      <c r="PWG32" s="172"/>
      <c r="PWH32" s="172"/>
      <c r="PWI32" s="172"/>
      <c r="PWJ32" s="172"/>
      <c r="PWK32" s="172"/>
      <c r="PWL32" s="172"/>
      <c r="PWM32" s="172"/>
      <c r="PWN32" s="172"/>
      <c r="PWO32" s="172"/>
      <c r="PWP32" s="172"/>
      <c r="PWQ32" s="172"/>
      <c r="PWR32" s="172"/>
      <c r="PWS32" s="172"/>
      <c r="PWT32" s="172"/>
      <c r="PWU32" s="172"/>
      <c r="PWV32" s="172"/>
      <c r="PWW32" s="172"/>
      <c r="PWX32" s="172"/>
      <c r="PWY32" s="172"/>
      <c r="PWZ32" s="172"/>
      <c r="PXA32" s="172"/>
      <c r="PXB32" s="172"/>
      <c r="PXC32" s="172"/>
      <c r="PXD32" s="172"/>
      <c r="PXE32" s="172"/>
      <c r="PXF32" s="172"/>
      <c r="PXG32" s="172"/>
      <c r="PXH32" s="172"/>
      <c r="PXI32" s="172"/>
      <c r="PXJ32" s="172"/>
      <c r="PXK32" s="172"/>
      <c r="PXL32" s="172"/>
      <c r="PXM32" s="172"/>
      <c r="PXN32" s="172"/>
      <c r="PXO32" s="172"/>
      <c r="PXP32" s="172"/>
      <c r="PXQ32" s="172"/>
      <c r="PXR32" s="172"/>
      <c r="PXS32" s="172"/>
      <c r="PXT32" s="172"/>
      <c r="PXU32" s="172"/>
      <c r="PXV32" s="172"/>
      <c r="PXW32" s="172"/>
      <c r="PXX32" s="172"/>
      <c r="PXY32" s="172"/>
      <c r="PXZ32" s="172"/>
      <c r="PYA32" s="172"/>
      <c r="PYB32" s="172"/>
      <c r="PYC32" s="172"/>
      <c r="PYD32" s="172"/>
      <c r="PYE32" s="172"/>
      <c r="PYF32" s="172"/>
      <c r="PYG32" s="172"/>
      <c r="PYH32" s="172"/>
      <c r="PYI32" s="172"/>
      <c r="PYJ32" s="172"/>
      <c r="PYK32" s="172"/>
      <c r="PYL32" s="172"/>
      <c r="PYM32" s="172"/>
      <c r="PYN32" s="172"/>
      <c r="PYO32" s="172"/>
      <c r="PYP32" s="172"/>
      <c r="PYQ32" s="172"/>
      <c r="PYR32" s="172"/>
      <c r="PYS32" s="172"/>
      <c r="PYT32" s="172"/>
      <c r="PYU32" s="172"/>
      <c r="PYV32" s="172"/>
      <c r="PYW32" s="172"/>
      <c r="PYX32" s="172"/>
      <c r="PYY32" s="172"/>
      <c r="PYZ32" s="172"/>
      <c r="PZA32" s="172"/>
      <c r="PZB32" s="172"/>
      <c r="PZC32" s="172"/>
      <c r="PZD32" s="172"/>
      <c r="PZE32" s="172"/>
      <c r="PZF32" s="172"/>
      <c r="PZG32" s="172"/>
      <c r="PZH32" s="172"/>
      <c r="PZI32" s="172"/>
      <c r="PZJ32" s="172"/>
      <c r="PZK32" s="172"/>
      <c r="PZL32" s="172"/>
      <c r="PZM32" s="172"/>
      <c r="PZN32" s="172"/>
      <c r="PZO32" s="172"/>
      <c r="PZP32" s="172"/>
      <c r="PZQ32" s="172"/>
      <c r="PZR32" s="172"/>
      <c r="PZS32" s="172"/>
      <c r="PZT32" s="172"/>
      <c r="PZU32" s="172"/>
      <c r="PZV32" s="172"/>
      <c r="PZW32" s="172"/>
      <c r="PZX32" s="172"/>
      <c r="PZY32" s="172"/>
      <c r="PZZ32" s="172"/>
      <c r="QAA32" s="172"/>
      <c r="QAB32" s="172"/>
      <c r="QAC32" s="172"/>
      <c r="QAD32" s="172"/>
      <c r="QAE32" s="172"/>
      <c r="QAF32" s="172"/>
      <c r="QAG32" s="172"/>
      <c r="QAH32" s="172"/>
      <c r="QAI32" s="172"/>
      <c r="QAJ32" s="172"/>
      <c r="QAK32" s="172"/>
      <c r="QAL32" s="172"/>
      <c r="QAM32" s="172"/>
      <c r="QAN32" s="172"/>
      <c r="QAO32" s="172"/>
      <c r="QAP32" s="172"/>
      <c r="QAQ32" s="172"/>
      <c r="QAR32" s="172"/>
      <c r="QAS32" s="172"/>
      <c r="QAT32" s="172"/>
      <c r="QAU32" s="172"/>
      <c r="QAV32" s="172"/>
      <c r="QAW32" s="172"/>
      <c r="QAX32" s="172"/>
      <c r="QAY32" s="172"/>
      <c r="QAZ32" s="172"/>
      <c r="QBA32" s="172"/>
      <c r="QBB32" s="172"/>
      <c r="QBC32" s="172"/>
      <c r="QBD32" s="172"/>
      <c r="QBE32" s="172"/>
      <c r="QBF32" s="172"/>
      <c r="QBG32" s="172"/>
      <c r="QBH32" s="172"/>
      <c r="QBI32" s="172"/>
      <c r="QBJ32" s="172"/>
      <c r="QBK32" s="172"/>
      <c r="QBL32" s="172"/>
      <c r="QBM32" s="172"/>
      <c r="QBN32" s="172"/>
      <c r="QBO32" s="172"/>
      <c r="QBP32" s="172"/>
      <c r="QBQ32" s="172"/>
      <c r="QBR32" s="172"/>
      <c r="QBS32" s="172"/>
      <c r="QBT32" s="172"/>
      <c r="QBU32" s="172"/>
      <c r="QBV32" s="172"/>
      <c r="QBW32" s="172"/>
      <c r="QBX32" s="172"/>
      <c r="QBY32" s="172"/>
      <c r="QBZ32" s="172"/>
      <c r="QCA32" s="172"/>
      <c r="QCB32" s="172"/>
      <c r="QCC32" s="172"/>
      <c r="QCD32" s="172"/>
      <c r="QCE32" s="172"/>
      <c r="QCF32" s="172"/>
      <c r="QCG32" s="172"/>
      <c r="QCH32" s="172"/>
      <c r="QCI32" s="172"/>
      <c r="QCJ32" s="172"/>
      <c r="QCK32" s="172"/>
      <c r="QCL32" s="172"/>
      <c r="QCM32" s="172"/>
      <c r="QCN32" s="172"/>
      <c r="QCO32" s="172"/>
      <c r="QCP32" s="172"/>
      <c r="QCQ32" s="172"/>
      <c r="QCR32" s="172"/>
      <c r="QCS32" s="172"/>
      <c r="QCT32" s="172"/>
      <c r="QCU32" s="172"/>
      <c r="QCV32" s="172"/>
      <c r="QCW32" s="172"/>
      <c r="QCX32" s="172"/>
      <c r="QCY32" s="172"/>
      <c r="QCZ32" s="172"/>
      <c r="QDA32" s="172"/>
      <c r="QDB32" s="172"/>
      <c r="QDC32" s="172"/>
      <c r="QDD32" s="172"/>
      <c r="QDE32" s="172"/>
      <c r="QDF32" s="172"/>
      <c r="QDG32" s="172"/>
      <c r="QDH32" s="172"/>
      <c r="QDI32" s="172"/>
      <c r="QDJ32" s="172"/>
      <c r="QDK32" s="172"/>
      <c r="QDL32" s="172"/>
      <c r="QDM32" s="172"/>
      <c r="QDN32" s="172"/>
      <c r="QDO32" s="172"/>
      <c r="QDP32" s="172"/>
      <c r="QDQ32" s="172"/>
      <c r="QDR32" s="172"/>
      <c r="QDS32" s="172"/>
      <c r="QDT32" s="172"/>
      <c r="QDU32" s="172"/>
      <c r="QDV32" s="172"/>
      <c r="QDW32" s="172"/>
      <c r="QDX32" s="172"/>
      <c r="QDY32" s="172"/>
      <c r="QDZ32" s="172"/>
      <c r="QEA32" s="172"/>
      <c r="QEB32" s="172"/>
      <c r="QEC32" s="172"/>
      <c r="QED32" s="172"/>
      <c r="QEE32" s="172"/>
      <c r="QEF32" s="172"/>
      <c r="QEG32" s="172"/>
      <c r="QEH32" s="172"/>
      <c r="QEI32" s="172"/>
      <c r="QEJ32" s="172"/>
      <c r="QEK32" s="172"/>
      <c r="QEL32" s="172"/>
      <c r="QEM32" s="172"/>
      <c r="QEN32" s="172"/>
      <c r="QEO32" s="172"/>
      <c r="QEP32" s="172"/>
      <c r="QEQ32" s="172"/>
      <c r="QER32" s="172"/>
      <c r="QES32" s="172"/>
      <c r="QET32" s="172"/>
      <c r="QEU32" s="172"/>
      <c r="QEV32" s="172"/>
      <c r="QEW32" s="172"/>
      <c r="QEX32" s="172"/>
      <c r="QEY32" s="172"/>
      <c r="QEZ32" s="172"/>
      <c r="QFA32" s="172"/>
      <c r="QFB32" s="172"/>
      <c r="QFC32" s="172"/>
      <c r="QFD32" s="172"/>
      <c r="QFE32" s="172"/>
      <c r="QFF32" s="172"/>
      <c r="QFG32" s="172"/>
      <c r="QFH32" s="172"/>
      <c r="QFI32" s="172"/>
      <c r="QFJ32" s="172"/>
      <c r="QFK32" s="172"/>
      <c r="QFL32" s="172"/>
      <c r="QFM32" s="172"/>
      <c r="QFN32" s="172"/>
      <c r="QFO32" s="172"/>
      <c r="QFP32" s="172"/>
      <c r="QFQ32" s="172"/>
      <c r="QFR32" s="172"/>
      <c r="QFS32" s="172"/>
      <c r="QFT32" s="172"/>
      <c r="QFU32" s="172"/>
      <c r="QFV32" s="172"/>
      <c r="QFW32" s="172"/>
      <c r="QFX32" s="172"/>
      <c r="QFY32" s="172"/>
      <c r="QFZ32" s="172"/>
      <c r="QGA32" s="172"/>
      <c r="QGB32" s="172"/>
      <c r="QGC32" s="172"/>
      <c r="QGD32" s="172"/>
      <c r="QGE32" s="172"/>
      <c r="QGF32" s="172"/>
      <c r="QGG32" s="172"/>
      <c r="QGH32" s="172"/>
      <c r="QGI32" s="172"/>
      <c r="QGJ32" s="172"/>
      <c r="QGK32" s="172"/>
      <c r="QGL32" s="172"/>
      <c r="QGM32" s="172"/>
      <c r="QGN32" s="172"/>
      <c r="QGO32" s="172"/>
      <c r="QGP32" s="172"/>
      <c r="QGQ32" s="172"/>
      <c r="QGR32" s="172"/>
      <c r="QGS32" s="172"/>
      <c r="QGT32" s="172"/>
      <c r="QGU32" s="172"/>
      <c r="QGV32" s="172"/>
      <c r="QGW32" s="172"/>
      <c r="QGX32" s="172"/>
      <c r="QGY32" s="172"/>
      <c r="QGZ32" s="172"/>
      <c r="QHA32" s="172"/>
      <c r="QHB32" s="172"/>
      <c r="QHC32" s="172"/>
      <c r="QHD32" s="172"/>
      <c r="QHE32" s="172"/>
      <c r="QHF32" s="172"/>
      <c r="QHG32" s="172"/>
      <c r="QHH32" s="172"/>
      <c r="QHI32" s="172"/>
      <c r="QHJ32" s="172"/>
      <c r="QHK32" s="172"/>
      <c r="QHL32" s="172"/>
      <c r="QHM32" s="172"/>
      <c r="QHN32" s="172"/>
      <c r="QHO32" s="172"/>
      <c r="QHP32" s="172"/>
      <c r="QHQ32" s="172"/>
      <c r="QHR32" s="172"/>
      <c r="QHS32" s="172"/>
      <c r="QHT32" s="172"/>
      <c r="QHU32" s="172"/>
      <c r="QHV32" s="172"/>
      <c r="QHW32" s="172"/>
      <c r="QHX32" s="172"/>
      <c r="QHY32" s="172"/>
      <c r="QHZ32" s="172"/>
      <c r="QIA32" s="172"/>
      <c r="QIB32" s="172"/>
      <c r="QIC32" s="172"/>
      <c r="QID32" s="172"/>
      <c r="QIE32" s="172"/>
      <c r="QIF32" s="172"/>
      <c r="QIG32" s="172"/>
      <c r="QIH32" s="172"/>
      <c r="QII32" s="172"/>
      <c r="QIJ32" s="172"/>
      <c r="QIK32" s="172"/>
      <c r="QIL32" s="172"/>
      <c r="QIM32" s="172"/>
      <c r="QIN32" s="172"/>
      <c r="QIO32" s="172"/>
      <c r="QIP32" s="172"/>
      <c r="QIQ32" s="172"/>
      <c r="QIR32" s="172"/>
      <c r="QIS32" s="172"/>
      <c r="QIT32" s="172"/>
      <c r="QIU32" s="172"/>
      <c r="QIV32" s="172"/>
      <c r="QIW32" s="172"/>
      <c r="QIX32" s="172"/>
      <c r="QIY32" s="172"/>
      <c r="QIZ32" s="172"/>
      <c r="QJA32" s="172"/>
      <c r="QJB32" s="172"/>
      <c r="QJC32" s="172"/>
      <c r="QJD32" s="172"/>
      <c r="QJE32" s="172"/>
      <c r="QJF32" s="172"/>
      <c r="QJG32" s="172"/>
      <c r="QJH32" s="172"/>
      <c r="QJI32" s="172"/>
      <c r="QJJ32" s="172"/>
      <c r="QJK32" s="172"/>
      <c r="QJL32" s="172"/>
      <c r="QJM32" s="172"/>
      <c r="QJN32" s="172"/>
      <c r="QJO32" s="172"/>
      <c r="QJP32" s="172"/>
      <c r="QJQ32" s="172"/>
      <c r="QJR32" s="172"/>
      <c r="QJS32" s="172"/>
      <c r="QJT32" s="172"/>
      <c r="QJU32" s="172"/>
      <c r="QJV32" s="172"/>
      <c r="QJW32" s="172"/>
      <c r="QJX32" s="172"/>
      <c r="QJY32" s="172"/>
      <c r="QJZ32" s="172"/>
      <c r="QKA32" s="172"/>
      <c r="QKB32" s="172"/>
      <c r="QKC32" s="172"/>
      <c r="QKD32" s="172"/>
      <c r="QKE32" s="172"/>
      <c r="QKF32" s="172"/>
      <c r="QKG32" s="172"/>
      <c r="QKH32" s="172"/>
      <c r="QKI32" s="172"/>
      <c r="QKJ32" s="172"/>
      <c r="QKK32" s="172"/>
      <c r="QKL32" s="172"/>
      <c r="QKM32" s="172"/>
      <c r="QKN32" s="172"/>
      <c r="QKO32" s="172"/>
      <c r="QKP32" s="172"/>
      <c r="QKQ32" s="172"/>
      <c r="QKR32" s="172"/>
      <c r="QKS32" s="172"/>
      <c r="QKT32" s="172"/>
      <c r="QKU32" s="172"/>
      <c r="QKV32" s="172"/>
      <c r="QKW32" s="172"/>
      <c r="QKX32" s="172"/>
      <c r="QKY32" s="172"/>
      <c r="QKZ32" s="172"/>
      <c r="QLA32" s="172"/>
      <c r="QLB32" s="172"/>
      <c r="QLC32" s="172"/>
      <c r="QLD32" s="172"/>
      <c r="QLE32" s="172"/>
      <c r="QLF32" s="172"/>
      <c r="QLG32" s="172"/>
      <c r="QLH32" s="172"/>
      <c r="QLI32" s="172"/>
      <c r="QLJ32" s="172"/>
      <c r="QLK32" s="172"/>
      <c r="QLL32" s="172"/>
      <c r="QLM32" s="172"/>
      <c r="QLN32" s="172"/>
      <c r="QLO32" s="172"/>
      <c r="QLP32" s="172"/>
      <c r="QLQ32" s="172"/>
      <c r="QLR32" s="172"/>
      <c r="QLS32" s="172"/>
      <c r="QLT32" s="172"/>
      <c r="QLU32" s="172"/>
      <c r="QLV32" s="172"/>
      <c r="QLW32" s="172"/>
      <c r="QLX32" s="172"/>
      <c r="QLY32" s="172"/>
      <c r="QLZ32" s="172"/>
      <c r="QMA32" s="172"/>
      <c r="QMB32" s="172"/>
      <c r="QMC32" s="172"/>
      <c r="QMD32" s="172"/>
      <c r="QME32" s="172"/>
      <c r="QMF32" s="172"/>
      <c r="QMG32" s="172"/>
      <c r="QMH32" s="172"/>
      <c r="QMI32" s="172"/>
      <c r="QMJ32" s="172"/>
      <c r="QMK32" s="172"/>
      <c r="QML32" s="172"/>
      <c r="QMM32" s="172"/>
      <c r="QMN32" s="172"/>
      <c r="QMO32" s="172"/>
      <c r="QMP32" s="172"/>
      <c r="QMQ32" s="172"/>
      <c r="QMR32" s="172"/>
      <c r="QMS32" s="172"/>
      <c r="QMT32" s="172"/>
      <c r="QMU32" s="172"/>
      <c r="QMV32" s="172"/>
      <c r="QMW32" s="172"/>
      <c r="QMX32" s="172"/>
      <c r="QMY32" s="172"/>
      <c r="QMZ32" s="172"/>
      <c r="QNA32" s="172"/>
      <c r="QNB32" s="172"/>
      <c r="QNC32" s="172"/>
      <c r="QND32" s="172"/>
      <c r="QNE32" s="172"/>
      <c r="QNF32" s="172"/>
      <c r="QNG32" s="172"/>
      <c r="QNH32" s="172"/>
      <c r="QNI32" s="172"/>
      <c r="QNJ32" s="172"/>
      <c r="QNK32" s="172"/>
      <c r="QNL32" s="172"/>
      <c r="QNM32" s="172"/>
      <c r="QNN32" s="172"/>
      <c r="QNO32" s="172"/>
      <c r="QNP32" s="172"/>
      <c r="QNQ32" s="172"/>
      <c r="QNR32" s="172"/>
      <c r="QNS32" s="172"/>
      <c r="QNT32" s="172"/>
      <c r="QNU32" s="172"/>
      <c r="QNV32" s="172"/>
      <c r="QNW32" s="172"/>
      <c r="QNX32" s="172"/>
      <c r="QNY32" s="172"/>
      <c r="QNZ32" s="172"/>
      <c r="QOA32" s="172"/>
      <c r="QOB32" s="172"/>
      <c r="QOC32" s="172"/>
      <c r="QOD32" s="172"/>
      <c r="QOE32" s="172"/>
      <c r="QOF32" s="172"/>
      <c r="QOG32" s="172"/>
      <c r="QOH32" s="172"/>
      <c r="QOI32" s="172"/>
      <c r="QOJ32" s="172"/>
      <c r="QOK32" s="172"/>
      <c r="QOL32" s="172"/>
      <c r="QOM32" s="172"/>
      <c r="QON32" s="172"/>
      <c r="QOO32" s="172"/>
      <c r="QOP32" s="172"/>
      <c r="QOQ32" s="172"/>
      <c r="QOR32" s="172"/>
      <c r="QOS32" s="172"/>
      <c r="QOT32" s="172"/>
      <c r="QOU32" s="172"/>
      <c r="QOV32" s="172"/>
      <c r="QOW32" s="172"/>
      <c r="QOX32" s="172"/>
      <c r="QOY32" s="172"/>
      <c r="QOZ32" s="172"/>
      <c r="QPA32" s="172"/>
      <c r="QPB32" s="172"/>
      <c r="QPC32" s="172"/>
      <c r="QPD32" s="172"/>
      <c r="QPE32" s="172"/>
      <c r="QPF32" s="172"/>
      <c r="QPG32" s="172"/>
      <c r="QPH32" s="172"/>
      <c r="QPI32" s="172"/>
      <c r="QPJ32" s="172"/>
      <c r="QPK32" s="172"/>
      <c r="QPL32" s="172"/>
      <c r="QPM32" s="172"/>
      <c r="QPN32" s="172"/>
      <c r="QPO32" s="172"/>
      <c r="QPP32" s="172"/>
      <c r="QPQ32" s="172"/>
      <c r="QPR32" s="172"/>
      <c r="QPS32" s="172"/>
      <c r="QPT32" s="172"/>
      <c r="QPU32" s="172"/>
      <c r="QPV32" s="172"/>
      <c r="QPW32" s="172"/>
      <c r="QPX32" s="172"/>
      <c r="QPY32" s="172"/>
      <c r="QPZ32" s="172"/>
      <c r="QQA32" s="172"/>
      <c r="QQB32" s="172"/>
      <c r="QQC32" s="172"/>
      <c r="QQD32" s="172"/>
      <c r="QQE32" s="172"/>
      <c r="QQF32" s="172"/>
      <c r="QQG32" s="172"/>
      <c r="QQH32" s="172"/>
      <c r="QQI32" s="172"/>
      <c r="QQJ32" s="172"/>
      <c r="QQK32" s="172"/>
      <c r="QQL32" s="172"/>
      <c r="QQM32" s="172"/>
      <c r="QQN32" s="172"/>
      <c r="QQO32" s="172"/>
      <c r="QQP32" s="172"/>
      <c r="QQQ32" s="172"/>
      <c r="QQR32" s="172"/>
      <c r="QQS32" s="172"/>
      <c r="QQT32" s="172"/>
      <c r="QQU32" s="172"/>
      <c r="QQV32" s="172"/>
      <c r="QQW32" s="172"/>
      <c r="QQX32" s="172"/>
      <c r="QQY32" s="172"/>
      <c r="QQZ32" s="172"/>
      <c r="QRA32" s="172"/>
      <c r="QRB32" s="172"/>
      <c r="QRC32" s="172"/>
      <c r="QRD32" s="172"/>
      <c r="QRE32" s="172"/>
      <c r="QRF32" s="172"/>
      <c r="QRG32" s="172"/>
      <c r="QRH32" s="172"/>
      <c r="QRI32" s="172"/>
      <c r="QRJ32" s="172"/>
      <c r="QRK32" s="172"/>
      <c r="QRL32" s="172"/>
      <c r="QRM32" s="172"/>
      <c r="QRN32" s="172"/>
      <c r="QRO32" s="172"/>
      <c r="QRP32" s="172"/>
      <c r="QRQ32" s="172"/>
      <c r="QRR32" s="172"/>
      <c r="QRS32" s="172"/>
      <c r="QRT32" s="172"/>
      <c r="QRU32" s="172"/>
      <c r="QRV32" s="172"/>
      <c r="QRW32" s="172"/>
      <c r="QRX32" s="172"/>
      <c r="QRY32" s="172"/>
      <c r="QRZ32" s="172"/>
      <c r="QSA32" s="172"/>
      <c r="QSB32" s="172"/>
      <c r="QSC32" s="172"/>
      <c r="QSD32" s="172"/>
      <c r="QSE32" s="172"/>
      <c r="QSF32" s="172"/>
      <c r="QSG32" s="172"/>
      <c r="QSH32" s="172"/>
      <c r="QSI32" s="172"/>
      <c r="QSJ32" s="172"/>
      <c r="QSK32" s="172"/>
      <c r="QSL32" s="172"/>
      <c r="QSM32" s="172"/>
      <c r="QSN32" s="172"/>
      <c r="QSO32" s="172"/>
      <c r="QSP32" s="172"/>
      <c r="QSQ32" s="172"/>
      <c r="QSR32" s="172"/>
      <c r="QSS32" s="172"/>
      <c r="QST32" s="172"/>
      <c r="QSU32" s="172"/>
      <c r="QSV32" s="172"/>
      <c r="QSW32" s="172"/>
      <c r="QSX32" s="172"/>
      <c r="QSY32" s="172"/>
      <c r="QSZ32" s="172"/>
      <c r="QTA32" s="172"/>
      <c r="QTB32" s="172"/>
      <c r="QTC32" s="172"/>
      <c r="QTD32" s="172"/>
      <c r="QTE32" s="172"/>
      <c r="QTF32" s="172"/>
      <c r="QTG32" s="172"/>
      <c r="QTH32" s="172"/>
      <c r="QTI32" s="172"/>
      <c r="QTJ32" s="172"/>
      <c r="QTK32" s="172"/>
      <c r="QTL32" s="172"/>
      <c r="QTM32" s="172"/>
      <c r="QTN32" s="172"/>
      <c r="QTO32" s="172"/>
      <c r="QTP32" s="172"/>
      <c r="QTQ32" s="172"/>
      <c r="QTR32" s="172"/>
      <c r="QTS32" s="172"/>
      <c r="QTT32" s="172"/>
      <c r="QTU32" s="172"/>
      <c r="QTV32" s="172"/>
      <c r="QTW32" s="172"/>
      <c r="QTX32" s="172"/>
      <c r="QTY32" s="172"/>
      <c r="QTZ32" s="172"/>
      <c r="QUA32" s="172"/>
      <c r="QUB32" s="172"/>
      <c r="QUC32" s="172"/>
      <c r="QUD32" s="172"/>
      <c r="QUE32" s="172"/>
      <c r="QUF32" s="172"/>
      <c r="QUG32" s="172"/>
      <c r="QUH32" s="172"/>
      <c r="QUI32" s="172"/>
      <c r="QUJ32" s="172"/>
      <c r="QUK32" s="172"/>
      <c r="QUL32" s="172"/>
      <c r="QUM32" s="172"/>
      <c r="QUN32" s="172"/>
      <c r="QUO32" s="172"/>
      <c r="QUP32" s="172"/>
      <c r="QUQ32" s="172"/>
      <c r="QUR32" s="172"/>
      <c r="QUS32" s="172"/>
      <c r="QUT32" s="172"/>
      <c r="QUU32" s="172"/>
      <c r="QUV32" s="172"/>
      <c r="QUW32" s="172"/>
      <c r="QUX32" s="172"/>
      <c r="QUY32" s="172"/>
      <c r="QUZ32" s="172"/>
      <c r="QVA32" s="172"/>
      <c r="QVB32" s="172"/>
      <c r="QVC32" s="172"/>
      <c r="QVD32" s="172"/>
      <c r="QVE32" s="172"/>
      <c r="QVF32" s="172"/>
      <c r="QVG32" s="172"/>
      <c r="QVH32" s="172"/>
      <c r="QVI32" s="172"/>
      <c r="QVJ32" s="172"/>
      <c r="QVK32" s="172"/>
      <c r="QVL32" s="172"/>
      <c r="QVM32" s="172"/>
      <c r="QVN32" s="172"/>
      <c r="QVO32" s="172"/>
      <c r="QVP32" s="172"/>
      <c r="QVQ32" s="172"/>
      <c r="QVR32" s="172"/>
      <c r="QVS32" s="172"/>
      <c r="QVT32" s="172"/>
      <c r="QVU32" s="172"/>
      <c r="QVV32" s="172"/>
      <c r="QVW32" s="172"/>
      <c r="QVX32" s="172"/>
      <c r="QVY32" s="172"/>
      <c r="QVZ32" s="172"/>
      <c r="QWA32" s="172"/>
      <c r="QWB32" s="172"/>
      <c r="QWC32" s="172"/>
      <c r="QWD32" s="172"/>
      <c r="QWE32" s="172"/>
      <c r="QWF32" s="172"/>
      <c r="QWG32" s="172"/>
      <c r="QWH32" s="172"/>
      <c r="QWI32" s="172"/>
      <c r="QWJ32" s="172"/>
      <c r="QWK32" s="172"/>
      <c r="QWL32" s="172"/>
      <c r="QWM32" s="172"/>
      <c r="QWN32" s="172"/>
      <c r="QWO32" s="172"/>
      <c r="QWP32" s="172"/>
      <c r="QWQ32" s="172"/>
      <c r="QWR32" s="172"/>
      <c r="QWS32" s="172"/>
      <c r="QWT32" s="172"/>
      <c r="QWU32" s="172"/>
      <c r="QWV32" s="172"/>
      <c r="QWW32" s="172"/>
      <c r="QWX32" s="172"/>
      <c r="QWY32" s="172"/>
      <c r="QWZ32" s="172"/>
      <c r="QXA32" s="172"/>
      <c r="QXB32" s="172"/>
      <c r="QXC32" s="172"/>
      <c r="QXD32" s="172"/>
      <c r="QXE32" s="172"/>
      <c r="QXF32" s="172"/>
      <c r="QXG32" s="172"/>
      <c r="QXH32" s="172"/>
      <c r="QXI32" s="172"/>
      <c r="QXJ32" s="172"/>
      <c r="QXK32" s="172"/>
      <c r="QXL32" s="172"/>
      <c r="QXM32" s="172"/>
      <c r="QXN32" s="172"/>
      <c r="QXO32" s="172"/>
      <c r="QXP32" s="172"/>
      <c r="QXQ32" s="172"/>
      <c r="QXR32" s="172"/>
      <c r="QXS32" s="172"/>
      <c r="QXT32" s="172"/>
      <c r="QXU32" s="172"/>
      <c r="QXV32" s="172"/>
      <c r="QXW32" s="172"/>
      <c r="QXX32" s="172"/>
      <c r="QXY32" s="172"/>
      <c r="QXZ32" s="172"/>
      <c r="QYA32" s="172"/>
      <c r="QYB32" s="172"/>
      <c r="QYC32" s="172"/>
      <c r="QYD32" s="172"/>
      <c r="QYE32" s="172"/>
      <c r="QYF32" s="172"/>
      <c r="QYG32" s="172"/>
      <c r="QYH32" s="172"/>
      <c r="QYI32" s="172"/>
      <c r="QYJ32" s="172"/>
      <c r="QYK32" s="172"/>
      <c r="QYL32" s="172"/>
      <c r="QYM32" s="172"/>
      <c r="QYN32" s="172"/>
      <c r="QYO32" s="172"/>
      <c r="QYP32" s="172"/>
      <c r="QYQ32" s="172"/>
      <c r="QYR32" s="172"/>
      <c r="QYS32" s="172"/>
      <c r="QYT32" s="172"/>
      <c r="QYU32" s="172"/>
      <c r="QYV32" s="172"/>
      <c r="QYW32" s="172"/>
      <c r="QYX32" s="172"/>
      <c r="QYY32" s="172"/>
      <c r="QYZ32" s="172"/>
      <c r="QZA32" s="172"/>
      <c r="QZB32" s="172"/>
      <c r="QZC32" s="172"/>
      <c r="QZD32" s="172"/>
      <c r="QZE32" s="172"/>
      <c r="QZF32" s="172"/>
      <c r="QZG32" s="172"/>
      <c r="QZH32" s="172"/>
      <c r="QZI32" s="172"/>
      <c r="QZJ32" s="172"/>
      <c r="QZK32" s="172"/>
      <c r="QZL32" s="172"/>
      <c r="QZM32" s="172"/>
      <c r="QZN32" s="172"/>
      <c r="QZO32" s="172"/>
      <c r="QZP32" s="172"/>
      <c r="QZQ32" s="172"/>
      <c r="QZR32" s="172"/>
      <c r="QZS32" s="172"/>
      <c r="QZT32" s="172"/>
      <c r="QZU32" s="172"/>
      <c r="QZV32" s="172"/>
      <c r="QZW32" s="172"/>
      <c r="QZX32" s="172"/>
      <c r="QZY32" s="172"/>
      <c r="QZZ32" s="172"/>
      <c r="RAA32" s="172"/>
      <c r="RAB32" s="172"/>
      <c r="RAC32" s="172"/>
      <c r="RAD32" s="172"/>
      <c r="RAE32" s="172"/>
      <c r="RAF32" s="172"/>
      <c r="RAG32" s="172"/>
      <c r="RAH32" s="172"/>
      <c r="RAI32" s="172"/>
      <c r="RAJ32" s="172"/>
      <c r="RAK32" s="172"/>
      <c r="RAL32" s="172"/>
      <c r="RAM32" s="172"/>
      <c r="RAN32" s="172"/>
      <c r="RAO32" s="172"/>
      <c r="RAP32" s="172"/>
      <c r="RAQ32" s="172"/>
      <c r="RAR32" s="172"/>
      <c r="RAS32" s="172"/>
      <c r="RAT32" s="172"/>
      <c r="RAU32" s="172"/>
      <c r="RAV32" s="172"/>
      <c r="RAW32" s="172"/>
      <c r="RAX32" s="172"/>
      <c r="RAY32" s="172"/>
      <c r="RAZ32" s="172"/>
      <c r="RBA32" s="172"/>
      <c r="RBB32" s="172"/>
      <c r="RBC32" s="172"/>
      <c r="RBD32" s="172"/>
      <c r="RBE32" s="172"/>
      <c r="RBF32" s="172"/>
      <c r="RBG32" s="172"/>
      <c r="RBH32" s="172"/>
      <c r="RBI32" s="172"/>
      <c r="RBJ32" s="172"/>
      <c r="RBK32" s="172"/>
      <c r="RBL32" s="172"/>
      <c r="RBM32" s="172"/>
      <c r="RBN32" s="172"/>
      <c r="RBO32" s="172"/>
      <c r="RBP32" s="172"/>
      <c r="RBQ32" s="172"/>
      <c r="RBR32" s="172"/>
      <c r="RBS32" s="172"/>
      <c r="RBT32" s="172"/>
      <c r="RBU32" s="172"/>
      <c r="RBV32" s="172"/>
      <c r="RBW32" s="172"/>
      <c r="RBX32" s="172"/>
      <c r="RBY32" s="172"/>
      <c r="RBZ32" s="172"/>
      <c r="RCA32" s="172"/>
      <c r="RCB32" s="172"/>
      <c r="RCC32" s="172"/>
      <c r="RCD32" s="172"/>
      <c r="RCE32" s="172"/>
      <c r="RCF32" s="172"/>
      <c r="RCG32" s="172"/>
      <c r="RCH32" s="172"/>
      <c r="RCI32" s="172"/>
      <c r="RCJ32" s="172"/>
      <c r="RCK32" s="172"/>
      <c r="RCL32" s="172"/>
      <c r="RCM32" s="172"/>
      <c r="RCN32" s="172"/>
      <c r="RCO32" s="172"/>
      <c r="RCP32" s="172"/>
      <c r="RCQ32" s="172"/>
      <c r="RCR32" s="172"/>
      <c r="RCS32" s="172"/>
      <c r="RCT32" s="172"/>
      <c r="RCU32" s="172"/>
      <c r="RCV32" s="172"/>
      <c r="RCW32" s="172"/>
      <c r="RCX32" s="172"/>
      <c r="RCY32" s="172"/>
      <c r="RCZ32" s="172"/>
      <c r="RDA32" s="172"/>
      <c r="RDB32" s="172"/>
      <c r="RDC32" s="172"/>
      <c r="RDD32" s="172"/>
      <c r="RDE32" s="172"/>
      <c r="RDF32" s="172"/>
      <c r="RDG32" s="172"/>
      <c r="RDH32" s="172"/>
      <c r="RDI32" s="172"/>
      <c r="RDJ32" s="172"/>
      <c r="RDK32" s="172"/>
      <c r="RDL32" s="172"/>
      <c r="RDM32" s="172"/>
      <c r="RDN32" s="172"/>
      <c r="RDO32" s="172"/>
      <c r="RDP32" s="172"/>
      <c r="RDQ32" s="172"/>
      <c r="RDR32" s="172"/>
      <c r="RDS32" s="172"/>
      <c r="RDT32" s="172"/>
      <c r="RDU32" s="172"/>
      <c r="RDV32" s="172"/>
      <c r="RDW32" s="172"/>
      <c r="RDX32" s="172"/>
      <c r="RDY32" s="172"/>
      <c r="RDZ32" s="172"/>
      <c r="REA32" s="172"/>
      <c r="REB32" s="172"/>
      <c r="REC32" s="172"/>
      <c r="RED32" s="172"/>
      <c r="REE32" s="172"/>
      <c r="REF32" s="172"/>
      <c r="REG32" s="172"/>
      <c r="REH32" s="172"/>
      <c r="REI32" s="172"/>
      <c r="REJ32" s="172"/>
      <c r="REK32" s="172"/>
      <c r="REL32" s="172"/>
      <c r="REM32" s="172"/>
      <c r="REN32" s="172"/>
      <c r="REO32" s="172"/>
      <c r="REP32" s="172"/>
      <c r="REQ32" s="172"/>
      <c r="RER32" s="172"/>
      <c r="RES32" s="172"/>
      <c r="RET32" s="172"/>
      <c r="REU32" s="172"/>
      <c r="REV32" s="172"/>
      <c r="REW32" s="172"/>
      <c r="REX32" s="172"/>
      <c r="REY32" s="172"/>
      <c r="REZ32" s="172"/>
      <c r="RFA32" s="172"/>
      <c r="RFB32" s="172"/>
      <c r="RFC32" s="172"/>
      <c r="RFD32" s="172"/>
      <c r="RFE32" s="172"/>
      <c r="RFF32" s="172"/>
      <c r="RFG32" s="172"/>
      <c r="RFH32" s="172"/>
      <c r="RFI32" s="172"/>
      <c r="RFJ32" s="172"/>
      <c r="RFK32" s="172"/>
      <c r="RFL32" s="172"/>
      <c r="RFM32" s="172"/>
      <c r="RFN32" s="172"/>
      <c r="RFO32" s="172"/>
      <c r="RFP32" s="172"/>
      <c r="RFQ32" s="172"/>
      <c r="RFR32" s="172"/>
      <c r="RFS32" s="172"/>
      <c r="RFT32" s="172"/>
      <c r="RFU32" s="172"/>
      <c r="RFV32" s="172"/>
      <c r="RFW32" s="172"/>
      <c r="RFX32" s="172"/>
      <c r="RFY32" s="172"/>
      <c r="RFZ32" s="172"/>
      <c r="RGA32" s="172"/>
      <c r="RGB32" s="172"/>
      <c r="RGC32" s="172"/>
      <c r="RGD32" s="172"/>
      <c r="RGE32" s="172"/>
      <c r="RGF32" s="172"/>
      <c r="RGG32" s="172"/>
      <c r="RGH32" s="172"/>
      <c r="RGI32" s="172"/>
      <c r="RGJ32" s="172"/>
      <c r="RGK32" s="172"/>
      <c r="RGL32" s="172"/>
      <c r="RGM32" s="172"/>
      <c r="RGN32" s="172"/>
      <c r="RGO32" s="172"/>
      <c r="RGP32" s="172"/>
      <c r="RGQ32" s="172"/>
      <c r="RGR32" s="172"/>
      <c r="RGS32" s="172"/>
      <c r="RGT32" s="172"/>
      <c r="RGU32" s="172"/>
      <c r="RGV32" s="172"/>
      <c r="RGW32" s="172"/>
      <c r="RGX32" s="172"/>
      <c r="RGY32" s="172"/>
      <c r="RGZ32" s="172"/>
      <c r="RHA32" s="172"/>
      <c r="RHB32" s="172"/>
      <c r="RHC32" s="172"/>
      <c r="RHD32" s="172"/>
      <c r="RHE32" s="172"/>
      <c r="RHF32" s="172"/>
      <c r="RHG32" s="172"/>
      <c r="RHH32" s="172"/>
      <c r="RHI32" s="172"/>
      <c r="RHJ32" s="172"/>
      <c r="RHK32" s="172"/>
      <c r="RHL32" s="172"/>
      <c r="RHM32" s="172"/>
      <c r="RHN32" s="172"/>
      <c r="RHO32" s="172"/>
      <c r="RHP32" s="172"/>
      <c r="RHQ32" s="172"/>
      <c r="RHR32" s="172"/>
      <c r="RHS32" s="172"/>
      <c r="RHT32" s="172"/>
      <c r="RHU32" s="172"/>
      <c r="RHV32" s="172"/>
      <c r="RHW32" s="172"/>
      <c r="RHX32" s="172"/>
      <c r="RHY32" s="172"/>
      <c r="RHZ32" s="172"/>
      <c r="RIA32" s="172"/>
      <c r="RIB32" s="172"/>
      <c r="RIC32" s="172"/>
      <c r="RID32" s="172"/>
      <c r="RIE32" s="172"/>
      <c r="RIF32" s="172"/>
      <c r="RIG32" s="172"/>
      <c r="RIH32" s="172"/>
      <c r="RII32" s="172"/>
      <c r="RIJ32" s="172"/>
      <c r="RIK32" s="172"/>
      <c r="RIL32" s="172"/>
      <c r="RIM32" s="172"/>
      <c r="RIN32" s="172"/>
      <c r="RIO32" s="172"/>
      <c r="RIP32" s="172"/>
      <c r="RIQ32" s="172"/>
      <c r="RIR32" s="172"/>
      <c r="RIS32" s="172"/>
      <c r="RIT32" s="172"/>
      <c r="RIU32" s="172"/>
      <c r="RIV32" s="172"/>
      <c r="RIW32" s="172"/>
      <c r="RIX32" s="172"/>
      <c r="RIY32" s="172"/>
      <c r="RIZ32" s="172"/>
      <c r="RJA32" s="172"/>
      <c r="RJB32" s="172"/>
      <c r="RJC32" s="172"/>
      <c r="RJD32" s="172"/>
      <c r="RJE32" s="172"/>
      <c r="RJF32" s="172"/>
      <c r="RJG32" s="172"/>
      <c r="RJH32" s="172"/>
      <c r="RJI32" s="172"/>
      <c r="RJJ32" s="172"/>
      <c r="RJK32" s="172"/>
      <c r="RJL32" s="172"/>
      <c r="RJM32" s="172"/>
      <c r="RJN32" s="172"/>
      <c r="RJO32" s="172"/>
      <c r="RJP32" s="172"/>
      <c r="RJQ32" s="172"/>
      <c r="RJR32" s="172"/>
      <c r="RJS32" s="172"/>
      <c r="RJT32" s="172"/>
      <c r="RJU32" s="172"/>
      <c r="RJV32" s="172"/>
      <c r="RJW32" s="172"/>
      <c r="RJX32" s="172"/>
      <c r="RJY32" s="172"/>
      <c r="RJZ32" s="172"/>
      <c r="RKA32" s="172"/>
      <c r="RKB32" s="172"/>
      <c r="RKC32" s="172"/>
      <c r="RKD32" s="172"/>
      <c r="RKE32" s="172"/>
      <c r="RKF32" s="172"/>
      <c r="RKG32" s="172"/>
      <c r="RKH32" s="172"/>
      <c r="RKI32" s="172"/>
      <c r="RKJ32" s="172"/>
      <c r="RKK32" s="172"/>
      <c r="RKL32" s="172"/>
      <c r="RKM32" s="172"/>
      <c r="RKN32" s="172"/>
      <c r="RKO32" s="172"/>
      <c r="RKP32" s="172"/>
      <c r="RKQ32" s="172"/>
      <c r="RKR32" s="172"/>
      <c r="RKS32" s="172"/>
      <c r="RKT32" s="172"/>
      <c r="RKU32" s="172"/>
      <c r="RKV32" s="172"/>
      <c r="RKW32" s="172"/>
      <c r="RKX32" s="172"/>
      <c r="RKY32" s="172"/>
      <c r="RKZ32" s="172"/>
      <c r="RLA32" s="172"/>
      <c r="RLB32" s="172"/>
      <c r="RLC32" s="172"/>
      <c r="RLD32" s="172"/>
      <c r="RLE32" s="172"/>
      <c r="RLF32" s="172"/>
      <c r="RLG32" s="172"/>
      <c r="RLH32" s="172"/>
      <c r="RLI32" s="172"/>
      <c r="RLJ32" s="172"/>
      <c r="RLK32" s="172"/>
      <c r="RLL32" s="172"/>
      <c r="RLM32" s="172"/>
      <c r="RLN32" s="172"/>
      <c r="RLO32" s="172"/>
      <c r="RLP32" s="172"/>
      <c r="RLQ32" s="172"/>
      <c r="RLR32" s="172"/>
      <c r="RLS32" s="172"/>
      <c r="RLT32" s="172"/>
      <c r="RLU32" s="172"/>
      <c r="RLV32" s="172"/>
      <c r="RLW32" s="172"/>
      <c r="RLX32" s="172"/>
      <c r="RLY32" s="172"/>
      <c r="RLZ32" s="172"/>
      <c r="RMA32" s="172"/>
      <c r="RMB32" s="172"/>
      <c r="RMC32" s="172"/>
      <c r="RMD32" s="172"/>
      <c r="RME32" s="172"/>
      <c r="RMF32" s="172"/>
      <c r="RMG32" s="172"/>
      <c r="RMH32" s="172"/>
      <c r="RMI32" s="172"/>
      <c r="RMJ32" s="172"/>
      <c r="RMK32" s="172"/>
      <c r="RML32" s="172"/>
      <c r="RMM32" s="172"/>
      <c r="RMN32" s="172"/>
      <c r="RMO32" s="172"/>
      <c r="RMP32" s="172"/>
      <c r="RMQ32" s="172"/>
      <c r="RMR32" s="172"/>
      <c r="RMS32" s="172"/>
      <c r="RMT32" s="172"/>
      <c r="RMU32" s="172"/>
      <c r="RMV32" s="172"/>
      <c r="RMW32" s="172"/>
      <c r="RMX32" s="172"/>
      <c r="RMY32" s="172"/>
      <c r="RMZ32" s="172"/>
      <c r="RNA32" s="172"/>
      <c r="RNB32" s="172"/>
      <c r="RNC32" s="172"/>
      <c r="RND32" s="172"/>
      <c r="RNE32" s="172"/>
      <c r="RNF32" s="172"/>
      <c r="RNG32" s="172"/>
      <c r="RNH32" s="172"/>
      <c r="RNI32" s="172"/>
      <c r="RNJ32" s="172"/>
      <c r="RNK32" s="172"/>
      <c r="RNL32" s="172"/>
      <c r="RNM32" s="172"/>
      <c r="RNN32" s="172"/>
      <c r="RNO32" s="172"/>
      <c r="RNP32" s="172"/>
      <c r="RNQ32" s="172"/>
      <c r="RNR32" s="172"/>
      <c r="RNS32" s="172"/>
      <c r="RNT32" s="172"/>
      <c r="RNU32" s="172"/>
      <c r="RNV32" s="172"/>
      <c r="RNW32" s="172"/>
      <c r="RNX32" s="172"/>
      <c r="RNY32" s="172"/>
      <c r="RNZ32" s="172"/>
      <c r="ROA32" s="172"/>
      <c r="ROB32" s="172"/>
      <c r="ROC32" s="172"/>
      <c r="ROD32" s="172"/>
      <c r="ROE32" s="172"/>
      <c r="ROF32" s="172"/>
      <c r="ROG32" s="172"/>
      <c r="ROH32" s="172"/>
      <c r="ROI32" s="172"/>
      <c r="ROJ32" s="172"/>
      <c r="ROK32" s="172"/>
      <c r="ROL32" s="172"/>
      <c r="ROM32" s="172"/>
      <c r="RON32" s="172"/>
      <c r="ROO32" s="172"/>
      <c r="ROP32" s="172"/>
      <c r="ROQ32" s="172"/>
      <c r="ROR32" s="172"/>
      <c r="ROS32" s="172"/>
      <c r="ROT32" s="172"/>
      <c r="ROU32" s="172"/>
      <c r="ROV32" s="172"/>
      <c r="ROW32" s="172"/>
      <c r="ROX32" s="172"/>
      <c r="ROY32" s="172"/>
      <c r="ROZ32" s="172"/>
      <c r="RPA32" s="172"/>
      <c r="RPB32" s="172"/>
      <c r="RPC32" s="172"/>
      <c r="RPD32" s="172"/>
      <c r="RPE32" s="172"/>
      <c r="RPF32" s="172"/>
      <c r="RPG32" s="172"/>
      <c r="RPH32" s="172"/>
      <c r="RPI32" s="172"/>
      <c r="RPJ32" s="172"/>
      <c r="RPK32" s="172"/>
      <c r="RPL32" s="172"/>
      <c r="RPM32" s="172"/>
      <c r="RPN32" s="172"/>
      <c r="RPO32" s="172"/>
      <c r="RPP32" s="172"/>
      <c r="RPQ32" s="172"/>
      <c r="RPR32" s="172"/>
      <c r="RPS32" s="172"/>
      <c r="RPT32" s="172"/>
      <c r="RPU32" s="172"/>
      <c r="RPV32" s="172"/>
      <c r="RPW32" s="172"/>
      <c r="RPX32" s="172"/>
      <c r="RPY32" s="172"/>
      <c r="RPZ32" s="172"/>
      <c r="RQA32" s="172"/>
      <c r="RQB32" s="172"/>
      <c r="RQC32" s="172"/>
      <c r="RQD32" s="172"/>
      <c r="RQE32" s="172"/>
      <c r="RQF32" s="172"/>
      <c r="RQG32" s="172"/>
      <c r="RQH32" s="172"/>
      <c r="RQI32" s="172"/>
      <c r="RQJ32" s="172"/>
      <c r="RQK32" s="172"/>
      <c r="RQL32" s="172"/>
      <c r="RQM32" s="172"/>
      <c r="RQN32" s="172"/>
      <c r="RQO32" s="172"/>
      <c r="RQP32" s="172"/>
      <c r="RQQ32" s="172"/>
      <c r="RQR32" s="172"/>
      <c r="RQS32" s="172"/>
      <c r="RQT32" s="172"/>
      <c r="RQU32" s="172"/>
      <c r="RQV32" s="172"/>
      <c r="RQW32" s="172"/>
      <c r="RQX32" s="172"/>
      <c r="RQY32" s="172"/>
      <c r="RQZ32" s="172"/>
      <c r="RRA32" s="172"/>
      <c r="RRB32" s="172"/>
      <c r="RRC32" s="172"/>
      <c r="RRD32" s="172"/>
      <c r="RRE32" s="172"/>
      <c r="RRF32" s="172"/>
      <c r="RRG32" s="172"/>
      <c r="RRH32" s="172"/>
      <c r="RRI32" s="172"/>
      <c r="RRJ32" s="172"/>
      <c r="RRK32" s="172"/>
      <c r="RRL32" s="172"/>
      <c r="RRM32" s="172"/>
      <c r="RRN32" s="172"/>
      <c r="RRO32" s="172"/>
      <c r="RRP32" s="172"/>
      <c r="RRQ32" s="172"/>
      <c r="RRR32" s="172"/>
      <c r="RRS32" s="172"/>
      <c r="RRT32" s="172"/>
      <c r="RRU32" s="172"/>
      <c r="RRV32" s="172"/>
      <c r="RRW32" s="172"/>
      <c r="RRX32" s="172"/>
      <c r="RRY32" s="172"/>
      <c r="RRZ32" s="172"/>
      <c r="RSA32" s="172"/>
      <c r="RSB32" s="172"/>
      <c r="RSC32" s="172"/>
      <c r="RSD32" s="172"/>
      <c r="RSE32" s="172"/>
      <c r="RSF32" s="172"/>
      <c r="RSG32" s="172"/>
      <c r="RSH32" s="172"/>
      <c r="RSI32" s="172"/>
      <c r="RSJ32" s="172"/>
      <c r="RSK32" s="172"/>
      <c r="RSL32" s="172"/>
      <c r="RSM32" s="172"/>
      <c r="RSN32" s="172"/>
      <c r="RSO32" s="172"/>
      <c r="RSP32" s="172"/>
      <c r="RSQ32" s="172"/>
      <c r="RSR32" s="172"/>
      <c r="RSS32" s="172"/>
      <c r="RST32" s="172"/>
      <c r="RSU32" s="172"/>
      <c r="RSV32" s="172"/>
      <c r="RSW32" s="172"/>
      <c r="RSX32" s="172"/>
      <c r="RSY32" s="172"/>
      <c r="RSZ32" s="172"/>
      <c r="RTA32" s="172"/>
      <c r="RTB32" s="172"/>
      <c r="RTC32" s="172"/>
      <c r="RTD32" s="172"/>
      <c r="RTE32" s="172"/>
      <c r="RTF32" s="172"/>
      <c r="RTG32" s="172"/>
      <c r="RTH32" s="172"/>
      <c r="RTI32" s="172"/>
      <c r="RTJ32" s="172"/>
      <c r="RTK32" s="172"/>
      <c r="RTL32" s="172"/>
      <c r="RTM32" s="172"/>
      <c r="RTN32" s="172"/>
      <c r="RTO32" s="172"/>
      <c r="RTP32" s="172"/>
      <c r="RTQ32" s="172"/>
      <c r="RTR32" s="172"/>
      <c r="RTS32" s="172"/>
      <c r="RTT32" s="172"/>
      <c r="RTU32" s="172"/>
      <c r="RTV32" s="172"/>
      <c r="RTW32" s="172"/>
      <c r="RTX32" s="172"/>
      <c r="RTY32" s="172"/>
      <c r="RTZ32" s="172"/>
      <c r="RUA32" s="172"/>
      <c r="RUB32" s="172"/>
      <c r="RUC32" s="172"/>
      <c r="RUD32" s="172"/>
      <c r="RUE32" s="172"/>
      <c r="RUF32" s="172"/>
      <c r="RUG32" s="172"/>
      <c r="RUH32" s="172"/>
      <c r="RUI32" s="172"/>
      <c r="RUJ32" s="172"/>
      <c r="RUK32" s="172"/>
      <c r="RUL32" s="172"/>
      <c r="RUM32" s="172"/>
      <c r="RUN32" s="172"/>
      <c r="RUO32" s="172"/>
      <c r="RUP32" s="172"/>
      <c r="RUQ32" s="172"/>
      <c r="RUR32" s="172"/>
      <c r="RUS32" s="172"/>
      <c r="RUT32" s="172"/>
      <c r="RUU32" s="172"/>
      <c r="RUV32" s="172"/>
      <c r="RUW32" s="172"/>
      <c r="RUX32" s="172"/>
      <c r="RUY32" s="172"/>
      <c r="RUZ32" s="172"/>
      <c r="RVA32" s="172"/>
      <c r="RVB32" s="172"/>
      <c r="RVC32" s="172"/>
      <c r="RVD32" s="172"/>
      <c r="RVE32" s="172"/>
      <c r="RVF32" s="172"/>
      <c r="RVG32" s="172"/>
      <c r="RVH32" s="172"/>
      <c r="RVI32" s="172"/>
      <c r="RVJ32" s="172"/>
      <c r="RVK32" s="172"/>
      <c r="RVL32" s="172"/>
      <c r="RVM32" s="172"/>
      <c r="RVN32" s="172"/>
      <c r="RVO32" s="172"/>
      <c r="RVP32" s="172"/>
      <c r="RVQ32" s="172"/>
      <c r="RVR32" s="172"/>
      <c r="RVS32" s="172"/>
      <c r="RVT32" s="172"/>
      <c r="RVU32" s="172"/>
      <c r="RVV32" s="172"/>
      <c r="RVW32" s="172"/>
      <c r="RVX32" s="172"/>
      <c r="RVY32" s="172"/>
      <c r="RVZ32" s="172"/>
      <c r="RWA32" s="172"/>
      <c r="RWB32" s="172"/>
      <c r="RWC32" s="172"/>
      <c r="RWD32" s="172"/>
      <c r="RWE32" s="172"/>
      <c r="RWF32" s="172"/>
      <c r="RWG32" s="172"/>
      <c r="RWH32" s="172"/>
      <c r="RWI32" s="172"/>
      <c r="RWJ32" s="172"/>
      <c r="RWK32" s="172"/>
      <c r="RWL32" s="172"/>
      <c r="RWM32" s="172"/>
      <c r="RWN32" s="172"/>
      <c r="RWO32" s="172"/>
      <c r="RWP32" s="172"/>
      <c r="RWQ32" s="172"/>
      <c r="RWR32" s="172"/>
      <c r="RWS32" s="172"/>
      <c r="RWT32" s="172"/>
      <c r="RWU32" s="172"/>
      <c r="RWV32" s="172"/>
      <c r="RWW32" s="172"/>
      <c r="RWX32" s="172"/>
      <c r="RWY32" s="172"/>
      <c r="RWZ32" s="172"/>
      <c r="RXA32" s="172"/>
      <c r="RXB32" s="172"/>
      <c r="RXC32" s="172"/>
      <c r="RXD32" s="172"/>
      <c r="RXE32" s="172"/>
      <c r="RXF32" s="172"/>
      <c r="RXG32" s="172"/>
      <c r="RXH32" s="172"/>
      <c r="RXI32" s="172"/>
      <c r="RXJ32" s="172"/>
      <c r="RXK32" s="172"/>
      <c r="RXL32" s="172"/>
      <c r="RXM32" s="172"/>
      <c r="RXN32" s="172"/>
      <c r="RXO32" s="172"/>
      <c r="RXP32" s="172"/>
      <c r="RXQ32" s="172"/>
      <c r="RXR32" s="172"/>
      <c r="RXS32" s="172"/>
      <c r="RXT32" s="172"/>
      <c r="RXU32" s="172"/>
      <c r="RXV32" s="172"/>
      <c r="RXW32" s="172"/>
      <c r="RXX32" s="172"/>
      <c r="RXY32" s="172"/>
      <c r="RXZ32" s="172"/>
      <c r="RYA32" s="172"/>
      <c r="RYB32" s="172"/>
      <c r="RYC32" s="172"/>
      <c r="RYD32" s="172"/>
      <c r="RYE32" s="172"/>
      <c r="RYF32" s="172"/>
      <c r="RYG32" s="172"/>
      <c r="RYH32" s="172"/>
      <c r="RYI32" s="172"/>
      <c r="RYJ32" s="172"/>
      <c r="RYK32" s="172"/>
      <c r="RYL32" s="172"/>
      <c r="RYM32" s="172"/>
      <c r="RYN32" s="172"/>
      <c r="RYO32" s="172"/>
      <c r="RYP32" s="172"/>
      <c r="RYQ32" s="172"/>
      <c r="RYR32" s="172"/>
      <c r="RYS32" s="172"/>
      <c r="RYT32" s="172"/>
      <c r="RYU32" s="172"/>
      <c r="RYV32" s="172"/>
      <c r="RYW32" s="172"/>
      <c r="RYX32" s="172"/>
      <c r="RYY32" s="172"/>
      <c r="RYZ32" s="172"/>
      <c r="RZA32" s="172"/>
      <c r="RZB32" s="172"/>
      <c r="RZC32" s="172"/>
      <c r="RZD32" s="172"/>
      <c r="RZE32" s="172"/>
      <c r="RZF32" s="172"/>
      <c r="RZG32" s="172"/>
      <c r="RZH32" s="172"/>
      <c r="RZI32" s="172"/>
      <c r="RZJ32" s="172"/>
      <c r="RZK32" s="172"/>
      <c r="RZL32" s="172"/>
      <c r="RZM32" s="172"/>
      <c r="RZN32" s="172"/>
      <c r="RZO32" s="172"/>
      <c r="RZP32" s="172"/>
      <c r="RZQ32" s="172"/>
      <c r="RZR32" s="172"/>
      <c r="RZS32" s="172"/>
      <c r="RZT32" s="172"/>
      <c r="RZU32" s="172"/>
      <c r="RZV32" s="172"/>
      <c r="RZW32" s="172"/>
      <c r="RZX32" s="172"/>
      <c r="RZY32" s="172"/>
      <c r="RZZ32" s="172"/>
      <c r="SAA32" s="172"/>
      <c r="SAB32" s="172"/>
      <c r="SAC32" s="172"/>
      <c r="SAD32" s="172"/>
      <c r="SAE32" s="172"/>
      <c r="SAF32" s="172"/>
      <c r="SAG32" s="172"/>
      <c r="SAH32" s="172"/>
      <c r="SAI32" s="172"/>
      <c r="SAJ32" s="172"/>
      <c r="SAK32" s="172"/>
      <c r="SAL32" s="172"/>
      <c r="SAM32" s="172"/>
      <c r="SAN32" s="172"/>
      <c r="SAO32" s="172"/>
      <c r="SAP32" s="172"/>
      <c r="SAQ32" s="172"/>
      <c r="SAR32" s="172"/>
      <c r="SAS32" s="172"/>
      <c r="SAT32" s="172"/>
      <c r="SAU32" s="172"/>
      <c r="SAV32" s="172"/>
      <c r="SAW32" s="172"/>
      <c r="SAX32" s="172"/>
      <c r="SAY32" s="172"/>
      <c r="SAZ32" s="172"/>
      <c r="SBA32" s="172"/>
      <c r="SBB32" s="172"/>
      <c r="SBC32" s="172"/>
      <c r="SBD32" s="172"/>
      <c r="SBE32" s="172"/>
      <c r="SBF32" s="172"/>
      <c r="SBG32" s="172"/>
      <c r="SBH32" s="172"/>
      <c r="SBI32" s="172"/>
      <c r="SBJ32" s="172"/>
      <c r="SBK32" s="172"/>
      <c r="SBL32" s="172"/>
      <c r="SBM32" s="172"/>
      <c r="SBN32" s="172"/>
      <c r="SBO32" s="172"/>
      <c r="SBP32" s="172"/>
      <c r="SBQ32" s="172"/>
      <c r="SBR32" s="172"/>
      <c r="SBS32" s="172"/>
      <c r="SBT32" s="172"/>
      <c r="SBU32" s="172"/>
      <c r="SBV32" s="172"/>
      <c r="SBW32" s="172"/>
      <c r="SBX32" s="172"/>
      <c r="SBY32" s="172"/>
      <c r="SBZ32" s="172"/>
      <c r="SCA32" s="172"/>
      <c r="SCB32" s="172"/>
      <c r="SCC32" s="172"/>
      <c r="SCD32" s="172"/>
      <c r="SCE32" s="172"/>
      <c r="SCF32" s="172"/>
      <c r="SCG32" s="172"/>
      <c r="SCH32" s="172"/>
      <c r="SCI32" s="172"/>
      <c r="SCJ32" s="172"/>
      <c r="SCK32" s="172"/>
      <c r="SCL32" s="172"/>
      <c r="SCM32" s="172"/>
      <c r="SCN32" s="172"/>
      <c r="SCO32" s="172"/>
      <c r="SCP32" s="172"/>
      <c r="SCQ32" s="172"/>
      <c r="SCR32" s="172"/>
      <c r="SCS32" s="172"/>
      <c r="SCT32" s="172"/>
      <c r="SCU32" s="172"/>
      <c r="SCV32" s="172"/>
      <c r="SCW32" s="172"/>
      <c r="SCX32" s="172"/>
      <c r="SCY32" s="172"/>
      <c r="SCZ32" s="172"/>
      <c r="SDA32" s="172"/>
      <c r="SDB32" s="172"/>
      <c r="SDC32" s="172"/>
      <c r="SDD32" s="172"/>
      <c r="SDE32" s="172"/>
      <c r="SDF32" s="172"/>
      <c r="SDG32" s="172"/>
      <c r="SDH32" s="172"/>
      <c r="SDI32" s="172"/>
      <c r="SDJ32" s="172"/>
      <c r="SDK32" s="172"/>
      <c r="SDL32" s="172"/>
      <c r="SDM32" s="172"/>
      <c r="SDN32" s="172"/>
      <c r="SDO32" s="172"/>
      <c r="SDP32" s="172"/>
      <c r="SDQ32" s="172"/>
      <c r="SDR32" s="172"/>
      <c r="SDS32" s="172"/>
      <c r="SDT32" s="172"/>
      <c r="SDU32" s="172"/>
      <c r="SDV32" s="172"/>
      <c r="SDW32" s="172"/>
      <c r="SDX32" s="172"/>
      <c r="SDY32" s="172"/>
      <c r="SDZ32" s="172"/>
      <c r="SEA32" s="172"/>
      <c r="SEB32" s="172"/>
      <c r="SEC32" s="172"/>
      <c r="SED32" s="172"/>
      <c r="SEE32" s="172"/>
      <c r="SEF32" s="172"/>
      <c r="SEG32" s="172"/>
      <c r="SEH32" s="172"/>
      <c r="SEI32" s="172"/>
      <c r="SEJ32" s="172"/>
      <c r="SEK32" s="172"/>
      <c r="SEL32" s="172"/>
      <c r="SEM32" s="172"/>
      <c r="SEN32" s="172"/>
      <c r="SEO32" s="172"/>
      <c r="SEP32" s="172"/>
      <c r="SEQ32" s="172"/>
      <c r="SER32" s="172"/>
      <c r="SES32" s="172"/>
      <c r="SET32" s="172"/>
      <c r="SEU32" s="172"/>
      <c r="SEV32" s="172"/>
      <c r="SEW32" s="172"/>
      <c r="SEX32" s="172"/>
      <c r="SEY32" s="172"/>
      <c r="SEZ32" s="172"/>
      <c r="SFA32" s="172"/>
      <c r="SFB32" s="172"/>
      <c r="SFC32" s="172"/>
      <c r="SFD32" s="172"/>
      <c r="SFE32" s="172"/>
      <c r="SFF32" s="172"/>
      <c r="SFG32" s="172"/>
      <c r="SFH32" s="172"/>
      <c r="SFI32" s="172"/>
      <c r="SFJ32" s="172"/>
      <c r="SFK32" s="172"/>
      <c r="SFL32" s="172"/>
      <c r="SFM32" s="172"/>
      <c r="SFN32" s="172"/>
      <c r="SFO32" s="172"/>
      <c r="SFP32" s="172"/>
      <c r="SFQ32" s="172"/>
      <c r="SFR32" s="172"/>
      <c r="SFS32" s="172"/>
      <c r="SFT32" s="172"/>
      <c r="SFU32" s="172"/>
      <c r="SFV32" s="172"/>
      <c r="SFW32" s="172"/>
      <c r="SFX32" s="172"/>
      <c r="SFY32" s="172"/>
      <c r="SFZ32" s="172"/>
      <c r="SGA32" s="172"/>
      <c r="SGB32" s="172"/>
      <c r="SGC32" s="172"/>
      <c r="SGD32" s="172"/>
      <c r="SGE32" s="172"/>
      <c r="SGF32" s="172"/>
      <c r="SGG32" s="172"/>
      <c r="SGH32" s="172"/>
      <c r="SGI32" s="172"/>
      <c r="SGJ32" s="172"/>
      <c r="SGK32" s="172"/>
      <c r="SGL32" s="172"/>
      <c r="SGM32" s="172"/>
      <c r="SGN32" s="172"/>
      <c r="SGO32" s="172"/>
      <c r="SGP32" s="172"/>
      <c r="SGQ32" s="172"/>
      <c r="SGR32" s="172"/>
      <c r="SGS32" s="172"/>
      <c r="SGT32" s="172"/>
      <c r="SGU32" s="172"/>
      <c r="SGV32" s="172"/>
      <c r="SGW32" s="172"/>
      <c r="SGX32" s="172"/>
      <c r="SGY32" s="172"/>
      <c r="SGZ32" s="172"/>
      <c r="SHA32" s="172"/>
      <c r="SHB32" s="172"/>
      <c r="SHC32" s="172"/>
      <c r="SHD32" s="172"/>
      <c r="SHE32" s="172"/>
      <c r="SHF32" s="172"/>
      <c r="SHG32" s="172"/>
      <c r="SHH32" s="172"/>
      <c r="SHI32" s="172"/>
      <c r="SHJ32" s="172"/>
      <c r="SHK32" s="172"/>
      <c r="SHL32" s="172"/>
      <c r="SHM32" s="172"/>
      <c r="SHN32" s="172"/>
      <c r="SHO32" s="172"/>
      <c r="SHP32" s="172"/>
      <c r="SHQ32" s="172"/>
      <c r="SHR32" s="172"/>
      <c r="SHS32" s="172"/>
      <c r="SHT32" s="172"/>
      <c r="SHU32" s="172"/>
      <c r="SHV32" s="172"/>
      <c r="SHW32" s="172"/>
      <c r="SHX32" s="172"/>
      <c r="SHY32" s="172"/>
      <c r="SHZ32" s="172"/>
      <c r="SIA32" s="172"/>
      <c r="SIB32" s="172"/>
      <c r="SIC32" s="172"/>
      <c r="SID32" s="172"/>
      <c r="SIE32" s="172"/>
      <c r="SIF32" s="172"/>
      <c r="SIG32" s="172"/>
      <c r="SIH32" s="172"/>
      <c r="SII32" s="172"/>
      <c r="SIJ32" s="172"/>
      <c r="SIK32" s="172"/>
      <c r="SIL32" s="172"/>
      <c r="SIM32" s="172"/>
      <c r="SIN32" s="172"/>
      <c r="SIO32" s="172"/>
      <c r="SIP32" s="172"/>
      <c r="SIQ32" s="172"/>
      <c r="SIR32" s="172"/>
      <c r="SIS32" s="172"/>
      <c r="SIT32" s="172"/>
      <c r="SIU32" s="172"/>
      <c r="SIV32" s="172"/>
      <c r="SIW32" s="172"/>
      <c r="SIX32" s="172"/>
      <c r="SIY32" s="172"/>
      <c r="SIZ32" s="172"/>
      <c r="SJA32" s="172"/>
      <c r="SJB32" s="172"/>
      <c r="SJC32" s="172"/>
      <c r="SJD32" s="172"/>
      <c r="SJE32" s="172"/>
      <c r="SJF32" s="172"/>
      <c r="SJG32" s="172"/>
      <c r="SJH32" s="172"/>
      <c r="SJI32" s="172"/>
      <c r="SJJ32" s="172"/>
      <c r="SJK32" s="172"/>
      <c r="SJL32" s="172"/>
      <c r="SJM32" s="172"/>
      <c r="SJN32" s="172"/>
      <c r="SJO32" s="172"/>
      <c r="SJP32" s="172"/>
      <c r="SJQ32" s="172"/>
      <c r="SJR32" s="172"/>
      <c r="SJS32" s="172"/>
      <c r="SJT32" s="172"/>
      <c r="SJU32" s="172"/>
      <c r="SJV32" s="172"/>
      <c r="SJW32" s="172"/>
      <c r="SJX32" s="172"/>
      <c r="SJY32" s="172"/>
      <c r="SJZ32" s="172"/>
      <c r="SKA32" s="172"/>
      <c r="SKB32" s="172"/>
      <c r="SKC32" s="172"/>
      <c r="SKD32" s="172"/>
      <c r="SKE32" s="172"/>
      <c r="SKF32" s="172"/>
      <c r="SKG32" s="172"/>
      <c r="SKH32" s="172"/>
      <c r="SKI32" s="172"/>
      <c r="SKJ32" s="172"/>
      <c r="SKK32" s="172"/>
      <c r="SKL32" s="172"/>
      <c r="SKM32" s="172"/>
      <c r="SKN32" s="172"/>
      <c r="SKO32" s="172"/>
      <c r="SKP32" s="172"/>
      <c r="SKQ32" s="172"/>
      <c r="SKR32" s="172"/>
      <c r="SKS32" s="172"/>
      <c r="SKT32" s="172"/>
      <c r="SKU32" s="172"/>
      <c r="SKV32" s="172"/>
      <c r="SKW32" s="172"/>
      <c r="SKX32" s="172"/>
      <c r="SKY32" s="172"/>
      <c r="SKZ32" s="172"/>
      <c r="SLA32" s="172"/>
      <c r="SLB32" s="172"/>
      <c r="SLC32" s="172"/>
      <c r="SLD32" s="172"/>
      <c r="SLE32" s="172"/>
      <c r="SLF32" s="172"/>
      <c r="SLG32" s="172"/>
      <c r="SLH32" s="172"/>
      <c r="SLI32" s="172"/>
      <c r="SLJ32" s="172"/>
      <c r="SLK32" s="172"/>
      <c r="SLL32" s="172"/>
      <c r="SLM32" s="172"/>
      <c r="SLN32" s="172"/>
      <c r="SLO32" s="172"/>
      <c r="SLP32" s="172"/>
      <c r="SLQ32" s="172"/>
      <c r="SLR32" s="172"/>
      <c r="SLS32" s="172"/>
      <c r="SLT32" s="172"/>
      <c r="SLU32" s="172"/>
      <c r="SLV32" s="172"/>
      <c r="SLW32" s="172"/>
      <c r="SLX32" s="172"/>
      <c r="SLY32" s="172"/>
      <c r="SLZ32" s="172"/>
      <c r="SMA32" s="172"/>
      <c r="SMB32" s="172"/>
      <c r="SMC32" s="172"/>
      <c r="SMD32" s="172"/>
      <c r="SME32" s="172"/>
      <c r="SMF32" s="172"/>
      <c r="SMG32" s="172"/>
      <c r="SMH32" s="172"/>
      <c r="SMI32" s="172"/>
      <c r="SMJ32" s="172"/>
      <c r="SMK32" s="172"/>
      <c r="SML32" s="172"/>
      <c r="SMM32" s="172"/>
      <c r="SMN32" s="172"/>
      <c r="SMO32" s="172"/>
      <c r="SMP32" s="172"/>
      <c r="SMQ32" s="172"/>
      <c r="SMR32" s="172"/>
      <c r="SMS32" s="172"/>
      <c r="SMT32" s="172"/>
      <c r="SMU32" s="172"/>
      <c r="SMV32" s="172"/>
      <c r="SMW32" s="172"/>
      <c r="SMX32" s="172"/>
      <c r="SMY32" s="172"/>
      <c r="SMZ32" s="172"/>
      <c r="SNA32" s="172"/>
      <c r="SNB32" s="172"/>
      <c r="SNC32" s="172"/>
      <c r="SND32" s="172"/>
      <c r="SNE32" s="172"/>
      <c r="SNF32" s="172"/>
      <c r="SNG32" s="172"/>
      <c r="SNH32" s="172"/>
      <c r="SNI32" s="172"/>
      <c r="SNJ32" s="172"/>
      <c r="SNK32" s="172"/>
      <c r="SNL32" s="172"/>
      <c r="SNM32" s="172"/>
      <c r="SNN32" s="172"/>
      <c r="SNO32" s="172"/>
      <c r="SNP32" s="172"/>
      <c r="SNQ32" s="172"/>
      <c r="SNR32" s="172"/>
      <c r="SNS32" s="172"/>
      <c r="SNT32" s="172"/>
      <c r="SNU32" s="172"/>
      <c r="SNV32" s="172"/>
      <c r="SNW32" s="172"/>
      <c r="SNX32" s="172"/>
      <c r="SNY32" s="172"/>
      <c r="SNZ32" s="172"/>
      <c r="SOA32" s="172"/>
      <c r="SOB32" s="172"/>
      <c r="SOC32" s="172"/>
      <c r="SOD32" s="172"/>
      <c r="SOE32" s="172"/>
      <c r="SOF32" s="172"/>
      <c r="SOG32" s="172"/>
      <c r="SOH32" s="172"/>
      <c r="SOI32" s="172"/>
      <c r="SOJ32" s="172"/>
      <c r="SOK32" s="172"/>
      <c r="SOL32" s="172"/>
      <c r="SOM32" s="172"/>
      <c r="SON32" s="172"/>
      <c r="SOO32" s="172"/>
      <c r="SOP32" s="172"/>
      <c r="SOQ32" s="172"/>
      <c r="SOR32" s="172"/>
      <c r="SOS32" s="172"/>
      <c r="SOT32" s="172"/>
      <c r="SOU32" s="172"/>
      <c r="SOV32" s="172"/>
      <c r="SOW32" s="172"/>
      <c r="SOX32" s="172"/>
      <c r="SOY32" s="172"/>
      <c r="SOZ32" s="172"/>
      <c r="SPA32" s="172"/>
      <c r="SPB32" s="172"/>
      <c r="SPC32" s="172"/>
      <c r="SPD32" s="172"/>
      <c r="SPE32" s="172"/>
      <c r="SPF32" s="172"/>
      <c r="SPG32" s="172"/>
      <c r="SPH32" s="172"/>
      <c r="SPI32" s="172"/>
      <c r="SPJ32" s="172"/>
      <c r="SPK32" s="172"/>
      <c r="SPL32" s="172"/>
      <c r="SPM32" s="172"/>
      <c r="SPN32" s="172"/>
      <c r="SPO32" s="172"/>
      <c r="SPP32" s="172"/>
      <c r="SPQ32" s="172"/>
      <c r="SPR32" s="172"/>
      <c r="SPS32" s="172"/>
      <c r="SPT32" s="172"/>
      <c r="SPU32" s="172"/>
      <c r="SPV32" s="172"/>
      <c r="SPW32" s="172"/>
      <c r="SPX32" s="172"/>
      <c r="SPY32" s="172"/>
      <c r="SPZ32" s="172"/>
      <c r="SQA32" s="172"/>
      <c r="SQB32" s="172"/>
      <c r="SQC32" s="172"/>
      <c r="SQD32" s="172"/>
      <c r="SQE32" s="172"/>
      <c r="SQF32" s="172"/>
      <c r="SQG32" s="172"/>
      <c r="SQH32" s="172"/>
      <c r="SQI32" s="172"/>
      <c r="SQJ32" s="172"/>
      <c r="SQK32" s="172"/>
      <c r="SQL32" s="172"/>
      <c r="SQM32" s="172"/>
      <c r="SQN32" s="172"/>
      <c r="SQO32" s="172"/>
      <c r="SQP32" s="172"/>
      <c r="SQQ32" s="172"/>
      <c r="SQR32" s="172"/>
      <c r="SQS32" s="172"/>
      <c r="SQT32" s="172"/>
      <c r="SQU32" s="172"/>
      <c r="SQV32" s="172"/>
      <c r="SQW32" s="172"/>
      <c r="SQX32" s="172"/>
      <c r="SQY32" s="172"/>
      <c r="SQZ32" s="172"/>
      <c r="SRA32" s="172"/>
      <c r="SRB32" s="172"/>
      <c r="SRC32" s="172"/>
      <c r="SRD32" s="172"/>
      <c r="SRE32" s="172"/>
      <c r="SRF32" s="172"/>
      <c r="SRG32" s="172"/>
      <c r="SRH32" s="172"/>
      <c r="SRI32" s="172"/>
      <c r="SRJ32" s="172"/>
      <c r="SRK32" s="172"/>
      <c r="SRL32" s="172"/>
      <c r="SRM32" s="172"/>
      <c r="SRN32" s="172"/>
      <c r="SRO32" s="172"/>
      <c r="SRP32" s="172"/>
      <c r="SRQ32" s="172"/>
      <c r="SRR32" s="172"/>
      <c r="SRS32" s="172"/>
      <c r="SRT32" s="172"/>
      <c r="SRU32" s="172"/>
      <c r="SRV32" s="172"/>
      <c r="SRW32" s="172"/>
      <c r="SRX32" s="172"/>
      <c r="SRY32" s="172"/>
      <c r="SRZ32" s="172"/>
      <c r="SSA32" s="172"/>
      <c r="SSB32" s="172"/>
      <c r="SSC32" s="172"/>
      <c r="SSD32" s="172"/>
      <c r="SSE32" s="172"/>
      <c r="SSF32" s="172"/>
      <c r="SSG32" s="172"/>
      <c r="SSH32" s="172"/>
      <c r="SSI32" s="172"/>
      <c r="SSJ32" s="172"/>
      <c r="SSK32" s="172"/>
      <c r="SSL32" s="172"/>
      <c r="SSM32" s="172"/>
      <c r="SSN32" s="172"/>
      <c r="SSO32" s="172"/>
      <c r="SSP32" s="172"/>
      <c r="SSQ32" s="172"/>
      <c r="SSR32" s="172"/>
      <c r="SSS32" s="172"/>
      <c r="SST32" s="172"/>
      <c r="SSU32" s="172"/>
      <c r="SSV32" s="172"/>
      <c r="SSW32" s="172"/>
      <c r="SSX32" s="172"/>
      <c r="SSY32" s="172"/>
      <c r="SSZ32" s="172"/>
      <c r="STA32" s="172"/>
      <c r="STB32" s="172"/>
      <c r="STC32" s="172"/>
      <c r="STD32" s="172"/>
      <c r="STE32" s="172"/>
      <c r="STF32" s="172"/>
      <c r="STG32" s="172"/>
      <c r="STH32" s="172"/>
      <c r="STI32" s="172"/>
      <c r="STJ32" s="172"/>
      <c r="STK32" s="172"/>
      <c r="STL32" s="172"/>
      <c r="STM32" s="172"/>
      <c r="STN32" s="172"/>
      <c r="STO32" s="172"/>
      <c r="STP32" s="172"/>
      <c r="STQ32" s="172"/>
      <c r="STR32" s="172"/>
      <c r="STS32" s="172"/>
      <c r="STT32" s="172"/>
      <c r="STU32" s="172"/>
      <c r="STV32" s="172"/>
      <c r="STW32" s="172"/>
      <c r="STX32" s="172"/>
      <c r="STY32" s="172"/>
      <c r="STZ32" s="172"/>
      <c r="SUA32" s="172"/>
      <c r="SUB32" s="172"/>
      <c r="SUC32" s="172"/>
      <c r="SUD32" s="172"/>
      <c r="SUE32" s="172"/>
      <c r="SUF32" s="172"/>
      <c r="SUG32" s="172"/>
      <c r="SUH32" s="172"/>
      <c r="SUI32" s="172"/>
      <c r="SUJ32" s="172"/>
      <c r="SUK32" s="172"/>
      <c r="SUL32" s="172"/>
      <c r="SUM32" s="172"/>
      <c r="SUN32" s="172"/>
      <c r="SUO32" s="172"/>
      <c r="SUP32" s="172"/>
      <c r="SUQ32" s="172"/>
      <c r="SUR32" s="172"/>
      <c r="SUS32" s="172"/>
      <c r="SUT32" s="172"/>
      <c r="SUU32" s="172"/>
      <c r="SUV32" s="172"/>
      <c r="SUW32" s="172"/>
      <c r="SUX32" s="172"/>
      <c r="SUY32" s="172"/>
      <c r="SUZ32" s="172"/>
      <c r="SVA32" s="172"/>
      <c r="SVB32" s="172"/>
      <c r="SVC32" s="172"/>
      <c r="SVD32" s="172"/>
      <c r="SVE32" s="172"/>
      <c r="SVF32" s="172"/>
      <c r="SVG32" s="172"/>
      <c r="SVH32" s="172"/>
      <c r="SVI32" s="172"/>
      <c r="SVJ32" s="172"/>
      <c r="SVK32" s="172"/>
      <c r="SVL32" s="172"/>
      <c r="SVM32" s="172"/>
      <c r="SVN32" s="172"/>
      <c r="SVO32" s="172"/>
      <c r="SVP32" s="172"/>
      <c r="SVQ32" s="172"/>
      <c r="SVR32" s="172"/>
      <c r="SVS32" s="172"/>
      <c r="SVT32" s="172"/>
      <c r="SVU32" s="172"/>
      <c r="SVV32" s="172"/>
      <c r="SVW32" s="172"/>
      <c r="SVX32" s="172"/>
      <c r="SVY32" s="172"/>
      <c r="SVZ32" s="172"/>
      <c r="SWA32" s="172"/>
      <c r="SWB32" s="172"/>
      <c r="SWC32" s="172"/>
      <c r="SWD32" s="172"/>
      <c r="SWE32" s="172"/>
      <c r="SWF32" s="172"/>
      <c r="SWG32" s="172"/>
      <c r="SWH32" s="172"/>
      <c r="SWI32" s="172"/>
      <c r="SWJ32" s="172"/>
      <c r="SWK32" s="172"/>
      <c r="SWL32" s="172"/>
      <c r="SWM32" s="172"/>
      <c r="SWN32" s="172"/>
      <c r="SWO32" s="172"/>
      <c r="SWP32" s="172"/>
      <c r="SWQ32" s="172"/>
      <c r="SWR32" s="172"/>
      <c r="SWS32" s="172"/>
      <c r="SWT32" s="172"/>
      <c r="SWU32" s="172"/>
      <c r="SWV32" s="172"/>
      <c r="SWW32" s="172"/>
      <c r="SWX32" s="172"/>
      <c r="SWY32" s="172"/>
      <c r="SWZ32" s="172"/>
      <c r="SXA32" s="172"/>
      <c r="SXB32" s="172"/>
      <c r="SXC32" s="172"/>
      <c r="SXD32" s="172"/>
      <c r="SXE32" s="172"/>
      <c r="SXF32" s="172"/>
      <c r="SXG32" s="172"/>
      <c r="SXH32" s="172"/>
      <c r="SXI32" s="172"/>
      <c r="SXJ32" s="172"/>
      <c r="SXK32" s="172"/>
      <c r="SXL32" s="172"/>
      <c r="SXM32" s="172"/>
      <c r="SXN32" s="172"/>
      <c r="SXO32" s="172"/>
      <c r="SXP32" s="172"/>
      <c r="SXQ32" s="172"/>
      <c r="SXR32" s="172"/>
      <c r="SXS32" s="172"/>
      <c r="SXT32" s="172"/>
      <c r="SXU32" s="172"/>
      <c r="SXV32" s="172"/>
      <c r="SXW32" s="172"/>
      <c r="SXX32" s="172"/>
      <c r="SXY32" s="172"/>
      <c r="SXZ32" s="172"/>
      <c r="SYA32" s="172"/>
      <c r="SYB32" s="172"/>
      <c r="SYC32" s="172"/>
      <c r="SYD32" s="172"/>
      <c r="SYE32" s="172"/>
      <c r="SYF32" s="172"/>
      <c r="SYG32" s="172"/>
      <c r="SYH32" s="172"/>
      <c r="SYI32" s="172"/>
      <c r="SYJ32" s="172"/>
      <c r="SYK32" s="172"/>
      <c r="SYL32" s="172"/>
      <c r="SYM32" s="172"/>
      <c r="SYN32" s="172"/>
      <c r="SYO32" s="172"/>
      <c r="SYP32" s="172"/>
      <c r="SYQ32" s="172"/>
      <c r="SYR32" s="172"/>
      <c r="SYS32" s="172"/>
      <c r="SYT32" s="172"/>
      <c r="SYU32" s="172"/>
      <c r="SYV32" s="172"/>
      <c r="SYW32" s="172"/>
      <c r="SYX32" s="172"/>
      <c r="SYY32" s="172"/>
      <c r="SYZ32" s="172"/>
      <c r="SZA32" s="172"/>
      <c r="SZB32" s="172"/>
      <c r="SZC32" s="172"/>
      <c r="SZD32" s="172"/>
      <c r="SZE32" s="172"/>
      <c r="SZF32" s="172"/>
      <c r="SZG32" s="172"/>
      <c r="SZH32" s="172"/>
      <c r="SZI32" s="172"/>
      <c r="SZJ32" s="172"/>
      <c r="SZK32" s="172"/>
      <c r="SZL32" s="172"/>
      <c r="SZM32" s="172"/>
      <c r="SZN32" s="172"/>
      <c r="SZO32" s="172"/>
      <c r="SZP32" s="172"/>
      <c r="SZQ32" s="172"/>
      <c r="SZR32" s="172"/>
      <c r="SZS32" s="172"/>
      <c r="SZT32" s="172"/>
      <c r="SZU32" s="172"/>
      <c r="SZV32" s="172"/>
      <c r="SZW32" s="172"/>
      <c r="SZX32" s="172"/>
      <c r="SZY32" s="172"/>
      <c r="SZZ32" s="172"/>
      <c r="TAA32" s="172"/>
      <c r="TAB32" s="172"/>
      <c r="TAC32" s="172"/>
      <c r="TAD32" s="172"/>
      <c r="TAE32" s="172"/>
      <c r="TAF32" s="172"/>
      <c r="TAG32" s="172"/>
      <c r="TAH32" s="172"/>
      <c r="TAI32" s="172"/>
      <c r="TAJ32" s="172"/>
      <c r="TAK32" s="172"/>
      <c r="TAL32" s="172"/>
      <c r="TAM32" s="172"/>
      <c r="TAN32" s="172"/>
      <c r="TAO32" s="172"/>
      <c r="TAP32" s="172"/>
      <c r="TAQ32" s="172"/>
      <c r="TAR32" s="172"/>
      <c r="TAS32" s="172"/>
      <c r="TAT32" s="172"/>
      <c r="TAU32" s="172"/>
      <c r="TAV32" s="172"/>
      <c r="TAW32" s="172"/>
      <c r="TAX32" s="172"/>
      <c r="TAY32" s="172"/>
      <c r="TAZ32" s="172"/>
      <c r="TBA32" s="172"/>
      <c r="TBB32" s="172"/>
      <c r="TBC32" s="172"/>
      <c r="TBD32" s="172"/>
      <c r="TBE32" s="172"/>
      <c r="TBF32" s="172"/>
      <c r="TBG32" s="172"/>
      <c r="TBH32" s="172"/>
      <c r="TBI32" s="172"/>
      <c r="TBJ32" s="172"/>
      <c r="TBK32" s="172"/>
      <c r="TBL32" s="172"/>
      <c r="TBM32" s="172"/>
      <c r="TBN32" s="172"/>
      <c r="TBO32" s="172"/>
      <c r="TBP32" s="172"/>
      <c r="TBQ32" s="172"/>
      <c r="TBR32" s="172"/>
      <c r="TBS32" s="172"/>
      <c r="TBT32" s="172"/>
      <c r="TBU32" s="172"/>
      <c r="TBV32" s="172"/>
      <c r="TBW32" s="172"/>
      <c r="TBX32" s="172"/>
      <c r="TBY32" s="172"/>
      <c r="TBZ32" s="172"/>
      <c r="TCA32" s="172"/>
      <c r="TCB32" s="172"/>
      <c r="TCC32" s="172"/>
      <c r="TCD32" s="172"/>
      <c r="TCE32" s="172"/>
      <c r="TCF32" s="172"/>
      <c r="TCG32" s="172"/>
      <c r="TCH32" s="172"/>
      <c r="TCI32" s="172"/>
      <c r="TCJ32" s="172"/>
      <c r="TCK32" s="172"/>
      <c r="TCL32" s="172"/>
      <c r="TCM32" s="172"/>
      <c r="TCN32" s="172"/>
      <c r="TCO32" s="172"/>
      <c r="TCP32" s="172"/>
      <c r="TCQ32" s="172"/>
      <c r="TCR32" s="172"/>
      <c r="TCS32" s="172"/>
      <c r="TCT32" s="172"/>
      <c r="TCU32" s="172"/>
      <c r="TCV32" s="172"/>
      <c r="TCW32" s="172"/>
      <c r="TCX32" s="172"/>
      <c r="TCY32" s="172"/>
      <c r="TCZ32" s="172"/>
      <c r="TDA32" s="172"/>
      <c r="TDB32" s="172"/>
      <c r="TDC32" s="172"/>
      <c r="TDD32" s="172"/>
      <c r="TDE32" s="172"/>
      <c r="TDF32" s="172"/>
      <c r="TDG32" s="172"/>
      <c r="TDH32" s="172"/>
      <c r="TDI32" s="172"/>
      <c r="TDJ32" s="172"/>
      <c r="TDK32" s="172"/>
      <c r="TDL32" s="172"/>
      <c r="TDM32" s="172"/>
      <c r="TDN32" s="172"/>
      <c r="TDO32" s="172"/>
      <c r="TDP32" s="172"/>
      <c r="TDQ32" s="172"/>
      <c r="TDR32" s="172"/>
      <c r="TDS32" s="172"/>
      <c r="TDT32" s="172"/>
      <c r="TDU32" s="172"/>
      <c r="TDV32" s="172"/>
      <c r="TDW32" s="172"/>
      <c r="TDX32" s="172"/>
      <c r="TDY32" s="172"/>
      <c r="TDZ32" s="172"/>
      <c r="TEA32" s="172"/>
      <c r="TEB32" s="172"/>
      <c r="TEC32" s="172"/>
      <c r="TED32" s="172"/>
      <c r="TEE32" s="172"/>
      <c r="TEF32" s="172"/>
      <c r="TEG32" s="172"/>
      <c r="TEH32" s="172"/>
      <c r="TEI32" s="172"/>
      <c r="TEJ32" s="172"/>
      <c r="TEK32" s="172"/>
      <c r="TEL32" s="172"/>
      <c r="TEM32" s="172"/>
      <c r="TEN32" s="172"/>
      <c r="TEO32" s="172"/>
      <c r="TEP32" s="172"/>
      <c r="TEQ32" s="172"/>
      <c r="TER32" s="172"/>
      <c r="TES32" s="172"/>
      <c r="TET32" s="172"/>
      <c r="TEU32" s="172"/>
      <c r="TEV32" s="172"/>
      <c r="TEW32" s="172"/>
      <c r="TEX32" s="172"/>
      <c r="TEY32" s="172"/>
      <c r="TEZ32" s="172"/>
      <c r="TFA32" s="172"/>
      <c r="TFB32" s="172"/>
      <c r="TFC32" s="172"/>
      <c r="TFD32" s="172"/>
      <c r="TFE32" s="172"/>
      <c r="TFF32" s="172"/>
      <c r="TFG32" s="172"/>
      <c r="TFH32" s="172"/>
      <c r="TFI32" s="172"/>
      <c r="TFJ32" s="172"/>
      <c r="TFK32" s="172"/>
      <c r="TFL32" s="172"/>
      <c r="TFM32" s="172"/>
      <c r="TFN32" s="172"/>
      <c r="TFO32" s="172"/>
      <c r="TFP32" s="172"/>
      <c r="TFQ32" s="172"/>
      <c r="TFR32" s="172"/>
      <c r="TFS32" s="172"/>
      <c r="TFT32" s="172"/>
      <c r="TFU32" s="172"/>
      <c r="TFV32" s="172"/>
      <c r="TFW32" s="172"/>
      <c r="TFX32" s="172"/>
      <c r="TFY32" s="172"/>
      <c r="TFZ32" s="172"/>
      <c r="TGA32" s="172"/>
      <c r="TGB32" s="172"/>
      <c r="TGC32" s="172"/>
      <c r="TGD32" s="172"/>
      <c r="TGE32" s="172"/>
      <c r="TGF32" s="172"/>
      <c r="TGG32" s="172"/>
      <c r="TGH32" s="172"/>
      <c r="TGI32" s="172"/>
      <c r="TGJ32" s="172"/>
      <c r="TGK32" s="172"/>
      <c r="TGL32" s="172"/>
      <c r="TGM32" s="172"/>
      <c r="TGN32" s="172"/>
      <c r="TGO32" s="172"/>
      <c r="TGP32" s="172"/>
      <c r="TGQ32" s="172"/>
      <c r="TGR32" s="172"/>
      <c r="TGS32" s="172"/>
      <c r="TGT32" s="172"/>
      <c r="TGU32" s="172"/>
      <c r="TGV32" s="172"/>
      <c r="TGW32" s="172"/>
      <c r="TGX32" s="172"/>
      <c r="TGY32" s="172"/>
      <c r="TGZ32" s="172"/>
      <c r="THA32" s="172"/>
      <c r="THB32" s="172"/>
      <c r="THC32" s="172"/>
      <c r="THD32" s="172"/>
      <c r="THE32" s="172"/>
      <c r="THF32" s="172"/>
      <c r="THG32" s="172"/>
      <c r="THH32" s="172"/>
      <c r="THI32" s="172"/>
      <c r="THJ32" s="172"/>
      <c r="THK32" s="172"/>
      <c r="THL32" s="172"/>
      <c r="THM32" s="172"/>
      <c r="THN32" s="172"/>
      <c r="THO32" s="172"/>
      <c r="THP32" s="172"/>
      <c r="THQ32" s="172"/>
      <c r="THR32" s="172"/>
      <c r="THS32" s="172"/>
      <c r="THT32" s="172"/>
      <c r="THU32" s="172"/>
      <c r="THV32" s="172"/>
      <c r="THW32" s="172"/>
      <c r="THX32" s="172"/>
      <c r="THY32" s="172"/>
      <c r="THZ32" s="172"/>
      <c r="TIA32" s="172"/>
      <c r="TIB32" s="172"/>
      <c r="TIC32" s="172"/>
      <c r="TID32" s="172"/>
      <c r="TIE32" s="172"/>
      <c r="TIF32" s="172"/>
      <c r="TIG32" s="172"/>
      <c r="TIH32" s="172"/>
      <c r="TII32" s="172"/>
      <c r="TIJ32" s="172"/>
      <c r="TIK32" s="172"/>
      <c r="TIL32" s="172"/>
      <c r="TIM32" s="172"/>
      <c r="TIN32" s="172"/>
      <c r="TIO32" s="172"/>
      <c r="TIP32" s="172"/>
      <c r="TIQ32" s="172"/>
      <c r="TIR32" s="172"/>
      <c r="TIS32" s="172"/>
      <c r="TIT32" s="172"/>
      <c r="TIU32" s="172"/>
      <c r="TIV32" s="172"/>
      <c r="TIW32" s="172"/>
      <c r="TIX32" s="172"/>
      <c r="TIY32" s="172"/>
      <c r="TIZ32" s="172"/>
      <c r="TJA32" s="172"/>
      <c r="TJB32" s="172"/>
      <c r="TJC32" s="172"/>
      <c r="TJD32" s="172"/>
      <c r="TJE32" s="172"/>
      <c r="TJF32" s="172"/>
      <c r="TJG32" s="172"/>
      <c r="TJH32" s="172"/>
      <c r="TJI32" s="172"/>
      <c r="TJJ32" s="172"/>
      <c r="TJK32" s="172"/>
      <c r="TJL32" s="172"/>
      <c r="TJM32" s="172"/>
      <c r="TJN32" s="172"/>
      <c r="TJO32" s="172"/>
      <c r="TJP32" s="172"/>
      <c r="TJQ32" s="172"/>
      <c r="TJR32" s="172"/>
      <c r="TJS32" s="172"/>
      <c r="TJT32" s="172"/>
      <c r="TJU32" s="172"/>
      <c r="TJV32" s="172"/>
      <c r="TJW32" s="172"/>
      <c r="TJX32" s="172"/>
      <c r="TJY32" s="172"/>
      <c r="TJZ32" s="172"/>
      <c r="TKA32" s="172"/>
      <c r="TKB32" s="172"/>
      <c r="TKC32" s="172"/>
      <c r="TKD32" s="172"/>
      <c r="TKE32" s="172"/>
      <c r="TKF32" s="172"/>
      <c r="TKG32" s="172"/>
      <c r="TKH32" s="172"/>
      <c r="TKI32" s="172"/>
      <c r="TKJ32" s="172"/>
      <c r="TKK32" s="172"/>
      <c r="TKL32" s="172"/>
      <c r="TKM32" s="172"/>
      <c r="TKN32" s="172"/>
      <c r="TKO32" s="172"/>
      <c r="TKP32" s="172"/>
      <c r="TKQ32" s="172"/>
      <c r="TKR32" s="172"/>
      <c r="TKS32" s="172"/>
      <c r="TKT32" s="172"/>
      <c r="TKU32" s="172"/>
      <c r="TKV32" s="172"/>
      <c r="TKW32" s="172"/>
      <c r="TKX32" s="172"/>
      <c r="TKY32" s="172"/>
      <c r="TKZ32" s="172"/>
      <c r="TLA32" s="172"/>
      <c r="TLB32" s="172"/>
      <c r="TLC32" s="172"/>
      <c r="TLD32" s="172"/>
      <c r="TLE32" s="172"/>
      <c r="TLF32" s="172"/>
      <c r="TLG32" s="172"/>
      <c r="TLH32" s="172"/>
      <c r="TLI32" s="172"/>
      <c r="TLJ32" s="172"/>
      <c r="TLK32" s="172"/>
      <c r="TLL32" s="172"/>
      <c r="TLM32" s="172"/>
      <c r="TLN32" s="172"/>
      <c r="TLO32" s="172"/>
      <c r="TLP32" s="172"/>
      <c r="TLQ32" s="172"/>
      <c r="TLR32" s="172"/>
      <c r="TLS32" s="172"/>
      <c r="TLT32" s="172"/>
      <c r="TLU32" s="172"/>
      <c r="TLV32" s="172"/>
      <c r="TLW32" s="172"/>
      <c r="TLX32" s="172"/>
      <c r="TLY32" s="172"/>
      <c r="TLZ32" s="172"/>
      <c r="TMA32" s="172"/>
      <c r="TMB32" s="172"/>
      <c r="TMC32" s="172"/>
      <c r="TMD32" s="172"/>
      <c r="TME32" s="172"/>
      <c r="TMF32" s="172"/>
      <c r="TMG32" s="172"/>
      <c r="TMH32" s="172"/>
      <c r="TMI32" s="172"/>
      <c r="TMJ32" s="172"/>
      <c r="TMK32" s="172"/>
      <c r="TML32" s="172"/>
      <c r="TMM32" s="172"/>
      <c r="TMN32" s="172"/>
      <c r="TMO32" s="172"/>
      <c r="TMP32" s="172"/>
      <c r="TMQ32" s="172"/>
      <c r="TMR32" s="172"/>
      <c r="TMS32" s="172"/>
      <c r="TMT32" s="172"/>
      <c r="TMU32" s="172"/>
      <c r="TMV32" s="172"/>
      <c r="TMW32" s="172"/>
      <c r="TMX32" s="172"/>
      <c r="TMY32" s="172"/>
      <c r="TMZ32" s="172"/>
      <c r="TNA32" s="172"/>
      <c r="TNB32" s="172"/>
      <c r="TNC32" s="172"/>
      <c r="TND32" s="172"/>
      <c r="TNE32" s="172"/>
      <c r="TNF32" s="172"/>
      <c r="TNG32" s="172"/>
      <c r="TNH32" s="172"/>
      <c r="TNI32" s="172"/>
      <c r="TNJ32" s="172"/>
      <c r="TNK32" s="172"/>
      <c r="TNL32" s="172"/>
      <c r="TNM32" s="172"/>
      <c r="TNN32" s="172"/>
      <c r="TNO32" s="172"/>
      <c r="TNP32" s="172"/>
      <c r="TNQ32" s="172"/>
      <c r="TNR32" s="172"/>
      <c r="TNS32" s="172"/>
      <c r="TNT32" s="172"/>
      <c r="TNU32" s="172"/>
      <c r="TNV32" s="172"/>
      <c r="TNW32" s="172"/>
      <c r="TNX32" s="172"/>
      <c r="TNY32" s="172"/>
      <c r="TNZ32" s="172"/>
      <c r="TOA32" s="172"/>
      <c r="TOB32" s="172"/>
      <c r="TOC32" s="172"/>
      <c r="TOD32" s="172"/>
      <c r="TOE32" s="172"/>
      <c r="TOF32" s="172"/>
      <c r="TOG32" s="172"/>
      <c r="TOH32" s="172"/>
      <c r="TOI32" s="172"/>
      <c r="TOJ32" s="172"/>
      <c r="TOK32" s="172"/>
      <c r="TOL32" s="172"/>
      <c r="TOM32" s="172"/>
      <c r="TON32" s="172"/>
      <c r="TOO32" s="172"/>
      <c r="TOP32" s="172"/>
      <c r="TOQ32" s="172"/>
      <c r="TOR32" s="172"/>
      <c r="TOS32" s="172"/>
      <c r="TOT32" s="172"/>
      <c r="TOU32" s="172"/>
      <c r="TOV32" s="172"/>
      <c r="TOW32" s="172"/>
      <c r="TOX32" s="172"/>
      <c r="TOY32" s="172"/>
      <c r="TOZ32" s="172"/>
      <c r="TPA32" s="172"/>
      <c r="TPB32" s="172"/>
      <c r="TPC32" s="172"/>
      <c r="TPD32" s="172"/>
      <c r="TPE32" s="172"/>
      <c r="TPF32" s="172"/>
      <c r="TPG32" s="172"/>
      <c r="TPH32" s="172"/>
      <c r="TPI32" s="172"/>
      <c r="TPJ32" s="172"/>
      <c r="TPK32" s="172"/>
      <c r="TPL32" s="172"/>
      <c r="TPM32" s="172"/>
      <c r="TPN32" s="172"/>
      <c r="TPO32" s="172"/>
      <c r="TPP32" s="172"/>
      <c r="TPQ32" s="172"/>
      <c r="TPR32" s="172"/>
      <c r="TPS32" s="172"/>
      <c r="TPT32" s="172"/>
      <c r="TPU32" s="172"/>
      <c r="TPV32" s="172"/>
      <c r="TPW32" s="172"/>
      <c r="TPX32" s="172"/>
      <c r="TPY32" s="172"/>
      <c r="TPZ32" s="172"/>
      <c r="TQA32" s="172"/>
      <c r="TQB32" s="172"/>
      <c r="TQC32" s="172"/>
      <c r="TQD32" s="172"/>
      <c r="TQE32" s="172"/>
      <c r="TQF32" s="172"/>
      <c r="TQG32" s="172"/>
      <c r="TQH32" s="172"/>
      <c r="TQI32" s="172"/>
      <c r="TQJ32" s="172"/>
      <c r="TQK32" s="172"/>
      <c r="TQL32" s="172"/>
      <c r="TQM32" s="172"/>
      <c r="TQN32" s="172"/>
      <c r="TQO32" s="172"/>
      <c r="TQP32" s="172"/>
      <c r="TQQ32" s="172"/>
      <c r="TQR32" s="172"/>
      <c r="TQS32" s="172"/>
      <c r="TQT32" s="172"/>
      <c r="TQU32" s="172"/>
      <c r="TQV32" s="172"/>
      <c r="TQW32" s="172"/>
      <c r="TQX32" s="172"/>
      <c r="TQY32" s="172"/>
      <c r="TQZ32" s="172"/>
      <c r="TRA32" s="172"/>
      <c r="TRB32" s="172"/>
      <c r="TRC32" s="172"/>
      <c r="TRD32" s="172"/>
      <c r="TRE32" s="172"/>
      <c r="TRF32" s="172"/>
      <c r="TRG32" s="172"/>
      <c r="TRH32" s="172"/>
      <c r="TRI32" s="172"/>
      <c r="TRJ32" s="172"/>
      <c r="TRK32" s="172"/>
      <c r="TRL32" s="172"/>
      <c r="TRM32" s="172"/>
      <c r="TRN32" s="172"/>
      <c r="TRO32" s="172"/>
      <c r="TRP32" s="172"/>
      <c r="TRQ32" s="172"/>
      <c r="TRR32" s="172"/>
      <c r="TRS32" s="172"/>
      <c r="TRT32" s="172"/>
      <c r="TRU32" s="172"/>
      <c r="TRV32" s="172"/>
      <c r="TRW32" s="172"/>
      <c r="TRX32" s="172"/>
      <c r="TRY32" s="172"/>
      <c r="TRZ32" s="172"/>
      <c r="TSA32" s="172"/>
      <c r="TSB32" s="172"/>
      <c r="TSC32" s="172"/>
      <c r="TSD32" s="172"/>
      <c r="TSE32" s="172"/>
      <c r="TSF32" s="172"/>
      <c r="TSG32" s="172"/>
      <c r="TSH32" s="172"/>
      <c r="TSI32" s="172"/>
      <c r="TSJ32" s="172"/>
      <c r="TSK32" s="172"/>
      <c r="TSL32" s="172"/>
      <c r="TSM32" s="172"/>
      <c r="TSN32" s="172"/>
      <c r="TSO32" s="172"/>
      <c r="TSP32" s="172"/>
      <c r="TSQ32" s="172"/>
      <c r="TSR32" s="172"/>
      <c r="TSS32" s="172"/>
      <c r="TST32" s="172"/>
      <c r="TSU32" s="172"/>
      <c r="TSV32" s="172"/>
      <c r="TSW32" s="172"/>
      <c r="TSX32" s="172"/>
      <c r="TSY32" s="172"/>
      <c r="TSZ32" s="172"/>
      <c r="TTA32" s="172"/>
      <c r="TTB32" s="172"/>
      <c r="TTC32" s="172"/>
      <c r="TTD32" s="172"/>
      <c r="TTE32" s="172"/>
      <c r="TTF32" s="172"/>
      <c r="TTG32" s="172"/>
      <c r="TTH32" s="172"/>
      <c r="TTI32" s="172"/>
      <c r="TTJ32" s="172"/>
      <c r="TTK32" s="172"/>
      <c r="TTL32" s="172"/>
      <c r="TTM32" s="172"/>
      <c r="TTN32" s="172"/>
      <c r="TTO32" s="172"/>
      <c r="TTP32" s="172"/>
      <c r="TTQ32" s="172"/>
      <c r="TTR32" s="172"/>
      <c r="TTS32" s="172"/>
      <c r="TTT32" s="172"/>
      <c r="TTU32" s="172"/>
      <c r="TTV32" s="172"/>
      <c r="TTW32" s="172"/>
      <c r="TTX32" s="172"/>
      <c r="TTY32" s="172"/>
      <c r="TTZ32" s="172"/>
      <c r="TUA32" s="172"/>
      <c r="TUB32" s="172"/>
      <c r="TUC32" s="172"/>
      <c r="TUD32" s="172"/>
      <c r="TUE32" s="172"/>
      <c r="TUF32" s="172"/>
      <c r="TUG32" s="172"/>
      <c r="TUH32" s="172"/>
      <c r="TUI32" s="172"/>
      <c r="TUJ32" s="172"/>
      <c r="TUK32" s="172"/>
      <c r="TUL32" s="172"/>
      <c r="TUM32" s="172"/>
      <c r="TUN32" s="172"/>
      <c r="TUO32" s="172"/>
      <c r="TUP32" s="172"/>
      <c r="TUQ32" s="172"/>
      <c r="TUR32" s="172"/>
      <c r="TUS32" s="172"/>
      <c r="TUT32" s="172"/>
      <c r="TUU32" s="172"/>
      <c r="TUV32" s="172"/>
      <c r="TUW32" s="172"/>
      <c r="TUX32" s="172"/>
      <c r="TUY32" s="172"/>
      <c r="TUZ32" s="172"/>
      <c r="TVA32" s="172"/>
      <c r="TVB32" s="172"/>
      <c r="TVC32" s="172"/>
      <c r="TVD32" s="172"/>
      <c r="TVE32" s="172"/>
      <c r="TVF32" s="172"/>
      <c r="TVG32" s="172"/>
      <c r="TVH32" s="172"/>
      <c r="TVI32" s="172"/>
      <c r="TVJ32" s="172"/>
      <c r="TVK32" s="172"/>
      <c r="TVL32" s="172"/>
      <c r="TVM32" s="172"/>
      <c r="TVN32" s="172"/>
      <c r="TVO32" s="172"/>
      <c r="TVP32" s="172"/>
      <c r="TVQ32" s="172"/>
      <c r="TVR32" s="172"/>
      <c r="TVS32" s="172"/>
      <c r="TVT32" s="172"/>
      <c r="TVU32" s="172"/>
      <c r="TVV32" s="172"/>
      <c r="TVW32" s="172"/>
      <c r="TVX32" s="172"/>
      <c r="TVY32" s="172"/>
      <c r="TVZ32" s="172"/>
      <c r="TWA32" s="172"/>
      <c r="TWB32" s="172"/>
      <c r="TWC32" s="172"/>
      <c r="TWD32" s="172"/>
      <c r="TWE32" s="172"/>
      <c r="TWF32" s="172"/>
      <c r="TWG32" s="172"/>
      <c r="TWH32" s="172"/>
      <c r="TWI32" s="172"/>
      <c r="TWJ32" s="172"/>
      <c r="TWK32" s="172"/>
      <c r="TWL32" s="172"/>
      <c r="TWM32" s="172"/>
      <c r="TWN32" s="172"/>
      <c r="TWO32" s="172"/>
      <c r="TWP32" s="172"/>
      <c r="TWQ32" s="172"/>
      <c r="TWR32" s="172"/>
      <c r="TWS32" s="172"/>
      <c r="TWT32" s="172"/>
      <c r="TWU32" s="172"/>
      <c r="TWV32" s="172"/>
      <c r="TWW32" s="172"/>
      <c r="TWX32" s="172"/>
      <c r="TWY32" s="172"/>
      <c r="TWZ32" s="172"/>
      <c r="TXA32" s="172"/>
      <c r="TXB32" s="172"/>
      <c r="TXC32" s="172"/>
      <c r="TXD32" s="172"/>
      <c r="TXE32" s="172"/>
      <c r="TXF32" s="172"/>
      <c r="TXG32" s="172"/>
      <c r="TXH32" s="172"/>
      <c r="TXI32" s="172"/>
      <c r="TXJ32" s="172"/>
      <c r="TXK32" s="172"/>
      <c r="TXL32" s="172"/>
      <c r="TXM32" s="172"/>
      <c r="TXN32" s="172"/>
      <c r="TXO32" s="172"/>
      <c r="TXP32" s="172"/>
      <c r="TXQ32" s="172"/>
      <c r="TXR32" s="172"/>
      <c r="TXS32" s="172"/>
      <c r="TXT32" s="172"/>
      <c r="TXU32" s="172"/>
      <c r="TXV32" s="172"/>
      <c r="TXW32" s="172"/>
      <c r="TXX32" s="172"/>
      <c r="TXY32" s="172"/>
      <c r="TXZ32" s="172"/>
      <c r="TYA32" s="172"/>
      <c r="TYB32" s="172"/>
      <c r="TYC32" s="172"/>
      <c r="TYD32" s="172"/>
      <c r="TYE32" s="172"/>
      <c r="TYF32" s="172"/>
      <c r="TYG32" s="172"/>
      <c r="TYH32" s="172"/>
      <c r="TYI32" s="172"/>
      <c r="TYJ32" s="172"/>
      <c r="TYK32" s="172"/>
      <c r="TYL32" s="172"/>
      <c r="TYM32" s="172"/>
      <c r="TYN32" s="172"/>
      <c r="TYO32" s="172"/>
      <c r="TYP32" s="172"/>
      <c r="TYQ32" s="172"/>
      <c r="TYR32" s="172"/>
      <c r="TYS32" s="172"/>
      <c r="TYT32" s="172"/>
      <c r="TYU32" s="172"/>
      <c r="TYV32" s="172"/>
      <c r="TYW32" s="172"/>
      <c r="TYX32" s="172"/>
      <c r="TYY32" s="172"/>
      <c r="TYZ32" s="172"/>
      <c r="TZA32" s="172"/>
      <c r="TZB32" s="172"/>
      <c r="TZC32" s="172"/>
      <c r="TZD32" s="172"/>
      <c r="TZE32" s="172"/>
      <c r="TZF32" s="172"/>
      <c r="TZG32" s="172"/>
      <c r="TZH32" s="172"/>
      <c r="TZI32" s="172"/>
      <c r="TZJ32" s="172"/>
      <c r="TZK32" s="172"/>
      <c r="TZL32" s="172"/>
      <c r="TZM32" s="172"/>
      <c r="TZN32" s="172"/>
      <c r="TZO32" s="172"/>
      <c r="TZP32" s="172"/>
      <c r="TZQ32" s="172"/>
      <c r="TZR32" s="172"/>
      <c r="TZS32" s="172"/>
      <c r="TZT32" s="172"/>
      <c r="TZU32" s="172"/>
      <c r="TZV32" s="172"/>
      <c r="TZW32" s="172"/>
      <c r="TZX32" s="172"/>
      <c r="TZY32" s="172"/>
      <c r="TZZ32" s="172"/>
      <c r="UAA32" s="172"/>
      <c r="UAB32" s="172"/>
      <c r="UAC32" s="172"/>
      <c r="UAD32" s="172"/>
      <c r="UAE32" s="172"/>
      <c r="UAF32" s="172"/>
      <c r="UAG32" s="172"/>
      <c r="UAH32" s="172"/>
      <c r="UAI32" s="172"/>
      <c r="UAJ32" s="172"/>
      <c r="UAK32" s="172"/>
      <c r="UAL32" s="172"/>
      <c r="UAM32" s="172"/>
      <c r="UAN32" s="172"/>
      <c r="UAO32" s="172"/>
      <c r="UAP32" s="172"/>
      <c r="UAQ32" s="172"/>
      <c r="UAR32" s="172"/>
      <c r="UAS32" s="172"/>
      <c r="UAT32" s="172"/>
      <c r="UAU32" s="172"/>
      <c r="UAV32" s="172"/>
      <c r="UAW32" s="172"/>
      <c r="UAX32" s="172"/>
      <c r="UAY32" s="172"/>
      <c r="UAZ32" s="172"/>
      <c r="UBA32" s="172"/>
      <c r="UBB32" s="172"/>
      <c r="UBC32" s="172"/>
      <c r="UBD32" s="172"/>
      <c r="UBE32" s="172"/>
      <c r="UBF32" s="172"/>
      <c r="UBG32" s="172"/>
      <c r="UBH32" s="172"/>
      <c r="UBI32" s="172"/>
      <c r="UBJ32" s="172"/>
      <c r="UBK32" s="172"/>
      <c r="UBL32" s="172"/>
      <c r="UBM32" s="172"/>
      <c r="UBN32" s="172"/>
      <c r="UBO32" s="172"/>
      <c r="UBP32" s="172"/>
      <c r="UBQ32" s="172"/>
      <c r="UBR32" s="172"/>
      <c r="UBS32" s="172"/>
      <c r="UBT32" s="172"/>
      <c r="UBU32" s="172"/>
      <c r="UBV32" s="172"/>
      <c r="UBW32" s="172"/>
      <c r="UBX32" s="172"/>
      <c r="UBY32" s="172"/>
      <c r="UBZ32" s="172"/>
      <c r="UCA32" s="172"/>
      <c r="UCB32" s="172"/>
      <c r="UCC32" s="172"/>
      <c r="UCD32" s="172"/>
      <c r="UCE32" s="172"/>
      <c r="UCF32" s="172"/>
      <c r="UCG32" s="172"/>
      <c r="UCH32" s="172"/>
      <c r="UCI32" s="172"/>
      <c r="UCJ32" s="172"/>
      <c r="UCK32" s="172"/>
      <c r="UCL32" s="172"/>
      <c r="UCM32" s="172"/>
      <c r="UCN32" s="172"/>
      <c r="UCO32" s="172"/>
      <c r="UCP32" s="172"/>
      <c r="UCQ32" s="172"/>
      <c r="UCR32" s="172"/>
      <c r="UCS32" s="172"/>
      <c r="UCT32" s="172"/>
      <c r="UCU32" s="172"/>
      <c r="UCV32" s="172"/>
      <c r="UCW32" s="172"/>
      <c r="UCX32" s="172"/>
      <c r="UCY32" s="172"/>
      <c r="UCZ32" s="172"/>
      <c r="UDA32" s="172"/>
      <c r="UDB32" s="172"/>
      <c r="UDC32" s="172"/>
      <c r="UDD32" s="172"/>
      <c r="UDE32" s="172"/>
      <c r="UDF32" s="172"/>
      <c r="UDG32" s="172"/>
      <c r="UDH32" s="172"/>
      <c r="UDI32" s="172"/>
      <c r="UDJ32" s="172"/>
      <c r="UDK32" s="172"/>
      <c r="UDL32" s="172"/>
      <c r="UDM32" s="172"/>
      <c r="UDN32" s="172"/>
      <c r="UDO32" s="172"/>
      <c r="UDP32" s="172"/>
      <c r="UDQ32" s="172"/>
      <c r="UDR32" s="172"/>
      <c r="UDS32" s="172"/>
      <c r="UDT32" s="172"/>
      <c r="UDU32" s="172"/>
      <c r="UDV32" s="172"/>
      <c r="UDW32" s="172"/>
      <c r="UDX32" s="172"/>
      <c r="UDY32" s="172"/>
      <c r="UDZ32" s="172"/>
      <c r="UEA32" s="172"/>
      <c r="UEB32" s="172"/>
      <c r="UEC32" s="172"/>
      <c r="UED32" s="172"/>
      <c r="UEE32" s="172"/>
      <c r="UEF32" s="172"/>
      <c r="UEG32" s="172"/>
      <c r="UEH32" s="172"/>
      <c r="UEI32" s="172"/>
      <c r="UEJ32" s="172"/>
      <c r="UEK32" s="172"/>
      <c r="UEL32" s="172"/>
      <c r="UEM32" s="172"/>
      <c r="UEN32" s="172"/>
      <c r="UEO32" s="172"/>
      <c r="UEP32" s="172"/>
      <c r="UEQ32" s="172"/>
      <c r="UER32" s="172"/>
      <c r="UES32" s="172"/>
      <c r="UET32" s="172"/>
      <c r="UEU32" s="172"/>
      <c r="UEV32" s="172"/>
      <c r="UEW32" s="172"/>
      <c r="UEX32" s="172"/>
      <c r="UEY32" s="172"/>
      <c r="UEZ32" s="172"/>
      <c r="UFA32" s="172"/>
      <c r="UFB32" s="172"/>
      <c r="UFC32" s="172"/>
      <c r="UFD32" s="172"/>
      <c r="UFE32" s="172"/>
      <c r="UFF32" s="172"/>
      <c r="UFG32" s="172"/>
      <c r="UFH32" s="172"/>
      <c r="UFI32" s="172"/>
      <c r="UFJ32" s="172"/>
      <c r="UFK32" s="172"/>
      <c r="UFL32" s="172"/>
      <c r="UFM32" s="172"/>
      <c r="UFN32" s="172"/>
      <c r="UFO32" s="172"/>
      <c r="UFP32" s="172"/>
      <c r="UFQ32" s="172"/>
      <c r="UFR32" s="172"/>
      <c r="UFS32" s="172"/>
      <c r="UFT32" s="172"/>
      <c r="UFU32" s="172"/>
      <c r="UFV32" s="172"/>
      <c r="UFW32" s="172"/>
      <c r="UFX32" s="172"/>
      <c r="UFY32" s="172"/>
      <c r="UFZ32" s="172"/>
      <c r="UGA32" s="172"/>
      <c r="UGB32" s="172"/>
      <c r="UGC32" s="172"/>
      <c r="UGD32" s="172"/>
      <c r="UGE32" s="172"/>
      <c r="UGF32" s="172"/>
      <c r="UGG32" s="172"/>
      <c r="UGH32" s="172"/>
      <c r="UGI32" s="172"/>
      <c r="UGJ32" s="172"/>
      <c r="UGK32" s="172"/>
      <c r="UGL32" s="172"/>
      <c r="UGM32" s="172"/>
      <c r="UGN32" s="172"/>
      <c r="UGO32" s="172"/>
      <c r="UGP32" s="172"/>
      <c r="UGQ32" s="172"/>
      <c r="UGR32" s="172"/>
      <c r="UGS32" s="172"/>
      <c r="UGT32" s="172"/>
      <c r="UGU32" s="172"/>
      <c r="UGV32" s="172"/>
      <c r="UGW32" s="172"/>
      <c r="UGX32" s="172"/>
      <c r="UGY32" s="172"/>
      <c r="UGZ32" s="172"/>
      <c r="UHA32" s="172"/>
      <c r="UHB32" s="172"/>
      <c r="UHC32" s="172"/>
      <c r="UHD32" s="172"/>
      <c r="UHE32" s="172"/>
      <c r="UHF32" s="172"/>
      <c r="UHG32" s="172"/>
      <c r="UHH32" s="172"/>
      <c r="UHI32" s="172"/>
      <c r="UHJ32" s="172"/>
      <c r="UHK32" s="172"/>
      <c r="UHL32" s="172"/>
      <c r="UHM32" s="172"/>
      <c r="UHN32" s="172"/>
      <c r="UHO32" s="172"/>
      <c r="UHP32" s="172"/>
      <c r="UHQ32" s="172"/>
      <c r="UHR32" s="172"/>
      <c r="UHS32" s="172"/>
      <c r="UHT32" s="172"/>
      <c r="UHU32" s="172"/>
      <c r="UHV32" s="172"/>
      <c r="UHW32" s="172"/>
      <c r="UHX32" s="172"/>
      <c r="UHY32" s="172"/>
      <c r="UHZ32" s="172"/>
      <c r="UIA32" s="172"/>
      <c r="UIB32" s="172"/>
      <c r="UIC32" s="172"/>
      <c r="UID32" s="172"/>
      <c r="UIE32" s="172"/>
      <c r="UIF32" s="172"/>
      <c r="UIG32" s="172"/>
      <c r="UIH32" s="172"/>
      <c r="UII32" s="172"/>
      <c r="UIJ32" s="172"/>
      <c r="UIK32" s="172"/>
      <c r="UIL32" s="172"/>
      <c r="UIM32" s="172"/>
      <c r="UIN32" s="172"/>
      <c r="UIO32" s="172"/>
      <c r="UIP32" s="172"/>
      <c r="UIQ32" s="172"/>
      <c r="UIR32" s="172"/>
      <c r="UIS32" s="172"/>
      <c r="UIT32" s="172"/>
      <c r="UIU32" s="172"/>
      <c r="UIV32" s="172"/>
      <c r="UIW32" s="172"/>
      <c r="UIX32" s="172"/>
      <c r="UIY32" s="172"/>
      <c r="UIZ32" s="172"/>
      <c r="UJA32" s="172"/>
      <c r="UJB32" s="172"/>
      <c r="UJC32" s="172"/>
      <c r="UJD32" s="172"/>
      <c r="UJE32" s="172"/>
      <c r="UJF32" s="172"/>
      <c r="UJG32" s="172"/>
      <c r="UJH32" s="172"/>
      <c r="UJI32" s="172"/>
      <c r="UJJ32" s="172"/>
      <c r="UJK32" s="172"/>
      <c r="UJL32" s="172"/>
      <c r="UJM32" s="172"/>
      <c r="UJN32" s="172"/>
      <c r="UJO32" s="172"/>
      <c r="UJP32" s="172"/>
      <c r="UJQ32" s="172"/>
      <c r="UJR32" s="172"/>
      <c r="UJS32" s="172"/>
      <c r="UJT32" s="172"/>
      <c r="UJU32" s="172"/>
      <c r="UJV32" s="172"/>
      <c r="UJW32" s="172"/>
      <c r="UJX32" s="172"/>
      <c r="UJY32" s="172"/>
      <c r="UJZ32" s="172"/>
      <c r="UKA32" s="172"/>
      <c r="UKB32" s="172"/>
      <c r="UKC32" s="172"/>
      <c r="UKD32" s="172"/>
      <c r="UKE32" s="172"/>
      <c r="UKF32" s="172"/>
      <c r="UKG32" s="172"/>
      <c r="UKH32" s="172"/>
      <c r="UKI32" s="172"/>
      <c r="UKJ32" s="172"/>
      <c r="UKK32" s="172"/>
      <c r="UKL32" s="172"/>
      <c r="UKM32" s="172"/>
      <c r="UKN32" s="172"/>
      <c r="UKO32" s="172"/>
      <c r="UKP32" s="172"/>
      <c r="UKQ32" s="172"/>
      <c r="UKR32" s="172"/>
      <c r="UKS32" s="172"/>
      <c r="UKT32" s="172"/>
      <c r="UKU32" s="172"/>
      <c r="UKV32" s="172"/>
      <c r="UKW32" s="172"/>
      <c r="UKX32" s="172"/>
      <c r="UKY32" s="172"/>
      <c r="UKZ32" s="172"/>
      <c r="ULA32" s="172"/>
      <c r="ULB32" s="172"/>
      <c r="ULC32" s="172"/>
      <c r="ULD32" s="172"/>
      <c r="ULE32" s="172"/>
      <c r="ULF32" s="172"/>
      <c r="ULG32" s="172"/>
      <c r="ULH32" s="172"/>
      <c r="ULI32" s="172"/>
      <c r="ULJ32" s="172"/>
      <c r="ULK32" s="172"/>
      <c r="ULL32" s="172"/>
      <c r="ULM32" s="172"/>
      <c r="ULN32" s="172"/>
      <c r="ULO32" s="172"/>
      <c r="ULP32" s="172"/>
      <c r="ULQ32" s="172"/>
      <c r="ULR32" s="172"/>
      <c r="ULS32" s="172"/>
      <c r="ULT32" s="172"/>
      <c r="ULU32" s="172"/>
      <c r="ULV32" s="172"/>
      <c r="ULW32" s="172"/>
      <c r="ULX32" s="172"/>
      <c r="ULY32" s="172"/>
      <c r="ULZ32" s="172"/>
      <c r="UMA32" s="172"/>
      <c r="UMB32" s="172"/>
      <c r="UMC32" s="172"/>
      <c r="UMD32" s="172"/>
      <c r="UME32" s="172"/>
      <c r="UMF32" s="172"/>
      <c r="UMG32" s="172"/>
      <c r="UMH32" s="172"/>
      <c r="UMI32" s="172"/>
      <c r="UMJ32" s="172"/>
      <c r="UMK32" s="172"/>
      <c r="UML32" s="172"/>
      <c r="UMM32" s="172"/>
      <c r="UMN32" s="172"/>
      <c r="UMO32" s="172"/>
      <c r="UMP32" s="172"/>
      <c r="UMQ32" s="172"/>
      <c r="UMR32" s="172"/>
      <c r="UMS32" s="172"/>
      <c r="UMT32" s="172"/>
      <c r="UMU32" s="172"/>
      <c r="UMV32" s="172"/>
      <c r="UMW32" s="172"/>
      <c r="UMX32" s="172"/>
      <c r="UMY32" s="172"/>
      <c r="UMZ32" s="172"/>
      <c r="UNA32" s="172"/>
      <c r="UNB32" s="172"/>
      <c r="UNC32" s="172"/>
      <c r="UND32" s="172"/>
      <c r="UNE32" s="172"/>
      <c r="UNF32" s="172"/>
      <c r="UNG32" s="172"/>
      <c r="UNH32" s="172"/>
      <c r="UNI32" s="172"/>
      <c r="UNJ32" s="172"/>
      <c r="UNK32" s="172"/>
      <c r="UNL32" s="172"/>
      <c r="UNM32" s="172"/>
      <c r="UNN32" s="172"/>
      <c r="UNO32" s="172"/>
      <c r="UNP32" s="172"/>
      <c r="UNQ32" s="172"/>
      <c r="UNR32" s="172"/>
      <c r="UNS32" s="172"/>
      <c r="UNT32" s="172"/>
      <c r="UNU32" s="172"/>
      <c r="UNV32" s="172"/>
      <c r="UNW32" s="172"/>
      <c r="UNX32" s="172"/>
      <c r="UNY32" s="172"/>
      <c r="UNZ32" s="172"/>
      <c r="UOA32" s="172"/>
      <c r="UOB32" s="172"/>
      <c r="UOC32" s="172"/>
      <c r="UOD32" s="172"/>
      <c r="UOE32" s="172"/>
      <c r="UOF32" s="172"/>
      <c r="UOG32" s="172"/>
      <c r="UOH32" s="172"/>
      <c r="UOI32" s="172"/>
      <c r="UOJ32" s="172"/>
      <c r="UOK32" s="172"/>
      <c r="UOL32" s="172"/>
      <c r="UOM32" s="172"/>
      <c r="UON32" s="172"/>
      <c r="UOO32" s="172"/>
      <c r="UOP32" s="172"/>
      <c r="UOQ32" s="172"/>
      <c r="UOR32" s="172"/>
      <c r="UOS32" s="172"/>
      <c r="UOT32" s="172"/>
      <c r="UOU32" s="172"/>
      <c r="UOV32" s="172"/>
      <c r="UOW32" s="172"/>
      <c r="UOX32" s="172"/>
      <c r="UOY32" s="172"/>
      <c r="UOZ32" s="172"/>
      <c r="UPA32" s="172"/>
      <c r="UPB32" s="172"/>
      <c r="UPC32" s="172"/>
      <c r="UPD32" s="172"/>
      <c r="UPE32" s="172"/>
      <c r="UPF32" s="172"/>
      <c r="UPG32" s="172"/>
      <c r="UPH32" s="172"/>
      <c r="UPI32" s="172"/>
      <c r="UPJ32" s="172"/>
      <c r="UPK32" s="172"/>
      <c r="UPL32" s="172"/>
      <c r="UPM32" s="172"/>
      <c r="UPN32" s="172"/>
      <c r="UPO32" s="172"/>
      <c r="UPP32" s="172"/>
      <c r="UPQ32" s="172"/>
      <c r="UPR32" s="172"/>
      <c r="UPS32" s="172"/>
      <c r="UPT32" s="172"/>
      <c r="UPU32" s="172"/>
      <c r="UPV32" s="172"/>
      <c r="UPW32" s="172"/>
      <c r="UPX32" s="172"/>
      <c r="UPY32" s="172"/>
      <c r="UPZ32" s="172"/>
      <c r="UQA32" s="172"/>
      <c r="UQB32" s="172"/>
      <c r="UQC32" s="172"/>
      <c r="UQD32" s="172"/>
      <c r="UQE32" s="172"/>
      <c r="UQF32" s="172"/>
      <c r="UQG32" s="172"/>
      <c r="UQH32" s="172"/>
      <c r="UQI32" s="172"/>
      <c r="UQJ32" s="172"/>
      <c r="UQK32" s="172"/>
      <c r="UQL32" s="172"/>
      <c r="UQM32" s="172"/>
      <c r="UQN32" s="172"/>
      <c r="UQO32" s="172"/>
      <c r="UQP32" s="172"/>
      <c r="UQQ32" s="172"/>
      <c r="UQR32" s="172"/>
      <c r="UQS32" s="172"/>
      <c r="UQT32" s="172"/>
      <c r="UQU32" s="172"/>
      <c r="UQV32" s="172"/>
      <c r="UQW32" s="172"/>
      <c r="UQX32" s="172"/>
      <c r="UQY32" s="172"/>
      <c r="UQZ32" s="172"/>
      <c r="URA32" s="172"/>
      <c r="URB32" s="172"/>
      <c r="URC32" s="172"/>
      <c r="URD32" s="172"/>
      <c r="URE32" s="172"/>
      <c r="URF32" s="172"/>
      <c r="URG32" s="172"/>
      <c r="URH32" s="172"/>
      <c r="URI32" s="172"/>
      <c r="URJ32" s="172"/>
      <c r="URK32" s="172"/>
      <c r="URL32" s="172"/>
      <c r="URM32" s="172"/>
      <c r="URN32" s="172"/>
      <c r="URO32" s="172"/>
      <c r="URP32" s="172"/>
      <c r="URQ32" s="172"/>
      <c r="URR32" s="172"/>
      <c r="URS32" s="172"/>
      <c r="URT32" s="172"/>
      <c r="URU32" s="172"/>
      <c r="URV32" s="172"/>
      <c r="URW32" s="172"/>
      <c r="URX32" s="172"/>
      <c r="URY32" s="172"/>
      <c r="URZ32" s="172"/>
      <c r="USA32" s="172"/>
      <c r="USB32" s="172"/>
      <c r="USC32" s="172"/>
      <c r="USD32" s="172"/>
      <c r="USE32" s="172"/>
      <c r="USF32" s="172"/>
      <c r="USG32" s="172"/>
      <c r="USH32" s="172"/>
      <c r="USI32" s="172"/>
      <c r="USJ32" s="172"/>
      <c r="USK32" s="172"/>
      <c r="USL32" s="172"/>
      <c r="USM32" s="172"/>
      <c r="USN32" s="172"/>
      <c r="USO32" s="172"/>
      <c r="USP32" s="172"/>
      <c r="USQ32" s="172"/>
      <c r="USR32" s="172"/>
      <c r="USS32" s="172"/>
      <c r="UST32" s="172"/>
      <c r="USU32" s="172"/>
      <c r="USV32" s="172"/>
      <c r="USW32" s="172"/>
      <c r="USX32" s="172"/>
      <c r="USY32" s="172"/>
      <c r="USZ32" s="172"/>
      <c r="UTA32" s="172"/>
      <c r="UTB32" s="172"/>
      <c r="UTC32" s="172"/>
      <c r="UTD32" s="172"/>
      <c r="UTE32" s="172"/>
      <c r="UTF32" s="172"/>
      <c r="UTG32" s="172"/>
      <c r="UTH32" s="172"/>
      <c r="UTI32" s="172"/>
      <c r="UTJ32" s="172"/>
      <c r="UTK32" s="172"/>
      <c r="UTL32" s="172"/>
      <c r="UTM32" s="172"/>
      <c r="UTN32" s="172"/>
      <c r="UTO32" s="172"/>
      <c r="UTP32" s="172"/>
      <c r="UTQ32" s="172"/>
      <c r="UTR32" s="172"/>
      <c r="UTS32" s="172"/>
      <c r="UTT32" s="172"/>
      <c r="UTU32" s="172"/>
      <c r="UTV32" s="172"/>
      <c r="UTW32" s="172"/>
      <c r="UTX32" s="172"/>
      <c r="UTY32" s="172"/>
      <c r="UTZ32" s="172"/>
      <c r="UUA32" s="172"/>
      <c r="UUB32" s="172"/>
      <c r="UUC32" s="172"/>
      <c r="UUD32" s="172"/>
      <c r="UUE32" s="172"/>
      <c r="UUF32" s="172"/>
      <c r="UUG32" s="172"/>
      <c r="UUH32" s="172"/>
      <c r="UUI32" s="172"/>
      <c r="UUJ32" s="172"/>
      <c r="UUK32" s="172"/>
      <c r="UUL32" s="172"/>
      <c r="UUM32" s="172"/>
      <c r="UUN32" s="172"/>
      <c r="UUO32" s="172"/>
      <c r="UUP32" s="172"/>
      <c r="UUQ32" s="172"/>
      <c r="UUR32" s="172"/>
      <c r="UUS32" s="172"/>
      <c r="UUT32" s="172"/>
      <c r="UUU32" s="172"/>
      <c r="UUV32" s="172"/>
      <c r="UUW32" s="172"/>
      <c r="UUX32" s="172"/>
      <c r="UUY32" s="172"/>
      <c r="UUZ32" s="172"/>
      <c r="UVA32" s="172"/>
      <c r="UVB32" s="172"/>
      <c r="UVC32" s="172"/>
      <c r="UVD32" s="172"/>
      <c r="UVE32" s="172"/>
      <c r="UVF32" s="172"/>
      <c r="UVG32" s="172"/>
      <c r="UVH32" s="172"/>
      <c r="UVI32" s="172"/>
      <c r="UVJ32" s="172"/>
      <c r="UVK32" s="172"/>
      <c r="UVL32" s="172"/>
      <c r="UVM32" s="172"/>
      <c r="UVN32" s="172"/>
      <c r="UVO32" s="172"/>
      <c r="UVP32" s="172"/>
      <c r="UVQ32" s="172"/>
      <c r="UVR32" s="172"/>
      <c r="UVS32" s="172"/>
      <c r="UVT32" s="172"/>
      <c r="UVU32" s="172"/>
      <c r="UVV32" s="172"/>
      <c r="UVW32" s="172"/>
      <c r="UVX32" s="172"/>
      <c r="UVY32" s="172"/>
      <c r="UVZ32" s="172"/>
      <c r="UWA32" s="172"/>
      <c r="UWB32" s="172"/>
      <c r="UWC32" s="172"/>
      <c r="UWD32" s="172"/>
      <c r="UWE32" s="172"/>
      <c r="UWF32" s="172"/>
      <c r="UWG32" s="172"/>
      <c r="UWH32" s="172"/>
      <c r="UWI32" s="172"/>
      <c r="UWJ32" s="172"/>
      <c r="UWK32" s="172"/>
      <c r="UWL32" s="172"/>
      <c r="UWM32" s="172"/>
      <c r="UWN32" s="172"/>
      <c r="UWO32" s="172"/>
      <c r="UWP32" s="172"/>
      <c r="UWQ32" s="172"/>
      <c r="UWR32" s="172"/>
      <c r="UWS32" s="172"/>
      <c r="UWT32" s="172"/>
      <c r="UWU32" s="172"/>
      <c r="UWV32" s="172"/>
      <c r="UWW32" s="172"/>
      <c r="UWX32" s="172"/>
      <c r="UWY32" s="172"/>
      <c r="UWZ32" s="172"/>
      <c r="UXA32" s="172"/>
      <c r="UXB32" s="172"/>
      <c r="UXC32" s="172"/>
      <c r="UXD32" s="172"/>
      <c r="UXE32" s="172"/>
      <c r="UXF32" s="172"/>
      <c r="UXG32" s="172"/>
      <c r="UXH32" s="172"/>
      <c r="UXI32" s="172"/>
      <c r="UXJ32" s="172"/>
      <c r="UXK32" s="172"/>
      <c r="UXL32" s="172"/>
      <c r="UXM32" s="172"/>
      <c r="UXN32" s="172"/>
      <c r="UXO32" s="172"/>
      <c r="UXP32" s="172"/>
      <c r="UXQ32" s="172"/>
      <c r="UXR32" s="172"/>
      <c r="UXS32" s="172"/>
      <c r="UXT32" s="172"/>
      <c r="UXU32" s="172"/>
      <c r="UXV32" s="172"/>
      <c r="UXW32" s="172"/>
      <c r="UXX32" s="172"/>
      <c r="UXY32" s="172"/>
      <c r="UXZ32" s="172"/>
      <c r="UYA32" s="172"/>
      <c r="UYB32" s="172"/>
      <c r="UYC32" s="172"/>
      <c r="UYD32" s="172"/>
      <c r="UYE32" s="172"/>
      <c r="UYF32" s="172"/>
      <c r="UYG32" s="172"/>
      <c r="UYH32" s="172"/>
      <c r="UYI32" s="172"/>
      <c r="UYJ32" s="172"/>
      <c r="UYK32" s="172"/>
      <c r="UYL32" s="172"/>
      <c r="UYM32" s="172"/>
      <c r="UYN32" s="172"/>
      <c r="UYO32" s="172"/>
      <c r="UYP32" s="172"/>
      <c r="UYQ32" s="172"/>
      <c r="UYR32" s="172"/>
      <c r="UYS32" s="172"/>
      <c r="UYT32" s="172"/>
      <c r="UYU32" s="172"/>
      <c r="UYV32" s="172"/>
      <c r="UYW32" s="172"/>
      <c r="UYX32" s="172"/>
      <c r="UYY32" s="172"/>
      <c r="UYZ32" s="172"/>
      <c r="UZA32" s="172"/>
      <c r="UZB32" s="172"/>
      <c r="UZC32" s="172"/>
      <c r="UZD32" s="172"/>
      <c r="UZE32" s="172"/>
      <c r="UZF32" s="172"/>
      <c r="UZG32" s="172"/>
      <c r="UZH32" s="172"/>
      <c r="UZI32" s="172"/>
      <c r="UZJ32" s="172"/>
      <c r="UZK32" s="172"/>
      <c r="UZL32" s="172"/>
      <c r="UZM32" s="172"/>
      <c r="UZN32" s="172"/>
      <c r="UZO32" s="172"/>
      <c r="UZP32" s="172"/>
      <c r="UZQ32" s="172"/>
      <c r="UZR32" s="172"/>
      <c r="UZS32" s="172"/>
      <c r="UZT32" s="172"/>
      <c r="UZU32" s="172"/>
      <c r="UZV32" s="172"/>
      <c r="UZW32" s="172"/>
      <c r="UZX32" s="172"/>
      <c r="UZY32" s="172"/>
      <c r="UZZ32" s="172"/>
      <c r="VAA32" s="172"/>
      <c r="VAB32" s="172"/>
      <c r="VAC32" s="172"/>
      <c r="VAD32" s="172"/>
      <c r="VAE32" s="172"/>
      <c r="VAF32" s="172"/>
      <c r="VAG32" s="172"/>
      <c r="VAH32" s="172"/>
      <c r="VAI32" s="172"/>
      <c r="VAJ32" s="172"/>
      <c r="VAK32" s="172"/>
      <c r="VAL32" s="172"/>
      <c r="VAM32" s="172"/>
      <c r="VAN32" s="172"/>
      <c r="VAO32" s="172"/>
      <c r="VAP32" s="172"/>
      <c r="VAQ32" s="172"/>
      <c r="VAR32" s="172"/>
      <c r="VAS32" s="172"/>
      <c r="VAT32" s="172"/>
      <c r="VAU32" s="172"/>
      <c r="VAV32" s="172"/>
      <c r="VAW32" s="172"/>
      <c r="VAX32" s="172"/>
      <c r="VAY32" s="172"/>
      <c r="VAZ32" s="172"/>
      <c r="VBA32" s="172"/>
      <c r="VBB32" s="172"/>
      <c r="VBC32" s="172"/>
      <c r="VBD32" s="172"/>
      <c r="VBE32" s="172"/>
      <c r="VBF32" s="172"/>
      <c r="VBG32" s="172"/>
      <c r="VBH32" s="172"/>
      <c r="VBI32" s="172"/>
      <c r="VBJ32" s="172"/>
      <c r="VBK32" s="172"/>
      <c r="VBL32" s="172"/>
      <c r="VBM32" s="172"/>
      <c r="VBN32" s="172"/>
      <c r="VBO32" s="172"/>
      <c r="VBP32" s="172"/>
      <c r="VBQ32" s="172"/>
      <c r="VBR32" s="172"/>
      <c r="VBS32" s="172"/>
      <c r="VBT32" s="172"/>
      <c r="VBU32" s="172"/>
      <c r="VBV32" s="172"/>
      <c r="VBW32" s="172"/>
      <c r="VBX32" s="172"/>
      <c r="VBY32" s="172"/>
      <c r="VBZ32" s="172"/>
      <c r="VCA32" s="172"/>
      <c r="VCB32" s="172"/>
      <c r="VCC32" s="172"/>
      <c r="VCD32" s="172"/>
      <c r="VCE32" s="172"/>
      <c r="VCF32" s="172"/>
      <c r="VCG32" s="172"/>
      <c r="VCH32" s="172"/>
      <c r="VCI32" s="172"/>
      <c r="VCJ32" s="172"/>
      <c r="VCK32" s="172"/>
      <c r="VCL32" s="172"/>
      <c r="VCM32" s="172"/>
      <c r="VCN32" s="172"/>
      <c r="VCO32" s="172"/>
      <c r="VCP32" s="172"/>
      <c r="VCQ32" s="172"/>
      <c r="VCR32" s="172"/>
      <c r="VCS32" s="172"/>
      <c r="VCT32" s="172"/>
      <c r="VCU32" s="172"/>
      <c r="VCV32" s="172"/>
      <c r="VCW32" s="172"/>
      <c r="VCX32" s="172"/>
      <c r="VCY32" s="172"/>
      <c r="VCZ32" s="172"/>
      <c r="VDA32" s="172"/>
      <c r="VDB32" s="172"/>
      <c r="VDC32" s="172"/>
      <c r="VDD32" s="172"/>
      <c r="VDE32" s="172"/>
      <c r="VDF32" s="172"/>
      <c r="VDG32" s="172"/>
      <c r="VDH32" s="172"/>
      <c r="VDI32" s="172"/>
      <c r="VDJ32" s="172"/>
      <c r="VDK32" s="172"/>
      <c r="VDL32" s="172"/>
      <c r="VDM32" s="172"/>
      <c r="VDN32" s="172"/>
      <c r="VDO32" s="172"/>
      <c r="VDP32" s="172"/>
      <c r="VDQ32" s="172"/>
      <c r="VDR32" s="172"/>
      <c r="VDS32" s="172"/>
      <c r="VDT32" s="172"/>
      <c r="VDU32" s="172"/>
      <c r="VDV32" s="172"/>
      <c r="VDW32" s="172"/>
      <c r="VDX32" s="172"/>
      <c r="VDY32" s="172"/>
      <c r="VDZ32" s="172"/>
      <c r="VEA32" s="172"/>
      <c r="VEB32" s="172"/>
      <c r="VEC32" s="172"/>
      <c r="VED32" s="172"/>
      <c r="VEE32" s="172"/>
      <c r="VEF32" s="172"/>
      <c r="VEG32" s="172"/>
      <c r="VEH32" s="172"/>
      <c r="VEI32" s="172"/>
      <c r="VEJ32" s="172"/>
      <c r="VEK32" s="172"/>
      <c r="VEL32" s="172"/>
      <c r="VEM32" s="172"/>
      <c r="VEN32" s="172"/>
      <c r="VEO32" s="172"/>
      <c r="VEP32" s="172"/>
      <c r="VEQ32" s="172"/>
      <c r="VER32" s="172"/>
      <c r="VES32" s="172"/>
      <c r="VET32" s="172"/>
      <c r="VEU32" s="172"/>
      <c r="VEV32" s="172"/>
      <c r="VEW32" s="172"/>
      <c r="VEX32" s="172"/>
      <c r="VEY32" s="172"/>
      <c r="VEZ32" s="172"/>
      <c r="VFA32" s="172"/>
      <c r="VFB32" s="172"/>
      <c r="VFC32" s="172"/>
      <c r="VFD32" s="172"/>
      <c r="VFE32" s="172"/>
      <c r="VFF32" s="172"/>
      <c r="VFG32" s="172"/>
      <c r="VFH32" s="172"/>
      <c r="VFI32" s="172"/>
      <c r="VFJ32" s="172"/>
      <c r="VFK32" s="172"/>
      <c r="VFL32" s="172"/>
      <c r="VFM32" s="172"/>
      <c r="VFN32" s="172"/>
      <c r="VFO32" s="172"/>
      <c r="VFP32" s="172"/>
      <c r="VFQ32" s="172"/>
      <c r="VFR32" s="172"/>
      <c r="VFS32" s="172"/>
      <c r="VFT32" s="172"/>
      <c r="VFU32" s="172"/>
      <c r="VFV32" s="172"/>
      <c r="VFW32" s="172"/>
      <c r="VFX32" s="172"/>
      <c r="VFY32" s="172"/>
      <c r="VFZ32" s="172"/>
      <c r="VGA32" s="172"/>
      <c r="VGB32" s="172"/>
      <c r="VGC32" s="172"/>
      <c r="VGD32" s="172"/>
      <c r="VGE32" s="172"/>
      <c r="VGF32" s="172"/>
      <c r="VGG32" s="172"/>
      <c r="VGH32" s="172"/>
      <c r="VGI32" s="172"/>
      <c r="VGJ32" s="172"/>
      <c r="VGK32" s="172"/>
      <c r="VGL32" s="172"/>
      <c r="VGM32" s="172"/>
      <c r="VGN32" s="172"/>
      <c r="VGO32" s="172"/>
      <c r="VGP32" s="172"/>
      <c r="VGQ32" s="172"/>
      <c r="VGR32" s="172"/>
      <c r="VGS32" s="172"/>
      <c r="VGT32" s="172"/>
      <c r="VGU32" s="172"/>
      <c r="VGV32" s="172"/>
      <c r="VGW32" s="172"/>
      <c r="VGX32" s="172"/>
      <c r="VGY32" s="172"/>
      <c r="VGZ32" s="172"/>
      <c r="VHA32" s="172"/>
      <c r="VHB32" s="172"/>
      <c r="VHC32" s="172"/>
      <c r="VHD32" s="172"/>
      <c r="VHE32" s="172"/>
      <c r="VHF32" s="172"/>
      <c r="VHG32" s="172"/>
      <c r="VHH32" s="172"/>
      <c r="VHI32" s="172"/>
      <c r="VHJ32" s="172"/>
      <c r="VHK32" s="172"/>
      <c r="VHL32" s="172"/>
      <c r="VHM32" s="172"/>
      <c r="VHN32" s="172"/>
      <c r="VHO32" s="172"/>
      <c r="VHP32" s="172"/>
      <c r="VHQ32" s="172"/>
      <c r="VHR32" s="172"/>
      <c r="VHS32" s="172"/>
      <c r="VHT32" s="172"/>
      <c r="VHU32" s="172"/>
      <c r="VHV32" s="172"/>
      <c r="VHW32" s="172"/>
      <c r="VHX32" s="172"/>
      <c r="VHY32" s="172"/>
      <c r="VHZ32" s="172"/>
      <c r="VIA32" s="172"/>
      <c r="VIB32" s="172"/>
      <c r="VIC32" s="172"/>
      <c r="VID32" s="172"/>
      <c r="VIE32" s="172"/>
      <c r="VIF32" s="172"/>
      <c r="VIG32" s="172"/>
      <c r="VIH32" s="172"/>
      <c r="VII32" s="172"/>
      <c r="VIJ32" s="172"/>
      <c r="VIK32" s="172"/>
      <c r="VIL32" s="172"/>
      <c r="VIM32" s="172"/>
      <c r="VIN32" s="172"/>
      <c r="VIO32" s="172"/>
      <c r="VIP32" s="172"/>
      <c r="VIQ32" s="172"/>
      <c r="VIR32" s="172"/>
      <c r="VIS32" s="172"/>
      <c r="VIT32" s="172"/>
      <c r="VIU32" s="172"/>
      <c r="VIV32" s="172"/>
      <c r="VIW32" s="172"/>
      <c r="VIX32" s="172"/>
      <c r="VIY32" s="172"/>
      <c r="VIZ32" s="172"/>
      <c r="VJA32" s="172"/>
      <c r="VJB32" s="172"/>
      <c r="VJC32" s="172"/>
      <c r="VJD32" s="172"/>
      <c r="VJE32" s="172"/>
      <c r="VJF32" s="172"/>
      <c r="VJG32" s="172"/>
      <c r="VJH32" s="172"/>
      <c r="VJI32" s="172"/>
      <c r="VJJ32" s="172"/>
      <c r="VJK32" s="172"/>
      <c r="VJL32" s="172"/>
      <c r="VJM32" s="172"/>
      <c r="VJN32" s="172"/>
      <c r="VJO32" s="172"/>
      <c r="VJP32" s="172"/>
      <c r="VJQ32" s="172"/>
      <c r="VJR32" s="172"/>
      <c r="VJS32" s="172"/>
      <c r="VJT32" s="172"/>
      <c r="VJU32" s="172"/>
      <c r="VJV32" s="172"/>
      <c r="VJW32" s="172"/>
      <c r="VJX32" s="172"/>
      <c r="VJY32" s="172"/>
      <c r="VJZ32" s="172"/>
      <c r="VKA32" s="172"/>
      <c r="VKB32" s="172"/>
      <c r="VKC32" s="172"/>
      <c r="VKD32" s="172"/>
      <c r="VKE32" s="172"/>
      <c r="VKF32" s="172"/>
      <c r="VKG32" s="172"/>
      <c r="VKH32" s="172"/>
      <c r="VKI32" s="172"/>
      <c r="VKJ32" s="172"/>
      <c r="VKK32" s="172"/>
      <c r="VKL32" s="172"/>
      <c r="VKM32" s="172"/>
      <c r="VKN32" s="172"/>
      <c r="VKO32" s="172"/>
      <c r="VKP32" s="172"/>
      <c r="VKQ32" s="172"/>
      <c r="VKR32" s="172"/>
      <c r="VKS32" s="172"/>
      <c r="VKT32" s="172"/>
      <c r="VKU32" s="172"/>
      <c r="VKV32" s="172"/>
      <c r="VKW32" s="172"/>
      <c r="VKX32" s="172"/>
      <c r="VKY32" s="172"/>
      <c r="VKZ32" s="172"/>
      <c r="VLA32" s="172"/>
      <c r="VLB32" s="172"/>
      <c r="VLC32" s="172"/>
      <c r="VLD32" s="172"/>
      <c r="VLE32" s="172"/>
      <c r="VLF32" s="172"/>
      <c r="VLG32" s="172"/>
      <c r="VLH32" s="172"/>
      <c r="VLI32" s="172"/>
      <c r="VLJ32" s="172"/>
      <c r="VLK32" s="172"/>
      <c r="VLL32" s="172"/>
      <c r="VLM32" s="172"/>
      <c r="VLN32" s="172"/>
      <c r="VLO32" s="172"/>
      <c r="VLP32" s="172"/>
      <c r="VLQ32" s="172"/>
      <c r="VLR32" s="172"/>
      <c r="VLS32" s="172"/>
      <c r="VLT32" s="172"/>
      <c r="VLU32" s="172"/>
      <c r="VLV32" s="172"/>
      <c r="VLW32" s="172"/>
      <c r="VLX32" s="172"/>
      <c r="VLY32" s="172"/>
      <c r="VLZ32" s="172"/>
      <c r="VMA32" s="172"/>
      <c r="VMB32" s="172"/>
      <c r="VMC32" s="172"/>
      <c r="VMD32" s="172"/>
      <c r="VME32" s="172"/>
      <c r="VMF32" s="172"/>
      <c r="VMG32" s="172"/>
      <c r="VMH32" s="172"/>
      <c r="VMI32" s="172"/>
      <c r="VMJ32" s="172"/>
      <c r="VMK32" s="172"/>
      <c r="VML32" s="172"/>
      <c r="VMM32" s="172"/>
      <c r="VMN32" s="172"/>
      <c r="VMO32" s="172"/>
      <c r="VMP32" s="172"/>
      <c r="VMQ32" s="172"/>
      <c r="VMR32" s="172"/>
      <c r="VMS32" s="172"/>
      <c r="VMT32" s="172"/>
      <c r="VMU32" s="172"/>
      <c r="VMV32" s="172"/>
      <c r="VMW32" s="172"/>
      <c r="VMX32" s="172"/>
      <c r="VMY32" s="172"/>
      <c r="VMZ32" s="172"/>
      <c r="VNA32" s="172"/>
      <c r="VNB32" s="172"/>
      <c r="VNC32" s="172"/>
      <c r="VND32" s="172"/>
      <c r="VNE32" s="172"/>
      <c r="VNF32" s="172"/>
      <c r="VNG32" s="172"/>
      <c r="VNH32" s="172"/>
      <c r="VNI32" s="172"/>
      <c r="VNJ32" s="172"/>
      <c r="VNK32" s="172"/>
      <c r="VNL32" s="172"/>
      <c r="VNM32" s="172"/>
      <c r="VNN32" s="172"/>
      <c r="VNO32" s="172"/>
      <c r="VNP32" s="172"/>
      <c r="VNQ32" s="172"/>
      <c r="VNR32" s="172"/>
      <c r="VNS32" s="172"/>
      <c r="VNT32" s="172"/>
      <c r="VNU32" s="172"/>
      <c r="VNV32" s="172"/>
      <c r="VNW32" s="172"/>
      <c r="VNX32" s="172"/>
      <c r="VNY32" s="172"/>
      <c r="VNZ32" s="172"/>
      <c r="VOA32" s="172"/>
      <c r="VOB32" s="172"/>
      <c r="VOC32" s="172"/>
      <c r="VOD32" s="172"/>
      <c r="VOE32" s="172"/>
      <c r="VOF32" s="172"/>
      <c r="VOG32" s="172"/>
      <c r="VOH32" s="172"/>
      <c r="VOI32" s="172"/>
      <c r="VOJ32" s="172"/>
      <c r="VOK32" s="172"/>
      <c r="VOL32" s="172"/>
      <c r="VOM32" s="172"/>
      <c r="VON32" s="172"/>
      <c r="VOO32" s="172"/>
      <c r="VOP32" s="172"/>
      <c r="VOQ32" s="172"/>
      <c r="VOR32" s="172"/>
      <c r="VOS32" s="172"/>
      <c r="VOT32" s="172"/>
      <c r="VOU32" s="172"/>
      <c r="VOV32" s="172"/>
      <c r="VOW32" s="172"/>
      <c r="VOX32" s="172"/>
      <c r="VOY32" s="172"/>
      <c r="VOZ32" s="172"/>
      <c r="VPA32" s="172"/>
      <c r="VPB32" s="172"/>
      <c r="VPC32" s="172"/>
      <c r="VPD32" s="172"/>
      <c r="VPE32" s="172"/>
      <c r="VPF32" s="172"/>
      <c r="VPG32" s="172"/>
      <c r="VPH32" s="172"/>
      <c r="VPI32" s="172"/>
      <c r="VPJ32" s="172"/>
      <c r="VPK32" s="172"/>
      <c r="VPL32" s="172"/>
      <c r="VPM32" s="172"/>
      <c r="VPN32" s="172"/>
      <c r="VPO32" s="172"/>
      <c r="VPP32" s="172"/>
      <c r="VPQ32" s="172"/>
      <c r="VPR32" s="172"/>
      <c r="VPS32" s="172"/>
      <c r="VPT32" s="172"/>
      <c r="VPU32" s="172"/>
      <c r="VPV32" s="172"/>
      <c r="VPW32" s="172"/>
      <c r="VPX32" s="172"/>
      <c r="VPY32" s="172"/>
      <c r="VPZ32" s="172"/>
      <c r="VQA32" s="172"/>
      <c r="VQB32" s="172"/>
      <c r="VQC32" s="172"/>
      <c r="VQD32" s="172"/>
      <c r="VQE32" s="172"/>
      <c r="VQF32" s="172"/>
      <c r="VQG32" s="172"/>
      <c r="VQH32" s="172"/>
      <c r="VQI32" s="172"/>
      <c r="VQJ32" s="172"/>
      <c r="VQK32" s="172"/>
      <c r="VQL32" s="172"/>
      <c r="VQM32" s="172"/>
      <c r="VQN32" s="172"/>
      <c r="VQO32" s="172"/>
      <c r="VQP32" s="172"/>
      <c r="VQQ32" s="172"/>
      <c r="VQR32" s="172"/>
      <c r="VQS32" s="172"/>
      <c r="VQT32" s="172"/>
      <c r="VQU32" s="172"/>
      <c r="VQV32" s="172"/>
      <c r="VQW32" s="172"/>
      <c r="VQX32" s="172"/>
      <c r="VQY32" s="172"/>
      <c r="VQZ32" s="172"/>
      <c r="VRA32" s="172"/>
      <c r="VRB32" s="172"/>
      <c r="VRC32" s="172"/>
      <c r="VRD32" s="172"/>
      <c r="VRE32" s="172"/>
      <c r="VRF32" s="172"/>
      <c r="VRG32" s="172"/>
      <c r="VRH32" s="172"/>
      <c r="VRI32" s="172"/>
      <c r="VRJ32" s="172"/>
      <c r="VRK32" s="172"/>
      <c r="VRL32" s="172"/>
      <c r="VRM32" s="172"/>
      <c r="VRN32" s="172"/>
      <c r="VRO32" s="172"/>
      <c r="VRP32" s="172"/>
      <c r="VRQ32" s="172"/>
      <c r="VRR32" s="172"/>
      <c r="VRS32" s="172"/>
      <c r="VRT32" s="172"/>
      <c r="VRU32" s="172"/>
      <c r="VRV32" s="172"/>
      <c r="VRW32" s="172"/>
      <c r="VRX32" s="172"/>
      <c r="VRY32" s="172"/>
      <c r="VRZ32" s="172"/>
      <c r="VSA32" s="172"/>
      <c r="VSB32" s="172"/>
      <c r="VSC32" s="172"/>
      <c r="VSD32" s="172"/>
      <c r="VSE32" s="172"/>
      <c r="VSF32" s="172"/>
      <c r="VSG32" s="172"/>
      <c r="VSH32" s="172"/>
      <c r="VSI32" s="172"/>
      <c r="VSJ32" s="172"/>
      <c r="VSK32" s="172"/>
      <c r="VSL32" s="172"/>
      <c r="VSM32" s="172"/>
      <c r="VSN32" s="172"/>
      <c r="VSO32" s="172"/>
      <c r="VSP32" s="172"/>
      <c r="VSQ32" s="172"/>
      <c r="VSR32" s="172"/>
      <c r="VSS32" s="172"/>
      <c r="VST32" s="172"/>
      <c r="VSU32" s="172"/>
      <c r="VSV32" s="172"/>
      <c r="VSW32" s="172"/>
      <c r="VSX32" s="172"/>
      <c r="VSY32" s="172"/>
      <c r="VSZ32" s="172"/>
      <c r="VTA32" s="172"/>
      <c r="VTB32" s="172"/>
      <c r="VTC32" s="172"/>
      <c r="VTD32" s="172"/>
      <c r="VTE32" s="172"/>
      <c r="VTF32" s="172"/>
      <c r="VTG32" s="172"/>
      <c r="VTH32" s="172"/>
      <c r="VTI32" s="172"/>
      <c r="VTJ32" s="172"/>
      <c r="VTK32" s="172"/>
      <c r="VTL32" s="172"/>
      <c r="VTM32" s="172"/>
      <c r="VTN32" s="172"/>
      <c r="VTO32" s="172"/>
      <c r="VTP32" s="172"/>
      <c r="VTQ32" s="172"/>
      <c r="VTR32" s="172"/>
      <c r="VTS32" s="172"/>
      <c r="VTT32" s="172"/>
      <c r="VTU32" s="172"/>
      <c r="VTV32" s="172"/>
      <c r="VTW32" s="172"/>
      <c r="VTX32" s="172"/>
      <c r="VTY32" s="172"/>
      <c r="VTZ32" s="172"/>
      <c r="VUA32" s="172"/>
      <c r="VUB32" s="172"/>
      <c r="VUC32" s="172"/>
      <c r="VUD32" s="172"/>
      <c r="VUE32" s="172"/>
      <c r="VUF32" s="172"/>
      <c r="VUG32" s="172"/>
      <c r="VUH32" s="172"/>
      <c r="VUI32" s="172"/>
      <c r="VUJ32" s="172"/>
      <c r="VUK32" s="172"/>
      <c r="VUL32" s="172"/>
      <c r="VUM32" s="172"/>
      <c r="VUN32" s="172"/>
      <c r="VUO32" s="172"/>
      <c r="VUP32" s="172"/>
      <c r="VUQ32" s="172"/>
      <c r="VUR32" s="172"/>
      <c r="VUS32" s="172"/>
      <c r="VUT32" s="172"/>
      <c r="VUU32" s="172"/>
      <c r="VUV32" s="172"/>
      <c r="VUW32" s="172"/>
      <c r="VUX32" s="172"/>
      <c r="VUY32" s="172"/>
      <c r="VUZ32" s="172"/>
      <c r="VVA32" s="172"/>
      <c r="VVB32" s="172"/>
      <c r="VVC32" s="172"/>
      <c r="VVD32" s="172"/>
      <c r="VVE32" s="172"/>
      <c r="VVF32" s="172"/>
      <c r="VVG32" s="172"/>
      <c r="VVH32" s="172"/>
      <c r="VVI32" s="172"/>
      <c r="VVJ32" s="172"/>
      <c r="VVK32" s="172"/>
      <c r="VVL32" s="172"/>
      <c r="VVM32" s="172"/>
      <c r="VVN32" s="172"/>
      <c r="VVO32" s="172"/>
      <c r="VVP32" s="172"/>
      <c r="VVQ32" s="172"/>
      <c r="VVR32" s="172"/>
      <c r="VVS32" s="172"/>
      <c r="VVT32" s="172"/>
      <c r="VVU32" s="172"/>
      <c r="VVV32" s="172"/>
      <c r="VVW32" s="172"/>
      <c r="VVX32" s="172"/>
      <c r="VVY32" s="172"/>
      <c r="VVZ32" s="172"/>
      <c r="VWA32" s="172"/>
      <c r="VWB32" s="172"/>
      <c r="VWC32" s="172"/>
      <c r="VWD32" s="172"/>
      <c r="VWE32" s="172"/>
      <c r="VWF32" s="172"/>
      <c r="VWG32" s="172"/>
      <c r="VWH32" s="172"/>
      <c r="VWI32" s="172"/>
      <c r="VWJ32" s="172"/>
      <c r="VWK32" s="172"/>
      <c r="VWL32" s="172"/>
      <c r="VWM32" s="172"/>
      <c r="VWN32" s="172"/>
      <c r="VWO32" s="172"/>
      <c r="VWP32" s="172"/>
      <c r="VWQ32" s="172"/>
      <c r="VWR32" s="172"/>
      <c r="VWS32" s="172"/>
      <c r="VWT32" s="172"/>
      <c r="VWU32" s="172"/>
      <c r="VWV32" s="172"/>
      <c r="VWW32" s="172"/>
      <c r="VWX32" s="172"/>
      <c r="VWY32" s="172"/>
      <c r="VWZ32" s="172"/>
      <c r="VXA32" s="172"/>
      <c r="VXB32" s="172"/>
      <c r="VXC32" s="172"/>
      <c r="VXD32" s="172"/>
      <c r="VXE32" s="172"/>
      <c r="VXF32" s="172"/>
      <c r="VXG32" s="172"/>
      <c r="VXH32" s="172"/>
      <c r="VXI32" s="172"/>
      <c r="VXJ32" s="172"/>
      <c r="VXK32" s="172"/>
      <c r="VXL32" s="172"/>
      <c r="VXM32" s="172"/>
      <c r="VXN32" s="172"/>
      <c r="VXO32" s="172"/>
      <c r="VXP32" s="172"/>
      <c r="VXQ32" s="172"/>
      <c r="VXR32" s="172"/>
      <c r="VXS32" s="172"/>
      <c r="VXT32" s="172"/>
      <c r="VXU32" s="172"/>
      <c r="VXV32" s="172"/>
      <c r="VXW32" s="172"/>
      <c r="VXX32" s="172"/>
      <c r="VXY32" s="172"/>
      <c r="VXZ32" s="172"/>
      <c r="VYA32" s="172"/>
      <c r="VYB32" s="172"/>
      <c r="VYC32" s="172"/>
      <c r="VYD32" s="172"/>
      <c r="VYE32" s="172"/>
      <c r="VYF32" s="172"/>
      <c r="VYG32" s="172"/>
      <c r="VYH32" s="172"/>
      <c r="VYI32" s="172"/>
      <c r="VYJ32" s="172"/>
      <c r="VYK32" s="172"/>
      <c r="VYL32" s="172"/>
      <c r="VYM32" s="172"/>
      <c r="VYN32" s="172"/>
      <c r="VYO32" s="172"/>
      <c r="VYP32" s="172"/>
      <c r="VYQ32" s="172"/>
      <c r="VYR32" s="172"/>
      <c r="VYS32" s="172"/>
      <c r="VYT32" s="172"/>
      <c r="VYU32" s="172"/>
      <c r="VYV32" s="172"/>
      <c r="VYW32" s="172"/>
      <c r="VYX32" s="172"/>
      <c r="VYY32" s="172"/>
      <c r="VYZ32" s="172"/>
      <c r="VZA32" s="172"/>
      <c r="VZB32" s="172"/>
      <c r="VZC32" s="172"/>
      <c r="VZD32" s="172"/>
      <c r="VZE32" s="172"/>
      <c r="VZF32" s="172"/>
      <c r="VZG32" s="172"/>
      <c r="VZH32" s="172"/>
      <c r="VZI32" s="172"/>
      <c r="VZJ32" s="172"/>
      <c r="VZK32" s="172"/>
      <c r="VZL32" s="172"/>
      <c r="VZM32" s="172"/>
      <c r="VZN32" s="172"/>
      <c r="VZO32" s="172"/>
      <c r="VZP32" s="172"/>
      <c r="VZQ32" s="172"/>
      <c r="VZR32" s="172"/>
      <c r="VZS32" s="172"/>
      <c r="VZT32" s="172"/>
      <c r="VZU32" s="172"/>
      <c r="VZV32" s="172"/>
      <c r="VZW32" s="172"/>
      <c r="VZX32" s="172"/>
      <c r="VZY32" s="172"/>
      <c r="VZZ32" s="172"/>
      <c r="WAA32" s="172"/>
      <c r="WAB32" s="172"/>
      <c r="WAC32" s="172"/>
      <c r="WAD32" s="172"/>
      <c r="WAE32" s="172"/>
      <c r="WAF32" s="172"/>
      <c r="WAG32" s="172"/>
      <c r="WAH32" s="172"/>
      <c r="WAI32" s="172"/>
      <c r="WAJ32" s="172"/>
      <c r="WAK32" s="172"/>
      <c r="WAL32" s="172"/>
      <c r="WAM32" s="172"/>
      <c r="WAN32" s="172"/>
      <c r="WAO32" s="172"/>
      <c r="WAP32" s="172"/>
      <c r="WAQ32" s="172"/>
      <c r="WAR32" s="172"/>
      <c r="WAS32" s="172"/>
      <c r="WAT32" s="172"/>
      <c r="WAU32" s="172"/>
      <c r="WAV32" s="172"/>
      <c r="WAW32" s="172"/>
      <c r="WAX32" s="172"/>
      <c r="WAY32" s="172"/>
      <c r="WAZ32" s="172"/>
      <c r="WBA32" s="172"/>
      <c r="WBB32" s="172"/>
      <c r="WBC32" s="172"/>
      <c r="WBD32" s="172"/>
      <c r="WBE32" s="172"/>
      <c r="WBF32" s="172"/>
      <c r="WBG32" s="172"/>
      <c r="WBH32" s="172"/>
      <c r="WBI32" s="172"/>
      <c r="WBJ32" s="172"/>
      <c r="WBK32" s="172"/>
      <c r="WBL32" s="172"/>
      <c r="WBM32" s="172"/>
      <c r="WBN32" s="172"/>
      <c r="WBO32" s="172"/>
      <c r="WBP32" s="172"/>
      <c r="WBQ32" s="172"/>
      <c r="WBR32" s="172"/>
      <c r="WBS32" s="172"/>
      <c r="WBT32" s="172"/>
      <c r="WBU32" s="172"/>
      <c r="WBV32" s="172"/>
      <c r="WBW32" s="172"/>
      <c r="WBX32" s="172"/>
      <c r="WBY32" s="172"/>
      <c r="WBZ32" s="172"/>
      <c r="WCA32" s="172"/>
      <c r="WCB32" s="172"/>
      <c r="WCC32" s="172"/>
      <c r="WCD32" s="172"/>
      <c r="WCE32" s="172"/>
      <c r="WCF32" s="172"/>
      <c r="WCG32" s="172"/>
      <c r="WCH32" s="172"/>
      <c r="WCI32" s="172"/>
      <c r="WCJ32" s="172"/>
      <c r="WCK32" s="172"/>
      <c r="WCL32" s="172"/>
      <c r="WCM32" s="172"/>
      <c r="WCN32" s="172"/>
      <c r="WCO32" s="172"/>
      <c r="WCP32" s="172"/>
      <c r="WCQ32" s="172"/>
      <c r="WCR32" s="172"/>
      <c r="WCS32" s="172"/>
      <c r="WCT32" s="172"/>
      <c r="WCU32" s="172"/>
      <c r="WCV32" s="172"/>
      <c r="WCW32" s="172"/>
      <c r="WCX32" s="172"/>
      <c r="WCY32" s="172"/>
      <c r="WCZ32" s="172"/>
      <c r="WDA32" s="172"/>
      <c r="WDB32" s="172"/>
      <c r="WDC32" s="172"/>
      <c r="WDD32" s="172"/>
      <c r="WDE32" s="172"/>
      <c r="WDF32" s="172"/>
      <c r="WDG32" s="172"/>
      <c r="WDH32" s="172"/>
      <c r="WDI32" s="172"/>
      <c r="WDJ32" s="172"/>
      <c r="WDK32" s="172"/>
      <c r="WDL32" s="172"/>
      <c r="WDM32" s="172"/>
      <c r="WDN32" s="172"/>
      <c r="WDO32" s="172"/>
      <c r="WDP32" s="172"/>
      <c r="WDQ32" s="172"/>
      <c r="WDR32" s="172"/>
      <c r="WDS32" s="172"/>
      <c r="WDT32" s="172"/>
      <c r="WDU32" s="172"/>
      <c r="WDV32" s="172"/>
      <c r="WDW32" s="172"/>
      <c r="WDX32" s="172"/>
      <c r="WDY32" s="172"/>
      <c r="WDZ32" s="172"/>
      <c r="WEA32" s="172"/>
      <c r="WEB32" s="172"/>
      <c r="WEC32" s="172"/>
      <c r="WED32" s="172"/>
      <c r="WEE32" s="172"/>
      <c r="WEF32" s="172"/>
      <c r="WEG32" s="172"/>
      <c r="WEH32" s="172"/>
      <c r="WEI32" s="172"/>
      <c r="WEJ32" s="172"/>
      <c r="WEK32" s="172"/>
      <c r="WEL32" s="172"/>
      <c r="WEM32" s="172"/>
      <c r="WEN32" s="172"/>
      <c r="WEO32" s="172"/>
      <c r="WEP32" s="172"/>
      <c r="WEQ32" s="172"/>
      <c r="WER32" s="172"/>
      <c r="WES32" s="172"/>
      <c r="WET32" s="172"/>
      <c r="WEU32" s="172"/>
      <c r="WEV32" s="172"/>
      <c r="WEW32" s="172"/>
      <c r="WEX32" s="172"/>
      <c r="WEY32" s="172"/>
      <c r="WEZ32" s="172"/>
      <c r="WFA32" s="172"/>
      <c r="WFB32" s="172"/>
      <c r="WFC32" s="172"/>
      <c r="WFD32" s="172"/>
      <c r="WFE32" s="172"/>
      <c r="WFF32" s="172"/>
      <c r="WFG32" s="172"/>
      <c r="WFH32" s="172"/>
      <c r="WFI32" s="172"/>
      <c r="WFJ32" s="172"/>
      <c r="WFK32" s="172"/>
      <c r="WFL32" s="172"/>
      <c r="WFM32" s="172"/>
      <c r="WFN32" s="172"/>
      <c r="WFO32" s="172"/>
      <c r="WFP32" s="172"/>
      <c r="WFQ32" s="172"/>
      <c r="WFR32" s="172"/>
      <c r="WFS32" s="172"/>
      <c r="WFT32" s="172"/>
      <c r="WFU32" s="172"/>
      <c r="WFV32" s="172"/>
      <c r="WFW32" s="172"/>
      <c r="WFX32" s="172"/>
      <c r="WFY32" s="172"/>
      <c r="WFZ32" s="172"/>
      <c r="WGA32" s="172"/>
      <c r="WGB32" s="172"/>
      <c r="WGC32" s="172"/>
      <c r="WGD32" s="172"/>
      <c r="WGE32" s="172"/>
      <c r="WGF32" s="172"/>
      <c r="WGG32" s="172"/>
      <c r="WGH32" s="172"/>
      <c r="WGI32" s="172"/>
      <c r="WGJ32" s="172"/>
      <c r="WGK32" s="172"/>
      <c r="WGL32" s="172"/>
      <c r="WGM32" s="172"/>
      <c r="WGN32" s="172"/>
      <c r="WGO32" s="172"/>
      <c r="WGP32" s="172"/>
      <c r="WGQ32" s="172"/>
      <c r="WGR32" s="172"/>
      <c r="WGS32" s="172"/>
      <c r="WGT32" s="172"/>
      <c r="WGU32" s="172"/>
      <c r="WGV32" s="172"/>
      <c r="WGW32" s="172"/>
      <c r="WGX32" s="172"/>
      <c r="WGY32" s="172"/>
      <c r="WGZ32" s="172"/>
      <c r="WHA32" s="172"/>
      <c r="WHB32" s="172"/>
      <c r="WHC32" s="172"/>
      <c r="WHD32" s="172"/>
      <c r="WHE32" s="172"/>
      <c r="WHF32" s="172"/>
      <c r="WHG32" s="172"/>
      <c r="WHH32" s="172"/>
      <c r="WHI32" s="172"/>
      <c r="WHJ32" s="172"/>
      <c r="WHK32" s="172"/>
      <c r="WHL32" s="172"/>
      <c r="WHM32" s="172"/>
      <c r="WHN32" s="172"/>
      <c r="WHO32" s="172"/>
      <c r="WHP32" s="172"/>
      <c r="WHQ32" s="172"/>
      <c r="WHR32" s="172"/>
      <c r="WHS32" s="172"/>
      <c r="WHT32" s="172"/>
      <c r="WHU32" s="172"/>
      <c r="WHV32" s="172"/>
      <c r="WHW32" s="172"/>
      <c r="WHX32" s="172"/>
      <c r="WHY32" s="172"/>
      <c r="WHZ32" s="172"/>
      <c r="WIA32" s="172"/>
      <c r="WIB32" s="172"/>
      <c r="WIC32" s="172"/>
      <c r="WID32" s="172"/>
      <c r="WIE32" s="172"/>
      <c r="WIF32" s="172"/>
      <c r="WIG32" s="172"/>
      <c r="WIH32" s="172"/>
      <c r="WII32" s="172"/>
      <c r="WIJ32" s="172"/>
      <c r="WIK32" s="172"/>
      <c r="WIL32" s="172"/>
      <c r="WIM32" s="172"/>
      <c r="WIN32" s="172"/>
      <c r="WIO32" s="172"/>
      <c r="WIP32" s="172"/>
      <c r="WIQ32" s="172"/>
      <c r="WIR32" s="172"/>
      <c r="WIS32" s="172"/>
      <c r="WIT32" s="172"/>
      <c r="WIU32" s="172"/>
      <c r="WIV32" s="172"/>
      <c r="WIW32" s="172"/>
      <c r="WIX32" s="172"/>
      <c r="WIY32" s="172"/>
      <c r="WIZ32" s="172"/>
      <c r="WJA32" s="172"/>
      <c r="WJB32" s="172"/>
      <c r="WJC32" s="172"/>
      <c r="WJD32" s="172"/>
      <c r="WJE32" s="172"/>
      <c r="WJF32" s="172"/>
      <c r="WJG32" s="172"/>
      <c r="WJH32" s="172"/>
      <c r="WJI32" s="172"/>
      <c r="WJJ32" s="172"/>
      <c r="WJK32" s="172"/>
      <c r="WJL32" s="172"/>
      <c r="WJM32" s="172"/>
      <c r="WJN32" s="172"/>
      <c r="WJO32" s="172"/>
      <c r="WJP32" s="172"/>
      <c r="WJQ32" s="172"/>
      <c r="WJR32" s="172"/>
      <c r="WJS32" s="172"/>
      <c r="WJT32" s="172"/>
      <c r="WJU32" s="172"/>
      <c r="WJV32" s="172"/>
      <c r="WJW32" s="172"/>
      <c r="WJX32" s="172"/>
      <c r="WJY32" s="172"/>
      <c r="WJZ32" s="172"/>
      <c r="WKA32" s="172"/>
      <c r="WKB32" s="172"/>
      <c r="WKC32" s="172"/>
      <c r="WKD32" s="172"/>
      <c r="WKE32" s="172"/>
      <c r="WKF32" s="172"/>
      <c r="WKG32" s="172"/>
      <c r="WKH32" s="172"/>
      <c r="WKI32" s="172"/>
      <c r="WKJ32" s="172"/>
      <c r="WKK32" s="172"/>
      <c r="WKL32" s="172"/>
      <c r="WKM32" s="172"/>
      <c r="WKN32" s="172"/>
      <c r="WKO32" s="172"/>
      <c r="WKP32" s="172"/>
      <c r="WKQ32" s="172"/>
      <c r="WKR32" s="172"/>
      <c r="WKS32" s="172"/>
      <c r="WKT32" s="172"/>
      <c r="WKU32" s="172"/>
      <c r="WKV32" s="172"/>
      <c r="WKW32" s="172"/>
      <c r="WKX32" s="172"/>
      <c r="WKY32" s="172"/>
      <c r="WKZ32" s="172"/>
      <c r="WLA32" s="172"/>
      <c r="WLB32" s="172"/>
      <c r="WLC32" s="172"/>
      <c r="WLD32" s="172"/>
      <c r="WLE32" s="172"/>
      <c r="WLF32" s="172"/>
      <c r="WLG32" s="172"/>
      <c r="WLH32" s="172"/>
      <c r="WLI32" s="172"/>
      <c r="WLJ32" s="172"/>
      <c r="WLK32" s="172"/>
      <c r="WLL32" s="172"/>
      <c r="WLM32" s="172"/>
      <c r="WLN32" s="172"/>
      <c r="WLO32" s="172"/>
      <c r="WLP32" s="172"/>
      <c r="WLQ32" s="172"/>
      <c r="WLR32" s="172"/>
      <c r="WLS32" s="172"/>
      <c r="WLT32" s="172"/>
      <c r="WLU32" s="172"/>
      <c r="WLV32" s="172"/>
      <c r="WLW32" s="172"/>
      <c r="WLX32" s="172"/>
      <c r="WLY32" s="172"/>
      <c r="WLZ32" s="172"/>
      <c r="WMA32" s="172"/>
      <c r="WMB32" s="172"/>
      <c r="WMC32" s="172"/>
      <c r="WMD32" s="172"/>
      <c r="WME32" s="172"/>
      <c r="WMF32" s="172"/>
      <c r="WMG32" s="172"/>
      <c r="WMH32" s="172"/>
      <c r="WMI32" s="172"/>
      <c r="WMJ32" s="172"/>
      <c r="WMK32" s="172"/>
      <c r="WML32" s="172"/>
      <c r="WMM32" s="172"/>
      <c r="WMN32" s="172"/>
      <c r="WMO32" s="172"/>
      <c r="WMP32" s="172"/>
      <c r="WMQ32" s="172"/>
      <c r="WMR32" s="172"/>
      <c r="WMS32" s="172"/>
      <c r="WMT32" s="172"/>
      <c r="WMU32" s="172"/>
      <c r="WMV32" s="172"/>
      <c r="WMW32" s="172"/>
      <c r="WMX32" s="172"/>
      <c r="WMY32" s="172"/>
      <c r="WMZ32" s="172"/>
      <c r="WNA32" s="172"/>
      <c r="WNB32" s="172"/>
      <c r="WNC32" s="172"/>
      <c r="WND32" s="172"/>
      <c r="WNE32" s="172"/>
      <c r="WNF32" s="172"/>
      <c r="WNG32" s="172"/>
      <c r="WNH32" s="172"/>
      <c r="WNI32" s="172"/>
      <c r="WNJ32" s="172"/>
      <c r="WNK32" s="172"/>
      <c r="WNL32" s="172"/>
      <c r="WNM32" s="172"/>
      <c r="WNN32" s="172"/>
      <c r="WNO32" s="172"/>
      <c r="WNP32" s="172"/>
      <c r="WNQ32" s="172"/>
      <c r="WNR32" s="172"/>
      <c r="WNS32" s="172"/>
      <c r="WNT32" s="172"/>
      <c r="WNU32" s="172"/>
      <c r="WNV32" s="172"/>
      <c r="WNW32" s="172"/>
      <c r="WNX32" s="172"/>
      <c r="WNY32" s="172"/>
      <c r="WNZ32" s="172"/>
      <c r="WOA32" s="172"/>
      <c r="WOB32" s="172"/>
      <c r="WOC32" s="172"/>
      <c r="WOD32" s="172"/>
      <c r="WOE32" s="172"/>
      <c r="WOF32" s="172"/>
      <c r="WOG32" s="172"/>
      <c r="WOH32" s="172"/>
      <c r="WOI32" s="172"/>
      <c r="WOJ32" s="172"/>
      <c r="WOK32" s="172"/>
      <c r="WOL32" s="172"/>
      <c r="WOM32" s="172"/>
      <c r="WON32" s="172"/>
      <c r="WOO32" s="172"/>
      <c r="WOP32" s="172"/>
      <c r="WOQ32" s="172"/>
      <c r="WOR32" s="172"/>
      <c r="WOS32" s="172"/>
      <c r="WOT32" s="172"/>
      <c r="WOU32" s="172"/>
      <c r="WOV32" s="172"/>
      <c r="WOW32" s="172"/>
      <c r="WOX32" s="172"/>
      <c r="WOY32" s="172"/>
      <c r="WOZ32" s="172"/>
      <c r="WPA32" s="172"/>
      <c r="WPB32" s="172"/>
      <c r="WPC32" s="172"/>
      <c r="WPD32" s="172"/>
      <c r="WPE32" s="172"/>
      <c r="WPF32" s="172"/>
      <c r="WPG32" s="172"/>
      <c r="WPH32" s="172"/>
      <c r="WPI32" s="172"/>
      <c r="WPJ32" s="172"/>
      <c r="WPK32" s="172"/>
      <c r="WPL32" s="172"/>
      <c r="WPM32" s="172"/>
      <c r="WPN32" s="172"/>
      <c r="WPO32" s="172"/>
      <c r="WPP32" s="172"/>
      <c r="WPQ32" s="172"/>
      <c r="WPR32" s="172"/>
      <c r="WPS32" s="172"/>
      <c r="WPT32" s="172"/>
      <c r="WPU32" s="172"/>
      <c r="WPV32" s="172"/>
      <c r="WPW32" s="172"/>
      <c r="WPX32" s="172"/>
      <c r="WPY32" s="172"/>
      <c r="WPZ32" s="172"/>
      <c r="WQA32" s="172"/>
      <c r="WQB32" s="172"/>
      <c r="WQC32" s="172"/>
      <c r="WQD32" s="172"/>
      <c r="WQE32" s="172"/>
      <c r="WQF32" s="172"/>
      <c r="WQG32" s="172"/>
      <c r="WQH32" s="172"/>
      <c r="WQI32" s="172"/>
      <c r="WQJ32" s="172"/>
      <c r="WQK32" s="172"/>
      <c r="WQL32" s="172"/>
      <c r="WQM32" s="172"/>
      <c r="WQN32" s="172"/>
      <c r="WQO32" s="172"/>
      <c r="WQP32" s="172"/>
      <c r="WQQ32" s="172"/>
      <c r="WQR32" s="172"/>
      <c r="WQS32" s="172"/>
      <c r="WQT32" s="172"/>
      <c r="WQU32" s="172"/>
      <c r="WQV32" s="172"/>
      <c r="WQW32" s="172"/>
      <c r="WQX32" s="172"/>
      <c r="WQY32" s="172"/>
      <c r="WQZ32" s="172"/>
      <c r="WRA32" s="172"/>
      <c r="WRB32" s="172"/>
      <c r="WRC32" s="172"/>
      <c r="WRD32" s="172"/>
      <c r="WRE32" s="172"/>
      <c r="WRF32" s="172"/>
      <c r="WRG32" s="172"/>
      <c r="WRH32" s="172"/>
      <c r="WRI32" s="172"/>
      <c r="WRJ32" s="172"/>
      <c r="WRK32" s="172"/>
      <c r="WRL32" s="172"/>
      <c r="WRM32" s="172"/>
      <c r="WRN32" s="172"/>
      <c r="WRO32" s="172"/>
      <c r="WRP32" s="172"/>
      <c r="WRQ32" s="172"/>
      <c r="WRR32" s="172"/>
      <c r="WRS32" s="172"/>
      <c r="WRT32" s="172"/>
      <c r="WRU32" s="172"/>
      <c r="WRV32" s="172"/>
      <c r="WRW32" s="172"/>
      <c r="WRX32" s="172"/>
      <c r="WRY32" s="172"/>
      <c r="WRZ32" s="172"/>
      <c r="WSA32" s="172"/>
      <c r="WSB32" s="172"/>
      <c r="WSC32" s="172"/>
      <c r="WSD32" s="172"/>
      <c r="WSE32" s="172"/>
      <c r="WSF32" s="172"/>
      <c r="WSG32" s="172"/>
      <c r="WSH32" s="172"/>
      <c r="WSI32" s="172"/>
      <c r="WSJ32" s="172"/>
      <c r="WSK32" s="172"/>
      <c r="WSL32" s="172"/>
      <c r="WSM32" s="172"/>
      <c r="WSN32" s="172"/>
      <c r="WSO32" s="172"/>
      <c r="WSP32" s="172"/>
      <c r="WSQ32" s="172"/>
      <c r="WSR32" s="172"/>
      <c r="WSS32" s="172"/>
      <c r="WST32" s="172"/>
      <c r="WSU32" s="172"/>
      <c r="WSV32" s="172"/>
      <c r="WSW32" s="172"/>
      <c r="WSX32" s="172"/>
      <c r="WSY32" s="172"/>
      <c r="WSZ32" s="172"/>
      <c r="WTA32" s="172"/>
      <c r="WTB32" s="172"/>
      <c r="WTC32" s="172"/>
      <c r="WTD32" s="172"/>
      <c r="WTE32" s="172"/>
      <c r="WTF32" s="172"/>
      <c r="WTG32" s="172"/>
      <c r="WTH32" s="172"/>
      <c r="WTI32" s="172"/>
      <c r="WTJ32" s="172"/>
      <c r="WTK32" s="172"/>
      <c r="WTL32" s="172"/>
      <c r="WTM32" s="172"/>
      <c r="WTN32" s="172"/>
      <c r="WTO32" s="172"/>
      <c r="WTP32" s="172"/>
      <c r="WTQ32" s="172"/>
      <c r="WTR32" s="172"/>
      <c r="WTS32" s="172"/>
      <c r="WTT32" s="172"/>
      <c r="WTU32" s="172"/>
      <c r="WTV32" s="172"/>
      <c r="WTW32" s="172"/>
      <c r="WTX32" s="172"/>
      <c r="WTY32" s="172"/>
      <c r="WTZ32" s="172"/>
      <c r="WUA32" s="172"/>
      <c r="WUB32" s="172"/>
      <c r="WUC32" s="172"/>
      <c r="WUD32" s="172"/>
      <c r="WUE32" s="172"/>
      <c r="WUF32" s="172"/>
      <c r="WUG32" s="172"/>
      <c r="WUH32" s="172"/>
      <c r="WUI32" s="172"/>
      <c r="WUJ32" s="172"/>
      <c r="WUK32" s="172"/>
      <c r="WUL32" s="172"/>
      <c r="WUM32" s="172"/>
      <c r="WUN32" s="172"/>
      <c r="WUO32" s="172"/>
      <c r="WUP32" s="172"/>
      <c r="WUQ32" s="172"/>
      <c r="WUR32" s="172"/>
      <c r="WUS32" s="172"/>
      <c r="WUT32" s="172"/>
      <c r="WUU32" s="172"/>
      <c r="WUV32" s="172"/>
      <c r="WUW32" s="172"/>
      <c r="WUX32" s="172"/>
      <c r="WUY32" s="172"/>
      <c r="WUZ32" s="172"/>
      <c r="WVA32" s="172"/>
      <c r="WVB32" s="172"/>
      <c r="WVC32" s="172"/>
      <c r="WVD32" s="172"/>
      <c r="WVE32" s="172"/>
      <c r="WVF32" s="172"/>
      <c r="WVG32" s="172"/>
      <c r="WVH32" s="172"/>
      <c r="WVI32" s="172"/>
      <c r="WVJ32" s="172"/>
      <c r="WVK32" s="172"/>
      <c r="WVL32" s="172"/>
      <c r="WVM32" s="172"/>
      <c r="WVN32" s="172"/>
      <c r="WVO32" s="172"/>
      <c r="WVP32" s="172"/>
      <c r="WVQ32" s="172"/>
      <c r="WVR32" s="172"/>
      <c r="WVS32" s="172"/>
      <c r="WVT32" s="172"/>
      <c r="WVU32" s="172"/>
      <c r="WVV32" s="172"/>
      <c r="WVW32" s="172"/>
      <c r="WVX32" s="172"/>
      <c r="WVY32" s="172"/>
      <c r="WVZ32" s="172"/>
      <c r="WWA32" s="172"/>
      <c r="WWB32" s="172"/>
      <c r="WWC32" s="172"/>
      <c r="WWD32" s="172"/>
      <c r="WWE32" s="172"/>
      <c r="WWF32" s="172"/>
      <c r="WWG32" s="172"/>
      <c r="WWH32" s="172"/>
      <c r="WWI32" s="172"/>
      <c r="WWJ32" s="172"/>
      <c r="WWK32" s="172"/>
      <c r="WWL32" s="172"/>
      <c r="WWM32" s="172"/>
      <c r="WWN32" s="172"/>
      <c r="WWO32" s="172"/>
      <c r="WWP32" s="172"/>
      <c r="WWQ32" s="172"/>
      <c r="WWR32" s="172"/>
      <c r="WWS32" s="172"/>
      <c r="WWT32" s="172"/>
      <c r="WWU32" s="172"/>
      <c r="WWV32" s="172"/>
      <c r="WWW32" s="172"/>
      <c r="WWX32" s="172"/>
      <c r="WWY32" s="172"/>
      <c r="WWZ32" s="172"/>
      <c r="WXA32" s="172"/>
      <c r="WXB32" s="172"/>
      <c r="WXC32" s="172"/>
      <c r="WXD32" s="172"/>
      <c r="WXE32" s="172"/>
      <c r="WXF32" s="172"/>
      <c r="WXG32" s="172"/>
      <c r="WXH32" s="172"/>
      <c r="WXI32" s="172"/>
      <c r="WXJ32" s="172"/>
      <c r="WXK32" s="172"/>
      <c r="WXL32" s="172"/>
      <c r="WXM32" s="172"/>
      <c r="WXN32" s="172"/>
      <c r="WXO32" s="172"/>
      <c r="WXP32" s="172"/>
      <c r="WXQ32" s="172"/>
      <c r="WXR32" s="172"/>
      <c r="WXS32" s="172"/>
      <c r="WXT32" s="172"/>
      <c r="WXU32" s="172"/>
      <c r="WXV32" s="172"/>
      <c r="WXW32" s="172"/>
      <c r="WXX32" s="172"/>
      <c r="WXY32" s="172"/>
      <c r="WXZ32" s="172"/>
      <c r="WYA32" s="172"/>
      <c r="WYB32" s="172"/>
      <c r="WYC32" s="172"/>
      <c r="WYD32" s="172"/>
      <c r="WYE32" s="172"/>
      <c r="WYF32" s="172"/>
      <c r="WYG32" s="172"/>
      <c r="WYH32" s="172"/>
      <c r="WYI32" s="172"/>
      <c r="WYJ32" s="172"/>
      <c r="WYK32" s="172"/>
      <c r="WYL32" s="172"/>
      <c r="WYM32" s="172"/>
      <c r="WYN32" s="172"/>
      <c r="WYO32" s="172"/>
      <c r="WYP32" s="172"/>
      <c r="WYQ32" s="172"/>
      <c r="WYR32" s="172"/>
      <c r="WYS32" s="172"/>
      <c r="WYT32" s="172"/>
      <c r="WYU32" s="172"/>
      <c r="WYV32" s="172"/>
      <c r="WYW32" s="172"/>
      <c r="WYX32" s="172"/>
      <c r="WYY32" s="172"/>
      <c r="WYZ32" s="172"/>
      <c r="WZA32" s="172"/>
      <c r="WZB32" s="172"/>
      <c r="WZC32" s="172"/>
      <c r="WZD32" s="172"/>
      <c r="WZE32" s="172"/>
      <c r="WZF32" s="172"/>
      <c r="WZG32" s="172"/>
      <c r="WZH32" s="172"/>
      <c r="WZI32" s="172"/>
      <c r="WZJ32" s="172"/>
      <c r="WZK32" s="172"/>
      <c r="WZL32" s="172"/>
      <c r="WZM32" s="172"/>
      <c r="WZN32" s="172"/>
      <c r="WZO32" s="172"/>
      <c r="WZP32" s="172"/>
      <c r="WZQ32" s="172"/>
      <c r="WZR32" s="172"/>
      <c r="WZS32" s="172"/>
      <c r="WZT32" s="172"/>
      <c r="WZU32" s="172"/>
      <c r="WZV32" s="172"/>
      <c r="WZW32" s="172"/>
      <c r="WZX32" s="172"/>
      <c r="WZY32" s="172"/>
      <c r="WZZ32" s="172"/>
      <c r="XAA32" s="172"/>
      <c r="XAB32" s="172"/>
      <c r="XAC32" s="172"/>
      <c r="XAD32" s="172"/>
      <c r="XAE32" s="172"/>
      <c r="XAF32" s="172"/>
      <c r="XAG32" s="172"/>
      <c r="XAH32" s="172"/>
      <c r="XAI32" s="172"/>
      <c r="XAJ32" s="172"/>
      <c r="XAK32" s="172"/>
      <c r="XAL32" s="172"/>
      <c r="XAM32" s="172"/>
      <c r="XAN32" s="172"/>
      <c r="XAO32" s="172"/>
      <c r="XAP32" s="172"/>
      <c r="XAQ32" s="172"/>
      <c r="XAR32" s="172"/>
      <c r="XAS32" s="172"/>
      <c r="XAT32" s="172"/>
      <c r="XAU32" s="172"/>
      <c r="XAV32" s="172"/>
      <c r="XAW32" s="172"/>
      <c r="XAX32" s="172"/>
      <c r="XAY32" s="172"/>
      <c r="XAZ32" s="172"/>
      <c r="XBA32" s="172"/>
      <c r="XBB32" s="172"/>
      <c r="XBC32" s="172"/>
      <c r="XBD32" s="172"/>
      <c r="XBE32" s="172"/>
      <c r="XBF32" s="172"/>
      <c r="XBG32" s="172"/>
      <c r="XBH32" s="172"/>
      <c r="XBI32" s="172"/>
      <c r="XBJ32" s="172"/>
      <c r="XBK32" s="172"/>
      <c r="XBL32" s="172"/>
      <c r="XBM32" s="172"/>
      <c r="XBN32" s="172"/>
      <c r="XBO32" s="172"/>
      <c r="XBP32" s="172"/>
      <c r="XBQ32" s="172"/>
      <c r="XBR32" s="172"/>
      <c r="XBS32" s="172"/>
      <c r="XBT32" s="172"/>
      <c r="XBU32" s="172"/>
      <c r="XBV32" s="172"/>
      <c r="XBW32" s="172"/>
      <c r="XBX32" s="172"/>
      <c r="XBY32" s="172"/>
      <c r="XBZ32" s="172"/>
      <c r="XCA32" s="172"/>
      <c r="XCB32" s="172"/>
      <c r="XCC32" s="172"/>
      <c r="XCD32" s="172"/>
      <c r="XCE32" s="172"/>
      <c r="XCF32" s="172"/>
      <c r="XCG32" s="172"/>
      <c r="XCH32" s="172"/>
      <c r="XCI32" s="172"/>
      <c r="XCJ32" s="172"/>
      <c r="XCK32" s="172"/>
      <c r="XCL32" s="172"/>
      <c r="XCM32" s="172"/>
      <c r="XCN32" s="172"/>
      <c r="XCO32" s="172"/>
      <c r="XCP32" s="172"/>
      <c r="XCQ32" s="172"/>
      <c r="XCR32" s="172"/>
      <c r="XCS32" s="172"/>
      <c r="XCT32" s="172"/>
      <c r="XCU32" s="172"/>
      <c r="XCV32" s="172"/>
      <c r="XCW32" s="172"/>
      <c r="XCX32" s="172"/>
      <c r="XCY32" s="172"/>
      <c r="XCZ32" s="172"/>
      <c r="XDA32" s="172"/>
      <c r="XDB32" s="172"/>
      <c r="XDC32" s="172"/>
      <c r="XDD32" s="172"/>
      <c r="XDE32" s="172"/>
      <c r="XDF32" s="172"/>
      <c r="XDG32" s="172"/>
      <c r="XDH32" s="172"/>
      <c r="XDI32" s="172"/>
      <c r="XDJ32" s="172"/>
      <c r="XDK32" s="172"/>
      <c r="XDL32" s="172"/>
      <c r="XDM32" s="172"/>
      <c r="XDN32" s="172"/>
      <c r="XDO32" s="172"/>
      <c r="XDP32" s="172"/>
      <c r="XDQ32" s="172"/>
      <c r="XDR32" s="172"/>
      <c r="XDS32" s="172"/>
      <c r="XDT32" s="172"/>
      <c r="XDU32" s="172"/>
      <c r="XDV32" s="172"/>
      <c r="XDW32" s="172"/>
      <c r="XDX32" s="172"/>
      <c r="XDY32" s="172"/>
      <c r="XDZ32" s="172"/>
      <c r="XEA32" s="172"/>
      <c r="XEB32" s="172"/>
      <c r="XEC32" s="172"/>
      <c r="XED32" s="172"/>
      <c r="XEE32" s="172"/>
      <c r="XEF32" s="172"/>
      <c r="XEG32" s="172"/>
      <c r="XEH32" s="172"/>
      <c r="XEI32" s="172"/>
      <c r="XEJ32" s="172"/>
      <c r="XEK32" s="172"/>
      <c r="XEL32" s="172"/>
      <c r="XEM32" s="172"/>
      <c r="XEN32" s="172"/>
      <c r="XEO32" s="172"/>
      <c r="XEP32" s="172"/>
      <c r="XEQ32" s="172"/>
      <c r="XER32" s="172"/>
      <c r="XES32" s="172"/>
      <c r="XET32" s="172"/>
      <c r="XEU32" s="172"/>
      <c r="XEV32" s="172"/>
      <c r="XEW32" s="172"/>
      <c r="XEX32" s="172"/>
      <c r="XEY32" s="172"/>
      <c r="XEZ32" s="172"/>
      <c r="XFA32" s="172"/>
      <c r="XFB32" s="172"/>
      <c r="XFC32" s="172"/>
      <c r="XFD32" s="173"/>
    </row>
    <row r="33" spans="1:16384" s="36" customFormat="1" ht="52.8" outlineLevel="1">
      <c r="A33" s="159">
        <f t="shared" ca="1" si="0"/>
        <v>11</v>
      </c>
      <c r="B33" s="159" t="s">
        <v>430</v>
      </c>
      <c r="C33" s="40" t="s">
        <v>462</v>
      </c>
      <c r="D33" s="41" t="s">
        <v>479</v>
      </c>
      <c r="E33" s="42"/>
      <c r="F33" s="40"/>
      <c r="G33" s="40"/>
      <c r="H33" s="40"/>
      <c r="I33" s="49"/>
    </row>
    <row r="34" spans="1:16384" s="36" customFormat="1" ht="52.8" outlineLevel="1">
      <c r="A34" s="159">
        <f t="shared" ca="1" si="0"/>
        <v>12</v>
      </c>
      <c r="B34" s="159" t="s">
        <v>478</v>
      </c>
      <c r="C34" s="40" t="s">
        <v>463</v>
      </c>
      <c r="D34" s="41" t="s">
        <v>479</v>
      </c>
      <c r="E34" s="42"/>
      <c r="F34" s="40"/>
      <c r="G34" s="40"/>
      <c r="H34" s="40"/>
      <c r="I34" s="49"/>
    </row>
    <row r="35" spans="1:16384" s="36" customFormat="1" ht="52.8" outlineLevel="1">
      <c r="A35" s="159">
        <f t="shared" ca="1" si="0"/>
        <v>13</v>
      </c>
      <c r="B35" s="159" t="s">
        <v>544</v>
      </c>
      <c r="C35" s="40" t="s">
        <v>464</v>
      </c>
      <c r="D35" s="41" t="s">
        <v>480</v>
      </c>
      <c r="E35" s="42"/>
      <c r="F35" s="40"/>
      <c r="G35" s="40"/>
      <c r="H35" s="40"/>
      <c r="I35" s="49"/>
    </row>
    <row r="36" spans="1:16384" s="36" customFormat="1" ht="52.8" outlineLevel="1">
      <c r="A36" s="159">
        <f t="shared" ca="1" si="0"/>
        <v>14</v>
      </c>
      <c r="B36" s="159" t="s">
        <v>545</v>
      </c>
      <c r="C36" s="40" t="s">
        <v>465</v>
      </c>
      <c r="D36" s="41" t="s">
        <v>480</v>
      </c>
      <c r="E36" s="42"/>
      <c r="F36" s="40"/>
      <c r="G36" s="40"/>
      <c r="H36" s="40"/>
      <c r="I36" s="49"/>
    </row>
    <row r="37" spans="1:16384" s="36" customFormat="1" ht="52.8" outlineLevel="1">
      <c r="A37" s="159">
        <f t="shared" ca="1" si="0"/>
        <v>15</v>
      </c>
      <c r="B37" s="159" t="s">
        <v>546</v>
      </c>
      <c r="C37" s="40" t="s">
        <v>466</v>
      </c>
      <c r="D37" s="41" t="s">
        <v>480</v>
      </c>
      <c r="E37" s="42"/>
      <c r="F37" s="40"/>
      <c r="G37" s="40"/>
      <c r="H37" s="40"/>
      <c r="I37" s="49"/>
    </row>
    <row r="38" spans="1:16384" s="36" customFormat="1" ht="52.8" outlineLevel="1">
      <c r="A38" s="159">
        <f t="shared" ca="1" si="0"/>
        <v>16</v>
      </c>
      <c r="B38" s="159" t="s">
        <v>547</v>
      </c>
      <c r="C38" s="40" t="s">
        <v>467</v>
      </c>
      <c r="D38" s="41" t="s">
        <v>481</v>
      </c>
      <c r="E38" s="42"/>
      <c r="F38" s="40"/>
      <c r="G38" s="40"/>
      <c r="H38" s="40"/>
      <c r="I38" s="49"/>
    </row>
    <row r="39" spans="1:16384" s="36" customFormat="1" ht="66" outlineLevel="1">
      <c r="A39" s="159">
        <f t="shared" ca="1" si="0"/>
        <v>17</v>
      </c>
      <c r="B39" s="159" t="s">
        <v>548</v>
      </c>
      <c r="C39" s="40" t="s">
        <v>468</v>
      </c>
      <c r="D39" s="41" t="s">
        <v>481</v>
      </c>
      <c r="E39" s="42"/>
      <c r="F39" s="40"/>
      <c r="G39" s="40"/>
      <c r="H39" s="40"/>
      <c r="I39" s="49"/>
    </row>
    <row r="40" spans="1:16384" s="36" customFormat="1" ht="52.8" outlineLevel="1">
      <c r="A40" s="159">
        <f t="shared" ca="1" si="0"/>
        <v>18</v>
      </c>
      <c r="B40" s="159" t="s">
        <v>549</v>
      </c>
      <c r="C40" s="40" t="s">
        <v>469</v>
      </c>
      <c r="D40" s="41" t="s">
        <v>481</v>
      </c>
      <c r="E40" s="42"/>
      <c r="F40" s="40"/>
      <c r="G40" s="40"/>
      <c r="H40" s="40"/>
      <c r="I40" s="49"/>
    </row>
    <row r="41" spans="1:16384" s="36" customFormat="1" ht="52.8" outlineLevel="1">
      <c r="A41" s="159">
        <f t="shared" ca="1" si="0"/>
        <v>19</v>
      </c>
      <c r="B41" s="159" t="s">
        <v>550</v>
      </c>
      <c r="C41" s="40" t="s">
        <v>470</v>
      </c>
      <c r="D41" s="41" t="s">
        <v>482</v>
      </c>
      <c r="E41" s="42"/>
      <c r="F41" s="40"/>
      <c r="G41" s="40"/>
      <c r="H41" s="40"/>
      <c r="I41" s="49"/>
    </row>
    <row r="42" spans="1:16384" s="36" customFormat="1" ht="52.8" outlineLevel="1">
      <c r="A42" s="159">
        <f t="shared" ca="1" si="0"/>
        <v>20</v>
      </c>
      <c r="B42" s="159" t="s">
        <v>441</v>
      </c>
      <c r="C42" s="40" t="s">
        <v>505</v>
      </c>
      <c r="D42" s="47" t="s">
        <v>536</v>
      </c>
      <c r="E42" s="42"/>
      <c r="F42" s="40"/>
      <c r="G42" s="40"/>
      <c r="H42" s="40"/>
      <c r="I42" s="49"/>
    </row>
    <row r="43" spans="1:16384" s="36" customFormat="1" ht="52.8" outlineLevel="1">
      <c r="A43" s="159">
        <f t="shared" ca="1" si="0"/>
        <v>21</v>
      </c>
      <c r="B43" s="159" t="s">
        <v>533</v>
      </c>
      <c r="C43" s="40" t="s">
        <v>506</v>
      </c>
      <c r="D43" s="47" t="s">
        <v>510</v>
      </c>
      <c r="E43" s="42"/>
      <c r="F43" s="40"/>
      <c r="G43" s="40"/>
      <c r="H43" s="40"/>
      <c r="I43" s="49"/>
    </row>
    <row r="44" spans="1:16384" s="36" customFormat="1" ht="52.8" outlineLevel="1">
      <c r="A44" s="159">
        <f t="shared" ca="1" si="0"/>
        <v>22</v>
      </c>
      <c r="B44" s="159" t="s">
        <v>534</v>
      </c>
      <c r="C44" s="40" t="s">
        <v>507</v>
      </c>
      <c r="D44" s="47" t="s">
        <v>509</v>
      </c>
      <c r="E44" s="42"/>
      <c r="F44" s="40"/>
      <c r="G44" s="40"/>
      <c r="H44" s="40"/>
      <c r="I44" s="49"/>
    </row>
    <row r="45" spans="1:16384" s="36" customFormat="1" ht="52.8" outlineLevel="1">
      <c r="A45" s="159">
        <f ca="1">IF(OFFSET(A45,-1,0) ="",OFFSET(A45,-2,0)+1,OFFSET(A45,-1,0)+1 )</f>
        <v>23</v>
      </c>
      <c r="B45" s="159" t="s">
        <v>535</v>
      </c>
      <c r="C45" s="40" t="s">
        <v>508</v>
      </c>
      <c r="D45" s="47" t="s">
        <v>509</v>
      </c>
      <c r="E45" s="42"/>
      <c r="F45" s="40"/>
      <c r="G45" s="40"/>
      <c r="H45" s="40"/>
      <c r="I45" s="49"/>
    </row>
    <row r="46" spans="1:16384" s="36" customFormat="1" ht="26.4" outlineLevel="1">
      <c r="A46" s="159">
        <f t="shared" ca="1" si="0"/>
        <v>24</v>
      </c>
      <c r="B46" s="185" t="s">
        <v>513</v>
      </c>
      <c r="C46" s="42" t="s">
        <v>514</v>
      </c>
      <c r="D46" s="42" t="s">
        <v>532</v>
      </c>
      <c r="E46" s="186"/>
      <c r="F46" s="151"/>
      <c r="G46" s="151"/>
      <c r="H46" s="151"/>
      <c r="I46" s="187"/>
    </row>
    <row r="47" spans="1:16384" s="156" customFormat="1" ht="13.95" customHeight="1">
      <c r="A47" s="153"/>
      <c r="B47" s="370" t="s">
        <v>528</v>
      </c>
      <c r="C47" s="370"/>
      <c r="D47" s="370"/>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54"/>
      <c r="BT47" s="154"/>
      <c r="BU47" s="154"/>
      <c r="BV47" s="154"/>
      <c r="BW47" s="154"/>
      <c r="BX47" s="154"/>
      <c r="BY47" s="154"/>
      <c r="BZ47" s="154"/>
      <c r="CA47" s="154"/>
      <c r="CB47" s="154"/>
      <c r="CC47" s="154"/>
      <c r="CD47" s="154"/>
      <c r="CE47" s="154"/>
      <c r="CF47" s="154"/>
      <c r="CG47" s="154"/>
      <c r="CH47" s="154"/>
      <c r="CI47" s="154"/>
      <c r="CJ47" s="154"/>
      <c r="CK47" s="154"/>
      <c r="CL47" s="154"/>
      <c r="CM47" s="154"/>
      <c r="CN47" s="154"/>
      <c r="CO47" s="154"/>
      <c r="CP47" s="154"/>
      <c r="CQ47" s="154"/>
      <c r="CR47" s="154"/>
      <c r="CS47" s="154"/>
      <c r="CT47" s="154"/>
      <c r="CU47" s="154"/>
      <c r="CV47" s="154"/>
      <c r="CW47" s="154"/>
      <c r="CX47" s="154"/>
      <c r="CY47" s="154"/>
      <c r="CZ47" s="154"/>
      <c r="DA47" s="154"/>
      <c r="DB47" s="154"/>
      <c r="DC47" s="154"/>
      <c r="DD47" s="154"/>
      <c r="DE47" s="154"/>
      <c r="DF47" s="154"/>
      <c r="DG47" s="154"/>
      <c r="DH47" s="154"/>
      <c r="DI47" s="154"/>
      <c r="DJ47" s="154"/>
      <c r="DK47" s="154"/>
      <c r="DL47" s="154"/>
      <c r="DM47" s="154"/>
      <c r="DN47" s="154"/>
      <c r="DO47" s="154"/>
      <c r="DP47" s="154"/>
      <c r="DQ47" s="154"/>
      <c r="DR47" s="154"/>
      <c r="DS47" s="154"/>
      <c r="DT47" s="154"/>
      <c r="DU47" s="154"/>
      <c r="DV47" s="154"/>
      <c r="DW47" s="154"/>
      <c r="DX47" s="154"/>
      <c r="DY47" s="154"/>
      <c r="DZ47" s="154"/>
      <c r="EA47" s="154"/>
      <c r="EB47" s="154"/>
      <c r="EC47" s="154"/>
      <c r="ED47" s="154"/>
      <c r="EE47" s="154"/>
      <c r="EF47" s="154"/>
      <c r="EG47" s="154"/>
      <c r="EH47" s="154"/>
      <c r="EI47" s="154"/>
      <c r="EJ47" s="154"/>
      <c r="EK47" s="154"/>
      <c r="EL47" s="154"/>
      <c r="EM47" s="154"/>
      <c r="EN47" s="154"/>
      <c r="EO47" s="154"/>
      <c r="EP47" s="154"/>
      <c r="EQ47" s="154"/>
      <c r="ER47" s="154"/>
      <c r="ES47" s="154"/>
      <c r="ET47" s="154"/>
      <c r="EU47" s="154"/>
      <c r="EV47" s="154"/>
      <c r="EW47" s="154"/>
      <c r="EX47" s="154"/>
      <c r="EY47" s="154"/>
      <c r="EZ47" s="154"/>
      <c r="FA47" s="154"/>
      <c r="FB47" s="154"/>
      <c r="FC47" s="154"/>
      <c r="FD47" s="154"/>
      <c r="FE47" s="154"/>
      <c r="FF47" s="154"/>
      <c r="FG47" s="154"/>
      <c r="FH47" s="154"/>
      <c r="FI47" s="154"/>
      <c r="FJ47" s="154"/>
      <c r="FK47" s="154"/>
      <c r="FL47" s="154"/>
      <c r="FM47" s="154"/>
      <c r="FN47" s="154"/>
      <c r="FO47" s="154"/>
      <c r="FP47" s="154"/>
      <c r="FQ47" s="154"/>
      <c r="FR47" s="154"/>
      <c r="FS47" s="154"/>
      <c r="FT47" s="154"/>
      <c r="FU47" s="154"/>
      <c r="FV47" s="154"/>
      <c r="FW47" s="154"/>
      <c r="FX47" s="154"/>
      <c r="FY47" s="154"/>
      <c r="FZ47" s="154"/>
      <c r="GA47" s="154"/>
      <c r="GB47" s="154"/>
      <c r="GC47" s="154"/>
      <c r="GD47" s="154"/>
      <c r="GE47" s="154"/>
      <c r="GF47" s="154"/>
      <c r="GG47" s="154"/>
      <c r="GH47" s="154"/>
      <c r="GI47" s="154"/>
      <c r="GJ47" s="154"/>
      <c r="GK47" s="154"/>
      <c r="GL47" s="154"/>
      <c r="GM47" s="154"/>
      <c r="GN47" s="154"/>
      <c r="GO47" s="154"/>
      <c r="GP47" s="154"/>
      <c r="GQ47" s="154"/>
      <c r="GR47" s="154"/>
      <c r="GS47" s="154"/>
      <c r="GT47" s="154"/>
      <c r="GU47" s="154"/>
      <c r="GV47" s="154"/>
      <c r="GW47" s="154"/>
      <c r="GX47" s="154"/>
      <c r="GY47" s="154"/>
      <c r="GZ47" s="154"/>
      <c r="HA47" s="154"/>
      <c r="HB47" s="154"/>
      <c r="HC47" s="154"/>
      <c r="HD47" s="154"/>
      <c r="HE47" s="154"/>
      <c r="HF47" s="154"/>
      <c r="HG47" s="154"/>
      <c r="HH47" s="154"/>
      <c r="HI47" s="154"/>
      <c r="HJ47" s="154"/>
      <c r="HK47" s="154"/>
      <c r="HL47" s="154"/>
      <c r="HM47" s="154"/>
      <c r="HN47" s="154"/>
      <c r="HO47" s="154"/>
      <c r="HP47" s="154"/>
      <c r="HQ47" s="154"/>
      <c r="HR47" s="154"/>
      <c r="HS47" s="154"/>
      <c r="HT47" s="154"/>
      <c r="HU47" s="154"/>
      <c r="HV47" s="154"/>
      <c r="HW47" s="154"/>
      <c r="HX47" s="154"/>
      <c r="HY47" s="154"/>
      <c r="HZ47" s="154"/>
      <c r="IA47" s="154"/>
      <c r="IB47" s="154"/>
      <c r="IC47" s="154"/>
      <c r="ID47" s="154"/>
      <c r="IE47" s="154"/>
      <c r="IF47" s="154"/>
      <c r="IG47" s="154"/>
      <c r="IH47" s="154"/>
      <c r="II47" s="154"/>
      <c r="IJ47" s="154"/>
      <c r="IK47" s="154"/>
      <c r="IL47" s="154"/>
      <c r="IM47" s="154"/>
      <c r="IN47" s="154"/>
      <c r="IO47" s="154"/>
      <c r="IP47" s="154"/>
      <c r="IQ47" s="154"/>
      <c r="IR47" s="154"/>
      <c r="IS47" s="154"/>
      <c r="IT47" s="154"/>
      <c r="IU47" s="154"/>
      <c r="IV47" s="154"/>
      <c r="IW47" s="154"/>
      <c r="IX47" s="154"/>
      <c r="IY47" s="154"/>
      <c r="IZ47" s="154"/>
      <c r="JA47" s="154"/>
      <c r="JB47" s="154"/>
      <c r="JC47" s="154"/>
      <c r="JD47" s="154"/>
      <c r="JE47" s="154"/>
      <c r="JF47" s="154"/>
      <c r="JG47" s="154"/>
      <c r="JH47" s="154"/>
      <c r="JI47" s="154"/>
      <c r="JJ47" s="154"/>
      <c r="JK47" s="154"/>
      <c r="JL47" s="154"/>
      <c r="JM47" s="154"/>
      <c r="JN47" s="154"/>
      <c r="JO47" s="154"/>
      <c r="JP47" s="154"/>
      <c r="JQ47" s="154"/>
      <c r="JR47" s="154"/>
      <c r="JS47" s="154"/>
      <c r="JT47" s="154"/>
      <c r="JU47" s="154"/>
      <c r="JV47" s="154"/>
      <c r="JW47" s="154"/>
      <c r="JX47" s="154"/>
      <c r="JY47" s="154"/>
      <c r="JZ47" s="154"/>
      <c r="KA47" s="154"/>
      <c r="KB47" s="154"/>
      <c r="KC47" s="154"/>
      <c r="KD47" s="154"/>
      <c r="KE47" s="154"/>
      <c r="KF47" s="154"/>
      <c r="KG47" s="154"/>
      <c r="KH47" s="154"/>
      <c r="KI47" s="154"/>
      <c r="KJ47" s="154"/>
      <c r="KK47" s="154"/>
      <c r="KL47" s="154"/>
      <c r="KM47" s="154"/>
      <c r="KN47" s="154"/>
      <c r="KO47" s="154"/>
      <c r="KP47" s="154"/>
      <c r="KQ47" s="154"/>
      <c r="KR47" s="154"/>
      <c r="KS47" s="154"/>
      <c r="KT47" s="154"/>
      <c r="KU47" s="154"/>
      <c r="KV47" s="154"/>
      <c r="KW47" s="154"/>
      <c r="KX47" s="154"/>
      <c r="KY47" s="154"/>
      <c r="KZ47" s="154"/>
      <c r="LA47" s="154"/>
      <c r="LB47" s="154"/>
      <c r="LC47" s="154"/>
      <c r="LD47" s="154"/>
      <c r="LE47" s="154"/>
      <c r="LF47" s="154"/>
      <c r="LG47" s="154"/>
      <c r="LH47" s="154"/>
      <c r="LI47" s="154"/>
      <c r="LJ47" s="154"/>
      <c r="LK47" s="154"/>
      <c r="LL47" s="154"/>
      <c r="LM47" s="154"/>
      <c r="LN47" s="154"/>
      <c r="LO47" s="154"/>
      <c r="LP47" s="154"/>
      <c r="LQ47" s="154"/>
      <c r="LR47" s="154"/>
      <c r="LS47" s="154"/>
      <c r="LT47" s="154"/>
      <c r="LU47" s="154"/>
      <c r="LV47" s="154"/>
      <c r="LW47" s="154"/>
      <c r="LX47" s="154"/>
      <c r="LY47" s="154"/>
      <c r="LZ47" s="154"/>
      <c r="MA47" s="154"/>
      <c r="MB47" s="154"/>
      <c r="MC47" s="154"/>
      <c r="MD47" s="154"/>
      <c r="ME47" s="154"/>
      <c r="MF47" s="154"/>
      <c r="MG47" s="154"/>
      <c r="MH47" s="154"/>
      <c r="MI47" s="154"/>
      <c r="MJ47" s="154"/>
      <c r="MK47" s="154"/>
      <c r="ML47" s="154"/>
      <c r="MM47" s="154"/>
      <c r="MN47" s="154"/>
      <c r="MO47" s="154"/>
      <c r="MP47" s="154"/>
      <c r="MQ47" s="154"/>
      <c r="MR47" s="154"/>
      <c r="MS47" s="154"/>
      <c r="MT47" s="154"/>
      <c r="MU47" s="154"/>
      <c r="MV47" s="154"/>
      <c r="MW47" s="154"/>
      <c r="MX47" s="154"/>
      <c r="MY47" s="154"/>
      <c r="MZ47" s="154"/>
      <c r="NA47" s="154"/>
      <c r="NB47" s="154"/>
      <c r="NC47" s="154"/>
      <c r="ND47" s="154"/>
      <c r="NE47" s="154"/>
      <c r="NF47" s="154"/>
      <c r="NG47" s="154"/>
      <c r="NH47" s="154"/>
      <c r="NI47" s="154"/>
      <c r="NJ47" s="154"/>
      <c r="NK47" s="154"/>
      <c r="NL47" s="154"/>
      <c r="NM47" s="154"/>
      <c r="NN47" s="154"/>
      <c r="NO47" s="154"/>
      <c r="NP47" s="154"/>
      <c r="NQ47" s="154"/>
      <c r="NR47" s="154"/>
      <c r="NS47" s="154"/>
      <c r="NT47" s="154"/>
      <c r="NU47" s="154"/>
      <c r="NV47" s="154"/>
      <c r="NW47" s="154"/>
      <c r="NX47" s="154"/>
      <c r="NY47" s="154"/>
      <c r="NZ47" s="154"/>
      <c r="OA47" s="154"/>
      <c r="OB47" s="154"/>
      <c r="OC47" s="154"/>
      <c r="OD47" s="154"/>
      <c r="OE47" s="154"/>
      <c r="OF47" s="154"/>
      <c r="OG47" s="154"/>
      <c r="OH47" s="154"/>
      <c r="OI47" s="154"/>
      <c r="OJ47" s="154"/>
      <c r="OK47" s="154"/>
      <c r="OL47" s="154"/>
      <c r="OM47" s="154"/>
      <c r="ON47" s="154"/>
      <c r="OO47" s="154"/>
      <c r="OP47" s="154"/>
      <c r="OQ47" s="154"/>
      <c r="OR47" s="154"/>
      <c r="OS47" s="154"/>
      <c r="OT47" s="154"/>
      <c r="OU47" s="154"/>
      <c r="OV47" s="154"/>
      <c r="OW47" s="154"/>
      <c r="OX47" s="154"/>
      <c r="OY47" s="154"/>
      <c r="OZ47" s="154"/>
      <c r="PA47" s="154"/>
      <c r="PB47" s="154"/>
      <c r="PC47" s="154"/>
      <c r="PD47" s="154"/>
      <c r="PE47" s="154"/>
      <c r="PF47" s="154"/>
      <c r="PG47" s="154"/>
      <c r="PH47" s="154"/>
      <c r="PI47" s="154"/>
      <c r="PJ47" s="154"/>
      <c r="PK47" s="154"/>
      <c r="PL47" s="154"/>
      <c r="PM47" s="154"/>
      <c r="PN47" s="154"/>
      <c r="PO47" s="154"/>
      <c r="PP47" s="154"/>
      <c r="PQ47" s="154"/>
      <c r="PR47" s="154"/>
      <c r="PS47" s="154"/>
      <c r="PT47" s="154"/>
      <c r="PU47" s="154"/>
      <c r="PV47" s="154"/>
      <c r="PW47" s="154"/>
      <c r="PX47" s="154"/>
      <c r="PY47" s="154"/>
      <c r="PZ47" s="154"/>
      <c r="QA47" s="154"/>
      <c r="QB47" s="154"/>
      <c r="QC47" s="154"/>
      <c r="QD47" s="154"/>
      <c r="QE47" s="154"/>
      <c r="QF47" s="154"/>
      <c r="QG47" s="154"/>
      <c r="QH47" s="154"/>
      <c r="QI47" s="154"/>
      <c r="QJ47" s="154"/>
      <c r="QK47" s="154"/>
      <c r="QL47" s="154"/>
      <c r="QM47" s="154"/>
      <c r="QN47" s="154"/>
      <c r="QO47" s="154"/>
      <c r="QP47" s="154"/>
      <c r="QQ47" s="154"/>
      <c r="QR47" s="154"/>
      <c r="QS47" s="154"/>
      <c r="QT47" s="154"/>
      <c r="QU47" s="154"/>
      <c r="QV47" s="154"/>
      <c r="QW47" s="154"/>
      <c r="QX47" s="154"/>
      <c r="QY47" s="154"/>
      <c r="QZ47" s="154"/>
      <c r="RA47" s="154"/>
      <c r="RB47" s="154"/>
      <c r="RC47" s="154"/>
      <c r="RD47" s="154"/>
      <c r="RE47" s="154"/>
      <c r="RF47" s="154"/>
      <c r="RG47" s="154"/>
      <c r="RH47" s="154"/>
      <c r="RI47" s="154"/>
      <c r="RJ47" s="154"/>
      <c r="RK47" s="154"/>
      <c r="RL47" s="154"/>
      <c r="RM47" s="154"/>
      <c r="RN47" s="154"/>
      <c r="RO47" s="154"/>
      <c r="RP47" s="154"/>
      <c r="RQ47" s="154"/>
      <c r="RR47" s="154"/>
      <c r="RS47" s="154"/>
      <c r="RT47" s="154"/>
      <c r="RU47" s="154"/>
      <c r="RV47" s="154"/>
      <c r="RW47" s="154"/>
      <c r="RX47" s="154"/>
      <c r="RY47" s="154"/>
      <c r="RZ47" s="154"/>
      <c r="SA47" s="154"/>
      <c r="SB47" s="154"/>
      <c r="SC47" s="154"/>
      <c r="SD47" s="154"/>
      <c r="SE47" s="154"/>
      <c r="SF47" s="154"/>
      <c r="SG47" s="154"/>
      <c r="SH47" s="154"/>
      <c r="SI47" s="154"/>
      <c r="SJ47" s="154"/>
      <c r="SK47" s="154"/>
      <c r="SL47" s="154"/>
      <c r="SM47" s="154"/>
      <c r="SN47" s="154"/>
      <c r="SO47" s="154"/>
      <c r="SP47" s="154"/>
      <c r="SQ47" s="154"/>
      <c r="SR47" s="154"/>
      <c r="SS47" s="154"/>
      <c r="ST47" s="154"/>
      <c r="SU47" s="154"/>
      <c r="SV47" s="154"/>
      <c r="SW47" s="154"/>
      <c r="SX47" s="154"/>
      <c r="SY47" s="154"/>
      <c r="SZ47" s="154"/>
      <c r="TA47" s="154"/>
      <c r="TB47" s="154"/>
      <c r="TC47" s="154"/>
      <c r="TD47" s="154"/>
      <c r="TE47" s="154"/>
      <c r="TF47" s="154"/>
      <c r="TG47" s="154"/>
      <c r="TH47" s="154"/>
      <c r="TI47" s="154"/>
      <c r="TJ47" s="154"/>
      <c r="TK47" s="154"/>
      <c r="TL47" s="154"/>
      <c r="TM47" s="154"/>
      <c r="TN47" s="154"/>
      <c r="TO47" s="154"/>
      <c r="TP47" s="154"/>
      <c r="TQ47" s="154"/>
      <c r="TR47" s="154"/>
      <c r="TS47" s="154"/>
      <c r="TT47" s="154"/>
      <c r="TU47" s="154"/>
      <c r="TV47" s="154"/>
      <c r="TW47" s="154"/>
      <c r="TX47" s="154"/>
      <c r="TY47" s="154"/>
      <c r="TZ47" s="154"/>
      <c r="UA47" s="154"/>
      <c r="UB47" s="154"/>
      <c r="UC47" s="154"/>
      <c r="UD47" s="154"/>
      <c r="UE47" s="154"/>
      <c r="UF47" s="154"/>
      <c r="UG47" s="154"/>
      <c r="UH47" s="154"/>
      <c r="UI47" s="154"/>
      <c r="UJ47" s="154"/>
      <c r="UK47" s="154"/>
      <c r="UL47" s="154"/>
      <c r="UM47" s="154"/>
      <c r="UN47" s="154"/>
      <c r="UO47" s="154"/>
      <c r="UP47" s="154"/>
      <c r="UQ47" s="154"/>
      <c r="UR47" s="154"/>
      <c r="US47" s="154"/>
      <c r="UT47" s="154"/>
      <c r="UU47" s="154"/>
      <c r="UV47" s="154"/>
      <c r="UW47" s="154"/>
      <c r="UX47" s="154"/>
      <c r="UY47" s="154"/>
      <c r="UZ47" s="154"/>
      <c r="VA47" s="154"/>
      <c r="VB47" s="154"/>
      <c r="VC47" s="154"/>
      <c r="VD47" s="154"/>
      <c r="VE47" s="154"/>
      <c r="VF47" s="154"/>
      <c r="VG47" s="154"/>
      <c r="VH47" s="154"/>
      <c r="VI47" s="154"/>
      <c r="VJ47" s="154"/>
      <c r="VK47" s="154"/>
      <c r="VL47" s="154"/>
      <c r="VM47" s="154"/>
      <c r="VN47" s="154"/>
      <c r="VO47" s="154"/>
      <c r="VP47" s="154"/>
      <c r="VQ47" s="154"/>
      <c r="VR47" s="154"/>
      <c r="VS47" s="154"/>
      <c r="VT47" s="154"/>
      <c r="VU47" s="154"/>
      <c r="VV47" s="154"/>
      <c r="VW47" s="154"/>
      <c r="VX47" s="154"/>
      <c r="VY47" s="154"/>
      <c r="VZ47" s="154"/>
      <c r="WA47" s="154"/>
      <c r="WB47" s="154"/>
      <c r="WC47" s="154"/>
      <c r="WD47" s="154"/>
      <c r="WE47" s="154"/>
      <c r="WF47" s="154"/>
      <c r="WG47" s="154"/>
      <c r="WH47" s="154"/>
      <c r="WI47" s="154"/>
      <c r="WJ47" s="154"/>
      <c r="WK47" s="154"/>
      <c r="WL47" s="154"/>
      <c r="WM47" s="154"/>
      <c r="WN47" s="154"/>
      <c r="WO47" s="154"/>
      <c r="WP47" s="154"/>
      <c r="WQ47" s="154"/>
      <c r="WR47" s="154"/>
      <c r="WS47" s="154"/>
      <c r="WT47" s="154"/>
      <c r="WU47" s="154"/>
      <c r="WV47" s="154"/>
      <c r="WW47" s="154"/>
      <c r="WX47" s="154"/>
      <c r="WY47" s="154"/>
      <c r="WZ47" s="154"/>
      <c r="XA47" s="154"/>
      <c r="XB47" s="154"/>
      <c r="XC47" s="154"/>
      <c r="XD47" s="154"/>
      <c r="XE47" s="154"/>
      <c r="XF47" s="154"/>
      <c r="XG47" s="154"/>
      <c r="XH47" s="154"/>
      <c r="XI47" s="154"/>
      <c r="XJ47" s="154"/>
      <c r="XK47" s="154"/>
      <c r="XL47" s="154"/>
      <c r="XM47" s="154"/>
      <c r="XN47" s="154"/>
      <c r="XO47" s="154"/>
      <c r="XP47" s="154"/>
      <c r="XQ47" s="154"/>
      <c r="XR47" s="154"/>
      <c r="XS47" s="154"/>
      <c r="XT47" s="154"/>
      <c r="XU47" s="154"/>
      <c r="XV47" s="154"/>
      <c r="XW47" s="154"/>
      <c r="XX47" s="154"/>
      <c r="XY47" s="154"/>
      <c r="XZ47" s="154"/>
      <c r="YA47" s="154"/>
      <c r="YB47" s="154"/>
      <c r="YC47" s="154"/>
      <c r="YD47" s="154"/>
      <c r="YE47" s="154"/>
      <c r="YF47" s="154"/>
      <c r="YG47" s="154"/>
      <c r="YH47" s="154"/>
      <c r="YI47" s="154"/>
      <c r="YJ47" s="154"/>
      <c r="YK47" s="154"/>
      <c r="YL47" s="154"/>
      <c r="YM47" s="154"/>
      <c r="YN47" s="154"/>
      <c r="YO47" s="154"/>
      <c r="YP47" s="154"/>
      <c r="YQ47" s="154"/>
      <c r="YR47" s="154"/>
      <c r="YS47" s="154"/>
      <c r="YT47" s="154"/>
      <c r="YU47" s="154"/>
      <c r="YV47" s="154"/>
      <c r="YW47" s="154"/>
      <c r="YX47" s="154"/>
      <c r="YY47" s="154"/>
      <c r="YZ47" s="154"/>
      <c r="ZA47" s="154"/>
      <c r="ZB47" s="154"/>
      <c r="ZC47" s="154"/>
      <c r="ZD47" s="154"/>
      <c r="ZE47" s="154"/>
      <c r="ZF47" s="154"/>
      <c r="ZG47" s="154"/>
      <c r="ZH47" s="154"/>
      <c r="ZI47" s="154"/>
      <c r="ZJ47" s="154"/>
      <c r="ZK47" s="154"/>
      <c r="ZL47" s="154"/>
      <c r="ZM47" s="154"/>
      <c r="ZN47" s="154"/>
      <c r="ZO47" s="154"/>
      <c r="ZP47" s="154"/>
      <c r="ZQ47" s="154"/>
      <c r="ZR47" s="154"/>
      <c r="ZS47" s="154"/>
      <c r="ZT47" s="154"/>
      <c r="ZU47" s="154"/>
      <c r="ZV47" s="154"/>
      <c r="ZW47" s="154"/>
      <c r="ZX47" s="154"/>
      <c r="ZY47" s="154"/>
      <c r="ZZ47" s="154"/>
      <c r="AAA47" s="154"/>
      <c r="AAB47" s="154"/>
      <c r="AAC47" s="154"/>
      <c r="AAD47" s="154"/>
      <c r="AAE47" s="154"/>
      <c r="AAF47" s="154"/>
      <c r="AAG47" s="154"/>
      <c r="AAH47" s="154"/>
      <c r="AAI47" s="154"/>
      <c r="AAJ47" s="154"/>
      <c r="AAK47" s="154"/>
      <c r="AAL47" s="154"/>
      <c r="AAM47" s="154"/>
      <c r="AAN47" s="154"/>
      <c r="AAO47" s="154"/>
      <c r="AAP47" s="154"/>
      <c r="AAQ47" s="154"/>
      <c r="AAR47" s="154"/>
      <c r="AAS47" s="154"/>
      <c r="AAT47" s="154"/>
      <c r="AAU47" s="154"/>
      <c r="AAV47" s="154"/>
      <c r="AAW47" s="154"/>
      <c r="AAX47" s="154"/>
      <c r="AAY47" s="154"/>
      <c r="AAZ47" s="154"/>
      <c r="ABA47" s="154"/>
      <c r="ABB47" s="154"/>
      <c r="ABC47" s="154"/>
      <c r="ABD47" s="154"/>
      <c r="ABE47" s="154"/>
      <c r="ABF47" s="154"/>
      <c r="ABG47" s="154"/>
      <c r="ABH47" s="154"/>
      <c r="ABI47" s="154"/>
      <c r="ABJ47" s="154"/>
      <c r="ABK47" s="154"/>
      <c r="ABL47" s="154"/>
      <c r="ABM47" s="154"/>
      <c r="ABN47" s="154"/>
      <c r="ABO47" s="154"/>
      <c r="ABP47" s="154"/>
      <c r="ABQ47" s="154"/>
      <c r="ABR47" s="154"/>
      <c r="ABS47" s="154"/>
      <c r="ABT47" s="154"/>
      <c r="ABU47" s="154"/>
      <c r="ABV47" s="154"/>
      <c r="ABW47" s="154"/>
      <c r="ABX47" s="154"/>
      <c r="ABY47" s="154"/>
      <c r="ABZ47" s="154"/>
      <c r="ACA47" s="154"/>
      <c r="ACB47" s="154"/>
      <c r="ACC47" s="154"/>
      <c r="ACD47" s="154"/>
      <c r="ACE47" s="154"/>
      <c r="ACF47" s="154"/>
      <c r="ACG47" s="154"/>
      <c r="ACH47" s="154"/>
      <c r="ACI47" s="154"/>
      <c r="ACJ47" s="154"/>
      <c r="ACK47" s="154"/>
      <c r="ACL47" s="154"/>
      <c r="ACM47" s="154"/>
      <c r="ACN47" s="154"/>
      <c r="ACO47" s="154"/>
      <c r="ACP47" s="154"/>
      <c r="ACQ47" s="154"/>
      <c r="ACR47" s="154"/>
      <c r="ACS47" s="154"/>
      <c r="ACT47" s="154"/>
      <c r="ACU47" s="154"/>
      <c r="ACV47" s="154"/>
      <c r="ACW47" s="154"/>
      <c r="ACX47" s="154"/>
      <c r="ACY47" s="154"/>
      <c r="ACZ47" s="154"/>
      <c r="ADA47" s="154"/>
      <c r="ADB47" s="154"/>
      <c r="ADC47" s="154"/>
      <c r="ADD47" s="154"/>
      <c r="ADE47" s="154"/>
      <c r="ADF47" s="154"/>
      <c r="ADG47" s="154"/>
      <c r="ADH47" s="154"/>
      <c r="ADI47" s="154"/>
      <c r="ADJ47" s="154"/>
      <c r="ADK47" s="154"/>
      <c r="ADL47" s="154"/>
      <c r="ADM47" s="154"/>
      <c r="ADN47" s="154"/>
      <c r="ADO47" s="154"/>
      <c r="ADP47" s="154"/>
      <c r="ADQ47" s="154"/>
      <c r="ADR47" s="154"/>
      <c r="ADS47" s="154"/>
      <c r="ADT47" s="154"/>
      <c r="ADU47" s="154"/>
      <c r="ADV47" s="154"/>
      <c r="ADW47" s="154"/>
      <c r="ADX47" s="154"/>
      <c r="ADY47" s="154"/>
      <c r="ADZ47" s="154"/>
      <c r="AEA47" s="154"/>
      <c r="AEB47" s="154"/>
      <c r="AEC47" s="154"/>
      <c r="AED47" s="154"/>
      <c r="AEE47" s="154"/>
      <c r="AEF47" s="154"/>
      <c r="AEG47" s="154"/>
      <c r="AEH47" s="154"/>
      <c r="AEI47" s="154"/>
      <c r="AEJ47" s="154"/>
      <c r="AEK47" s="154"/>
      <c r="AEL47" s="154"/>
      <c r="AEM47" s="154"/>
      <c r="AEN47" s="154"/>
      <c r="AEO47" s="154"/>
      <c r="AEP47" s="154"/>
      <c r="AEQ47" s="154"/>
      <c r="AER47" s="154"/>
      <c r="AES47" s="154"/>
      <c r="AET47" s="154"/>
      <c r="AEU47" s="154"/>
      <c r="AEV47" s="154"/>
      <c r="AEW47" s="154"/>
      <c r="AEX47" s="154"/>
      <c r="AEY47" s="154"/>
      <c r="AEZ47" s="154"/>
      <c r="AFA47" s="154"/>
      <c r="AFB47" s="154"/>
      <c r="AFC47" s="154"/>
      <c r="AFD47" s="154"/>
      <c r="AFE47" s="154"/>
      <c r="AFF47" s="154"/>
      <c r="AFG47" s="154"/>
      <c r="AFH47" s="154"/>
      <c r="AFI47" s="154"/>
      <c r="AFJ47" s="154"/>
      <c r="AFK47" s="154"/>
      <c r="AFL47" s="154"/>
      <c r="AFM47" s="154"/>
      <c r="AFN47" s="154"/>
      <c r="AFO47" s="154"/>
      <c r="AFP47" s="154"/>
      <c r="AFQ47" s="154"/>
      <c r="AFR47" s="154"/>
      <c r="AFS47" s="154"/>
      <c r="AFT47" s="154"/>
      <c r="AFU47" s="154"/>
      <c r="AFV47" s="154"/>
      <c r="AFW47" s="154"/>
      <c r="AFX47" s="154"/>
      <c r="AFY47" s="154"/>
      <c r="AFZ47" s="154"/>
      <c r="AGA47" s="154"/>
      <c r="AGB47" s="154"/>
      <c r="AGC47" s="154"/>
      <c r="AGD47" s="154"/>
      <c r="AGE47" s="154"/>
      <c r="AGF47" s="154"/>
      <c r="AGG47" s="154"/>
      <c r="AGH47" s="154"/>
      <c r="AGI47" s="154"/>
      <c r="AGJ47" s="154"/>
      <c r="AGK47" s="154"/>
      <c r="AGL47" s="154"/>
      <c r="AGM47" s="154"/>
      <c r="AGN47" s="154"/>
      <c r="AGO47" s="154"/>
      <c r="AGP47" s="154"/>
      <c r="AGQ47" s="154"/>
      <c r="AGR47" s="154"/>
      <c r="AGS47" s="154"/>
      <c r="AGT47" s="154"/>
      <c r="AGU47" s="154"/>
      <c r="AGV47" s="154"/>
      <c r="AGW47" s="154"/>
      <c r="AGX47" s="154"/>
      <c r="AGY47" s="154"/>
      <c r="AGZ47" s="154"/>
      <c r="AHA47" s="154"/>
      <c r="AHB47" s="154"/>
      <c r="AHC47" s="154"/>
      <c r="AHD47" s="154"/>
      <c r="AHE47" s="154"/>
      <c r="AHF47" s="154"/>
      <c r="AHG47" s="154"/>
      <c r="AHH47" s="154"/>
      <c r="AHI47" s="154"/>
      <c r="AHJ47" s="154"/>
      <c r="AHK47" s="154"/>
      <c r="AHL47" s="154"/>
      <c r="AHM47" s="154"/>
      <c r="AHN47" s="154"/>
      <c r="AHO47" s="154"/>
      <c r="AHP47" s="154"/>
      <c r="AHQ47" s="154"/>
      <c r="AHR47" s="154"/>
      <c r="AHS47" s="154"/>
      <c r="AHT47" s="154"/>
      <c r="AHU47" s="154"/>
      <c r="AHV47" s="154"/>
      <c r="AHW47" s="154"/>
      <c r="AHX47" s="154"/>
      <c r="AHY47" s="154"/>
      <c r="AHZ47" s="154"/>
      <c r="AIA47" s="154"/>
      <c r="AIB47" s="154"/>
      <c r="AIC47" s="154"/>
      <c r="AID47" s="154"/>
      <c r="AIE47" s="154"/>
      <c r="AIF47" s="154"/>
      <c r="AIG47" s="154"/>
      <c r="AIH47" s="154"/>
      <c r="AII47" s="154"/>
      <c r="AIJ47" s="154"/>
      <c r="AIK47" s="154"/>
      <c r="AIL47" s="154"/>
      <c r="AIM47" s="154"/>
      <c r="AIN47" s="154"/>
      <c r="AIO47" s="154"/>
      <c r="AIP47" s="154"/>
      <c r="AIQ47" s="154"/>
      <c r="AIR47" s="154"/>
      <c r="AIS47" s="154"/>
      <c r="AIT47" s="154"/>
      <c r="AIU47" s="154"/>
      <c r="AIV47" s="154"/>
      <c r="AIW47" s="154"/>
      <c r="AIX47" s="154"/>
      <c r="AIY47" s="154"/>
      <c r="AIZ47" s="154"/>
      <c r="AJA47" s="154"/>
      <c r="AJB47" s="154"/>
      <c r="AJC47" s="154"/>
      <c r="AJD47" s="154"/>
      <c r="AJE47" s="154"/>
      <c r="AJF47" s="154"/>
      <c r="AJG47" s="154"/>
      <c r="AJH47" s="154"/>
      <c r="AJI47" s="154"/>
      <c r="AJJ47" s="154"/>
      <c r="AJK47" s="154"/>
      <c r="AJL47" s="154"/>
      <c r="AJM47" s="154"/>
      <c r="AJN47" s="154"/>
      <c r="AJO47" s="154"/>
      <c r="AJP47" s="154"/>
      <c r="AJQ47" s="154"/>
      <c r="AJR47" s="154"/>
      <c r="AJS47" s="154"/>
      <c r="AJT47" s="154"/>
      <c r="AJU47" s="154"/>
      <c r="AJV47" s="154"/>
      <c r="AJW47" s="154"/>
      <c r="AJX47" s="154"/>
      <c r="AJY47" s="154"/>
      <c r="AJZ47" s="154"/>
      <c r="AKA47" s="154"/>
      <c r="AKB47" s="154"/>
      <c r="AKC47" s="154"/>
      <c r="AKD47" s="154"/>
      <c r="AKE47" s="154"/>
      <c r="AKF47" s="154"/>
      <c r="AKG47" s="154"/>
      <c r="AKH47" s="154"/>
      <c r="AKI47" s="154"/>
      <c r="AKJ47" s="154"/>
      <c r="AKK47" s="154"/>
      <c r="AKL47" s="154"/>
      <c r="AKM47" s="154"/>
      <c r="AKN47" s="154"/>
      <c r="AKO47" s="154"/>
      <c r="AKP47" s="154"/>
      <c r="AKQ47" s="154"/>
      <c r="AKR47" s="154"/>
      <c r="AKS47" s="154"/>
      <c r="AKT47" s="154"/>
      <c r="AKU47" s="154"/>
      <c r="AKV47" s="154"/>
      <c r="AKW47" s="154"/>
      <c r="AKX47" s="154"/>
      <c r="AKY47" s="154"/>
      <c r="AKZ47" s="154"/>
      <c r="ALA47" s="154"/>
      <c r="ALB47" s="154"/>
      <c r="ALC47" s="154"/>
      <c r="ALD47" s="154"/>
      <c r="ALE47" s="154"/>
      <c r="ALF47" s="154"/>
      <c r="ALG47" s="154"/>
      <c r="ALH47" s="154"/>
      <c r="ALI47" s="154"/>
      <c r="ALJ47" s="154"/>
      <c r="ALK47" s="154"/>
      <c r="ALL47" s="154"/>
      <c r="ALM47" s="154"/>
      <c r="ALN47" s="154"/>
      <c r="ALO47" s="154"/>
      <c r="ALP47" s="154"/>
      <c r="ALQ47" s="154"/>
      <c r="ALR47" s="154"/>
      <c r="ALS47" s="154"/>
      <c r="ALT47" s="154"/>
      <c r="ALU47" s="154"/>
      <c r="ALV47" s="154"/>
      <c r="ALW47" s="154"/>
      <c r="ALX47" s="154"/>
      <c r="ALY47" s="154"/>
      <c r="ALZ47" s="154"/>
      <c r="AMA47" s="154"/>
      <c r="AMB47" s="154"/>
      <c r="AMC47" s="154"/>
      <c r="AMD47" s="154"/>
      <c r="AME47" s="154"/>
      <c r="AMF47" s="154"/>
      <c r="AMG47" s="154"/>
      <c r="AMH47" s="154"/>
      <c r="AMI47" s="154"/>
      <c r="AMJ47" s="154"/>
      <c r="AMK47" s="154"/>
      <c r="AML47" s="154"/>
      <c r="AMM47" s="154"/>
      <c r="AMN47" s="154"/>
      <c r="AMO47" s="154"/>
      <c r="AMP47" s="154"/>
      <c r="AMQ47" s="154"/>
      <c r="AMR47" s="154"/>
      <c r="AMS47" s="154"/>
      <c r="AMT47" s="154"/>
      <c r="AMU47" s="154"/>
      <c r="AMV47" s="154"/>
      <c r="AMW47" s="154"/>
      <c r="AMX47" s="154"/>
      <c r="AMY47" s="154"/>
      <c r="AMZ47" s="154"/>
      <c r="ANA47" s="154"/>
      <c r="ANB47" s="154"/>
      <c r="ANC47" s="154"/>
      <c r="AND47" s="154"/>
      <c r="ANE47" s="154"/>
      <c r="ANF47" s="154"/>
      <c r="ANG47" s="154"/>
      <c r="ANH47" s="154"/>
      <c r="ANI47" s="154"/>
      <c r="ANJ47" s="154"/>
      <c r="ANK47" s="154"/>
      <c r="ANL47" s="154"/>
      <c r="ANM47" s="154"/>
      <c r="ANN47" s="154"/>
      <c r="ANO47" s="154"/>
      <c r="ANP47" s="154"/>
      <c r="ANQ47" s="154"/>
      <c r="ANR47" s="154"/>
      <c r="ANS47" s="154"/>
      <c r="ANT47" s="154"/>
      <c r="ANU47" s="154"/>
      <c r="ANV47" s="154"/>
      <c r="ANW47" s="154"/>
      <c r="ANX47" s="154"/>
      <c r="ANY47" s="154"/>
      <c r="ANZ47" s="154"/>
      <c r="AOA47" s="154"/>
      <c r="AOB47" s="154"/>
      <c r="AOC47" s="154"/>
      <c r="AOD47" s="154"/>
      <c r="AOE47" s="154"/>
      <c r="AOF47" s="154"/>
      <c r="AOG47" s="154"/>
      <c r="AOH47" s="154"/>
      <c r="AOI47" s="154"/>
      <c r="AOJ47" s="154"/>
      <c r="AOK47" s="154"/>
      <c r="AOL47" s="154"/>
      <c r="AOM47" s="154"/>
      <c r="AON47" s="154"/>
      <c r="AOO47" s="154"/>
      <c r="AOP47" s="154"/>
      <c r="AOQ47" s="154"/>
      <c r="AOR47" s="154"/>
      <c r="AOS47" s="154"/>
      <c r="AOT47" s="154"/>
      <c r="AOU47" s="154"/>
      <c r="AOV47" s="154"/>
      <c r="AOW47" s="154"/>
      <c r="AOX47" s="154"/>
      <c r="AOY47" s="154"/>
      <c r="AOZ47" s="154"/>
      <c r="APA47" s="154"/>
      <c r="APB47" s="154"/>
      <c r="APC47" s="154"/>
      <c r="APD47" s="154"/>
      <c r="APE47" s="154"/>
      <c r="APF47" s="154"/>
      <c r="APG47" s="154"/>
      <c r="APH47" s="154"/>
      <c r="API47" s="154"/>
      <c r="APJ47" s="154"/>
      <c r="APK47" s="154"/>
      <c r="APL47" s="154"/>
      <c r="APM47" s="154"/>
      <c r="APN47" s="154"/>
      <c r="APO47" s="154"/>
      <c r="APP47" s="154"/>
      <c r="APQ47" s="154"/>
      <c r="APR47" s="154"/>
      <c r="APS47" s="154"/>
      <c r="APT47" s="154"/>
      <c r="APU47" s="154"/>
      <c r="APV47" s="154"/>
      <c r="APW47" s="154"/>
      <c r="APX47" s="154"/>
      <c r="APY47" s="154"/>
      <c r="APZ47" s="154"/>
      <c r="AQA47" s="154"/>
      <c r="AQB47" s="154"/>
      <c r="AQC47" s="154"/>
      <c r="AQD47" s="154"/>
      <c r="AQE47" s="154"/>
      <c r="AQF47" s="154"/>
      <c r="AQG47" s="154"/>
      <c r="AQH47" s="154"/>
      <c r="AQI47" s="154"/>
      <c r="AQJ47" s="154"/>
      <c r="AQK47" s="154"/>
      <c r="AQL47" s="154"/>
      <c r="AQM47" s="154"/>
      <c r="AQN47" s="154"/>
      <c r="AQO47" s="154"/>
      <c r="AQP47" s="154"/>
      <c r="AQQ47" s="154"/>
      <c r="AQR47" s="154"/>
      <c r="AQS47" s="154"/>
      <c r="AQT47" s="154"/>
      <c r="AQU47" s="154"/>
      <c r="AQV47" s="154"/>
      <c r="AQW47" s="154"/>
      <c r="AQX47" s="154"/>
      <c r="AQY47" s="154"/>
      <c r="AQZ47" s="154"/>
      <c r="ARA47" s="154"/>
      <c r="ARB47" s="154"/>
      <c r="ARC47" s="154"/>
      <c r="ARD47" s="154"/>
      <c r="ARE47" s="154"/>
      <c r="ARF47" s="154"/>
      <c r="ARG47" s="154"/>
      <c r="ARH47" s="154"/>
      <c r="ARI47" s="154"/>
      <c r="ARJ47" s="154"/>
      <c r="ARK47" s="154"/>
      <c r="ARL47" s="154"/>
      <c r="ARM47" s="154"/>
      <c r="ARN47" s="154"/>
      <c r="ARO47" s="154"/>
      <c r="ARP47" s="154"/>
      <c r="ARQ47" s="154"/>
      <c r="ARR47" s="154"/>
      <c r="ARS47" s="154"/>
      <c r="ART47" s="154"/>
      <c r="ARU47" s="154"/>
      <c r="ARV47" s="154"/>
      <c r="ARW47" s="154"/>
      <c r="ARX47" s="154"/>
      <c r="ARY47" s="154"/>
      <c r="ARZ47" s="154"/>
      <c r="ASA47" s="154"/>
      <c r="ASB47" s="154"/>
      <c r="ASC47" s="154"/>
      <c r="ASD47" s="154"/>
      <c r="ASE47" s="154"/>
      <c r="ASF47" s="154"/>
      <c r="ASG47" s="154"/>
      <c r="ASH47" s="154"/>
      <c r="ASI47" s="154"/>
      <c r="ASJ47" s="154"/>
      <c r="ASK47" s="154"/>
      <c r="ASL47" s="154"/>
      <c r="ASM47" s="154"/>
      <c r="ASN47" s="154"/>
      <c r="ASO47" s="154"/>
      <c r="ASP47" s="154"/>
      <c r="ASQ47" s="154"/>
      <c r="ASR47" s="154"/>
      <c r="ASS47" s="154"/>
      <c r="AST47" s="154"/>
      <c r="ASU47" s="154"/>
      <c r="ASV47" s="154"/>
      <c r="ASW47" s="154"/>
      <c r="ASX47" s="154"/>
      <c r="ASY47" s="154"/>
      <c r="ASZ47" s="154"/>
      <c r="ATA47" s="154"/>
      <c r="ATB47" s="154"/>
      <c r="ATC47" s="154"/>
      <c r="ATD47" s="154"/>
      <c r="ATE47" s="154"/>
      <c r="ATF47" s="154"/>
      <c r="ATG47" s="154"/>
      <c r="ATH47" s="154"/>
      <c r="ATI47" s="154"/>
      <c r="ATJ47" s="154"/>
      <c r="ATK47" s="154"/>
      <c r="ATL47" s="154"/>
      <c r="ATM47" s="154"/>
      <c r="ATN47" s="154"/>
      <c r="ATO47" s="154"/>
      <c r="ATP47" s="154"/>
      <c r="ATQ47" s="154"/>
      <c r="ATR47" s="154"/>
      <c r="ATS47" s="154"/>
      <c r="ATT47" s="154"/>
      <c r="ATU47" s="154"/>
      <c r="ATV47" s="154"/>
      <c r="ATW47" s="154"/>
      <c r="ATX47" s="154"/>
      <c r="ATY47" s="154"/>
      <c r="ATZ47" s="154"/>
      <c r="AUA47" s="154"/>
      <c r="AUB47" s="154"/>
      <c r="AUC47" s="154"/>
      <c r="AUD47" s="154"/>
      <c r="AUE47" s="154"/>
      <c r="AUF47" s="154"/>
      <c r="AUG47" s="154"/>
      <c r="AUH47" s="154"/>
      <c r="AUI47" s="154"/>
      <c r="AUJ47" s="154"/>
      <c r="AUK47" s="154"/>
      <c r="AUL47" s="154"/>
      <c r="AUM47" s="154"/>
      <c r="AUN47" s="154"/>
      <c r="AUO47" s="154"/>
      <c r="AUP47" s="154"/>
      <c r="AUQ47" s="154"/>
      <c r="AUR47" s="154"/>
      <c r="AUS47" s="154"/>
      <c r="AUT47" s="154"/>
      <c r="AUU47" s="154"/>
      <c r="AUV47" s="154"/>
      <c r="AUW47" s="154"/>
      <c r="AUX47" s="154"/>
      <c r="AUY47" s="154"/>
      <c r="AUZ47" s="154"/>
      <c r="AVA47" s="154"/>
      <c r="AVB47" s="154"/>
      <c r="AVC47" s="154"/>
      <c r="AVD47" s="154"/>
      <c r="AVE47" s="154"/>
      <c r="AVF47" s="154"/>
      <c r="AVG47" s="154"/>
      <c r="AVH47" s="154"/>
      <c r="AVI47" s="154"/>
      <c r="AVJ47" s="154"/>
      <c r="AVK47" s="154"/>
      <c r="AVL47" s="154"/>
      <c r="AVM47" s="154"/>
      <c r="AVN47" s="154"/>
      <c r="AVO47" s="154"/>
      <c r="AVP47" s="154"/>
      <c r="AVQ47" s="154"/>
      <c r="AVR47" s="154"/>
      <c r="AVS47" s="154"/>
      <c r="AVT47" s="154"/>
      <c r="AVU47" s="154"/>
      <c r="AVV47" s="154"/>
      <c r="AVW47" s="154"/>
      <c r="AVX47" s="154"/>
      <c r="AVY47" s="154"/>
      <c r="AVZ47" s="154"/>
      <c r="AWA47" s="154"/>
      <c r="AWB47" s="154"/>
      <c r="AWC47" s="154"/>
      <c r="AWD47" s="154"/>
      <c r="AWE47" s="154"/>
      <c r="AWF47" s="154"/>
      <c r="AWG47" s="154"/>
      <c r="AWH47" s="154"/>
      <c r="AWI47" s="154"/>
      <c r="AWJ47" s="154"/>
      <c r="AWK47" s="154"/>
      <c r="AWL47" s="154"/>
      <c r="AWM47" s="154"/>
      <c r="AWN47" s="154"/>
      <c r="AWO47" s="154"/>
      <c r="AWP47" s="154"/>
      <c r="AWQ47" s="154"/>
      <c r="AWR47" s="154"/>
      <c r="AWS47" s="154"/>
      <c r="AWT47" s="154"/>
      <c r="AWU47" s="154"/>
      <c r="AWV47" s="154"/>
      <c r="AWW47" s="154"/>
      <c r="AWX47" s="154"/>
      <c r="AWY47" s="154"/>
      <c r="AWZ47" s="154"/>
      <c r="AXA47" s="154"/>
      <c r="AXB47" s="154"/>
      <c r="AXC47" s="154"/>
      <c r="AXD47" s="154"/>
      <c r="AXE47" s="154"/>
      <c r="AXF47" s="154"/>
      <c r="AXG47" s="154"/>
      <c r="AXH47" s="154"/>
      <c r="AXI47" s="154"/>
      <c r="AXJ47" s="154"/>
      <c r="AXK47" s="154"/>
      <c r="AXL47" s="154"/>
      <c r="AXM47" s="154"/>
      <c r="AXN47" s="154"/>
      <c r="AXO47" s="154"/>
      <c r="AXP47" s="154"/>
      <c r="AXQ47" s="154"/>
      <c r="AXR47" s="154"/>
      <c r="AXS47" s="154"/>
      <c r="AXT47" s="154"/>
      <c r="AXU47" s="154"/>
      <c r="AXV47" s="154"/>
      <c r="AXW47" s="154"/>
      <c r="AXX47" s="154"/>
      <c r="AXY47" s="154"/>
      <c r="AXZ47" s="154"/>
      <c r="AYA47" s="154"/>
      <c r="AYB47" s="154"/>
      <c r="AYC47" s="154"/>
      <c r="AYD47" s="154"/>
      <c r="AYE47" s="154"/>
      <c r="AYF47" s="154"/>
      <c r="AYG47" s="154"/>
      <c r="AYH47" s="154"/>
      <c r="AYI47" s="154"/>
      <c r="AYJ47" s="154"/>
      <c r="AYK47" s="154"/>
      <c r="AYL47" s="154"/>
      <c r="AYM47" s="154"/>
      <c r="AYN47" s="154"/>
      <c r="AYO47" s="154"/>
      <c r="AYP47" s="154"/>
      <c r="AYQ47" s="154"/>
      <c r="AYR47" s="154"/>
      <c r="AYS47" s="154"/>
      <c r="AYT47" s="154"/>
      <c r="AYU47" s="154"/>
      <c r="AYV47" s="154"/>
      <c r="AYW47" s="154"/>
      <c r="AYX47" s="154"/>
      <c r="AYY47" s="154"/>
      <c r="AYZ47" s="154"/>
      <c r="AZA47" s="154"/>
      <c r="AZB47" s="154"/>
      <c r="AZC47" s="154"/>
      <c r="AZD47" s="154"/>
      <c r="AZE47" s="154"/>
      <c r="AZF47" s="154"/>
      <c r="AZG47" s="154"/>
      <c r="AZH47" s="154"/>
      <c r="AZI47" s="154"/>
      <c r="AZJ47" s="154"/>
      <c r="AZK47" s="154"/>
      <c r="AZL47" s="154"/>
      <c r="AZM47" s="154"/>
      <c r="AZN47" s="154"/>
      <c r="AZO47" s="154"/>
      <c r="AZP47" s="154"/>
      <c r="AZQ47" s="154"/>
      <c r="AZR47" s="154"/>
      <c r="AZS47" s="154"/>
      <c r="AZT47" s="154"/>
      <c r="AZU47" s="154"/>
      <c r="AZV47" s="154"/>
      <c r="AZW47" s="154"/>
      <c r="AZX47" s="154"/>
      <c r="AZY47" s="154"/>
      <c r="AZZ47" s="154"/>
      <c r="BAA47" s="154"/>
      <c r="BAB47" s="154"/>
      <c r="BAC47" s="154"/>
      <c r="BAD47" s="154"/>
      <c r="BAE47" s="154"/>
      <c r="BAF47" s="154"/>
      <c r="BAG47" s="154"/>
      <c r="BAH47" s="154"/>
      <c r="BAI47" s="154"/>
      <c r="BAJ47" s="154"/>
      <c r="BAK47" s="154"/>
      <c r="BAL47" s="154"/>
      <c r="BAM47" s="154"/>
      <c r="BAN47" s="154"/>
      <c r="BAO47" s="154"/>
      <c r="BAP47" s="154"/>
      <c r="BAQ47" s="154"/>
      <c r="BAR47" s="154"/>
      <c r="BAS47" s="154"/>
      <c r="BAT47" s="154"/>
      <c r="BAU47" s="154"/>
      <c r="BAV47" s="154"/>
      <c r="BAW47" s="154"/>
      <c r="BAX47" s="154"/>
      <c r="BAY47" s="154"/>
      <c r="BAZ47" s="154"/>
      <c r="BBA47" s="154"/>
      <c r="BBB47" s="154"/>
      <c r="BBC47" s="154"/>
      <c r="BBD47" s="154"/>
      <c r="BBE47" s="154"/>
      <c r="BBF47" s="154"/>
      <c r="BBG47" s="154"/>
      <c r="BBH47" s="154"/>
      <c r="BBI47" s="154"/>
      <c r="BBJ47" s="154"/>
      <c r="BBK47" s="154"/>
      <c r="BBL47" s="154"/>
      <c r="BBM47" s="154"/>
      <c r="BBN47" s="154"/>
      <c r="BBO47" s="154"/>
      <c r="BBP47" s="154"/>
      <c r="BBQ47" s="154"/>
      <c r="BBR47" s="154"/>
      <c r="BBS47" s="154"/>
      <c r="BBT47" s="154"/>
      <c r="BBU47" s="154"/>
      <c r="BBV47" s="154"/>
      <c r="BBW47" s="154"/>
      <c r="BBX47" s="154"/>
      <c r="BBY47" s="154"/>
      <c r="BBZ47" s="154"/>
      <c r="BCA47" s="154"/>
      <c r="BCB47" s="154"/>
      <c r="BCC47" s="154"/>
      <c r="BCD47" s="154"/>
      <c r="BCE47" s="154"/>
      <c r="BCF47" s="154"/>
      <c r="BCG47" s="154"/>
      <c r="BCH47" s="154"/>
      <c r="BCI47" s="154"/>
      <c r="BCJ47" s="154"/>
      <c r="BCK47" s="154"/>
      <c r="BCL47" s="154"/>
      <c r="BCM47" s="154"/>
      <c r="BCN47" s="154"/>
      <c r="BCO47" s="154"/>
      <c r="BCP47" s="154"/>
      <c r="BCQ47" s="154"/>
      <c r="BCR47" s="154"/>
      <c r="BCS47" s="154"/>
      <c r="BCT47" s="154"/>
      <c r="BCU47" s="154"/>
      <c r="BCV47" s="154"/>
      <c r="BCW47" s="154"/>
      <c r="BCX47" s="154"/>
      <c r="BCY47" s="154"/>
      <c r="BCZ47" s="154"/>
      <c r="BDA47" s="154"/>
      <c r="BDB47" s="154"/>
      <c r="BDC47" s="154"/>
      <c r="BDD47" s="154"/>
      <c r="BDE47" s="154"/>
      <c r="BDF47" s="154"/>
      <c r="BDG47" s="154"/>
      <c r="BDH47" s="154"/>
      <c r="BDI47" s="154"/>
      <c r="BDJ47" s="154"/>
      <c r="BDK47" s="154"/>
      <c r="BDL47" s="154"/>
      <c r="BDM47" s="154"/>
      <c r="BDN47" s="154"/>
      <c r="BDO47" s="154"/>
      <c r="BDP47" s="154"/>
      <c r="BDQ47" s="154"/>
      <c r="BDR47" s="154"/>
      <c r="BDS47" s="154"/>
      <c r="BDT47" s="154"/>
      <c r="BDU47" s="154"/>
      <c r="BDV47" s="154"/>
      <c r="BDW47" s="154"/>
      <c r="BDX47" s="154"/>
      <c r="BDY47" s="154"/>
      <c r="BDZ47" s="154"/>
      <c r="BEA47" s="154"/>
      <c r="BEB47" s="154"/>
      <c r="BEC47" s="154"/>
      <c r="BED47" s="154"/>
      <c r="BEE47" s="154"/>
      <c r="BEF47" s="154"/>
      <c r="BEG47" s="154"/>
      <c r="BEH47" s="154"/>
      <c r="BEI47" s="154"/>
      <c r="BEJ47" s="154"/>
      <c r="BEK47" s="154"/>
      <c r="BEL47" s="154"/>
      <c r="BEM47" s="154"/>
      <c r="BEN47" s="154"/>
      <c r="BEO47" s="154"/>
      <c r="BEP47" s="154"/>
      <c r="BEQ47" s="154"/>
      <c r="BER47" s="154"/>
      <c r="BES47" s="154"/>
      <c r="BET47" s="154"/>
      <c r="BEU47" s="154"/>
      <c r="BEV47" s="154"/>
      <c r="BEW47" s="154"/>
      <c r="BEX47" s="154"/>
      <c r="BEY47" s="154"/>
      <c r="BEZ47" s="154"/>
      <c r="BFA47" s="154"/>
      <c r="BFB47" s="154"/>
      <c r="BFC47" s="154"/>
      <c r="BFD47" s="154"/>
      <c r="BFE47" s="154"/>
      <c r="BFF47" s="154"/>
      <c r="BFG47" s="154"/>
      <c r="BFH47" s="154"/>
      <c r="BFI47" s="154"/>
      <c r="BFJ47" s="154"/>
      <c r="BFK47" s="154"/>
      <c r="BFL47" s="154"/>
      <c r="BFM47" s="154"/>
      <c r="BFN47" s="154"/>
      <c r="BFO47" s="154"/>
      <c r="BFP47" s="154"/>
      <c r="BFQ47" s="154"/>
      <c r="BFR47" s="154"/>
      <c r="BFS47" s="154"/>
      <c r="BFT47" s="154"/>
      <c r="BFU47" s="154"/>
      <c r="BFV47" s="154"/>
      <c r="BFW47" s="154"/>
      <c r="BFX47" s="154"/>
      <c r="BFY47" s="154"/>
      <c r="BFZ47" s="154"/>
      <c r="BGA47" s="154"/>
      <c r="BGB47" s="154"/>
      <c r="BGC47" s="154"/>
      <c r="BGD47" s="154"/>
      <c r="BGE47" s="154"/>
      <c r="BGF47" s="154"/>
      <c r="BGG47" s="154"/>
      <c r="BGH47" s="154"/>
      <c r="BGI47" s="154"/>
      <c r="BGJ47" s="154"/>
      <c r="BGK47" s="154"/>
      <c r="BGL47" s="154"/>
      <c r="BGM47" s="154"/>
      <c r="BGN47" s="154"/>
      <c r="BGO47" s="154"/>
      <c r="BGP47" s="154"/>
      <c r="BGQ47" s="154"/>
      <c r="BGR47" s="154"/>
      <c r="BGS47" s="154"/>
      <c r="BGT47" s="154"/>
      <c r="BGU47" s="154"/>
      <c r="BGV47" s="154"/>
      <c r="BGW47" s="154"/>
      <c r="BGX47" s="154"/>
      <c r="BGY47" s="154"/>
      <c r="BGZ47" s="154"/>
      <c r="BHA47" s="154"/>
      <c r="BHB47" s="154"/>
      <c r="BHC47" s="154"/>
      <c r="BHD47" s="154"/>
      <c r="BHE47" s="154"/>
      <c r="BHF47" s="154"/>
      <c r="BHG47" s="154"/>
      <c r="BHH47" s="154"/>
      <c r="BHI47" s="154"/>
      <c r="BHJ47" s="154"/>
      <c r="BHK47" s="154"/>
      <c r="BHL47" s="154"/>
      <c r="BHM47" s="154"/>
      <c r="BHN47" s="154"/>
      <c r="BHO47" s="154"/>
      <c r="BHP47" s="154"/>
      <c r="BHQ47" s="154"/>
      <c r="BHR47" s="154"/>
      <c r="BHS47" s="154"/>
      <c r="BHT47" s="154"/>
      <c r="BHU47" s="154"/>
      <c r="BHV47" s="154"/>
      <c r="BHW47" s="154"/>
      <c r="BHX47" s="154"/>
      <c r="BHY47" s="154"/>
      <c r="BHZ47" s="154"/>
      <c r="BIA47" s="154"/>
      <c r="BIB47" s="154"/>
      <c r="BIC47" s="154"/>
      <c r="BID47" s="154"/>
      <c r="BIE47" s="154"/>
      <c r="BIF47" s="154"/>
      <c r="BIG47" s="154"/>
      <c r="BIH47" s="154"/>
      <c r="BII47" s="154"/>
      <c r="BIJ47" s="154"/>
      <c r="BIK47" s="154"/>
      <c r="BIL47" s="154"/>
      <c r="BIM47" s="154"/>
      <c r="BIN47" s="154"/>
      <c r="BIO47" s="154"/>
      <c r="BIP47" s="154"/>
      <c r="BIQ47" s="154"/>
      <c r="BIR47" s="154"/>
      <c r="BIS47" s="154"/>
      <c r="BIT47" s="154"/>
      <c r="BIU47" s="154"/>
      <c r="BIV47" s="154"/>
      <c r="BIW47" s="154"/>
      <c r="BIX47" s="154"/>
      <c r="BIY47" s="154"/>
      <c r="BIZ47" s="154"/>
      <c r="BJA47" s="154"/>
      <c r="BJB47" s="154"/>
      <c r="BJC47" s="154"/>
      <c r="BJD47" s="154"/>
      <c r="BJE47" s="154"/>
      <c r="BJF47" s="154"/>
      <c r="BJG47" s="154"/>
      <c r="BJH47" s="154"/>
      <c r="BJI47" s="154"/>
      <c r="BJJ47" s="154"/>
      <c r="BJK47" s="154"/>
      <c r="BJL47" s="154"/>
      <c r="BJM47" s="154"/>
      <c r="BJN47" s="154"/>
      <c r="BJO47" s="154"/>
      <c r="BJP47" s="154"/>
      <c r="BJQ47" s="154"/>
      <c r="BJR47" s="154"/>
      <c r="BJS47" s="154"/>
      <c r="BJT47" s="154"/>
      <c r="BJU47" s="154"/>
      <c r="BJV47" s="154"/>
      <c r="BJW47" s="154"/>
      <c r="BJX47" s="154"/>
      <c r="BJY47" s="154"/>
      <c r="BJZ47" s="154"/>
      <c r="BKA47" s="154"/>
      <c r="BKB47" s="154"/>
      <c r="BKC47" s="154"/>
      <c r="BKD47" s="154"/>
      <c r="BKE47" s="154"/>
      <c r="BKF47" s="154"/>
      <c r="BKG47" s="154"/>
      <c r="BKH47" s="154"/>
      <c r="BKI47" s="154"/>
      <c r="BKJ47" s="154"/>
      <c r="BKK47" s="154"/>
      <c r="BKL47" s="154"/>
      <c r="BKM47" s="154"/>
      <c r="BKN47" s="154"/>
      <c r="BKO47" s="154"/>
      <c r="BKP47" s="154"/>
      <c r="BKQ47" s="154"/>
      <c r="BKR47" s="154"/>
      <c r="BKS47" s="154"/>
      <c r="BKT47" s="154"/>
      <c r="BKU47" s="154"/>
      <c r="BKV47" s="154"/>
      <c r="BKW47" s="154"/>
      <c r="BKX47" s="154"/>
      <c r="BKY47" s="154"/>
      <c r="BKZ47" s="154"/>
      <c r="BLA47" s="154"/>
      <c r="BLB47" s="154"/>
      <c r="BLC47" s="154"/>
      <c r="BLD47" s="154"/>
      <c r="BLE47" s="154"/>
      <c r="BLF47" s="154"/>
      <c r="BLG47" s="154"/>
      <c r="BLH47" s="154"/>
      <c r="BLI47" s="154"/>
      <c r="BLJ47" s="154"/>
      <c r="BLK47" s="154"/>
      <c r="BLL47" s="154"/>
      <c r="BLM47" s="154"/>
      <c r="BLN47" s="154"/>
      <c r="BLO47" s="154"/>
      <c r="BLP47" s="154"/>
      <c r="BLQ47" s="154"/>
      <c r="BLR47" s="154"/>
      <c r="BLS47" s="154"/>
      <c r="BLT47" s="154"/>
      <c r="BLU47" s="154"/>
      <c r="BLV47" s="154"/>
      <c r="BLW47" s="154"/>
      <c r="BLX47" s="154"/>
      <c r="BLY47" s="154"/>
      <c r="BLZ47" s="154"/>
      <c r="BMA47" s="154"/>
      <c r="BMB47" s="154"/>
      <c r="BMC47" s="154"/>
      <c r="BMD47" s="154"/>
      <c r="BME47" s="154"/>
      <c r="BMF47" s="154"/>
      <c r="BMG47" s="154"/>
      <c r="BMH47" s="154"/>
      <c r="BMI47" s="154"/>
      <c r="BMJ47" s="154"/>
      <c r="BMK47" s="154"/>
      <c r="BML47" s="154"/>
      <c r="BMM47" s="154"/>
      <c r="BMN47" s="154"/>
      <c r="BMO47" s="154"/>
      <c r="BMP47" s="154"/>
      <c r="BMQ47" s="154"/>
      <c r="BMR47" s="154"/>
      <c r="BMS47" s="154"/>
      <c r="BMT47" s="154"/>
      <c r="BMU47" s="154"/>
      <c r="BMV47" s="154"/>
      <c r="BMW47" s="154"/>
      <c r="BMX47" s="154"/>
      <c r="BMY47" s="154"/>
      <c r="BMZ47" s="154"/>
      <c r="BNA47" s="154"/>
      <c r="BNB47" s="154"/>
      <c r="BNC47" s="154"/>
      <c r="BND47" s="154"/>
      <c r="BNE47" s="154"/>
      <c r="BNF47" s="154"/>
      <c r="BNG47" s="154"/>
      <c r="BNH47" s="154"/>
      <c r="BNI47" s="154"/>
      <c r="BNJ47" s="154"/>
      <c r="BNK47" s="154"/>
      <c r="BNL47" s="154"/>
      <c r="BNM47" s="154"/>
      <c r="BNN47" s="154"/>
      <c r="BNO47" s="154"/>
      <c r="BNP47" s="154"/>
      <c r="BNQ47" s="154"/>
      <c r="BNR47" s="154"/>
      <c r="BNS47" s="154"/>
      <c r="BNT47" s="154"/>
      <c r="BNU47" s="154"/>
      <c r="BNV47" s="154"/>
      <c r="BNW47" s="154"/>
      <c r="BNX47" s="154"/>
      <c r="BNY47" s="154"/>
      <c r="BNZ47" s="154"/>
      <c r="BOA47" s="154"/>
      <c r="BOB47" s="154"/>
      <c r="BOC47" s="154"/>
      <c r="BOD47" s="154"/>
      <c r="BOE47" s="154"/>
      <c r="BOF47" s="154"/>
      <c r="BOG47" s="154"/>
      <c r="BOH47" s="154"/>
      <c r="BOI47" s="154"/>
      <c r="BOJ47" s="154"/>
      <c r="BOK47" s="154"/>
      <c r="BOL47" s="154"/>
      <c r="BOM47" s="154"/>
      <c r="BON47" s="154"/>
      <c r="BOO47" s="154"/>
      <c r="BOP47" s="154"/>
      <c r="BOQ47" s="154"/>
      <c r="BOR47" s="154"/>
      <c r="BOS47" s="154"/>
      <c r="BOT47" s="154"/>
      <c r="BOU47" s="154"/>
      <c r="BOV47" s="154"/>
      <c r="BOW47" s="154"/>
      <c r="BOX47" s="154"/>
      <c r="BOY47" s="154"/>
      <c r="BOZ47" s="154"/>
      <c r="BPA47" s="154"/>
      <c r="BPB47" s="154"/>
      <c r="BPC47" s="154"/>
      <c r="BPD47" s="154"/>
      <c r="BPE47" s="154"/>
      <c r="BPF47" s="154"/>
      <c r="BPG47" s="154"/>
      <c r="BPH47" s="154"/>
      <c r="BPI47" s="154"/>
      <c r="BPJ47" s="154"/>
      <c r="BPK47" s="154"/>
      <c r="BPL47" s="154"/>
      <c r="BPM47" s="154"/>
      <c r="BPN47" s="154"/>
      <c r="BPO47" s="154"/>
      <c r="BPP47" s="154"/>
      <c r="BPQ47" s="154"/>
      <c r="BPR47" s="154"/>
      <c r="BPS47" s="154"/>
      <c r="BPT47" s="154"/>
      <c r="BPU47" s="154"/>
      <c r="BPV47" s="154"/>
      <c r="BPW47" s="154"/>
      <c r="BPX47" s="154"/>
      <c r="BPY47" s="154"/>
      <c r="BPZ47" s="154"/>
      <c r="BQA47" s="154"/>
      <c r="BQB47" s="154"/>
      <c r="BQC47" s="154"/>
      <c r="BQD47" s="154"/>
      <c r="BQE47" s="154"/>
      <c r="BQF47" s="154"/>
      <c r="BQG47" s="154"/>
      <c r="BQH47" s="154"/>
      <c r="BQI47" s="154"/>
      <c r="BQJ47" s="154"/>
      <c r="BQK47" s="154"/>
      <c r="BQL47" s="154"/>
      <c r="BQM47" s="154"/>
      <c r="BQN47" s="154"/>
      <c r="BQO47" s="154"/>
      <c r="BQP47" s="154"/>
      <c r="BQQ47" s="154"/>
      <c r="BQR47" s="154"/>
      <c r="BQS47" s="154"/>
      <c r="BQT47" s="154"/>
      <c r="BQU47" s="154"/>
      <c r="BQV47" s="154"/>
      <c r="BQW47" s="154"/>
      <c r="BQX47" s="154"/>
      <c r="BQY47" s="154"/>
      <c r="BQZ47" s="154"/>
      <c r="BRA47" s="154"/>
      <c r="BRB47" s="154"/>
      <c r="BRC47" s="154"/>
      <c r="BRD47" s="154"/>
      <c r="BRE47" s="154"/>
      <c r="BRF47" s="154"/>
      <c r="BRG47" s="154"/>
      <c r="BRH47" s="154"/>
      <c r="BRI47" s="154"/>
      <c r="BRJ47" s="154"/>
      <c r="BRK47" s="154"/>
      <c r="BRL47" s="154"/>
      <c r="BRM47" s="154"/>
      <c r="BRN47" s="154"/>
      <c r="BRO47" s="154"/>
      <c r="BRP47" s="154"/>
      <c r="BRQ47" s="154"/>
      <c r="BRR47" s="154"/>
      <c r="BRS47" s="154"/>
      <c r="BRT47" s="154"/>
      <c r="BRU47" s="154"/>
      <c r="BRV47" s="154"/>
      <c r="BRW47" s="154"/>
      <c r="BRX47" s="154"/>
      <c r="BRY47" s="154"/>
      <c r="BRZ47" s="154"/>
      <c r="BSA47" s="154"/>
      <c r="BSB47" s="154"/>
      <c r="BSC47" s="154"/>
      <c r="BSD47" s="154"/>
      <c r="BSE47" s="154"/>
      <c r="BSF47" s="154"/>
      <c r="BSG47" s="154"/>
      <c r="BSH47" s="154"/>
      <c r="BSI47" s="154"/>
      <c r="BSJ47" s="154"/>
      <c r="BSK47" s="154"/>
      <c r="BSL47" s="154"/>
      <c r="BSM47" s="154"/>
      <c r="BSN47" s="154"/>
      <c r="BSO47" s="154"/>
      <c r="BSP47" s="154"/>
      <c r="BSQ47" s="154"/>
      <c r="BSR47" s="154"/>
      <c r="BSS47" s="154"/>
      <c r="BST47" s="154"/>
      <c r="BSU47" s="154"/>
      <c r="BSV47" s="154"/>
      <c r="BSW47" s="154"/>
      <c r="BSX47" s="154"/>
      <c r="BSY47" s="154"/>
      <c r="BSZ47" s="154"/>
      <c r="BTA47" s="154"/>
      <c r="BTB47" s="154"/>
      <c r="BTC47" s="154"/>
      <c r="BTD47" s="154"/>
      <c r="BTE47" s="154"/>
      <c r="BTF47" s="154"/>
      <c r="BTG47" s="154"/>
      <c r="BTH47" s="154"/>
      <c r="BTI47" s="154"/>
      <c r="BTJ47" s="154"/>
      <c r="BTK47" s="154"/>
      <c r="BTL47" s="154"/>
      <c r="BTM47" s="154"/>
      <c r="BTN47" s="154"/>
      <c r="BTO47" s="154"/>
      <c r="BTP47" s="154"/>
      <c r="BTQ47" s="154"/>
      <c r="BTR47" s="154"/>
      <c r="BTS47" s="154"/>
      <c r="BTT47" s="154"/>
      <c r="BTU47" s="154"/>
      <c r="BTV47" s="154"/>
      <c r="BTW47" s="154"/>
      <c r="BTX47" s="154"/>
      <c r="BTY47" s="154"/>
      <c r="BTZ47" s="154"/>
      <c r="BUA47" s="154"/>
      <c r="BUB47" s="154"/>
      <c r="BUC47" s="154"/>
      <c r="BUD47" s="154"/>
      <c r="BUE47" s="154"/>
      <c r="BUF47" s="154"/>
      <c r="BUG47" s="154"/>
      <c r="BUH47" s="154"/>
      <c r="BUI47" s="154"/>
      <c r="BUJ47" s="154"/>
      <c r="BUK47" s="154"/>
      <c r="BUL47" s="154"/>
      <c r="BUM47" s="154"/>
      <c r="BUN47" s="154"/>
      <c r="BUO47" s="154"/>
      <c r="BUP47" s="154"/>
      <c r="BUQ47" s="154"/>
      <c r="BUR47" s="154"/>
      <c r="BUS47" s="154"/>
      <c r="BUT47" s="154"/>
      <c r="BUU47" s="154"/>
      <c r="BUV47" s="154"/>
      <c r="BUW47" s="154"/>
      <c r="BUX47" s="154"/>
      <c r="BUY47" s="154"/>
      <c r="BUZ47" s="154"/>
      <c r="BVA47" s="154"/>
      <c r="BVB47" s="154"/>
      <c r="BVC47" s="154"/>
      <c r="BVD47" s="154"/>
      <c r="BVE47" s="154"/>
      <c r="BVF47" s="154"/>
      <c r="BVG47" s="154"/>
      <c r="BVH47" s="154"/>
      <c r="BVI47" s="154"/>
      <c r="BVJ47" s="154"/>
      <c r="BVK47" s="154"/>
      <c r="BVL47" s="154"/>
      <c r="BVM47" s="154"/>
      <c r="BVN47" s="154"/>
      <c r="BVO47" s="154"/>
      <c r="BVP47" s="154"/>
      <c r="BVQ47" s="154"/>
      <c r="BVR47" s="154"/>
      <c r="BVS47" s="154"/>
      <c r="BVT47" s="154"/>
      <c r="BVU47" s="154"/>
      <c r="BVV47" s="154"/>
      <c r="BVW47" s="154"/>
      <c r="BVX47" s="154"/>
      <c r="BVY47" s="154"/>
      <c r="BVZ47" s="154"/>
      <c r="BWA47" s="154"/>
      <c r="BWB47" s="154"/>
      <c r="BWC47" s="154"/>
      <c r="BWD47" s="154"/>
      <c r="BWE47" s="154"/>
      <c r="BWF47" s="154"/>
      <c r="BWG47" s="154"/>
      <c r="BWH47" s="154"/>
      <c r="BWI47" s="154"/>
      <c r="BWJ47" s="154"/>
      <c r="BWK47" s="154"/>
      <c r="BWL47" s="154"/>
      <c r="BWM47" s="154"/>
      <c r="BWN47" s="154"/>
      <c r="BWO47" s="154"/>
      <c r="BWP47" s="154"/>
      <c r="BWQ47" s="154"/>
      <c r="BWR47" s="154"/>
      <c r="BWS47" s="154"/>
      <c r="BWT47" s="154"/>
      <c r="BWU47" s="154"/>
      <c r="BWV47" s="154"/>
      <c r="BWW47" s="154"/>
      <c r="BWX47" s="154"/>
      <c r="BWY47" s="154"/>
      <c r="BWZ47" s="154"/>
      <c r="BXA47" s="154"/>
      <c r="BXB47" s="154"/>
      <c r="BXC47" s="154"/>
      <c r="BXD47" s="154"/>
      <c r="BXE47" s="154"/>
      <c r="BXF47" s="154"/>
      <c r="BXG47" s="154"/>
      <c r="BXH47" s="154"/>
      <c r="BXI47" s="154"/>
      <c r="BXJ47" s="154"/>
      <c r="BXK47" s="154"/>
      <c r="BXL47" s="154"/>
      <c r="BXM47" s="154"/>
      <c r="BXN47" s="154"/>
      <c r="BXO47" s="154"/>
      <c r="BXP47" s="154"/>
      <c r="BXQ47" s="154"/>
      <c r="BXR47" s="154"/>
      <c r="BXS47" s="154"/>
      <c r="BXT47" s="154"/>
      <c r="BXU47" s="154"/>
      <c r="BXV47" s="154"/>
      <c r="BXW47" s="154"/>
      <c r="BXX47" s="154"/>
      <c r="BXY47" s="154"/>
      <c r="BXZ47" s="154"/>
      <c r="BYA47" s="154"/>
      <c r="BYB47" s="154"/>
      <c r="BYC47" s="154"/>
      <c r="BYD47" s="154"/>
      <c r="BYE47" s="154"/>
      <c r="BYF47" s="154"/>
      <c r="BYG47" s="154"/>
      <c r="BYH47" s="154"/>
      <c r="BYI47" s="154"/>
      <c r="BYJ47" s="154"/>
      <c r="BYK47" s="154"/>
      <c r="BYL47" s="154"/>
      <c r="BYM47" s="154"/>
      <c r="BYN47" s="154"/>
      <c r="BYO47" s="154"/>
      <c r="BYP47" s="154"/>
      <c r="BYQ47" s="154"/>
      <c r="BYR47" s="154"/>
      <c r="BYS47" s="154"/>
      <c r="BYT47" s="154"/>
      <c r="BYU47" s="154"/>
      <c r="BYV47" s="154"/>
      <c r="BYW47" s="154"/>
      <c r="BYX47" s="154"/>
      <c r="BYY47" s="154"/>
      <c r="BYZ47" s="154"/>
      <c r="BZA47" s="154"/>
      <c r="BZB47" s="154"/>
      <c r="BZC47" s="154"/>
      <c r="BZD47" s="154"/>
      <c r="BZE47" s="154"/>
      <c r="BZF47" s="154"/>
      <c r="BZG47" s="154"/>
      <c r="BZH47" s="154"/>
      <c r="BZI47" s="154"/>
      <c r="BZJ47" s="154"/>
      <c r="BZK47" s="154"/>
      <c r="BZL47" s="154"/>
      <c r="BZM47" s="154"/>
      <c r="BZN47" s="154"/>
      <c r="BZO47" s="154"/>
      <c r="BZP47" s="154"/>
      <c r="BZQ47" s="154"/>
      <c r="BZR47" s="154"/>
      <c r="BZS47" s="154"/>
      <c r="BZT47" s="154"/>
      <c r="BZU47" s="154"/>
      <c r="BZV47" s="154"/>
      <c r="BZW47" s="154"/>
      <c r="BZX47" s="154"/>
      <c r="BZY47" s="154"/>
      <c r="BZZ47" s="154"/>
      <c r="CAA47" s="154"/>
      <c r="CAB47" s="154"/>
      <c r="CAC47" s="154"/>
      <c r="CAD47" s="154"/>
      <c r="CAE47" s="154"/>
      <c r="CAF47" s="154"/>
      <c r="CAG47" s="154"/>
      <c r="CAH47" s="154"/>
      <c r="CAI47" s="154"/>
      <c r="CAJ47" s="154"/>
      <c r="CAK47" s="154"/>
      <c r="CAL47" s="154"/>
      <c r="CAM47" s="154"/>
      <c r="CAN47" s="154"/>
      <c r="CAO47" s="154"/>
      <c r="CAP47" s="154"/>
      <c r="CAQ47" s="154"/>
      <c r="CAR47" s="154"/>
      <c r="CAS47" s="154"/>
      <c r="CAT47" s="154"/>
      <c r="CAU47" s="154"/>
      <c r="CAV47" s="154"/>
      <c r="CAW47" s="154"/>
      <c r="CAX47" s="154"/>
      <c r="CAY47" s="154"/>
      <c r="CAZ47" s="154"/>
      <c r="CBA47" s="154"/>
      <c r="CBB47" s="154"/>
      <c r="CBC47" s="154"/>
      <c r="CBD47" s="154"/>
      <c r="CBE47" s="154"/>
      <c r="CBF47" s="154"/>
      <c r="CBG47" s="154"/>
      <c r="CBH47" s="154"/>
      <c r="CBI47" s="154"/>
      <c r="CBJ47" s="154"/>
      <c r="CBK47" s="154"/>
      <c r="CBL47" s="154"/>
      <c r="CBM47" s="154"/>
      <c r="CBN47" s="154"/>
      <c r="CBO47" s="154"/>
      <c r="CBP47" s="154"/>
      <c r="CBQ47" s="154"/>
      <c r="CBR47" s="154"/>
      <c r="CBS47" s="154"/>
      <c r="CBT47" s="154"/>
      <c r="CBU47" s="154"/>
      <c r="CBV47" s="154"/>
      <c r="CBW47" s="154"/>
      <c r="CBX47" s="154"/>
      <c r="CBY47" s="154"/>
      <c r="CBZ47" s="154"/>
      <c r="CCA47" s="154"/>
      <c r="CCB47" s="154"/>
      <c r="CCC47" s="154"/>
      <c r="CCD47" s="154"/>
      <c r="CCE47" s="154"/>
      <c r="CCF47" s="154"/>
      <c r="CCG47" s="154"/>
      <c r="CCH47" s="154"/>
      <c r="CCI47" s="154"/>
      <c r="CCJ47" s="154"/>
      <c r="CCK47" s="154"/>
      <c r="CCL47" s="154"/>
      <c r="CCM47" s="154"/>
      <c r="CCN47" s="154"/>
      <c r="CCO47" s="154"/>
      <c r="CCP47" s="154"/>
      <c r="CCQ47" s="154"/>
      <c r="CCR47" s="154"/>
      <c r="CCS47" s="154"/>
      <c r="CCT47" s="154"/>
      <c r="CCU47" s="154"/>
      <c r="CCV47" s="154"/>
      <c r="CCW47" s="154"/>
      <c r="CCX47" s="154"/>
      <c r="CCY47" s="154"/>
      <c r="CCZ47" s="154"/>
      <c r="CDA47" s="154"/>
      <c r="CDB47" s="154"/>
      <c r="CDC47" s="154"/>
      <c r="CDD47" s="154"/>
      <c r="CDE47" s="154"/>
      <c r="CDF47" s="154"/>
      <c r="CDG47" s="154"/>
      <c r="CDH47" s="154"/>
      <c r="CDI47" s="154"/>
      <c r="CDJ47" s="154"/>
      <c r="CDK47" s="154"/>
      <c r="CDL47" s="154"/>
      <c r="CDM47" s="154"/>
      <c r="CDN47" s="154"/>
      <c r="CDO47" s="154"/>
      <c r="CDP47" s="154"/>
      <c r="CDQ47" s="154"/>
      <c r="CDR47" s="154"/>
      <c r="CDS47" s="154"/>
      <c r="CDT47" s="154"/>
      <c r="CDU47" s="154"/>
      <c r="CDV47" s="154"/>
      <c r="CDW47" s="154"/>
      <c r="CDX47" s="154"/>
      <c r="CDY47" s="154"/>
      <c r="CDZ47" s="154"/>
      <c r="CEA47" s="154"/>
      <c r="CEB47" s="154"/>
      <c r="CEC47" s="154"/>
      <c r="CED47" s="154"/>
      <c r="CEE47" s="154"/>
      <c r="CEF47" s="154"/>
      <c r="CEG47" s="154"/>
      <c r="CEH47" s="154"/>
      <c r="CEI47" s="154"/>
      <c r="CEJ47" s="154"/>
      <c r="CEK47" s="154"/>
      <c r="CEL47" s="154"/>
      <c r="CEM47" s="154"/>
      <c r="CEN47" s="154"/>
      <c r="CEO47" s="154"/>
      <c r="CEP47" s="154"/>
      <c r="CEQ47" s="154"/>
      <c r="CER47" s="154"/>
      <c r="CES47" s="154"/>
      <c r="CET47" s="154"/>
      <c r="CEU47" s="154"/>
      <c r="CEV47" s="154"/>
      <c r="CEW47" s="154"/>
      <c r="CEX47" s="154"/>
      <c r="CEY47" s="154"/>
      <c r="CEZ47" s="154"/>
      <c r="CFA47" s="154"/>
      <c r="CFB47" s="154"/>
      <c r="CFC47" s="154"/>
      <c r="CFD47" s="154"/>
      <c r="CFE47" s="154"/>
      <c r="CFF47" s="154"/>
      <c r="CFG47" s="154"/>
      <c r="CFH47" s="154"/>
      <c r="CFI47" s="154"/>
      <c r="CFJ47" s="154"/>
      <c r="CFK47" s="154"/>
      <c r="CFL47" s="154"/>
      <c r="CFM47" s="154"/>
      <c r="CFN47" s="154"/>
      <c r="CFO47" s="154"/>
      <c r="CFP47" s="154"/>
      <c r="CFQ47" s="154"/>
      <c r="CFR47" s="154"/>
      <c r="CFS47" s="154"/>
      <c r="CFT47" s="154"/>
      <c r="CFU47" s="154"/>
      <c r="CFV47" s="154"/>
      <c r="CFW47" s="154"/>
      <c r="CFX47" s="154"/>
      <c r="CFY47" s="154"/>
      <c r="CFZ47" s="154"/>
      <c r="CGA47" s="154"/>
      <c r="CGB47" s="154"/>
      <c r="CGC47" s="154"/>
      <c r="CGD47" s="154"/>
      <c r="CGE47" s="154"/>
      <c r="CGF47" s="154"/>
      <c r="CGG47" s="154"/>
      <c r="CGH47" s="154"/>
      <c r="CGI47" s="154"/>
      <c r="CGJ47" s="154"/>
      <c r="CGK47" s="154"/>
      <c r="CGL47" s="154"/>
      <c r="CGM47" s="154"/>
      <c r="CGN47" s="154"/>
      <c r="CGO47" s="154"/>
      <c r="CGP47" s="154"/>
      <c r="CGQ47" s="154"/>
      <c r="CGR47" s="154"/>
      <c r="CGS47" s="154"/>
      <c r="CGT47" s="154"/>
      <c r="CGU47" s="154"/>
      <c r="CGV47" s="154"/>
      <c r="CGW47" s="154"/>
      <c r="CGX47" s="154"/>
      <c r="CGY47" s="154"/>
      <c r="CGZ47" s="154"/>
      <c r="CHA47" s="154"/>
      <c r="CHB47" s="154"/>
      <c r="CHC47" s="154"/>
      <c r="CHD47" s="154"/>
      <c r="CHE47" s="154"/>
      <c r="CHF47" s="154"/>
      <c r="CHG47" s="154"/>
      <c r="CHH47" s="154"/>
      <c r="CHI47" s="154"/>
      <c r="CHJ47" s="154"/>
      <c r="CHK47" s="154"/>
      <c r="CHL47" s="154"/>
      <c r="CHM47" s="154"/>
      <c r="CHN47" s="154"/>
      <c r="CHO47" s="154"/>
      <c r="CHP47" s="154"/>
      <c r="CHQ47" s="154"/>
      <c r="CHR47" s="154"/>
      <c r="CHS47" s="154"/>
      <c r="CHT47" s="154"/>
      <c r="CHU47" s="154"/>
      <c r="CHV47" s="154"/>
      <c r="CHW47" s="154"/>
      <c r="CHX47" s="154"/>
      <c r="CHY47" s="154"/>
      <c r="CHZ47" s="154"/>
      <c r="CIA47" s="154"/>
      <c r="CIB47" s="154"/>
      <c r="CIC47" s="154"/>
      <c r="CID47" s="154"/>
      <c r="CIE47" s="154"/>
      <c r="CIF47" s="154"/>
      <c r="CIG47" s="154"/>
      <c r="CIH47" s="154"/>
      <c r="CII47" s="154"/>
      <c r="CIJ47" s="154"/>
      <c r="CIK47" s="154"/>
      <c r="CIL47" s="154"/>
      <c r="CIM47" s="154"/>
      <c r="CIN47" s="154"/>
      <c r="CIO47" s="154"/>
      <c r="CIP47" s="154"/>
      <c r="CIQ47" s="154"/>
      <c r="CIR47" s="154"/>
      <c r="CIS47" s="154"/>
      <c r="CIT47" s="154"/>
      <c r="CIU47" s="154"/>
      <c r="CIV47" s="154"/>
      <c r="CIW47" s="154"/>
      <c r="CIX47" s="154"/>
      <c r="CIY47" s="154"/>
      <c r="CIZ47" s="154"/>
      <c r="CJA47" s="154"/>
      <c r="CJB47" s="154"/>
      <c r="CJC47" s="154"/>
      <c r="CJD47" s="154"/>
      <c r="CJE47" s="154"/>
      <c r="CJF47" s="154"/>
      <c r="CJG47" s="154"/>
      <c r="CJH47" s="154"/>
      <c r="CJI47" s="154"/>
      <c r="CJJ47" s="154"/>
      <c r="CJK47" s="154"/>
      <c r="CJL47" s="154"/>
      <c r="CJM47" s="154"/>
      <c r="CJN47" s="154"/>
      <c r="CJO47" s="154"/>
      <c r="CJP47" s="154"/>
      <c r="CJQ47" s="154"/>
      <c r="CJR47" s="154"/>
      <c r="CJS47" s="154"/>
      <c r="CJT47" s="154"/>
      <c r="CJU47" s="154"/>
      <c r="CJV47" s="154"/>
      <c r="CJW47" s="154"/>
      <c r="CJX47" s="154"/>
      <c r="CJY47" s="154"/>
      <c r="CJZ47" s="154"/>
      <c r="CKA47" s="154"/>
      <c r="CKB47" s="154"/>
      <c r="CKC47" s="154"/>
      <c r="CKD47" s="154"/>
      <c r="CKE47" s="154"/>
      <c r="CKF47" s="154"/>
      <c r="CKG47" s="154"/>
      <c r="CKH47" s="154"/>
      <c r="CKI47" s="154"/>
      <c r="CKJ47" s="154"/>
      <c r="CKK47" s="154"/>
      <c r="CKL47" s="154"/>
      <c r="CKM47" s="154"/>
      <c r="CKN47" s="154"/>
      <c r="CKO47" s="154"/>
      <c r="CKP47" s="154"/>
      <c r="CKQ47" s="154"/>
      <c r="CKR47" s="154"/>
      <c r="CKS47" s="154"/>
      <c r="CKT47" s="154"/>
      <c r="CKU47" s="154"/>
      <c r="CKV47" s="154"/>
      <c r="CKW47" s="154"/>
      <c r="CKX47" s="154"/>
      <c r="CKY47" s="154"/>
      <c r="CKZ47" s="154"/>
      <c r="CLA47" s="154"/>
      <c r="CLB47" s="154"/>
      <c r="CLC47" s="154"/>
      <c r="CLD47" s="154"/>
      <c r="CLE47" s="154"/>
      <c r="CLF47" s="154"/>
      <c r="CLG47" s="154"/>
      <c r="CLH47" s="154"/>
      <c r="CLI47" s="154"/>
      <c r="CLJ47" s="154"/>
      <c r="CLK47" s="154"/>
      <c r="CLL47" s="154"/>
      <c r="CLM47" s="154"/>
      <c r="CLN47" s="154"/>
      <c r="CLO47" s="154"/>
      <c r="CLP47" s="154"/>
      <c r="CLQ47" s="154"/>
      <c r="CLR47" s="154"/>
      <c r="CLS47" s="154"/>
      <c r="CLT47" s="154"/>
      <c r="CLU47" s="154"/>
      <c r="CLV47" s="154"/>
      <c r="CLW47" s="154"/>
      <c r="CLX47" s="154"/>
      <c r="CLY47" s="154"/>
      <c r="CLZ47" s="154"/>
      <c r="CMA47" s="154"/>
      <c r="CMB47" s="154"/>
      <c r="CMC47" s="154"/>
      <c r="CMD47" s="154"/>
      <c r="CME47" s="154"/>
      <c r="CMF47" s="154"/>
      <c r="CMG47" s="154"/>
      <c r="CMH47" s="154"/>
      <c r="CMI47" s="154"/>
      <c r="CMJ47" s="154"/>
      <c r="CMK47" s="154"/>
      <c r="CML47" s="154"/>
      <c r="CMM47" s="154"/>
      <c r="CMN47" s="154"/>
      <c r="CMO47" s="154"/>
      <c r="CMP47" s="154"/>
      <c r="CMQ47" s="154"/>
      <c r="CMR47" s="154"/>
      <c r="CMS47" s="154"/>
      <c r="CMT47" s="154"/>
      <c r="CMU47" s="154"/>
      <c r="CMV47" s="154"/>
      <c r="CMW47" s="154"/>
      <c r="CMX47" s="154"/>
      <c r="CMY47" s="154"/>
      <c r="CMZ47" s="154"/>
      <c r="CNA47" s="154"/>
      <c r="CNB47" s="154"/>
      <c r="CNC47" s="154"/>
      <c r="CND47" s="154"/>
      <c r="CNE47" s="154"/>
      <c r="CNF47" s="154"/>
      <c r="CNG47" s="154"/>
      <c r="CNH47" s="154"/>
      <c r="CNI47" s="154"/>
      <c r="CNJ47" s="154"/>
      <c r="CNK47" s="154"/>
      <c r="CNL47" s="154"/>
      <c r="CNM47" s="154"/>
      <c r="CNN47" s="154"/>
      <c r="CNO47" s="154"/>
      <c r="CNP47" s="154"/>
      <c r="CNQ47" s="154"/>
      <c r="CNR47" s="154"/>
      <c r="CNS47" s="154"/>
      <c r="CNT47" s="154"/>
      <c r="CNU47" s="154"/>
      <c r="CNV47" s="154"/>
      <c r="CNW47" s="154"/>
      <c r="CNX47" s="154"/>
      <c r="CNY47" s="154"/>
      <c r="CNZ47" s="154"/>
      <c r="COA47" s="154"/>
      <c r="COB47" s="154"/>
      <c r="COC47" s="154"/>
      <c r="COD47" s="154"/>
      <c r="COE47" s="154"/>
      <c r="COF47" s="154"/>
      <c r="COG47" s="154"/>
      <c r="COH47" s="154"/>
      <c r="COI47" s="154"/>
      <c r="COJ47" s="154"/>
      <c r="COK47" s="154"/>
      <c r="COL47" s="154"/>
      <c r="COM47" s="154"/>
      <c r="CON47" s="154"/>
      <c r="COO47" s="154"/>
      <c r="COP47" s="154"/>
      <c r="COQ47" s="154"/>
      <c r="COR47" s="154"/>
      <c r="COS47" s="154"/>
      <c r="COT47" s="154"/>
      <c r="COU47" s="154"/>
      <c r="COV47" s="154"/>
      <c r="COW47" s="154"/>
      <c r="COX47" s="154"/>
      <c r="COY47" s="154"/>
      <c r="COZ47" s="154"/>
      <c r="CPA47" s="154"/>
      <c r="CPB47" s="154"/>
      <c r="CPC47" s="154"/>
      <c r="CPD47" s="154"/>
      <c r="CPE47" s="154"/>
      <c r="CPF47" s="154"/>
      <c r="CPG47" s="154"/>
      <c r="CPH47" s="154"/>
      <c r="CPI47" s="154"/>
      <c r="CPJ47" s="154"/>
      <c r="CPK47" s="154"/>
      <c r="CPL47" s="154"/>
      <c r="CPM47" s="154"/>
      <c r="CPN47" s="154"/>
      <c r="CPO47" s="154"/>
      <c r="CPP47" s="154"/>
      <c r="CPQ47" s="154"/>
      <c r="CPR47" s="154"/>
      <c r="CPS47" s="154"/>
      <c r="CPT47" s="154"/>
      <c r="CPU47" s="154"/>
      <c r="CPV47" s="154"/>
      <c r="CPW47" s="154"/>
      <c r="CPX47" s="154"/>
      <c r="CPY47" s="154"/>
      <c r="CPZ47" s="154"/>
      <c r="CQA47" s="154"/>
      <c r="CQB47" s="154"/>
      <c r="CQC47" s="154"/>
      <c r="CQD47" s="154"/>
      <c r="CQE47" s="154"/>
      <c r="CQF47" s="154"/>
      <c r="CQG47" s="154"/>
      <c r="CQH47" s="154"/>
      <c r="CQI47" s="154"/>
      <c r="CQJ47" s="154"/>
      <c r="CQK47" s="154"/>
      <c r="CQL47" s="154"/>
      <c r="CQM47" s="154"/>
      <c r="CQN47" s="154"/>
      <c r="CQO47" s="154"/>
      <c r="CQP47" s="154"/>
      <c r="CQQ47" s="154"/>
      <c r="CQR47" s="154"/>
      <c r="CQS47" s="154"/>
      <c r="CQT47" s="154"/>
      <c r="CQU47" s="154"/>
      <c r="CQV47" s="154"/>
      <c r="CQW47" s="154"/>
      <c r="CQX47" s="154"/>
      <c r="CQY47" s="154"/>
      <c r="CQZ47" s="154"/>
      <c r="CRA47" s="154"/>
      <c r="CRB47" s="154"/>
      <c r="CRC47" s="154"/>
      <c r="CRD47" s="154"/>
      <c r="CRE47" s="154"/>
      <c r="CRF47" s="154"/>
      <c r="CRG47" s="154"/>
      <c r="CRH47" s="154"/>
      <c r="CRI47" s="154"/>
      <c r="CRJ47" s="154"/>
      <c r="CRK47" s="154"/>
      <c r="CRL47" s="154"/>
      <c r="CRM47" s="154"/>
      <c r="CRN47" s="154"/>
      <c r="CRO47" s="154"/>
      <c r="CRP47" s="154"/>
      <c r="CRQ47" s="154"/>
      <c r="CRR47" s="154"/>
      <c r="CRS47" s="154"/>
      <c r="CRT47" s="154"/>
      <c r="CRU47" s="154"/>
      <c r="CRV47" s="154"/>
      <c r="CRW47" s="154"/>
      <c r="CRX47" s="154"/>
      <c r="CRY47" s="154"/>
      <c r="CRZ47" s="154"/>
      <c r="CSA47" s="154"/>
      <c r="CSB47" s="154"/>
      <c r="CSC47" s="154"/>
      <c r="CSD47" s="154"/>
      <c r="CSE47" s="154"/>
      <c r="CSF47" s="154"/>
      <c r="CSG47" s="154"/>
      <c r="CSH47" s="154"/>
      <c r="CSI47" s="154"/>
      <c r="CSJ47" s="154"/>
      <c r="CSK47" s="154"/>
      <c r="CSL47" s="154"/>
      <c r="CSM47" s="154"/>
      <c r="CSN47" s="154"/>
      <c r="CSO47" s="154"/>
      <c r="CSP47" s="154"/>
      <c r="CSQ47" s="154"/>
      <c r="CSR47" s="154"/>
      <c r="CSS47" s="154"/>
      <c r="CST47" s="154"/>
      <c r="CSU47" s="154"/>
      <c r="CSV47" s="154"/>
      <c r="CSW47" s="154"/>
      <c r="CSX47" s="154"/>
      <c r="CSY47" s="154"/>
      <c r="CSZ47" s="154"/>
      <c r="CTA47" s="154"/>
      <c r="CTB47" s="154"/>
      <c r="CTC47" s="154"/>
      <c r="CTD47" s="154"/>
      <c r="CTE47" s="154"/>
      <c r="CTF47" s="154"/>
      <c r="CTG47" s="154"/>
      <c r="CTH47" s="154"/>
      <c r="CTI47" s="154"/>
      <c r="CTJ47" s="154"/>
      <c r="CTK47" s="154"/>
      <c r="CTL47" s="154"/>
      <c r="CTM47" s="154"/>
      <c r="CTN47" s="154"/>
      <c r="CTO47" s="154"/>
      <c r="CTP47" s="154"/>
      <c r="CTQ47" s="154"/>
      <c r="CTR47" s="154"/>
      <c r="CTS47" s="154"/>
      <c r="CTT47" s="154"/>
      <c r="CTU47" s="154"/>
      <c r="CTV47" s="154"/>
      <c r="CTW47" s="154"/>
      <c r="CTX47" s="154"/>
      <c r="CTY47" s="154"/>
      <c r="CTZ47" s="154"/>
      <c r="CUA47" s="154"/>
      <c r="CUB47" s="154"/>
      <c r="CUC47" s="154"/>
      <c r="CUD47" s="154"/>
      <c r="CUE47" s="154"/>
      <c r="CUF47" s="154"/>
      <c r="CUG47" s="154"/>
      <c r="CUH47" s="154"/>
      <c r="CUI47" s="154"/>
      <c r="CUJ47" s="154"/>
      <c r="CUK47" s="154"/>
      <c r="CUL47" s="154"/>
      <c r="CUM47" s="154"/>
      <c r="CUN47" s="154"/>
      <c r="CUO47" s="154"/>
      <c r="CUP47" s="154"/>
      <c r="CUQ47" s="154"/>
      <c r="CUR47" s="154"/>
      <c r="CUS47" s="154"/>
      <c r="CUT47" s="154"/>
      <c r="CUU47" s="154"/>
      <c r="CUV47" s="154"/>
      <c r="CUW47" s="154"/>
      <c r="CUX47" s="154"/>
      <c r="CUY47" s="154"/>
      <c r="CUZ47" s="154"/>
      <c r="CVA47" s="154"/>
      <c r="CVB47" s="154"/>
      <c r="CVC47" s="154"/>
      <c r="CVD47" s="154"/>
      <c r="CVE47" s="154"/>
      <c r="CVF47" s="154"/>
      <c r="CVG47" s="154"/>
      <c r="CVH47" s="154"/>
      <c r="CVI47" s="154"/>
      <c r="CVJ47" s="154"/>
      <c r="CVK47" s="154"/>
      <c r="CVL47" s="154"/>
      <c r="CVM47" s="154"/>
      <c r="CVN47" s="154"/>
      <c r="CVO47" s="154"/>
      <c r="CVP47" s="154"/>
      <c r="CVQ47" s="154"/>
      <c r="CVR47" s="154"/>
      <c r="CVS47" s="154"/>
      <c r="CVT47" s="154"/>
      <c r="CVU47" s="154"/>
      <c r="CVV47" s="154"/>
      <c r="CVW47" s="154"/>
      <c r="CVX47" s="154"/>
      <c r="CVY47" s="154"/>
      <c r="CVZ47" s="154"/>
      <c r="CWA47" s="154"/>
      <c r="CWB47" s="154"/>
      <c r="CWC47" s="154"/>
      <c r="CWD47" s="154"/>
      <c r="CWE47" s="154"/>
      <c r="CWF47" s="154"/>
      <c r="CWG47" s="154"/>
      <c r="CWH47" s="154"/>
      <c r="CWI47" s="154"/>
      <c r="CWJ47" s="154"/>
      <c r="CWK47" s="154"/>
      <c r="CWL47" s="154"/>
      <c r="CWM47" s="154"/>
      <c r="CWN47" s="154"/>
      <c r="CWO47" s="154"/>
      <c r="CWP47" s="154"/>
      <c r="CWQ47" s="154"/>
      <c r="CWR47" s="154"/>
      <c r="CWS47" s="154"/>
      <c r="CWT47" s="154"/>
      <c r="CWU47" s="154"/>
      <c r="CWV47" s="154"/>
      <c r="CWW47" s="154"/>
      <c r="CWX47" s="154"/>
      <c r="CWY47" s="154"/>
      <c r="CWZ47" s="154"/>
      <c r="CXA47" s="154"/>
      <c r="CXB47" s="154"/>
      <c r="CXC47" s="154"/>
      <c r="CXD47" s="154"/>
      <c r="CXE47" s="154"/>
      <c r="CXF47" s="154"/>
      <c r="CXG47" s="154"/>
      <c r="CXH47" s="154"/>
      <c r="CXI47" s="154"/>
      <c r="CXJ47" s="154"/>
      <c r="CXK47" s="154"/>
      <c r="CXL47" s="154"/>
      <c r="CXM47" s="154"/>
      <c r="CXN47" s="154"/>
      <c r="CXO47" s="154"/>
      <c r="CXP47" s="154"/>
      <c r="CXQ47" s="154"/>
      <c r="CXR47" s="154"/>
      <c r="CXS47" s="154"/>
      <c r="CXT47" s="154"/>
      <c r="CXU47" s="154"/>
      <c r="CXV47" s="154"/>
      <c r="CXW47" s="154"/>
      <c r="CXX47" s="154"/>
      <c r="CXY47" s="154"/>
      <c r="CXZ47" s="154"/>
      <c r="CYA47" s="154"/>
      <c r="CYB47" s="154"/>
      <c r="CYC47" s="154"/>
      <c r="CYD47" s="154"/>
      <c r="CYE47" s="154"/>
      <c r="CYF47" s="154"/>
      <c r="CYG47" s="154"/>
      <c r="CYH47" s="154"/>
      <c r="CYI47" s="154"/>
      <c r="CYJ47" s="154"/>
      <c r="CYK47" s="154"/>
      <c r="CYL47" s="154"/>
      <c r="CYM47" s="154"/>
      <c r="CYN47" s="154"/>
      <c r="CYO47" s="154"/>
      <c r="CYP47" s="154"/>
      <c r="CYQ47" s="154"/>
      <c r="CYR47" s="154"/>
      <c r="CYS47" s="154"/>
      <c r="CYT47" s="154"/>
      <c r="CYU47" s="154"/>
      <c r="CYV47" s="154"/>
      <c r="CYW47" s="154"/>
      <c r="CYX47" s="154"/>
      <c r="CYY47" s="154"/>
      <c r="CYZ47" s="154"/>
      <c r="CZA47" s="154"/>
      <c r="CZB47" s="154"/>
      <c r="CZC47" s="154"/>
      <c r="CZD47" s="154"/>
      <c r="CZE47" s="154"/>
      <c r="CZF47" s="154"/>
      <c r="CZG47" s="154"/>
      <c r="CZH47" s="154"/>
      <c r="CZI47" s="154"/>
      <c r="CZJ47" s="154"/>
      <c r="CZK47" s="154"/>
      <c r="CZL47" s="154"/>
      <c r="CZM47" s="154"/>
      <c r="CZN47" s="154"/>
      <c r="CZO47" s="154"/>
      <c r="CZP47" s="154"/>
      <c r="CZQ47" s="154"/>
      <c r="CZR47" s="154"/>
      <c r="CZS47" s="154"/>
      <c r="CZT47" s="154"/>
      <c r="CZU47" s="154"/>
      <c r="CZV47" s="154"/>
      <c r="CZW47" s="154"/>
      <c r="CZX47" s="154"/>
      <c r="CZY47" s="154"/>
      <c r="CZZ47" s="154"/>
      <c r="DAA47" s="154"/>
      <c r="DAB47" s="154"/>
      <c r="DAC47" s="154"/>
      <c r="DAD47" s="154"/>
      <c r="DAE47" s="154"/>
      <c r="DAF47" s="154"/>
      <c r="DAG47" s="154"/>
      <c r="DAH47" s="154"/>
      <c r="DAI47" s="154"/>
      <c r="DAJ47" s="154"/>
      <c r="DAK47" s="154"/>
      <c r="DAL47" s="154"/>
      <c r="DAM47" s="154"/>
      <c r="DAN47" s="154"/>
      <c r="DAO47" s="154"/>
      <c r="DAP47" s="154"/>
      <c r="DAQ47" s="154"/>
      <c r="DAR47" s="154"/>
      <c r="DAS47" s="154"/>
      <c r="DAT47" s="154"/>
      <c r="DAU47" s="154"/>
      <c r="DAV47" s="154"/>
      <c r="DAW47" s="154"/>
      <c r="DAX47" s="154"/>
      <c r="DAY47" s="154"/>
      <c r="DAZ47" s="154"/>
      <c r="DBA47" s="154"/>
      <c r="DBB47" s="154"/>
      <c r="DBC47" s="154"/>
      <c r="DBD47" s="154"/>
      <c r="DBE47" s="154"/>
      <c r="DBF47" s="154"/>
      <c r="DBG47" s="154"/>
      <c r="DBH47" s="154"/>
      <c r="DBI47" s="154"/>
      <c r="DBJ47" s="154"/>
      <c r="DBK47" s="154"/>
      <c r="DBL47" s="154"/>
      <c r="DBM47" s="154"/>
      <c r="DBN47" s="154"/>
      <c r="DBO47" s="154"/>
      <c r="DBP47" s="154"/>
      <c r="DBQ47" s="154"/>
      <c r="DBR47" s="154"/>
      <c r="DBS47" s="154"/>
      <c r="DBT47" s="154"/>
      <c r="DBU47" s="154"/>
      <c r="DBV47" s="154"/>
      <c r="DBW47" s="154"/>
      <c r="DBX47" s="154"/>
      <c r="DBY47" s="154"/>
      <c r="DBZ47" s="154"/>
      <c r="DCA47" s="154"/>
      <c r="DCB47" s="154"/>
      <c r="DCC47" s="154"/>
      <c r="DCD47" s="154"/>
      <c r="DCE47" s="154"/>
      <c r="DCF47" s="154"/>
      <c r="DCG47" s="154"/>
      <c r="DCH47" s="154"/>
      <c r="DCI47" s="154"/>
      <c r="DCJ47" s="154"/>
      <c r="DCK47" s="154"/>
      <c r="DCL47" s="154"/>
      <c r="DCM47" s="154"/>
      <c r="DCN47" s="154"/>
      <c r="DCO47" s="154"/>
      <c r="DCP47" s="154"/>
      <c r="DCQ47" s="154"/>
      <c r="DCR47" s="154"/>
      <c r="DCS47" s="154"/>
      <c r="DCT47" s="154"/>
      <c r="DCU47" s="154"/>
      <c r="DCV47" s="154"/>
      <c r="DCW47" s="154"/>
      <c r="DCX47" s="154"/>
      <c r="DCY47" s="154"/>
      <c r="DCZ47" s="154"/>
      <c r="DDA47" s="154"/>
      <c r="DDB47" s="154"/>
      <c r="DDC47" s="154"/>
      <c r="DDD47" s="154"/>
      <c r="DDE47" s="154"/>
      <c r="DDF47" s="154"/>
      <c r="DDG47" s="154"/>
      <c r="DDH47" s="154"/>
      <c r="DDI47" s="154"/>
      <c r="DDJ47" s="154"/>
      <c r="DDK47" s="154"/>
      <c r="DDL47" s="154"/>
      <c r="DDM47" s="154"/>
      <c r="DDN47" s="154"/>
      <c r="DDO47" s="154"/>
      <c r="DDP47" s="154"/>
      <c r="DDQ47" s="154"/>
      <c r="DDR47" s="154"/>
      <c r="DDS47" s="154"/>
      <c r="DDT47" s="154"/>
      <c r="DDU47" s="154"/>
      <c r="DDV47" s="154"/>
      <c r="DDW47" s="154"/>
      <c r="DDX47" s="154"/>
      <c r="DDY47" s="154"/>
      <c r="DDZ47" s="154"/>
      <c r="DEA47" s="154"/>
      <c r="DEB47" s="154"/>
      <c r="DEC47" s="154"/>
      <c r="DED47" s="154"/>
      <c r="DEE47" s="154"/>
      <c r="DEF47" s="154"/>
      <c r="DEG47" s="154"/>
      <c r="DEH47" s="154"/>
      <c r="DEI47" s="154"/>
      <c r="DEJ47" s="154"/>
      <c r="DEK47" s="154"/>
      <c r="DEL47" s="154"/>
      <c r="DEM47" s="154"/>
      <c r="DEN47" s="154"/>
      <c r="DEO47" s="154"/>
      <c r="DEP47" s="154"/>
      <c r="DEQ47" s="154"/>
      <c r="DER47" s="154"/>
      <c r="DES47" s="154"/>
      <c r="DET47" s="154"/>
      <c r="DEU47" s="154"/>
      <c r="DEV47" s="154"/>
      <c r="DEW47" s="154"/>
      <c r="DEX47" s="154"/>
      <c r="DEY47" s="154"/>
      <c r="DEZ47" s="154"/>
      <c r="DFA47" s="154"/>
      <c r="DFB47" s="154"/>
      <c r="DFC47" s="154"/>
      <c r="DFD47" s="154"/>
      <c r="DFE47" s="154"/>
      <c r="DFF47" s="154"/>
      <c r="DFG47" s="154"/>
      <c r="DFH47" s="154"/>
      <c r="DFI47" s="154"/>
      <c r="DFJ47" s="154"/>
      <c r="DFK47" s="154"/>
      <c r="DFL47" s="154"/>
      <c r="DFM47" s="154"/>
      <c r="DFN47" s="154"/>
      <c r="DFO47" s="154"/>
      <c r="DFP47" s="154"/>
      <c r="DFQ47" s="154"/>
      <c r="DFR47" s="154"/>
      <c r="DFS47" s="154"/>
      <c r="DFT47" s="154"/>
      <c r="DFU47" s="154"/>
      <c r="DFV47" s="154"/>
      <c r="DFW47" s="154"/>
      <c r="DFX47" s="154"/>
      <c r="DFY47" s="154"/>
      <c r="DFZ47" s="154"/>
      <c r="DGA47" s="154"/>
      <c r="DGB47" s="154"/>
      <c r="DGC47" s="154"/>
      <c r="DGD47" s="154"/>
      <c r="DGE47" s="154"/>
      <c r="DGF47" s="154"/>
      <c r="DGG47" s="154"/>
      <c r="DGH47" s="154"/>
      <c r="DGI47" s="154"/>
      <c r="DGJ47" s="154"/>
      <c r="DGK47" s="154"/>
      <c r="DGL47" s="154"/>
      <c r="DGM47" s="154"/>
      <c r="DGN47" s="154"/>
      <c r="DGO47" s="154"/>
      <c r="DGP47" s="154"/>
      <c r="DGQ47" s="154"/>
      <c r="DGR47" s="154"/>
      <c r="DGS47" s="154"/>
      <c r="DGT47" s="154"/>
      <c r="DGU47" s="154"/>
      <c r="DGV47" s="154"/>
      <c r="DGW47" s="154"/>
      <c r="DGX47" s="154"/>
      <c r="DGY47" s="154"/>
      <c r="DGZ47" s="154"/>
      <c r="DHA47" s="154"/>
      <c r="DHB47" s="154"/>
      <c r="DHC47" s="154"/>
      <c r="DHD47" s="154"/>
      <c r="DHE47" s="154"/>
      <c r="DHF47" s="154"/>
      <c r="DHG47" s="154"/>
      <c r="DHH47" s="154"/>
      <c r="DHI47" s="154"/>
      <c r="DHJ47" s="154"/>
      <c r="DHK47" s="154"/>
      <c r="DHL47" s="154"/>
      <c r="DHM47" s="154"/>
      <c r="DHN47" s="154"/>
      <c r="DHO47" s="154"/>
      <c r="DHP47" s="154"/>
      <c r="DHQ47" s="154"/>
      <c r="DHR47" s="154"/>
      <c r="DHS47" s="154"/>
      <c r="DHT47" s="154"/>
      <c r="DHU47" s="154"/>
      <c r="DHV47" s="154"/>
      <c r="DHW47" s="154"/>
      <c r="DHX47" s="154"/>
      <c r="DHY47" s="154"/>
      <c r="DHZ47" s="154"/>
      <c r="DIA47" s="154"/>
      <c r="DIB47" s="154"/>
      <c r="DIC47" s="154"/>
      <c r="DID47" s="154"/>
      <c r="DIE47" s="154"/>
      <c r="DIF47" s="154"/>
      <c r="DIG47" s="154"/>
      <c r="DIH47" s="154"/>
      <c r="DII47" s="154"/>
      <c r="DIJ47" s="154"/>
      <c r="DIK47" s="154"/>
      <c r="DIL47" s="154"/>
      <c r="DIM47" s="154"/>
      <c r="DIN47" s="154"/>
      <c r="DIO47" s="154"/>
      <c r="DIP47" s="154"/>
      <c r="DIQ47" s="154"/>
      <c r="DIR47" s="154"/>
      <c r="DIS47" s="154"/>
      <c r="DIT47" s="154"/>
      <c r="DIU47" s="154"/>
      <c r="DIV47" s="154"/>
      <c r="DIW47" s="154"/>
      <c r="DIX47" s="154"/>
      <c r="DIY47" s="154"/>
      <c r="DIZ47" s="154"/>
      <c r="DJA47" s="154"/>
      <c r="DJB47" s="154"/>
      <c r="DJC47" s="154"/>
      <c r="DJD47" s="154"/>
      <c r="DJE47" s="154"/>
      <c r="DJF47" s="154"/>
      <c r="DJG47" s="154"/>
      <c r="DJH47" s="154"/>
      <c r="DJI47" s="154"/>
      <c r="DJJ47" s="154"/>
      <c r="DJK47" s="154"/>
      <c r="DJL47" s="154"/>
      <c r="DJM47" s="154"/>
      <c r="DJN47" s="154"/>
      <c r="DJO47" s="154"/>
      <c r="DJP47" s="154"/>
      <c r="DJQ47" s="154"/>
      <c r="DJR47" s="154"/>
      <c r="DJS47" s="154"/>
      <c r="DJT47" s="154"/>
      <c r="DJU47" s="154"/>
      <c r="DJV47" s="154"/>
      <c r="DJW47" s="154"/>
      <c r="DJX47" s="154"/>
      <c r="DJY47" s="154"/>
      <c r="DJZ47" s="154"/>
      <c r="DKA47" s="154"/>
      <c r="DKB47" s="154"/>
      <c r="DKC47" s="154"/>
      <c r="DKD47" s="154"/>
      <c r="DKE47" s="154"/>
      <c r="DKF47" s="154"/>
      <c r="DKG47" s="154"/>
      <c r="DKH47" s="154"/>
      <c r="DKI47" s="154"/>
      <c r="DKJ47" s="154"/>
      <c r="DKK47" s="154"/>
      <c r="DKL47" s="154"/>
      <c r="DKM47" s="154"/>
      <c r="DKN47" s="154"/>
      <c r="DKO47" s="154"/>
      <c r="DKP47" s="154"/>
      <c r="DKQ47" s="154"/>
      <c r="DKR47" s="154"/>
      <c r="DKS47" s="154"/>
      <c r="DKT47" s="154"/>
      <c r="DKU47" s="154"/>
      <c r="DKV47" s="154"/>
      <c r="DKW47" s="154"/>
      <c r="DKX47" s="154"/>
      <c r="DKY47" s="154"/>
      <c r="DKZ47" s="154"/>
      <c r="DLA47" s="154"/>
      <c r="DLB47" s="154"/>
      <c r="DLC47" s="154"/>
      <c r="DLD47" s="154"/>
      <c r="DLE47" s="154"/>
      <c r="DLF47" s="154"/>
      <c r="DLG47" s="154"/>
      <c r="DLH47" s="154"/>
      <c r="DLI47" s="154"/>
      <c r="DLJ47" s="154"/>
      <c r="DLK47" s="154"/>
      <c r="DLL47" s="154"/>
      <c r="DLM47" s="154"/>
      <c r="DLN47" s="154"/>
      <c r="DLO47" s="154"/>
      <c r="DLP47" s="154"/>
      <c r="DLQ47" s="154"/>
      <c r="DLR47" s="154"/>
      <c r="DLS47" s="154"/>
      <c r="DLT47" s="154"/>
      <c r="DLU47" s="154"/>
      <c r="DLV47" s="154"/>
      <c r="DLW47" s="154"/>
      <c r="DLX47" s="154"/>
      <c r="DLY47" s="154"/>
      <c r="DLZ47" s="154"/>
      <c r="DMA47" s="154"/>
      <c r="DMB47" s="154"/>
      <c r="DMC47" s="154"/>
      <c r="DMD47" s="154"/>
      <c r="DME47" s="154"/>
      <c r="DMF47" s="154"/>
      <c r="DMG47" s="154"/>
      <c r="DMH47" s="154"/>
      <c r="DMI47" s="154"/>
      <c r="DMJ47" s="154"/>
      <c r="DMK47" s="154"/>
      <c r="DML47" s="154"/>
      <c r="DMM47" s="154"/>
      <c r="DMN47" s="154"/>
      <c r="DMO47" s="154"/>
      <c r="DMP47" s="154"/>
      <c r="DMQ47" s="154"/>
      <c r="DMR47" s="154"/>
      <c r="DMS47" s="154"/>
      <c r="DMT47" s="154"/>
      <c r="DMU47" s="154"/>
      <c r="DMV47" s="154"/>
      <c r="DMW47" s="154"/>
      <c r="DMX47" s="154"/>
      <c r="DMY47" s="154"/>
      <c r="DMZ47" s="154"/>
      <c r="DNA47" s="154"/>
      <c r="DNB47" s="154"/>
      <c r="DNC47" s="154"/>
      <c r="DND47" s="154"/>
      <c r="DNE47" s="154"/>
      <c r="DNF47" s="154"/>
      <c r="DNG47" s="154"/>
      <c r="DNH47" s="154"/>
      <c r="DNI47" s="154"/>
      <c r="DNJ47" s="154"/>
      <c r="DNK47" s="154"/>
      <c r="DNL47" s="154"/>
      <c r="DNM47" s="154"/>
      <c r="DNN47" s="154"/>
      <c r="DNO47" s="154"/>
      <c r="DNP47" s="154"/>
      <c r="DNQ47" s="154"/>
      <c r="DNR47" s="154"/>
      <c r="DNS47" s="154"/>
      <c r="DNT47" s="154"/>
      <c r="DNU47" s="154"/>
      <c r="DNV47" s="154"/>
      <c r="DNW47" s="154"/>
      <c r="DNX47" s="154"/>
      <c r="DNY47" s="154"/>
      <c r="DNZ47" s="154"/>
      <c r="DOA47" s="154"/>
      <c r="DOB47" s="154"/>
      <c r="DOC47" s="154"/>
      <c r="DOD47" s="154"/>
      <c r="DOE47" s="154"/>
      <c r="DOF47" s="154"/>
      <c r="DOG47" s="154"/>
      <c r="DOH47" s="154"/>
      <c r="DOI47" s="154"/>
      <c r="DOJ47" s="154"/>
      <c r="DOK47" s="154"/>
      <c r="DOL47" s="154"/>
      <c r="DOM47" s="154"/>
      <c r="DON47" s="154"/>
      <c r="DOO47" s="154"/>
      <c r="DOP47" s="154"/>
      <c r="DOQ47" s="154"/>
      <c r="DOR47" s="154"/>
      <c r="DOS47" s="154"/>
      <c r="DOT47" s="154"/>
      <c r="DOU47" s="154"/>
      <c r="DOV47" s="154"/>
      <c r="DOW47" s="154"/>
      <c r="DOX47" s="154"/>
      <c r="DOY47" s="154"/>
      <c r="DOZ47" s="154"/>
      <c r="DPA47" s="154"/>
      <c r="DPB47" s="154"/>
      <c r="DPC47" s="154"/>
      <c r="DPD47" s="154"/>
      <c r="DPE47" s="154"/>
      <c r="DPF47" s="154"/>
      <c r="DPG47" s="154"/>
      <c r="DPH47" s="154"/>
      <c r="DPI47" s="154"/>
      <c r="DPJ47" s="154"/>
      <c r="DPK47" s="154"/>
      <c r="DPL47" s="154"/>
      <c r="DPM47" s="154"/>
      <c r="DPN47" s="154"/>
      <c r="DPO47" s="154"/>
      <c r="DPP47" s="154"/>
      <c r="DPQ47" s="154"/>
      <c r="DPR47" s="154"/>
      <c r="DPS47" s="154"/>
      <c r="DPT47" s="154"/>
      <c r="DPU47" s="154"/>
      <c r="DPV47" s="154"/>
      <c r="DPW47" s="154"/>
      <c r="DPX47" s="154"/>
      <c r="DPY47" s="154"/>
      <c r="DPZ47" s="154"/>
      <c r="DQA47" s="154"/>
      <c r="DQB47" s="154"/>
      <c r="DQC47" s="154"/>
      <c r="DQD47" s="154"/>
      <c r="DQE47" s="154"/>
      <c r="DQF47" s="154"/>
      <c r="DQG47" s="154"/>
      <c r="DQH47" s="154"/>
      <c r="DQI47" s="154"/>
      <c r="DQJ47" s="154"/>
      <c r="DQK47" s="154"/>
      <c r="DQL47" s="154"/>
      <c r="DQM47" s="154"/>
      <c r="DQN47" s="154"/>
      <c r="DQO47" s="154"/>
      <c r="DQP47" s="154"/>
      <c r="DQQ47" s="154"/>
      <c r="DQR47" s="154"/>
      <c r="DQS47" s="154"/>
      <c r="DQT47" s="154"/>
      <c r="DQU47" s="154"/>
      <c r="DQV47" s="154"/>
      <c r="DQW47" s="154"/>
      <c r="DQX47" s="154"/>
      <c r="DQY47" s="154"/>
      <c r="DQZ47" s="154"/>
      <c r="DRA47" s="154"/>
      <c r="DRB47" s="154"/>
      <c r="DRC47" s="154"/>
      <c r="DRD47" s="154"/>
      <c r="DRE47" s="154"/>
      <c r="DRF47" s="154"/>
      <c r="DRG47" s="154"/>
      <c r="DRH47" s="154"/>
      <c r="DRI47" s="154"/>
      <c r="DRJ47" s="154"/>
      <c r="DRK47" s="154"/>
      <c r="DRL47" s="154"/>
      <c r="DRM47" s="154"/>
      <c r="DRN47" s="154"/>
      <c r="DRO47" s="154"/>
      <c r="DRP47" s="154"/>
      <c r="DRQ47" s="154"/>
      <c r="DRR47" s="154"/>
      <c r="DRS47" s="154"/>
      <c r="DRT47" s="154"/>
      <c r="DRU47" s="154"/>
      <c r="DRV47" s="154"/>
      <c r="DRW47" s="154"/>
      <c r="DRX47" s="154"/>
      <c r="DRY47" s="154"/>
      <c r="DRZ47" s="154"/>
      <c r="DSA47" s="154"/>
      <c r="DSB47" s="154"/>
      <c r="DSC47" s="154"/>
      <c r="DSD47" s="154"/>
      <c r="DSE47" s="154"/>
      <c r="DSF47" s="154"/>
      <c r="DSG47" s="154"/>
      <c r="DSH47" s="154"/>
      <c r="DSI47" s="154"/>
      <c r="DSJ47" s="154"/>
      <c r="DSK47" s="154"/>
      <c r="DSL47" s="154"/>
      <c r="DSM47" s="154"/>
      <c r="DSN47" s="154"/>
      <c r="DSO47" s="154"/>
      <c r="DSP47" s="154"/>
      <c r="DSQ47" s="154"/>
      <c r="DSR47" s="154"/>
      <c r="DSS47" s="154"/>
      <c r="DST47" s="154"/>
      <c r="DSU47" s="154"/>
      <c r="DSV47" s="154"/>
      <c r="DSW47" s="154"/>
      <c r="DSX47" s="154"/>
      <c r="DSY47" s="154"/>
      <c r="DSZ47" s="154"/>
      <c r="DTA47" s="154"/>
      <c r="DTB47" s="154"/>
      <c r="DTC47" s="154"/>
      <c r="DTD47" s="154"/>
      <c r="DTE47" s="154"/>
      <c r="DTF47" s="154"/>
      <c r="DTG47" s="154"/>
      <c r="DTH47" s="154"/>
      <c r="DTI47" s="154"/>
      <c r="DTJ47" s="154"/>
      <c r="DTK47" s="154"/>
      <c r="DTL47" s="154"/>
      <c r="DTM47" s="154"/>
      <c r="DTN47" s="154"/>
      <c r="DTO47" s="154"/>
      <c r="DTP47" s="154"/>
      <c r="DTQ47" s="154"/>
      <c r="DTR47" s="154"/>
      <c r="DTS47" s="154"/>
      <c r="DTT47" s="154"/>
      <c r="DTU47" s="154"/>
      <c r="DTV47" s="154"/>
      <c r="DTW47" s="154"/>
      <c r="DTX47" s="154"/>
      <c r="DTY47" s="154"/>
      <c r="DTZ47" s="154"/>
      <c r="DUA47" s="154"/>
      <c r="DUB47" s="154"/>
      <c r="DUC47" s="154"/>
      <c r="DUD47" s="154"/>
      <c r="DUE47" s="154"/>
      <c r="DUF47" s="154"/>
      <c r="DUG47" s="154"/>
      <c r="DUH47" s="154"/>
      <c r="DUI47" s="154"/>
      <c r="DUJ47" s="154"/>
      <c r="DUK47" s="154"/>
      <c r="DUL47" s="154"/>
      <c r="DUM47" s="154"/>
      <c r="DUN47" s="154"/>
      <c r="DUO47" s="154"/>
      <c r="DUP47" s="154"/>
      <c r="DUQ47" s="154"/>
      <c r="DUR47" s="154"/>
      <c r="DUS47" s="154"/>
      <c r="DUT47" s="154"/>
      <c r="DUU47" s="154"/>
      <c r="DUV47" s="154"/>
      <c r="DUW47" s="154"/>
      <c r="DUX47" s="154"/>
      <c r="DUY47" s="154"/>
      <c r="DUZ47" s="154"/>
      <c r="DVA47" s="154"/>
      <c r="DVB47" s="154"/>
      <c r="DVC47" s="154"/>
      <c r="DVD47" s="154"/>
      <c r="DVE47" s="154"/>
      <c r="DVF47" s="154"/>
      <c r="DVG47" s="154"/>
      <c r="DVH47" s="154"/>
      <c r="DVI47" s="154"/>
      <c r="DVJ47" s="154"/>
      <c r="DVK47" s="154"/>
      <c r="DVL47" s="154"/>
      <c r="DVM47" s="154"/>
      <c r="DVN47" s="154"/>
      <c r="DVO47" s="154"/>
      <c r="DVP47" s="154"/>
      <c r="DVQ47" s="154"/>
      <c r="DVR47" s="154"/>
      <c r="DVS47" s="154"/>
      <c r="DVT47" s="154"/>
      <c r="DVU47" s="154"/>
      <c r="DVV47" s="154"/>
      <c r="DVW47" s="154"/>
      <c r="DVX47" s="154"/>
      <c r="DVY47" s="154"/>
      <c r="DVZ47" s="154"/>
      <c r="DWA47" s="154"/>
      <c r="DWB47" s="154"/>
      <c r="DWC47" s="154"/>
      <c r="DWD47" s="154"/>
      <c r="DWE47" s="154"/>
      <c r="DWF47" s="154"/>
      <c r="DWG47" s="154"/>
      <c r="DWH47" s="154"/>
      <c r="DWI47" s="154"/>
      <c r="DWJ47" s="154"/>
      <c r="DWK47" s="154"/>
      <c r="DWL47" s="154"/>
      <c r="DWM47" s="154"/>
      <c r="DWN47" s="154"/>
      <c r="DWO47" s="154"/>
      <c r="DWP47" s="154"/>
      <c r="DWQ47" s="154"/>
      <c r="DWR47" s="154"/>
      <c r="DWS47" s="154"/>
      <c r="DWT47" s="154"/>
      <c r="DWU47" s="154"/>
      <c r="DWV47" s="154"/>
      <c r="DWW47" s="154"/>
      <c r="DWX47" s="154"/>
      <c r="DWY47" s="154"/>
      <c r="DWZ47" s="154"/>
      <c r="DXA47" s="154"/>
      <c r="DXB47" s="154"/>
      <c r="DXC47" s="154"/>
      <c r="DXD47" s="154"/>
      <c r="DXE47" s="154"/>
      <c r="DXF47" s="154"/>
      <c r="DXG47" s="154"/>
      <c r="DXH47" s="154"/>
      <c r="DXI47" s="154"/>
      <c r="DXJ47" s="154"/>
      <c r="DXK47" s="154"/>
      <c r="DXL47" s="154"/>
      <c r="DXM47" s="154"/>
      <c r="DXN47" s="154"/>
      <c r="DXO47" s="154"/>
      <c r="DXP47" s="154"/>
      <c r="DXQ47" s="154"/>
      <c r="DXR47" s="154"/>
      <c r="DXS47" s="154"/>
      <c r="DXT47" s="154"/>
      <c r="DXU47" s="154"/>
      <c r="DXV47" s="154"/>
      <c r="DXW47" s="154"/>
      <c r="DXX47" s="154"/>
      <c r="DXY47" s="154"/>
      <c r="DXZ47" s="154"/>
      <c r="DYA47" s="154"/>
      <c r="DYB47" s="154"/>
      <c r="DYC47" s="154"/>
      <c r="DYD47" s="154"/>
      <c r="DYE47" s="154"/>
      <c r="DYF47" s="154"/>
      <c r="DYG47" s="154"/>
      <c r="DYH47" s="154"/>
      <c r="DYI47" s="154"/>
      <c r="DYJ47" s="154"/>
      <c r="DYK47" s="154"/>
      <c r="DYL47" s="154"/>
      <c r="DYM47" s="154"/>
      <c r="DYN47" s="154"/>
      <c r="DYO47" s="154"/>
      <c r="DYP47" s="154"/>
      <c r="DYQ47" s="154"/>
      <c r="DYR47" s="154"/>
      <c r="DYS47" s="154"/>
      <c r="DYT47" s="154"/>
      <c r="DYU47" s="154"/>
      <c r="DYV47" s="154"/>
      <c r="DYW47" s="154"/>
      <c r="DYX47" s="154"/>
      <c r="DYY47" s="154"/>
      <c r="DYZ47" s="154"/>
      <c r="DZA47" s="154"/>
      <c r="DZB47" s="154"/>
      <c r="DZC47" s="154"/>
      <c r="DZD47" s="154"/>
      <c r="DZE47" s="154"/>
      <c r="DZF47" s="154"/>
      <c r="DZG47" s="154"/>
      <c r="DZH47" s="154"/>
      <c r="DZI47" s="154"/>
      <c r="DZJ47" s="154"/>
      <c r="DZK47" s="154"/>
      <c r="DZL47" s="154"/>
      <c r="DZM47" s="154"/>
      <c r="DZN47" s="154"/>
      <c r="DZO47" s="154"/>
      <c r="DZP47" s="154"/>
      <c r="DZQ47" s="154"/>
      <c r="DZR47" s="154"/>
      <c r="DZS47" s="154"/>
      <c r="DZT47" s="154"/>
      <c r="DZU47" s="154"/>
      <c r="DZV47" s="154"/>
      <c r="DZW47" s="154"/>
      <c r="DZX47" s="154"/>
      <c r="DZY47" s="154"/>
      <c r="DZZ47" s="154"/>
      <c r="EAA47" s="154"/>
      <c r="EAB47" s="154"/>
      <c r="EAC47" s="154"/>
      <c r="EAD47" s="154"/>
      <c r="EAE47" s="154"/>
      <c r="EAF47" s="154"/>
      <c r="EAG47" s="154"/>
      <c r="EAH47" s="154"/>
      <c r="EAI47" s="154"/>
      <c r="EAJ47" s="154"/>
      <c r="EAK47" s="154"/>
      <c r="EAL47" s="154"/>
      <c r="EAM47" s="154"/>
      <c r="EAN47" s="154"/>
      <c r="EAO47" s="154"/>
      <c r="EAP47" s="154"/>
      <c r="EAQ47" s="154"/>
      <c r="EAR47" s="154"/>
      <c r="EAS47" s="154"/>
      <c r="EAT47" s="154"/>
      <c r="EAU47" s="154"/>
      <c r="EAV47" s="154"/>
      <c r="EAW47" s="154"/>
      <c r="EAX47" s="154"/>
      <c r="EAY47" s="154"/>
      <c r="EAZ47" s="154"/>
      <c r="EBA47" s="154"/>
      <c r="EBB47" s="154"/>
      <c r="EBC47" s="154"/>
      <c r="EBD47" s="154"/>
      <c r="EBE47" s="154"/>
      <c r="EBF47" s="154"/>
      <c r="EBG47" s="154"/>
      <c r="EBH47" s="154"/>
      <c r="EBI47" s="154"/>
      <c r="EBJ47" s="154"/>
      <c r="EBK47" s="154"/>
      <c r="EBL47" s="154"/>
      <c r="EBM47" s="154"/>
      <c r="EBN47" s="154"/>
      <c r="EBO47" s="154"/>
      <c r="EBP47" s="154"/>
      <c r="EBQ47" s="154"/>
      <c r="EBR47" s="154"/>
      <c r="EBS47" s="154"/>
      <c r="EBT47" s="154"/>
      <c r="EBU47" s="154"/>
      <c r="EBV47" s="154"/>
      <c r="EBW47" s="154"/>
      <c r="EBX47" s="154"/>
      <c r="EBY47" s="154"/>
      <c r="EBZ47" s="154"/>
      <c r="ECA47" s="154"/>
      <c r="ECB47" s="154"/>
      <c r="ECC47" s="154"/>
      <c r="ECD47" s="154"/>
      <c r="ECE47" s="154"/>
      <c r="ECF47" s="154"/>
      <c r="ECG47" s="154"/>
      <c r="ECH47" s="154"/>
      <c r="ECI47" s="154"/>
      <c r="ECJ47" s="154"/>
      <c r="ECK47" s="154"/>
      <c r="ECL47" s="154"/>
      <c r="ECM47" s="154"/>
      <c r="ECN47" s="154"/>
      <c r="ECO47" s="154"/>
      <c r="ECP47" s="154"/>
      <c r="ECQ47" s="154"/>
      <c r="ECR47" s="154"/>
      <c r="ECS47" s="154"/>
      <c r="ECT47" s="154"/>
      <c r="ECU47" s="154"/>
      <c r="ECV47" s="154"/>
      <c r="ECW47" s="154"/>
      <c r="ECX47" s="154"/>
      <c r="ECY47" s="154"/>
      <c r="ECZ47" s="154"/>
      <c r="EDA47" s="154"/>
      <c r="EDB47" s="154"/>
      <c r="EDC47" s="154"/>
      <c r="EDD47" s="154"/>
      <c r="EDE47" s="154"/>
      <c r="EDF47" s="154"/>
      <c r="EDG47" s="154"/>
      <c r="EDH47" s="154"/>
      <c r="EDI47" s="154"/>
      <c r="EDJ47" s="154"/>
      <c r="EDK47" s="154"/>
      <c r="EDL47" s="154"/>
      <c r="EDM47" s="154"/>
      <c r="EDN47" s="154"/>
      <c r="EDO47" s="154"/>
      <c r="EDP47" s="154"/>
      <c r="EDQ47" s="154"/>
      <c r="EDR47" s="154"/>
      <c r="EDS47" s="154"/>
      <c r="EDT47" s="154"/>
      <c r="EDU47" s="154"/>
      <c r="EDV47" s="154"/>
      <c r="EDW47" s="154"/>
      <c r="EDX47" s="154"/>
      <c r="EDY47" s="154"/>
      <c r="EDZ47" s="154"/>
      <c r="EEA47" s="154"/>
      <c r="EEB47" s="154"/>
      <c r="EEC47" s="154"/>
      <c r="EED47" s="154"/>
      <c r="EEE47" s="154"/>
      <c r="EEF47" s="154"/>
      <c r="EEG47" s="154"/>
      <c r="EEH47" s="154"/>
      <c r="EEI47" s="154"/>
      <c r="EEJ47" s="154"/>
      <c r="EEK47" s="154"/>
      <c r="EEL47" s="154"/>
      <c r="EEM47" s="154"/>
      <c r="EEN47" s="154"/>
      <c r="EEO47" s="154"/>
      <c r="EEP47" s="154"/>
      <c r="EEQ47" s="154"/>
      <c r="EER47" s="154"/>
      <c r="EES47" s="154"/>
      <c r="EET47" s="154"/>
      <c r="EEU47" s="154"/>
      <c r="EEV47" s="154"/>
      <c r="EEW47" s="154"/>
      <c r="EEX47" s="154"/>
      <c r="EEY47" s="154"/>
      <c r="EEZ47" s="154"/>
      <c r="EFA47" s="154"/>
      <c r="EFB47" s="154"/>
      <c r="EFC47" s="154"/>
      <c r="EFD47" s="154"/>
      <c r="EFE47" s="154"/>
      <c r="EFF47" s="154"/>
      <c r="EFG47" s="154"/>
      <c r="EFH47" s="154"/>
      <c r="EFI47" s="154"/>
      <c r="EFJ47" s="154"/>
      <c r="EFK47" s="154"/>
      <c r="EFL47" s="154"/>
      <c r="EFM47" s="154"/>
      <c r="EFN47" s="154"/>
      <c r="EFO47" s="154"/>
      <c r="EFP47" s="154"/>
      <c r="EFQ47" s="154"/>
      <c r="EFR47" s="154"/>
      <c r="EFS47" s="154"/>
      <c r="EFT47" s="154"/>
      <c r="EFU47" s="154"/>
      <c r="EFV47" s="154"/>
      <c r="EFW47" s="154"/>
      <c r="EFX47" s="154"/>
      <c r="EFY47" s="154"/>
      <c r="EFZ47" s="154"/>
      <c r="EGA47" s="154"/>
      <c r="EGB47" s="154"/>
      <c r="EGC47" s="154"/>
      <c r="EGD47" s="154"/>
      <c r="EGE47" s="154"/>
      <c r="EGF47" s="154"/>
      <c r="EGG47" s="154"/>
      <c r="EGH47" s="154"/>
      <c r="EGI47" s="154"/>
      <c r="EGJ47" s="154"/>
      <c r="EGK47" s="154"/>
      <c r="EGL47" s="154"/>
      <c r="EGM47" s="154"/>
      <c r="EGN47" s="154"/>
      <c r="EGO47" s="154"/>
      <c r="EGP47" s="154"/>
      <c r="EGQ47" s="154"/>
      <c r="EGR47" s="154"/>
      <c r="EGS47" s="154"/>
      <c r="EGT47" s="154"/>
      <c r="EGU47" s="154"/>
      <c r="EGV47" s="154"/>
      <c r="EGW47" s="154"/>
      <c r="EGX47" s="154"/>
      <c r="EGY47" s="154"/>
      <c r="EGZ47" s="154"/>
      <c r="EHA47" s="154"/>
      <c r="EHB47" s="154"/>
      <c r="EHC47" s="154"/>
      <c r="EHD47" s="154"/>
      <c r="EHE47" s="154"/>
      <c r="EHF47" s="154"/>
      <c r="EHG47" s="154"/>
      <c r="EHH47" s="154"/>
      <c r="EHI47" s="154"/>
      <c r="EHJ47" s="154"/>
      <c r="EHK47" s="154"/>
      <c r="EHL47" s="154"/>
      <c r="EHM47" s="154"/>
      <c r="EHN47" s="154"/>
      <c r="EHO47" s="154"/>
      <c r="EHP47" s="154"/>
      <c r="EHQ47" s="154"/>
      <c r="EHR47" s="154"/>
      <c r="EHS47" s="154"/>
      <c r="EHT47" s="154"/>
      <c r="EHU47" s="154"/>
      <c r="EHV47" s="154"/>
      <c r="EHW47" s="154"/>
      <c r="EHX47" s="154"/>
      <c r="EHY47" s="154"/>
      <c r="EHZ47" s="154"/>
      <c r="EIA47" s="154"/>
      <c r="EIB47" s="154"/>
      <c r="EIC47" s="154"/>
      <c r="EID47" s="154"/>
      <c r="EIE47" s="154"/>
      <c r="EIF47" s="154"/>
      <c r="EIG47" s="154"/>
      <c r="EIH47" s="154"/>
      <c r="EII47" s="154"/>
      <c r="EIJ47" s="154"/>
      <c r="EIK47" s="154"/>
      <c r="EIL47" s="154"/>
      <c r="EIM47" s="154"/>
      <c r="EIN47" s="154"/>
      <c r="EIO47" s="154"/>
      <c r="EIP47" s="154"/>
      <c r="EIQ47" s="154"/>
      <c r="EIR47" s="154"/>
      <c r="EIS47" s="154"/>
      <c r="EIT47" s="154"/>
      <c r="EIU47" s="154"/>
      <c r="EIV47" s="154"/>
      <c r="EIW47" s="154"/>
      <c r="EIX47" s="154"/>
      <c r="EIY47" s="154"/>
      <c r="EIZ47" s="154"/>
      <c r="EJA47" s="154"/>
      <c r="EJB47" s="154"/>
      <c r="EJC47" s="154"/>
      <c r="EJD47" s="154"/>
      <c r="EJE47" s="154"/>
      <c r="EJF47" s="154"/>
      <c r="EJG47" s="154"/>
      <c r="EJH47" s="154"/>
      <c r="EJI47" s="154"/>
      <c r="EJJ47" s="154"/>
      <c r="EJK47" s="154"/>
      <c r="EJL47" s="154"/>
      <c r="EJM47" s="154"/>
      <c r="EJN47" s="154"/>
      <c r="EJO47" s="154"/>
      <c r="EJP47" s="154"/>
      <c r="EJQ47" s="154"/>
      <c r="EJR47" s="154"/>
      <c r="EJS47" s="154"/>
      <c r="EJT47" s="154"/>
      <c r="EJU47" s="154"/>
      <c r="EJV47" s="154"/>
      <c r="EJW47" s="154"/>
      <c r="EJX47" s="154"/>
      <c r="EJY47" s="154"/>
      <c r="EJZ47" s="154"/>
      <c r="EKA47" s="154"/>
      <c r="EKB47" s="154"/>
      <c r="EKC47" s="154"/>
      <c r="EKD47" s="154"/>
      <c r="EKE47" s="154"/>
      <c r="EKF47" s="154"/>
      <c r="EKG47" s="154"/>
      <c r="EKH47" s="154"/>
      <c r="EKI47" s="154"/>
      <c r="EKJ47" s="154"/>
      <c r="EKK47" s="154"/>
      <c r="EKL47" s="154"/>
      <c r="EKM47" s="154"/>
      <c r="EKN47" s="154"/>
      <c r="EKO47" s="154"/>
      <c r="EKP47" s="154"/>
      <c r="EKQ47" s="154"/>
      <c r="EKR47" s="154"/>
      <c r="EKS47" s="154"/>
      <c r="EKT47" s="154"/>
      <c r="EKU47" s="154"/>
      <c r="EKV47" s="154"/>
      <c r="EKW47" s="154"/>
      <c r="EKX47" s="154"/>
      <c r="EKY47" s="154"/>
      <c r="EKZ47" s="154"/>
      <c r="ELA47" s="154"/>
      <c r="ELB47" s="154"/>
      <c r="ELC47" s="154"/>
      <c r="ELD47" s="154"/>
      <c r="ELE47" s="154"/>
      <c r="ELF47" s="154"/>
      <c r="ELG47" s="154"/>
      <c r="ELH47" s="154"/>
      <c r="ELI47" s="154"/>
      <c r="ELJ47" s="154"/>
      <c r="ELK47" s="154"/>
      <c r="ELL47" s="154"/>
      <c r="ELM47" s="154"/>
      <c r="ELN47" s="154"/>
      <c r="ELO47" s="154"/>
      <c r="ELP47" s="154"/>
      <c r="ELQ47" s="154"/>
      <c r="ELR47" s="154"/>
      <c r="ELS47" s="154"/>
      <c r="ELT47" s="154"/>
      <c r="ELU47" s="154"/>
      <c r="ELV47" s="154"/>
      <c r="ELW47" s="154"/>
      <c r="ELX47" s="154"/>
      <c r="ELY47" s="154"/>
      <c r="ELZ47" s="154"/>
      <c r="EMA47" s="154"/>
      <c r="EMB47" s="154"/>
      <c r="EMC47" s="154"/>
      <c r="EMD47" s="154"/>
      <c r="EME47" s="154"/>
      <c r="EMF47" s="154"/>
      <c r="EMG47" s="154"/>
      <c r="EMH47" s="154"/>
      <c r="EMI47" s="154"/>
      <c r="EMJ47" s="154"/>
      <c r="EMK47" s="154"/>
      <c r="EML47" s="154"/>
      <c r="EMM47" s="154"/>
      <c r="EMN47" s="154"/>
      <c r="EMO47" s="154"/>
      <c r="EMP47" s="154"/>
      <c r="EMQ47" s="154"/>
      <c r="EMR47" s="154"/>
      <c r="EMS47" s="154"/>
      <c r="EMT47" s="154"/>
      <c r="EMU47" s="154"/>
      <c r="EMV47" s="154"/>
      <c r="EMW47" s="154"/>
      <c r="EMX47" s="154"/>
      <c r="EMY47" s="154"/>
      <c r="EMZ47" s="154"/>
      <c r="ENA47" s="154"/>
      <c r="ENB47" s="154"/>
      <c r="ENC47" s="154"/>
      <c r="END47" s="154"/>
      <c r="ENE47" s="154"/>
      <c r="ENF47" s="154"/>
      <c r="ENG47" s="154"/>
      <c r="ENH47" s="154"/>
      <c r="ENI47" s="154"/>
      <c r="ENJ47" s="154"/>
      <c r="ENK47" s="154"/>
      <c r="ENL47" s="154"/>
      <c r="ENM47" s="154"/>
      <c r="ENN47" s="154"/>
      <c r="ENO47" s="154"/>
      <c r="ENP47" s="154"/>
      <c r="ENQ47" s="154"/>
      <c r="ENR47" s="154"/>
      <c r="ENS47" s="154"/>
      <c r="ENT47" s="154"/>
      <c r="ENU47" s="154"/>
      <c r="ENV47" s="154"/>
      <c r="ENW47" s="154"/>
      <c r="ENX47" s="154"/>
      <c r="ENY47" s="154"/>
      <c r="ENZ47" s="154"/>
      <c r="EOA47" s="154"/>
      <c r="EOB47" s="154"/>
      <c r="EOC47" s="154"/>
      <c r="EOD47" s="154"/>
      <c r="EOE47" s="154"/>
      <c r="EOF47" s="154"/>
      <c r="EOG47" s="154"/>
      <c r="EOH47" s="154"/>
      <c r="EOI47" s="154"/>
      <c r="EOJ47" s="154"/>
      <c r="EOK47" s="154"/>
      <c r="EOL47" s="154"/>
      <c r="EOM47" s="154"/>
      <c r="EON47" s="154"/>
      <c r="EOO47" s="154"/>
      <c r="EOP47" s="154"/>
      <c r="EOQ47" s="154"/>
      <c r="EOR47" s="154"/>
      <c r="EOS47" s="154"/>
      <c r="EOT47" s="154"/>
      <c r="EOU47" s="154"/>
      <c r="EOV47" s="154"/>
      <c r="EOW47" s="154"/>
      <c r="EOX47" s="154"/>
      <c r="EOY47" s="154"/>
      <c r="EOZ47" s="154"/>
      <c r="EPA47" s="154"/>
      <c r="EPB47" s="154"/>
      <c r="EPC47" s="154"/>
      <c r="EPD47" s="154"/>
      <c r="EPE47" s="154"/>
      <c r="EPF47" s="154"/>
      <c r="EPG47" s="154"/>
      <c r="EPH47" s="154"/>
      <c r="EPI47" s="154"/>
      <c r="EPJ47" s="154"/>
      <c r="EPK47" s="154"/>
      <c r="EPL47" s="154"/>
      <c r="EPM47" s="154"/>
      <c r="EPN47" s="154"/>
      <c r="EPO47" s="154"/>
      <c r="EPP47" s="154"/>
      <c r="EPQ47" s="154"/>
      <c r="EPR47" s="154"/>
      <c r="EPS47" s="154"/>
      <c r="EPT47" s="154"/>
      <c r="EPU47" s="154"/>
      <c r="EPV47" s="154"/>
      <c r="EPW47" s="154"/>
      <c r="EPX47" s="154"/>
      <c r="EPY47" s="154"/>
      <c r="EPZ47" s="154"/>
      <c r="EQA47" s="154"/>
      <c r="EQB47" s="154"/>
      <c r="EQC47" s="154"/>
      <c r="EQD47" s="154"/>
      <c r="EQE47" s="154"/>
      <c r="EQF47" s="154"/>
      <c r="EQG47" s="154"/>
      <c r="EQH47" s="154"/>
      <c r="EQI47" s="154"/>
      <c r="EQJ47" s="154"/>
      <c r="EQK47" s="154"/>
      <c r="EQL47" s="154"/>
      <c r="EQM47" s="154"/>
      <c r="EQN47" s="154"/>
      <c r="EQO47" s="154"/>
      <c r="EQP47" s="154"/>
      <c r="EQQ47" s="154"/>
      <c r="EQR47" s="154"/>
      <c r="EQS47" s="154"/>
      <c r="EQT47" s="154"/>
      <c r="EQU47" s="154"/>
      <c r="EQV47" s="154"/>
      <c r="EQW47" s="154"/>
      <c r="EQX47" s="154"/>
      <c r="EQY47" s="154"/>
      <c r="EQZ47" s="154"/>
      <c r="ERA47" s="154"/>
      <c r="ERB47" s="154"/>
      <c r="ERC47" s="154"/>
      <c r="ERD47" s="154"/>
      <c r="ERE47" s="154"/>
      <c r="ERF47" s="154"/>
      <c r="ERG47" s="154"/>
      <c r="ERH47" s="154"/>
      <c r="ERI47" s="154"/>
      <c r="ERJ47" s="154"/>
      <c r="ERK47" s="154"/>
      <c r="ERL47" s="154"/>
      <c r="ERM47" s="154"/>
      <c r="ERN47" s="154"/>
      <c r="ERO47" s="154"/>
      <c r="ERP47" s="154"/>
      <c r="ERQ47" s="154"/>
      <c r="ERR47" s="154"/>
      <c r="ERS47" s="154"/>
      <c r="ERT47" s="154"/>
      <c r="ERU47" s="154"/>
      <c r="ERV47" s="154"/>
      <c r="ERW47" s="154"/>
      <c r="ERX47" s="154"/>
      <c r="ERY47" s="154"/>
      <c r="ERZ47" s="154"/>
      <c r="ESA47" s="154"/>
      <c r="ESB47" s="154"/>
      <c r="ESC47" s="154"/>
      <c r="ESD47" s="154"/>
      <c r="ESE47" s="154"/>
      <c r="ESF47" s="154"/>
      <c r="ESG47" s="154"/>
      <c r="ESH47" s="154"/>
      <c r="ESI47" s="154"/>
      <c r="ESJ47" s="154"/>
      <c r="ESK47" s="154"/>
      <c r="ESL47" s="154"/>
      <c r="ESM47" s="154"/>
      <c r="ESN47" s="154"/>
      <c r="ESO47" s="154"/>
      <c r="ESP47" s="154"/>
      <c r="ESQ47" s="154"/>
      <c r="ESR47" s="154"/>
      <c r="ESS47" s="154"/>
      <c r="EST47" s="154"/>
      <c r="ESU47" s="154"/>
      <c r="ESV47" s="154"/>
      <c r="ESW47" s="154"/>
      <c r="ESX47" s="154"/>
      <c r="ESY47" s="154"/>
      <c r="ESZ47" s="154"/>
      <c r="ETA47" s="154"/>
      <c r="ETB47" s="154"/>
      <c r="ETC47" s="154"/>
      <c r="ETD47" s="154"/>
      <c r="ETE47" s="154"/>
      <c r="ETF47" s="154"/>
      <c r="ETG47" s="154"/>
      <c r="ETH47" s="154"/>
      <c r="ETI47" s="154"/>
      <c r="ETJ47" s="154"/>
      <c r="ETK47" s="154"/>
      <c r="ETL47" s="154"/>
      <c r="ETM47" s="154"/>
      <c r="ETN47" s="154"/>
      <c r="ETO47" s="154"/>
      <c r="ETP47" s="154"/>
      <c r="ETQ47" s="154"/>
      <c r="ETR47" s="154"/>
      <c r="ETS47" s="154"/>
      <c r="ETT47" s="154"/>
      <c r="ETU47" s="154"/>
      <c r="ETV47" s="154"/>
      <c r="ETW47" s="154"/>
      <c r="ETX47" s="154"/>
      <c r="ETY47" s="154"/>
      <c r="ETZ47" s="154"/>
      <c r="EUA47" s="154"/>
      <c r="EUB47" s="154"/>
      <c r="EUC47" s="154"/>
      <c r="EUD47" s="154"/>
      <c r="EUE47" s="154"/>
      <c r="EUF47" s="154"/>
      <c r="EUG47" s="154"/>
      <c r="EUH47" s="154"/>
      <c r="EUI47" s="154"/>
      <c r="EUJ47" s="154"/>
      <c r="EUK47" s="154"/>
      <c r="EUL47" s="154"/>
      <c r="EUM47" s="154"/>
      <c r="EUN47" s="154"/>
      <c r="EUO47" s="154"/>
      <c r="EUP47" s="154"/>
      <c r="EUQ47" s="154"/>
      <c r="EUR47" s="154"/>
      <c r="EUS47" s="154"/>
      <c r="EUT47" s="154"/>
      <c r="EUU47" s="154"/>
      <c r="EUV47" s="154"/>
      <c r="EUW47" s="154"/>
      <c r="EUX47" s="154"/>
      <c r="EUY47" s="154"/>
      <c r="EUZ47" s="154"/>
      <c r="EVA47" s="154"/>
      <c r="EVB47" s="154"/>
      <c r="EVC47" s="154"/>
      <c r="EVD47" s="154"/>
      <c r="EVE47" s="154"/>
      <c r="EVF47" s="154"/>
      <c r="EVG47" s="154"/>
      <c r="EVH47" s="154"/>
      <c r="EVI47" s="154"/>
      <c r="EVJ47" s="154"/>
      <c r="EVK47" s="154"/>
      <c r="EVL47" s="154"/>
      <c r="EVM47" s="154"/>
      <c r="EVN47" s="154"/>
      <c r="EVO47" s="154"/>
      <c r="EVP47" s="154"/>
      <c r="EVQ47" s="154"/>
      <c r="EVR47" s="154"/>
      <c r="EVS47" s="154"/>
      <c r="EVT47" s="154"/>
      <c r="EVU47" s="154"/>
      <c r="EVV47" s="154"/>
      <c r="EVW47" s="154"/>
      <c r="EVX47" s="154"/>
      <c r="EVY47" s="154"/>
      <c r="EVZ47" s="154"/>
      <c r="EWA47" s="154"/>
      <c r="EWB47" s="154"/>
      <c r="EWC47" s="154"/>
      <c r="EWD47" s="154"/>
      <c r="EWE47" s="154"/>
      <c r="EWF47" s="154"/>
      <c r="EWG47" s="154"/>
      <c r="EWH47" s="154"/>
      <c r="EWI47" s="154"/>
      <c r="EWJ47" s="154"/>
      <c r="EWK47" s="154"/>
      <c r="EWL47" s="154"/>
      <c r="EWM47" s="154"/>
      <c r="EWN47" s="154"/>
      <c r="EWO47" s="154"/>
      <c r="EWP47" s="154"/>
      <c r="EWQ47" s="154"/>
      <c r="EWR47" s="154"/>
      <c r="EWS47" s="154"/>
      <c r="EWT47" s="154"/>
      <c r="EWU47" s="154"/>
      <c r="EWV47" s="154"/>
      <c r="EWW47" s="154"/>
      <c r="EWX47" s="154"/>
      <c r="EWY47" s="154"/>
      <c r="EWZ47" s="154"/>
      <c r="EXA47" s="154"/>
      <c r="EXB47" s="154"/>
      <c r="EXC47" s="154"/>
      <c r="EXD47" s="154"/>
      <c r="EXE47" s="154"/>
      <c r="EXF47" s="154"/>
      <c r="EXG47" s="154"/>
      <c r="EXH47" s="154"/>
      <c r="EXI47" s="154"/>
      <c r="EXJ47" s="154"/>
      <c r="EXK47" s="154"/>
      <c r="EXL47" s="154"/>
      <c r="EXM47" s="154"/>
      <c r="EXN47" s="154"/>
      <c r="EXO47" s="154"/>
      <c r="EXP47" s="154"/>
      <c r="EXQ47" s="154"/>
      <c r="EXR47" s="154"/>
      <c r="EXS47" s="154"/>
      <c r="EXT47" s="154"/>
      <c r="EXU47" s="154"/>
      <c r="EXV47" s="154"/>
      <c r="EXW47" s="154"/>
      <c r="EXX47" s="154"/>
      <c r="EXY47" s="154"/>
      <c r="EXZ47" s="154"/>
      <c r="EYA47" s="154"/>
      <c r="EYB47" s="154"/>
      <c r="EYC47" s="154"/>
      <c r="EYD47" s="154"/>
      <c r="EYE47" s="154"/>
      <c r="EYF47" s="154"/>
      <c r="EYG47" s="154"/>
      <c r="EYH47" s="154"/>
      <c r="EYI47" s="154"/>
      <c r="EYJ47" s="154"/>
      <c r="EYK47" s="154"/>
      <c r="EYL47" s="154"/>
      <c r="EYM47" s="154"/>
      <c r="EYN47" s="154"/>
      <c r="EYO47" s="154"/>
      <c r="EYP47" s="154"/>
      <c r="EYQ47" s="154"/>
      <c r="EYR47" s="154"/>
      <c r="EYS47" s="154"/>
      <c r="EYT47" s="154"/>
      <c r="EYU47" s="154"/>
      <c r="EYV47" s="154"/>
      <c r="EYW47" s="154"/>
      <c r="EYX47" s="154"/>
      <c r="EYY47" s="154"/>
      <c r="EYZ47" s="154"/>
      <c r="EZA47" s="154"/>
      <c r="EZB47" s="154"/>
      <c r="EZC47" s="154"/>
      <c r="EZD47" s="154"/>
      <c r="EZE47" s="154"/>
      <c r="EZF47" s="154"/>
      <c r="EZG47" s="154"/>
      <c r="EZH47" s="154"/>
      <c r="EZI47" s="154"/>
      <c r="EZJ47" s="154"/>
      <c r="EZK47" s="154"/>
      <c r="EZL47" s="154"/>
      <c r="EZM47" s="154"/>
      <c r="EZN47" s="154"/>
      <c r="EZO47" s="154"/>
      <c r="EZP47" s="154"/>
      <c r="EZQ47" s="154"/>
      <c r="EZR47" s="154"/>
      <c r="EZS47" s="154"/>
      <c r="EZT47" s="154"/>
      <c r="EZU47" s="154"/>
      <c r="EZV47" s="154"/>
      <c r="EZW47" s="154"/>
      <c r="EZX47" s="154"/>
      <c r="EZY47" s="154"/>
      <c r="EZZ47" s="154"/>
      <c r="FAA47" s="154"/>
      <c r="FAB47" s="154"/>
      <c r="FAC47" s="154"/>
      <c r="FAD47" s="154"/>
      <c r="FAE47" s="154"/>
      <c r="FAF47" s="154"/>
      <c r="FAG47" s="154"/>
      <c r="FAH47" s="154"/>
      <c r="FAI47" s="154"/>
      <c r="FAJ47" s="154"/>
      <c r="FAK47" s="154"/>
      <c r="FAL47" s="154"/>
      <c r="FAM47" s="154"/>
      <c r="FAN47" s="154"/>
      <c r="FAO47" s="154"/>
      <c r="FAP47" s="154"/>
      <c r="FAQ47" s="154"/>
      <c r="FAR47" s="154"/>
      <c r="FAS47" s="154"/>
      <c r="FAT47" s="154"/>
      <c r="FAU47" s="154"/>
      <c r="FAV47" s="154"/>
      <c r="FAW47" s="154"/>
      <c r="FAX47" s="154"/>
      <c r="FAY47" s="154"/>
      <c r="FAZ47" s="154"/>
      <c r="FBA47" s="154"/>
      <c r="FBB47" s="154"/>
      <c r="FBC47" s="154"/>
      <c r="FBD47" s="154"/>
      <c r="FBE47" s="154"/>
      <c r="FBF47" s="154"/>
      <c r="FBG47" s="154"/>
      <c r="FBH47" s="154"/>
      <c r="FBI47" s="154"/>
      <c r="FBJ47" s="154"/>
      <c r="FBK47" s="154"/>
      <c r="FBL47" s="154"/>
      <c r="FBM47" s="154"/>
      <c r="FBN47" s="154"/>
      <c r="FBO47" s="154"/>
      <c r="FBP47" s="154"/>
      <c r="FBQ47" s="154"/>
      <c r="FBR47" s="154"/>
      <c r="FBS47" s="154"/>
      <c r="FBT47" s="154"/>
      <c r="FBU47" s="154"/>
      <c r="FBV47" s="154"/>
      <c r="FBW47" s="154"/>
      <c r="FBX47" s="154"/>
      <c r="FBY47" s="154"/>
      <c r="FBZ47" s="154"/>
      <c r="FCA47" s="154"/>
      <c r="FCB47" s="154"/>
      <c r="FCC47" s="154"/>
      <c r="FCD47" s="154"/>
      <c r="FCE47" s="154"/>
      <c r="FCF47" s="154"/>
      <c r="FCG47" s="154"/>
      <c r="FCH47" s="154"/>
      <c r="FCI47" s="154"/>
      <c r="FCJ47" s="154"/>
      <c r="FCK47" s="154"/>
      <c r="FCL47" s="154"/>
      <c r="FCM47" s="154"/>
      <c r="FCN47" s="154"/>
      <c r="FCO47" s="154"/>
      <c r="FCP47" s="154"/>
      <c r="FCQ47" s="154"/>
      <c r="FCR47" s="154"/>
      <c r="FCS47" s="154"/>
      <c r="FCT47" s="154"/>
      <c r="FCU47" s="154"/>
      <c r="FCV47" s="154"/>
      <c r="FCW47" s="154"/>
      <c r="FCX47" s="154"/>
      <c r="FCY47" s="154"/>
      <c r="FCZ47" s="154"/>
      <c r="FDA47" s="154"/>
      <c r="FDB47" s="154"/>
      <c r="FDC47" s="154"/>
      <c r="FDD47" s="154"/>
      <c r="FDE47" s="154"/>
      <c r="FDF47" s="154"/>
      <c r="FDG47" s="154"/>
      <c r="FDH47" s="154"/>
      <c r="FDI47" s="154"/>
      <c r="FDJ47" s="154"/>
      <c r="FDK47" s="154"/>
      <c r="FDL47" s="154"/>
      <c r="FDM47" s="154"/>
      <c r="FDN47" s="154"/>
      <c r="FDO47" s="154"/>
      <c r="FDP47" s="154"/>
      <c r="FDQ47" s="154"/>
      <c r="FDR47" s="154"/>
      <c r="FDS47" s="154"/>
      <c r="FDT47" s="154"/>
      <c r="FDU47" s="154"/>
      <c r="FDV47" s="154"/>
      <c r="FDW47" s="154"/>
      <c r="FDX47" s="154"/>
      <c r="FDY47" s="154"/>
      <c r="FDZ47" s="154"/>
      <c r="FEA47" s="154"/>
      <c r="FEB47" s="154"/>
      <c r="FEC47" s="154"/>
      <c r="FED47" s="154"/>
      <c r="FEE47" s="154"/>
      <c r="FEF47" s="154"/>
      <c r="FEG47" s="154"/>
      <c r="FEH47" s="154"/>
      <c r="FEI47" s="154"/>
      <c r="FEJ47" s="154"/>
      <c r="FEK47" s="154"/>
      <c r="FEL47" s="154"/>
      <c r="FEM47" s="154"/>
      <c r="FEN47" s="154"/>
      <c r="FEO47" s="154"/>
      <c r="FEP47" s="154"/>
      <c r="FEQ47" s="154"/>
      <c r="FER47" s="154"/>
      <c r="FES47" s="154"/>
      <c r="FET47" s="154"/>
      <c r="FEU47" s="154"/>
      <c r="FEV47" s="154"/>
      <c r="FEW47" s="154"/>
      <c r="FEX47" s="154"/>
      <c r="FEY47" s="154"/>
      <c r="FEZ47" s="154"/>
      <c r="FFA47" s="154"/>
      <c r="FFB47" s="154"/>
      <c r="FFC47" s="154"/>
      <c r="FFD47" s="154"/>
      <c r="FFE47" s="154"/>
      <c r="FFF47" s="154"/>
      <c r="FFG47" s="154"/>
      <c r="FFH47" s="154"/>
      <c r="FFI47" s="154"/>
      <c r="FFJ47" s="154"/>
      <c r="FFK47" s="154"/>
      <c r="FFL47" s="154"/>
      <c r="FFM47" s="154"/>
      <c r="FFN47" s="154"/>
      <c r="FFO47" s="154"/>
      <c r="FFP47" s="154"/>
      <c r="FFQ47" s="154"/>
      <c r="FFR47" s="154"/>
      <c r="FFS47" s="154"/>
      <c r="FFT47" s="154"/>
      <c r="FFU47" s="154"/>
      <c r="FFV47" s="154"/>
      <c r="FFW47" s="154"/>
      <c r="FFX47" s="154"/>
      <c r="FFY47" s="154"/>
      <c r="FFZ47" s="154"/>
      <c r="FGA47" s="154"/>
      <c r="FGB47" s="154"/>
      <c r="FGC47" s="154"/>
      <c r="FGD47" s="154"/>
      <c r="FGE47" s="154"/>
      <c r="FGF47" s="154"/>
      <c r="FGG47" s="154"/>
      <c r="FGH47" s="154"/>
      <c r="FGI47" s="154"/>
      <c r="FGJ47" s="154"/>
      <c r="FGK47" s="154"/>
      <c r="FGL47" s="154"/>
      <c r="FGM47" s="154"/>
      <c r="FGN47" s="154"/>
      <c r="FGO47" s="154"/>
      <c r="FGP47" s="154"/>
      <c r="FGQ47" s="154"/>
      <c r="FGR47" s="154"/>
      <c r="FGS47" s="154"/>
      <c r="FGT47" s="154"/>
      <c r="FGU47" s="154"/>
      <c r="FGV47" s="154"/>
      <c r="FGW47" s="154"/>
      <c r="FGX47" s="154"/>
      <c r="FGY47" s="154"/>
      <c r="FGZ47" s="154"/>
      <c r="FHA47" s="154"/>
      <c r="FHB47" s="154"/>
      <c r="FHC47" s="154"/>
      <c r="FHD47" s="154"/>
      <c r="FHE47" s="154"/>
      <c r="FHF47" s="154"/>
      <c r="FHG47" s="154"/>
      <c r="FHH47" s="154"/>
      <c r="FHI47" s="154"/>
      <c r="FHJ47" s="154"/>
      <c r="FHK47" s="154"/>
      <c r="FHL47" s="154"/>
      <c r="FHM47" s="154"/>
      <c r="FHN47" s="154"/>
      <c r="FHO47" s="154"/>
      <c r="FHP47" s="154"/>
      <c r="FHQ47" s="154"/>
      <c r="FHR47" s="154"/>
      <c r="FHS47" s="154"/>
      <c r="FHT47" s="154"/>
      <c r="FHU47" s="154"/>
      <c r="FHV47" s="154"/>
      <c r="FHW47" s="154"/>
      <c r="FHX47" s="154"/>
      <c r="FHY47" s="154"/>
      <c r="FHZ47" s="154"/>
      <c r="FIA47" s="154"/>
      <c r="FIB47" s="154"/>
      <c r="FIC47" s="154"/>
      <c r="FID47" s="154"/>
      <c r="FIE47" s="154"/>
      <c r="FIF47" s="154"/>
      <c r="FIG47" s="154"/>
      <c r="FIH47" s="154"/>
      <c r="FII47" s="154"/>
      <c r="FIJ47" s="154"/>
      <c r="FIK47" s="154"/>
      <c r="FIL47" s="154"/>
      <c r="FIM47" s="154"/>
      <c r="FIN47" s="154"/>
      <c r="FIO47" s="154"/>
      <c r="FIP47" s="154"/>
      <c r="FIQ47" s="154"/>
      <c r="FIR47" s="154"/>
      <c r="FIS47" s="154"/>
      <c r="FIT47" s="154"/>
      <c r="FIU47" s="154"/>
      <c r="FIV47" s="154"/>
      <c r="FIW47" s="154"/>
      <c r="FIX47" s="154"/>
      <c r="FIY47" s="154"/>
      <c r="FIZ47" s="154"/>
      <c r="FJA47" s="154"/>
      <c r="FJB47" s="154"/>
      <c r="FJC47" s="154"/>
      <c r="FJD47" s="154"/>
      <c r="FJE47" s="154"/>
      <c r="FJF47" s="154"/>
      <c r="FJG47" s="154"/>
      <c r="FJH47" s="154"/>
      <c r="FJI47" s="154"/>
      <c r="FJJ47" s="154"/>
      <c r="FJK47" s="154"/>
      <c r="FJL47" s="154"/>
      <c r="FJM47" s="154"/>
      <c r="FJN47" s="154"/>
      <c r="FJO47" s="154"/>
      <c r="FJP47" s="154"/>
      <c r="FJQ47" s="154"/>
      <c r="FJR47" s="154"/>
      <c r="FJS47" s="154"/>
      <c r="FJT47" s="154"/>
      <c r="FJU47" s="154"/>
      <c r="FJV47" s="154"/>
      <c r="FJW47" s="154"/>
      <c r="FJX47" s="154"/>
      <c r="FJY47" s="154"/>
      <c r="FJZ47" s="154"/>
      <c r="FKA47" s="154"/>
      <c r="FKB47" s="154"/>
      <c r="FKC47" s="154"/>
      <c r="FKD47" s="154"/>
      <c r="FKE47" s="154"/>
      <c r="FKF47" s="154"/>
      <c r="FKG47" s="154"/>
      <c r="FKH47" s="154"/>
      <c r="FKI47" s="154"/>
      <c r="FKJ47" s="154"/>
      <c r="FKK47" s="154"/>
      <c r="FKL47" s="154"/>
      <c r="FKM47" s="154"/>
      <c r="FKN47" s="154"/>
      <c r="FKO47" s="154"/>
      <c r="FKP47" s="154"/>
      <c r="FKQ47" s="154"/>
      <c r="FKR47" s="154"/>
      <c r="FKS47" s="154"/>
      <c r="FKT47" s="154"/>
      <c r="FKU47" s="154"/>
      <c r="FKV47" s="154"/>
      <c r="FKW47" s="154"/>
      <c r="FKX47" s="154"/>
      <c r="FKY47" s="154"/>
      <c r="FKZ47" s="154"/>
      <c r="FLA47" s="154"/>
      <c r="FLB47" s="154"/>
      <c r="FLC47" s="154"/>
      <c r="FLD47" s="154"/>
      <c r="FLE47" s="154"/>
      <c r="FLF47" s="154"/>
      <c r="FLG47" s="154"/>
      <c r="FLH47" s="154"/>
      <c r="FLI47" s="154"/>
      <c r="FLJ47" s="154"/>
      <c r="FLK47" s="154"/>
      <c r="FLL47" s="154"/>
      <c r="FLM47" s="154"/>
      <c r="FLN47" s="154"/>
      <c r="FLO47" s="154"/>
      <c r="FLP47" s="154"/>
      <c r="FLQ47" s="154"/>
      <c r="FLR47" s="154"/>
      <c r="FLS47" s="154"/>
      <c r="FLT47" s="154"/>
      <c r="FLU47" s="154"/>
      <c r="FLV47" s="154"/>
      <c r="FLW47" s="154"/>
      <c r="FLX47" s="154"/>
      <c r="FLY47" s="154"/>
      <c r="FLZ47" s="154"/>
      <c r="FMA47" s="154"/>
      <c r="FMB47" s="154"/>
      <c r="FMC47" s="154"/>
      <c r="FMD47" s="154"/>
      <c r="FME47" s="154"/>
      <c r="FMF47" s="154"/>
      <c r="FMG47" s="154"/>
      <c r="FMH47" s="154"/>
      <c r="FMI47" s="154"/>
      <c r="FMJ47" s="154"/>
      <c r="FMK47" s="154"/>
      <c r="FML47" s="154"/>
      <c r="FMM47" s="154"/>
      <c r="FMN47" s="154"/>
      <c r="FMO47" s="154"/>
      <c r="FMP47" s="154"/>
      <c r="FMQ47" s="154"/>
      <c r="FMR47" s="154"/>
      <c r="FMS47" s="154"/>
      <c r="FMT47" s="154"/>
      <c r="FMU47" s="154"/>
      <c r="FMV47" s="154"/>
      <c r="FMW47" s="154"/>
      <c r="FMX47" s="154"/>
      <c r="FMY47" s="154"/>
      <c r="FMZ47" s="154"/>
      <c r="FNA47" s="154"/>
      <c r="FNB47" s="154"/>
      <c r="FNC47" s="154"/>
      <c r="FND47" s="154"/>
      <c r="FNE47" s="154"/>
      <c r="FNF47" s="154"/>
      <c r="FNG47" s="154"/>
      <c r="FNH47" s="154"/>
      <c r="FNI47" s="154"/>
      <c r="FNJ47" s="154"/>
      <c r="FNK47" s="154"/>
      <c r="FNL47" s="154"/>
      <c r="FNM47" s="154"/>
      <c r="FNN47" s="154"/>
      <c r="FNO47" s="154"/>
      <c r="FNP47" s="154"/>
      <c r="FNQ47" s="154"/>
      <c r="FNR47" s="154"/>
      <c r="FNS47" s="154"/>
      <c r="FNT47" s="154"/>
      <c r="FNU47" s="154"/>
      <c r="FNV47" s="154"/>
      <c r="FNW47" s="154"/>
      <c r="FNX47" s="154"/>
      <c r="FNY47" s="154"/>
      <c r="FNZ47" s="154"/>
      <c r="FOA47" s="154"/>
      <c r="FOB47" s="154"/>
      <c r="FOC47" s="154"/>
      <c r="FOD47" s="154"/>
      <c r="FOE47" s="154"/>
      <c r="FOF47" s="154"/>
      <c r="FOG47" s="154"/>
      <c r="FOH47" s="154"/>
      <c r="FOI47" s="154"/>
      <c r="FOJ47" s="154"/>
      <c r="FOK47" s="154"/>
      <c r="FOL47" s="154"/>
      <c r="FOM47" s="154"/>
      <c r="FON47" s="154"/>
      <c r="FOO47" s="154"/>
      <c r="FOP47" s="154"/>
      <c r="FOQ47" s="154"/>
      <c r="FOR47" s="154"/>
      <c r="FOS47" s="154"/>
      <c r="FOT47" s="154"/>
      <c r="FOU47" s="154"/>
      <c r="FOV47" s="154"/>
      <c r="FOW47" s="154"/>
      <c r="FOX47" s="154"/>
      <c r="FOY47" s="154"/>
      <c r="FOZ47" s="154"/>
      <c r="FPA47" s="154"/>
      <c r="FPB47" s="154"/>
      <c r="FPC47" s="154"/>
      <c r="FPD47" s="154"/>
      <c r="FPE47" s="154"/>
      <c r="FPF47" s="154"/>
      <c r="FPG47" s="154"/>
      <c r="FPH47" s="154"/>
      <c r="FPI47" s="154"/>
      <c r="FPJ47" s="154"/>
      <c r="FPK47" s="154"/>
      <c r="FPL47" s="154"/>
      <c r="FPM47" s="154"/>
      <c r="FPN47" s="154"/>
      <c r="FPO47" s="154"/>
      <c r="FPP47" s="154"/>
      <c r="FPQ47" s="154"/>
      <c r="FPR47" s="154"/>
      <c r="FPS47" s="154"/>
      <c r="FPT47" s="154"/>
      <c r="FPU47" s="154"/>
      <c r="FPV47" s="154"/>
      <c r="FPW47" s="154"/>
      <c r="FPX47" s="154"/>
      <c r="FPY47" s="154"/>
      <c r="FPZ47" s="154"/>
      <c r="FQA47" s="154"/>
      <c r="FQB47" s="154"/>
      <c r="FQC47" s="154"/>
      <c r="FQD47" s="154"/>
      <c r="FQE47" s="154"/>
      <c r="FQF47" s="154"/>
      <c r="FQG47" s="154"/>
      <c r="FQH47" s="154"/>
      <c r="FQI47" s="154"/>
      <c r="FQJ47" s="154"/>
      <c r="FQK47" s="154"/>
      <c r="FQL47" s="154"/>
      <c r="FQM47" s="154"/>
      <c r="FQN47" s="154"/>
      <c r="FQO47" s="154"/>
      <c r="FQP47" s="154"/>
      <c r="FQQ47" s="154"/>
      <c r="FQR47" s="154"/>
      <c r="FQS47" s="154"/>
      <c r="FQT47" s="154"/>
      <c r="FQU47" s="154"/>
      <c r="FQV47" s="154"/>
      <c r="FQW47" s="154"/>
      <c r="FQX47" s="154"/>
      <c r="FQY47" s="154"/>
      <c r="FQZ47" s="154"/>
      <c r="FRA47" s="154"/>
      <c r="FRB47" s="154"/>
      <c r="FRC47" s="154"/>
      <c r="FRD47" s="154"/>
      <c r="FRE47" s="154"/>
      <c r="FRF47" s="154"/>
      <c r="FRG47" s="154"/>
      <c r="FRH47" s="154"/>
      <c r="FRI47" s="154"/>
      <c r="FRJ47" s="154"/>
      <c r="FRK47" s="154"/>
      <c r="FRL47" s="154"/>
      <c r="FRM47" s="154"/>
      <c r="FRN47" s="154"/>
      <c r="FRO47" s="154"/>
      <c r="FRP47" s="154"/>
      <c r="FRQ47" s="154"/>
      <c r="FRR47" s="154"/>
      <c r="FRS47" s="154"/>
      <c r="FRT47" s="154"/>
      <c r="FRU47" s="154"/>
      <c r="FRV47" s="154"/>
      <c r="FRW47" s="154"/>
      <c r="FRX47" s="154"/>
      <c r="FRY47" s="154"/>
      <c r="FRZ47" s="154"/>
      <c r="FSA47" s="154"/>
      <c r="FSB47" s="154"/>
      <c r="FSC47" s="154"/>
      <c r="FSD47" s="154"/>
      <c r="FSE47" s="154"/>
      <c r="FSF47" s="154"/>
      <c r="FSG47" s="154"/>
      <c r="FSH47" s="154"/>
      <c r="FSI47" s="154"/>
      <c r="FSJ47" s="154"/>
      <c r="FSK47" s="154"/>
      <c r="FSL47" s="154"/>
      <c r="FSM47" s="154"/>
      <c r="FSN47" s="154"/>
      <c r="FSO47" s="154"/>
      <c r="FSP47" s="154"/>
      <c r="FSQ47" s="154"/>
      <c r="FSR47" s="154"/>
      <c r="FSS47" s="154"/>
      <c r="FST47" s="154"/>
      <c r="FSU47" s="154"/>
      <c r="FSV47" s="154"/>
      <c r="FSW47" s="154"/>
      <c r="FSX47" s="154"/>
      <c r="FSY47" s="154"/>
      <c r="FSZ47" s="154"/>
      <c r="FTA47" s="154"/>
      <c r="FTB47" s="154"/>
      <c r="FTC47" s="154"/>
      <c r="FTD47" s="154"/>
      <c r="FTE47" s="154"/>
      <c r="FTF47" s="154"/>
      <c r="FTG47" s="154"/>
      <c r="FTH47" s="154"/>
      <c r="FTI47" s="154"/>
      <c r="FTJ47" s="154"/>
      <c r="FTK47" s="154"/>
      <c r="FTL47" s="154"/>
      <c r="FTM47" s="154"/>
      <c r="FTN47" s="154"/>
      <c r="FTO47" s="154"/>
      <c r="FTP47" s="154"/>
      <c r="FTQ47" s="154"/>
      <c r="FTR47" s="154"/>
      <c r="FTS47" s="154"/>
      <c r="FTT47" s="154"/>
      <c r="FTU47" s="154"/>
      <c r="FTV47" s="154"/>
      <c r="FTW47" s="154"/>
      <c r="FTX47" s="154"/>
      <c r="FTY47" s="154"/>
      <c r="FTZ47" s="154"/>
      <c r="FUA47" s="154"/>
      <c r="FUB47" s="154"/>
      <c r="FUC47" s="154"/>
      <c r="FUD47" s="154"/>
      <c r="FUE47" s="154"/>
      <c r="FUF47" s="154"/>
      <c r="FUG47" s="154"/>
      <c r="FUH47" s="154"/>
      <c r="FUI47" s="154"/>
      <c r="FUJ47" s="154"/>
      <c r="FUK47" s="154"/>
      <c r="FUL47" s="154"/>
      <c r="FUM47" s="154"/>
      <c r="FUN47" s="154"/>
      <c r="FUO47" s="154"/>
      <c r="FUP47" s="154"/>
      <c r="FUQ47" s="154"/>
      <c r="FUR47" s="154"/>
      <c r="FUS47" s="154"/>
      <c r="FUT47" s="154"/>
      <c r="FUU47" s="154"/>
      <c r="FUV47" s="154"/>
      <c r="FUW47" s="154"/>
      <c r="FUX47" s="154"/>
      <c r="FUY47" s="154"/>
      <c r="FUZ47" s="154"/>
      <c r="FVA47" s="154"/>
      <c r="FVB47" s="154"/>
      <c r="FVC47" s="154"/>
      <c r="FVD47" s="154"/>
      <c r="FVE47" s="154"/>
      <c r="FVF47" s="154"/>
      <c r="FVG47" s="154"/>
      <c r="FVH47" s="154"/>
      <c r="FVI47" s="154"/>
      <c r="FVJ47" s="154"/>
      <c r="FVK47" s="154"/>
      <c r="FVL47" s="154"/>
      <c r="FVM47" s="154"/>
      <c r="FVN47" s="154"/>
      <c r="FVO47" s="154"/>
      <c r="FVP47" s="154"/>
      <c r="FVQ47" s="154"/>
      <c r="FVR47" s="154"/>
      <c r="FVS47" s="154"/>
      <c r="FVT47" s="154"/>
      <c r="FVU47" s="154"/>
      <c r="FVV47" s="154"/>
      <c r="FVW47" s="154"/>
      <c r="FVX47" s="154"/>
      <c r="FVY47" s="154"/>
      <c r="FVZ47" s="154"/>
      <c r="FWA47" s="154"/>
      <c r="FWB47" s="154"/>
      <c r="FWC47" s="154"/>
      <c r="FWD47" s="154"/>
      <c r="FWE47" s="154"/>
      <c r="FWF47" s="154"/>
      <c r="FWG47" s="154"/>
      <c r="FWH47" s="154"/>
      <c r="FWI47" s="154"/>
      <c r="FWJ47" s="154"/>
      <c r="FWK47" s="154"/>
      <c r="FWL47" s="154"/>
      <c r="FWM47" s="154"/>
      <c r="FWN47" s="154"/>
      <c r="FWO47" s="154"/>
      <c r="FWP47" s="154"/>
      <c r="FWQ47" s="154"/>
      <c r="FWR47" s="154"/>
      <c r="FWS47" s="154"/>
      <c r="FWT47" s="154"/>
      <c r="FWU47" s="154"/>
      <c r="FWV47" s="154"/>
      <c r="FWW47" s="154"/>
      <c r="FWX47" s="154"/>
      <c r="FWY47" s="154"/>
      <c r="FWZ47" s="154"/>
      <c r="FXA47" s="154"/>
      <c r="FXB47" s="154"/>
      <c r="FXC47" s="154"/>
      <c r="FXD47" s="154"/>
      <c r="FXE47" s="154"/>
      <c r="FXF47" s="154"/>
      <c r="FXG47" s="154"/>
      <c r="FXH47" s="154"/>
      <c r="FXI47" s="154"/>
      <c r="FXJ47" s="154"/>
      <c r="FXK47" s="154"/>
      <c r="FXL47" s="154"/>
      <c r="FXM47" s="154"/>
      <c r="FXN47" s="154"/>
      <c r="FXO47" s="154"/>
      <c r="FXP47" s="154"/>
      <c r="FXQ47" s="154"/>
      <c r="FXR47" s="154"/>
      <c r="FXS47" s="154"/>
      <c r="FXT47" s="154"/>
      <c r="FXU47" s="154"/>
      <c r="FXV47" s="154"/>
      <c r="FXW47" s="154"/>
      <c r="FXX47" s="154"/>
      <c r="FXY47" s="154"/>
      <c r="FXZ47" s="154"/>
      <c r="FYA47" s="154"/>
      <c r="FYB47" s="154"/>
      <c r="FYC47" s="154"/>
      <c r="FYD47" s="154"/>
      <c r="FYE47" s="154"/>
      <c r="FYF47" s="154"/>
      <c r="FYG47" s="154"/>
      <c r="FYH47" s="154"/>
      <c r="FYI47" s="154"/>
      <c r="FYJ47" s="154"/>
      <c r="FYK47" s="154"/>
      <c r="FYL47" s="154"/>
      <c r="FYM47" s="154"/>
      <c r="FYN47" s="154"/>
      <c r="FYO47" s="154"/>
      <c r="FYP47" s="154"/>
      <c r="FYQ47" s="154"/>
      <c r="FYR47" s="154"/>
      <c r="FYS47" s="154"/>
      <c r="FYT47" s="154"/>
      <c r="FYU47" s="154"/>
      <c r="FYV47" s="154"/>
      <c r="FYW47" s="154"/>
      <c r="FYX47" s="154"/>
      <c r="FYY47" s="154"/>
      <c r="FYZ47" s="154"/>
      <c r="FZA47" s="154"/>
      <c r="FZB47" s="154"/>
      <c r="FZC47" s="154"/>
      <c r="FZD47" s="154"/>
      <c r="FZE47" s="154"/>
      <c r="FZF47" s="154"/>
      <c r="FZG47" s="154"/>
      <c r="FZH47" s="154"/>
      <c r="FZI47" s="154"/>
      <c r="FZJ47" s="154"/>
      <c r="FZK47" s="154"/>
      <c r="FZL47" s="154"/>
      <c r="FZM47" s="154"/>
      <c r="FZN47" s="154"/>
      <c r="FZO47" s="154"/>
      <c r="FZP47" s="154"/>
      <c r="FZQ47" s="154"/>
      <c r="FZR47" s="154"/>
      <c r="FZS47" s="154"/>
      <c r="FZT47" s="154"/>
      <c r="FZU47" s="154"/>
      <c r="FZV47" s="154"/>
      <c r="FZW47" s="154"/>
      <c r="FZX47" s="154"/>
      <c r="FZY47" s="154"/>
      <c r="FZZ47" s="154"/>
      <c r="GAA47" s="154"/>
      <c r="GAB47" s="154"/>
      <c r="GAC47" s="154"/>
      <c r="GAD47" s="154"/>
      <c r="GAE47" s="154"/>
      <c r="GAF47" s="154"/>
      <c r="GAG47" s="154"/>
      <c r="GAH47" s="154"/>
      <c r="GAI47" s="154"/>
      <c r="GAJ47" s="154"/>
      <c r="GAK47" s="154"/>
      <c r="GAL47" s="154"/>
      <c r="GAM47" s="154"/>
      <c r="GAN47" s="154"/>
      <c r="GAO47" s="154"/>
      <c r="GAP47" s="154"/>
      <c r="GAQ47" s="154"/>
      <c r="GAR47" s="154"/>
      <c r="GAS47" s="154"/>
      <c r="GAT47" s="154"/>
      <c r="GAU47" s="154"/>
      <c r="GAV47" s="154"/>
      <c r="GAW47" s="154"/>
      <c r="GAX47" s="154"/>
      <c r="GAY47" s="154"/>
      <c r="GAZ47" s="154"/>
      <c r="GBA47" s="154"/>
      <c r="GBB47" s="154"/>
      <c r="GBC47" s="154"/>
      <c r="GBD47" s="154"/>
      <c r="GBE47" s="154"/>
      <c r="GBF47" s="154"/>
      <c r="GBG47" s="154"/>
      <c r="GBH47" s="154"/>
      <c r="GBI47" s="154"/>
      <c r="GBJ47" s="154"/>
      <c r="GBK47" s="154"/>
      <c r="GBL47" s="154"/>
      <c r="GBM47" s="154"/>
      <c r="GBN47" s="154"/>
      <c r="GBO47" s="154"/>
      <c r="GBP47" s="154"/>
      <c r="GBQ47" s="154"/>
      <c r="GBR47" s="154"/>
      <c r="GBS47" s="154"/>
      <c r="GBT47" s="154"/>
      <c r="GBU47" s="154"/>
      <c r="GBV47" s="154"/>
      <c r="GBW47" s="154"/>
      <c r="GBX47" s="154"/>
      <c r="GBY47" s="154"/>
      <c r="GBZ47" s="154"/>
      <c r="GCA47" s="154"/>
      <c r="GCB47" s="154"/>
      <c r="GCC47" s="154"/>
      <c r="GCD47" s="154"/>
      <c r="GCE47" s="154"/>
      <c r="GCF47" s="154"/>
      <c r="GCG47" s="154"/>
      <c r="GCH47" s="154"/>
      <c r="GCI47" s="154"/>
      <c r="GCJ47" s="154"/>
      <c r="GCK47" s="154"/>
      <c r="GCL47" s="154"/>
      <c r="GCM47" s="154"/>
      <c r="GCN47" s="154"/>
      <c r="GCO47" s="154"/>
      <c r="GCP47" s="154"/>
      <c r="GCQ47" s="154"/>
      <c r="GCR47" s="154"/>
      <c r="GCS47" s="154"/>
      <c r="GCT47" s="154"/>
      <c r="GCU47" s="154"/>
      <c r="GCV47" s="154"/>
      <c r="GCW47" s="154"/>
      <c r="GCX47" s="154"/>
      <c r="GCY47" s="154"/>
      <c r="GCZ47" s="154"/>
      <c r="GDA47" s="154"/>
      <c r="GDB47" s="154"/>
      <c r="GDC47" s="154"/>
      <c r="GDD47" s="154"/>
      <c r="GDE47" s="154"/>
      <c r="GDF47" s="154"/>
      <c r="GDG47" s="154"/>
      <c r="GDH47" s="154"/>
      <c r="GDI47" s="154"/>
      <c r="GDJ47" s="154"/>
      <c r="GDK47" s="154"/>
      <c r="GDL47" s="154"/>
      <c r="GDM47" s="154"/>
      <c r="GDN47" s="154"/>
      <c r="GDO47" s="154"/>
      <c r="GDP47" s="154"/>
      <c r="GDQ47" s="154"/>
      <c r="GDR47" s="154"/>
      <c r="GDS47" s="154"/>
      <c r="GDT47" s="154"/>
      <c r="GDU47" s="154"/>
      <c r="GDV47" s="154"/>
      <c r="GDW47" s="154"/>
      <c r="GDX47" s="154"/>
      <c r="GDY47" s="154"/>
      <c r="GDZ47" s="154"/>
      <c r="GEA47" s="154"/>
      <c r="GEB47" s="154"/>
      <c r="GEC47" s="154"/>
      <c r="GED47" s="154"/>
      <c r="GEE47" s="154"/>
      <c r="GEF47" s="154"/>
      <c r="GEG47" s="154"/>
      <c r="GEH47" s="154"/>
      <c r="GEI47" s="154"/>
      <c r="GEJ47" s="154"/>
      <c r="GEK47" s="154"/>
      <c r="GEL47" s="154"/>
      <c r="GEM47" s="154"/>
      <c r="GEN47" s="154"/>
      <c r="GEO47" s="154"/>
      <c r="GEP47" s="154"/>
      <c r="GEQ47" s="154"/>
      <c r="GER47" s="154"/>
      <c r="GES47" s="154"/>
      <c r="GET47" s="154"/>
      <c r="GEU47" s="154"/>
      <c r="GEV47" s="154"/>
      <c r="GEW47" s="154"/>
      <c r="GEX47" s="154"/>
      <c r="GEY47" s="154"/>
      <c r="GEZ47" s="154"/>
      <c r="GFA47" s="154"/>
      <c r="GFB47" s="154"/>
      <c r="GFC47" s="154"/>
      <c r="GFD47" s="154"/>
      <c r="GFE47" s="154"/>
      <c r="GFF47" s="154"/>
      <c r="GFG47" s="154"/>
      <c r="GFH47" s="154"/>
      <c r="GFI47" s="154"/>
      <c r="GFJ47" s="154"/>
      <c r="GFK47" s="154"/>
      <c r="GFL47" s="154"/>
      <c r="GFM47" s="154"/>
      <c r="GFN47" s="154"/>
      <c r="GFO47" s="154"/>
      <c r="GFP47" s="154"/>
      <c r="GFQ47" s="154"/>
      <c r="GFR47" s="154"/>
      <c r="GFS47" s="154"/>
      <c r="GFT47" s="154"/>
      <c r="GFU47" s="154"/>
      <c r="GFV47" s="154"/>
      <c r="GFW47" s="154"/>
      <c r="GFX47" s="154"/>
      <c r="GFY47" s="154"/>
      <c r="GFZ47" s="154"/>
      <c r="GGA47" s="154"/>
      <c r="GGB47" s="154"/>
      <c r="GGC47" s="154"/>
      <c r="GGD47" s="154"/>
      <c r="GGE47" s="154"/>
      <c r="GGF47" s="154"/>
      <c r="GGG47" s="154"/>
      <c r="GGH47" s="154"/>
      <c r="GGI47" s="154"/>
      <c r="GGJ47" s="154"/>
      <c r="GGK47" s="154"/>
      <c r="GGL47" s="154"/>
      <c r="GGM47" s="154"/>
      <c r="GGN47" s="154"/>
      <c r="GGO47" s="154"/>
      <c r="GGP47" s="154"/>
      <c r="GGQ47" s="154"/>
      <c r="GGR47" s="154"/>
      <c r="GGS47" s="154"/>
      <c r="GGT47" s="154"/>
      <c r="GGU47" s="154"/>
      <c r="GGV47" s="154"/>
      <c r="GGW47" s="154"/>
      <c r="GGX47" s="154"/>
      <c r="GGY47" s="154"/>
      <c r="GGZ47" s="154"/>
      <c r="GHA47" s="154"/>
      <c r="GHB47" s="154"/>
      <c r="GHC47" s="154"/>
      <c r="GHD47" s="154"/>
      <c r="GHE47" s="154"/>
      <c r="GHF47" s="154"/>
      <c r="GHG47" s="154"/>
      <c r="GHH47" s="154"/>
      <c r="GHI47" s="154"/>
      <c r="GHJ47" s="154"/>
      <c r="GHK47" s="154"/>
      <c r="GHL47" s="154"/>
      <c r="GHM47" s="154"/>
      <c r="GHN47" s="154"/>
      <c r="GHO47" s="154"/>
      <c r="GHP47" s="154"/>
      <c r="GHQ47" s="154"/>
      <c r="GHR47" s="154"/>
      <c r="GHS47" s="154"/>
      <c r="GHT47" s="154"/>
      <c r="GHU47" s="154"/>
      <c r="GHV47" s="154"/>
      <c r="GHW47" s="154"/>
      <c r="GHX47" s="154"/>
      <c r="GHY47" s="154"/>
      <c r="GHZ47" s="154"/>
      <c r="GIA47" s="154"/>
      <c r="GIB47" s="154"/>
      <c r="GIC47" s="154"/>
      <c r="GID47" s="154"/>
      <c r="GIE47" s="154"/>
      <c r="GIF47" s="154"/>
      <c r="GIG47" s="154"/>
      <c r="GIH47" s="154"/>
      <c r="GII47" s="154"/>
      <c r="GIJ47" s="154"/>
      <c r="GIK47" s="154"/>
      <c r="GIL47" s="154"/>
      <c r="GIM47" s="154"/>
      <c r="GIN47" s="154"/>
      <c r="GIO47" s="154"/>
      <c r="GIP47" s="154"/>
      <c r="GIQ47" s="154"/>
      <c r="GIR47" s="154"/>
      <c r="GIS47" s="154"/>
      <c r="GIT47" s="154"/>
      <c r="GIU47" s="154"/>
      <c r="GIV47" s="154"/>
      <c r="GIW47" s="154"/>
      <c r="GIX47" s="154"/>
      <c r="GIY47" s="154"/>
      <c r="GIZ47" s="154"/>
      <c r="GJA47" s="154"/>
      <c r="GJB47" s="154"/>
      <c r="GJC47" s="154"/>
      <c r="GJD47" s="154"/>
      <c r="GJE47" s="154"/>
      <c r="GJF47" s="154"/>
      <c r="GJG47" s="154"/>
      <c r="GJH47" s="154"/>
      <c r="GJI47" s="154"/>
      <c r="GJJ47" s="154"/>
      <c r="GJK47" s="154"/>
      <c r="GJL47" s="154"/>
      <c r="GJM47" s="154"/>
      <c r="GJN47" s="154"/>
      <c r="GJO47" s="154"/>
      <c r="GJP47" s="154"/>
      <c r="GJQ47" s="154"/>
      <c r="GJR47" s="154"/>
      <c r="GJS47" s="154"/>
      <c r="GJT47" s="154"/>
      <c r="GJU47" s="154"/>
      <c r="GJV47" s="154"/>
      <c r="GJW47" s="154"/>
      <c r="GJX47" s="154"/>
      <c r="GJY47" s="154"/>
      <c r="GJZ47" s="154"/>
      <c r="GKA47" s="154"/>
      <c r="GKB47" s="154"/>
      <c r="GKC47" s="154"/>
      <c r="GKD47" s="154"/>
      <c r="GKE47" s="154"/>
      <c r="GKF47" s="154"/>
      <c r="GKG47" s="154"/>
      <c r="GKH47" s="154"/>
      <c r="GKI47" s="154"/>
      <c r="GKJ47" s="154"/>
      <c r="GKK47" s="154"/>
      <c r="GKL47" s="154"/>
      <c r="GKM47" s="154"/>
      <c r="GKN47" s="154"/>
      <c r="GKO47" s="154"/>
      <c r="GKP47" s="154"/>
      <c r="GKQ47" s="154"/>
      <c r="GKR47" s="154"/>
      <c r="GKS47" s="154"/>
      <c r="GKT47" s="154"/>
      <c r="GKU47" s="154"/>
      <c r="GKV47" s="154"/>
      <c r="GKW47" s="154"/>
      <c r="GKX47" s="154"/>
      <c r="GKY47" s="154"/>
      <c r="GKZ47" s="154"/>
      <c r="GLA47" s="154"/>
      <c r="GLB47" s="154"/>
      <c r="GLC47" s="154"/>
      <c r="GLD47" s="154"/>
      <c r="GLE47" s="154"/>
      <c r="GLF47" s="154"/>
      <c r="GLG47" s="154"/>
      <c r="GLH47" s="154"/>
      <c r="GLI47" s="154"/>
      <c r="GLJ47" s="154"/>
      <c r="GLK47" s="154"/>
      <c r="GLL47" s="154"/>
      <c r="GLM47" s="154"/>
      <c r="GLN47" s="154"/>
      <c r="GLO47" s="154"/>
      <c r="GLP47" s="154"/>
      <c r="GLQ47" s="154"/>
      <c r="GLR47" s="154"/>
      <c r="GLS47" s="154"/>
      <c r="GLT47" s="154"/>
      <c r="GLU47" s="154"/>
      <c r="GLV47" s="154"/>
      <c r="GLW47" s="154"/>
      <c r="GLX47" s="154"/>
      <c r="GLY47" s="154"/>
      <c r="GLZ47" s="154"/>
      <c r="GMA47" s="154"/>
      <c r="GMB47" s="154"/>
      <c r="GMC47" s="154"/>
      <c r="GMD47" s="154"/>
      <c r="GME47" s="154"/>
      <c r="GMF47" s="154"/>
      <c r="GMG47" s="154"/>
      <c r="GMH47" s="154"/>
      <c r="GMI47" s="154"/>
      <c r="GMJ47" s="154"/>
      <c r="GMK47" s="154"/>
      <c r="GML47" s="154"/>
      <c r="GMM47" s="154"/>
      <c r="GMN47" s="154"/>
      <c r="GMO47" s="154"/>
      <c r="GMP47" s="154"/>
      <c r="GMQ47" s="154"/>
      <c r="GMR47" s="154"/>
      <c r="GMS47" s="154"/>
      <c r="GMT47" s="154"/>
      <c r="GMU47" s="154"/>
      <c r="GMV47" s="154"/>
      <c r="GMW47" s="154"/>
      <c r="GMX47" s="154"/>
      <c r="GMY47" s="154"/>
      <c r="GMZ47" s="154"/>
      <c r="GNA47" s="154"/>
      <c r="GNB47" s="154"/>
      <c r="GNC47" s="154"/>
      <c r="GND47" s="154"/>
      <c r="GNE47" s="154"/>
      <c r="GNF47" s="154"/>
      <c r="GNG47" s="154"/>
      <c r="GNH47" s="154"/>
      <c r="GNI47" s="154"/>
      <c r="GNJ47" s="154"/>
      <c r="GNK47" s="154"/>
      <c r="GNL47" s="154"/>
      <c r="GNM47" s="154"/>
      <c r="GNN47" s="154"/>
      <c r="GNO47" s="154"/>
      <c r="GNP47" s="154"/>
      <c r="GNQ47" s="154"/>
      <c r="GNR47" s="154"/>
      <c r="GNS47" s="154"/>
      <c r="GNT47" s="154"/>
      <c r="GNU47" s="154"/>
      <c r="GNV47" s="154"/>
      <c r="GNW47" s="154"/>
      <c r="GNX47" s="154"/>
      <c r="GNY47" s="154"/>
      <c r="GNZ47" s="154"/>
      <c r="GOA47" s="154"/>
      <c r="GOB47" s="154"/>
      <c r="GOC47" s="154"/>
      <c r="GOD47" s="154"/>
      <c r="GOE47" s="154"/>
      <c r="GOF47" s="154"/>
      <c r="GOG47" s="154"/>
      <c r="GOH47" s="154"/>
      <c r="GOI47" s="154"/>
      <c r="GOJ47" s="154"/>
      <c r="GOK47" s="154"/>
      <c r="GOL47" s="154"/>
      <c r="GOM47" s="154"/>
      <c r="GON47" s="154"/>
      <c r="GOO47" s="154"/>
      <c r="GOP47" s="154"/>
      <c r="GOQ47" s="154"/>
      <c r="GOR47" s="154"/>
      <c r="GOS47" s="154"/>
      <c r="GOT47" s="154"/>
      <c r="GOU47" s="154"/>
      <c r="GOV47" s="154"/>
      <c r="GOW47" s="154"/>
      <c r="GOX47" s="154"/>
      <c r="GOY47" s="154"/>
      <c r="GOZ47" s="154"/>
      <c r="GPA47" s="154"/>
      <c r="GPB47" s="154"/>
      <c r="GPC47" s="154"/>
      <c r="GPD47" s="154"/>
      <c r="GPE47" s="154"/>
      <c r="GPF47" s="154"/>
      <c r="GPG47" s="154"/>
      <c r="GPH47" s="154"/>
      <c r="GPI47" s="154"/>
      <c r="GPJ47" s="154"/>
      <c r="GPK47" s="154"/>
      <c r="GPL47" s="154"/>
      <c r="GPM47" s="154"/>
      <c r="GPN47" s="154"/>
      <c r="GPO47" s="154"/>
      <c r="GPP47" s="154"/>
      <c r="GPQ47" s="154"/>
      <c r="GPR47" s="154"/>
      <c r="GPS47" s="154"/>
      <c r="GPT47" s="154"/>
      <c r="GPU47" s="154"/>
      <c r="GPV47" s="154"/>
      <c r="GPW47" s="154"/>
      <c r="GPX47" s="154"/>
      <c r="GPY47" s="154"/>
      <c r="GPZ47" s="154"/>
      <c r="GQA47" s="154"/>
      <c r="GQB47" s="154"/>
      <c r="GQC47" s="154"/>
      <c r="GQD47" s="154"/>
      <c r="GQE47" s="154"/>
      <c r="GQF47" s="154"/>
      <c r="GQG47" s="154"/>
      <c r="GQH47" s="154"/>
      <c r="GQI47" s="154"/>
      <c r="GQJ47" s="154"/>
      <c r="GQK47" s="154"/>
      <c r="GQL47" s="154"/>
      <c r="GQM47" s="154"/>
      <c r="GQN47" s="154"/>
      <c r="GQO47" s="154"/>
      <c r="GQP47" s="154"/>
      <c r="GQQ47" s="154"/>
      <c r="GQR47" s="154"/>
      <c r="GQS47" s="154"/>
      <c r="GQT47" s="154"/>
      <c r="GQU47" s="154"/>
      <c r="GQV47" s="154"/>
      <c r="GQW47" s="154"/>
      <c r="GQX47" s="154"/>
      <c r="GQY47" s="154"/>
      <c r="GQZ47" s="154"/>
      <c r="GRA47" s="154"/>
      <c r="GRB47" s="154"/>
      <c r="GRC47" s="154"/>
      <c r="GRD47" s="154"/>
      <c r="GRE47" s="154"/>
      <c r="GRF47" s="154"/>
      <c r="GRG47" s="154"/>
      <c r="GRH47" s="154"/>
      <c r="GRI47" s="154"/>
      <c r="GRJ47" s="154"/>
      <c r="GRK47" s="154"/>
      <c r="GRL47" s="154"/>
      <c r="GRM47" s="154"/>
      <c r="GRN47" s="154"/>
      <c r="GRO47" s="154"/>
      <c r="GRP47" s="154"/>
      <c r="GRQ47" s="154"/>
      <c r="GRR47" s="154"/>
      <c r="GRS47" s="154"/>
      <c r="GRT47" s="154"/>
      <c r="GRU47" s="154"/>
      <c r="GRV47" s="154"/>
      <c r="GRW47" s="154"/>
      <c r="GRX47" s="154"/>
      <c r="GRY47" s="154"/>
      <c r="GRZ47" s="154"/>
      <c r="GSA47" s="154"/>
      <c r="GSB47" s="154"/>
      <c r="GSC47" s="154"/>
      <c r="GSD47" s="154"/>
      <c r="GSE47" s="154"/>
      <c r="GSF47" s="154"/>
      <c r="GSG47" s="154"/>
      <c r="GSH47" s="154"/>
      <c r="GSI47" s="154"/>
      <c r="GSJ47" s="154"/>
      <c r="GSK47" s="154"/>
      <c r="GSL47" s="154"/>
      <c r="GSM47" s="154"/>
      <c r="GSN47" s="154"/>
      <c r="GSO47" s="154"/>
      <c r="GSP47" s="154"/>
      <c r="GSQ47" s="154"/>
      <c r="GSR47" s="154"/>
      <c r="GSS47" s="154"/>
      <c r="GST47" s="154"/>
      <c r="GSU47" s="154"/>
      <c r="GSV47" s="154"/>
      <c r="GSW47" s="154"/>
      <c r="GSX47" s="154"/>
      <c r="GSY47" s="154"/>
      <c r="GSZ47" s="154"/>
      <c r="GTA47" s="154"/>
      <c r="GTB47" s="154"/>
      <c r="GTC47" s="154"/>
      <c r="GTD47" s="154"/>
      <c r="GTE47" s="154"/>
      <c r="GTF47" s="154"/>
      <c r="GTG47" s="154"/>
      <c r="GTH47" s="154"/>
      <c r="GTI47" s="154"/>
      <c r="GTJ47" s="154"/>
      <c r="GTK47" s="154"/>
      <c r="GTL47" s="154"/>
      <c r="GTM47" s="154"/>
      <c r="GTN47" s="154"/>
      <c r="GTO47" s="154"/>
      <c r="GTP47" s="154"/>
      <c r="GTQ47" s="154"/>
      <c r="GTR47" s="154"/>
      <c r="GTS47" s="154"/>
      <c r="GTT47" s="154"/>
      <c r="GTU47" s="154"/>
      <c r="GTV47" s="154"/>
      <c r="GTW47" s="154"/>
      <c r="GTX47" s="154"/>
      <c r="GTY47" s="154"/>
      <c r="GTZ47" s="154"/>
      <c r="GUA47" s="154"/>
      <c r="GUB47" s="154"/>
      <c r="GUC47" s="154"/>
      <c r="GUD47" s="154"/>
      <c r="GUE47" s="154"/>
      <c r="GUF47" s="154"/>
      <c r="GUG47" s="154"/>
      <c r="GUH47" s="154"/>
      <c r="GUI47" s="154"/>
      <c r="GUJ47" s="154"/>
      <c r="GUK47" s="154"/>
      <c r="GUL47" s="154"/>
      <c r="GUM47" s="154"/>
      <c r="GUN47" s="154"/>
      <c r="GUO47" s="154"/>
      <c r="GUP47" s="154"/>
      <c r="GUQ47" s="154"/>
      <c r="GUR47" s="154"/>
      <c r="GUS47" s="154"/>
      <c r="GUT47" s="154"/>
      <c r="GUU47" s="154"/>
      <c r="GUV47" s="154"/>
      <c r="GUW47" s="154"/>
      <c r="GUX47" s="154"/>
      <c r="GUY47" s="154"/>
      <c r="GUZ47" s="154"/>
      <c r="GVA47" s="154"/>
      <c r="GVB47" s="154"/>
      <c r="GVC47" s="154"/>
      <c r="GVD47" s="154"/>
      <c r="GVE47" s="154"/>
      <c r="GVF47" s="154"/>
      <c r="GVG47" s="154"/>
      <c r="GVH47" s="154"/>
      <c r="GVI47" s="154"/>
      <c r="GVJ47" s="154"/>
      <c r="GVK47" s="154"/>
      <c r="GVL47" s="154"/>
      <c r="GVM47" s="154"/>
      <c r="GVN47" s="154"/>
      <c r="GVO47" s="154"/>
      <c r="GVP47" s="154"/>
      <c r="GVQ47" s="154"/>
      <c r="GVR47" s="154"/>
      <c r="GVS47" s="154"/>
      <c r="GVT47" s="154"/>
      <c r="GVU47" s="154"/>
      <c r="GVV47" s="154"/>
      <c r="GVW47" s="154"/>
      <c r="GVX47" s="154"/>
      <c r="GVY47" s="154"/>
      <c r="GVZ47" s="154"/>
      <c r="GWA47" s="154"/>
      <c r="GWB47" s="154"/>
      <c r="GWC47" s="154"/>
      <c r="GWD47" s="154"/>
      <c r="GWE47" s="154"/>
      <c r="GWF47" s="154"/>
      <c r="GWG47" s="154"/>
      <c r="GWH47" s="154"/>
      <c r="GWI47" s="154"/>
      <c r="GWJ47" s="154"/>
      <c r="GWK47" s="154"/>
      <c r="GWL47" s="154"/>
      <c r="GWM47" s="154"/>
      <c r="GWN47" s="154"/>
      <c r="GWO47" s="154"/>
      <c r="GWP47" s="154"/>
      <c r="GWQ47" s="154"/>
      <c r="GWR47" s="154"/>
      <c r="GWS47" s="154"/>
      <c r="GWT47" s="154"/>
      <c r="GWU47" s="154"/>
      <c r="GWV47" s="154"/>
      <c r="GWW47" s="154"/>
      <c r="GWX47" s="154"/>
      <c r="GWY47" s="154"/>
      <c r="GWZ47" s="154"/>
      <c r="GXA47" s="154"/>
      <c r="GXB47" s="154"/>
      <c r="GXC47" s="154"/>
      <c r="GXD47" s="154"/>
      <c r="GXE47" s="154"/>
      <c r="GXF47" s="154"/>
      <c r="GXG47" s="154"/>
      <c r="GXH47" s="154"/>
      <c r="GXI47" s="154"/>
      <c r="GXJ47" s="154"/>
      <c r="GXK47" s="154"/>
      <c r="GXL47" s="154"/>
      <c r="GXM47" s="154"/>
      <c r="GXN47" s="154"/>
      <c r="GXO47" s="154"/>
      <c r="GXP47" s="154"/>
      <c r="GXQ47" s="154"/>
      <c r="GXR47" s="154"/>
      <c r="GXS47" s="154"/>
      <c r="GXT47" s="154"/>
      <c r="GXU47" s="154"/>
      <c r="GXV47" s="154"/>
      <c r="GXW47" s="154"/>
      <c r="GXX47" s="154"/>
      <c r="GXY47" s="154"/>
      <c r="GXZ47" s="154"/>
      <c r="GYA47" s="154"/>
      <c r="GYB47" s="154"/>
      <c r="GYC47" s="154"/>
      <c r="GYD47" s="154"/>
      <c r="GYE47" s="154"/>
      <c r="GYF47" s="154"/>
      <c r="GYG47" s="154"/>
      <c r="GYH47" s="154"/>
      <c r="GYI47" s="154"/>
      <c r="GYJ47" s="154"/>
      <c r="GYK47" s="154"/>
      <c r="GYL47" s="154"/>
      <c r="GYM47" s="154"/>
      <c r="GYN47" s="154"/>
      <c r="GYO47" s="154"/>
      <c r="GYP47" s="154"/>
      <c r="GYQ47" s="154"/>
      <c r="GYR47" s="154"/>
      <c r="GYS47" s="154"/>
      <c r="GYT47" s="154"/>
      <c r="GYU47" s="154"/>
      <c r="GYV47" s="154"/>
      <c r="GYW47" s="154"/>
      <c r="GYX47" s="154"/>
      <c r="GYY47" s="154"/>
      <c r="GYZ47" s="154"/>
      <c r="GZA47" s="154"/>
      <c r="GZB47" s="154"/>
      <c r="GZC47" s="154"/>
      <c r="GZD47" s="154"/>
      <c r="GZE47" s="154"/>
      <c r="GZF47" s="154"/>
      <c r="GZG47" s="154"/>
      <c r="GZH47" s="154"/>
      <c r="GZI47" s="154"/>
      <c r="GZJ47" s="154"/>
      <c r="GZK47" s="154"/>
      <c r="GZL47" s="154"/>
      <c r="GZM47" s="154"/>
      <c r="GZN47" s="154"/>
      <c r="GZO47" s="154"/>
      <c r="GZP47" s="154"/>
      <c r="GZQ47" s="154"/>
      <c r="GZR47" s="154"/>
      <c r="GZS47" s="154"/>
      <c r="GZT47" s="154"/>
      <c r="GZU47" s="154"/>
      <c r="GZV47" s="154"/>
      <c r="GZW47" s="154"/>
      <c r="GZX47" s="154"/>
      <c r="GZY47" s="154"/>
      <c r="GZZ47" s="154"/>
      <c r="HAA47" s="154"/>
      <c r="HAB47" s="154"/>
      <c r="HAC47" s="154"/>
      <c r="HAD47" s="154"/>
      <c r="HAE47" s="154"/>
      <c r="HAF47" s="154"/>
      <c r="HAG47" s="154"/>
      <c r="HAH47" s="154"/>
      <c r="HAI47" s="154"/>
      <c r="HAJ47" s="154"/>
      <c r="HAK47" s="154"/>
      <c r="HAL47" s="154"/>
      <c r="HAM47" s="154"/>
      <c r="HAN47" s="154"/>
      <c r="HAO47" s="154"/>
      <c r="HAP47" s="154"/>
      <c r="HAQ47" s="154"/>
      <c r="HAR47" s="154"/>
      <c r="HAS47" s="154"/>
      <c r="HAT47" s="154"/>
      <c r="HAU47" s="154"/>
      <c r="HAV47" s="154"/>
      <c r="HAW47" s="154"/>
      <c r="HAX47" s="154"/>
      <c r="HAY47" s="154"/>
      <c r="HAZ47" s="154"/>
      <c r="HBA47" s="154"/>
      <c r="HBB47" s="154"/>
      <c r="HBC47" s="154"/>
      <c r="HBD47" s="154"/>
      <c r="HBE47" s="154"/>
      <c r="HBF47" s="154"/>
      <c r="HBG47" s="154"/>
      <c r="HBH47" s="154"/>
      <c r="HBI47" s="154"/>
      <c r="HBJ47" s="154"/>
      <c r="HBK47" s="154"/>
      <c r="HBL47" s="154"/>
      <c r="HBM47" s="154"/>
      <c r="HBN47" s="154"/>
      <c r="HBO47" s="154"/>
      <c r="HBP47" s="154"/>
      <c r="HBQ47" s="154"/>
      <c r="HBR47" s="154"/>
      <c r="HBS47" s="154"/>
      <c r="HBT47" s="154"/>
      <c r="HBU47" s="154"/>
      <c r="HBV47" s="154"/>
      <c r="HBW47" s="154"/>
      <c r="HBX47" s="154"/>
      <c r="HBY47" s="154"/>
      <c r="HBZ47" s="154"/>
      <c r="HCA47" s="154"/>
      <c r="HCB47" s="154"/>
      <c r="HCC47" s="154"/>
      <c r="HCD47" s="154"/>
      <c r="HCE47" s="154"/>
      <c r="HCF47" s="154"/>
      <c r="HCG47" s="154"/>
      <c r="HCH47" s="154"/>
      <c r="HCI47" s="154"/>
      <c r="HCJ47" s="154"/>
      <c r="HCK47" s="154"/>
      <c r="HCL47" s="154"/>
      <c r="HCM47" s="154"/>
      <c r="HCN47" s="154"/>
      <c r="HCO47" s="154"/>
      <c r="HCP47" s="154"/>
      <c r="HCQ47" s="154"/>
      <c r="HCR47" s="154"/>
      <c r="HCS47" s="154"/>
      <c r="HCT47" s="154"/>
      <c r="HCU47" s="154"/>
      <c r="HCV47" s="154"/>
      <c r="HCW47" s="154"/>
      <c r="HCX47" s="154"/>
      <c r="HCY47" s="154"/>
      <c r="HCZ47" s="154"/>
      <c r="HDA47" s="154"/>
      <c r="HDB47" s="154"/>
      <c r="HDC47" s="154"/>
      <c r="HDD47" s="154"/>
      <c r="HDE47" s="154"/>
      <c r="HDF47" s="154"/>
      <c r="HDG47" s="154"/>
      <c r="HDH47" s="154"/>
      <c r="HDI47" s="154"/>
      <c r="HDJ47" s="154"/>
      <c r="HDK47" s="154"/>
      <c r="HDL47" s="154"/>
      <c r="HDM47" s="154"/>
      <c r="HDN47" s="154"/>
      <c r="HDO47" s="154"/>
      <c r="HDP47" s="154"/>
      <c r="HDQ47" s="154"/>
      <c r="HDR47" s="154"/>
      <c r="HDS47" s="154"/>
      <c r="HDT47" s="154"/>
      <c r="HDU47" s="154"/>
      <c r="HDV47" s="154"/>
      <c r="HDW47" s="154"/>
      <c r="HDX47" s="154"/>
      <c r="HDY47" s="154"/>
      <c r="HDZ47" s="154"/>
      <c r="HEA47" s="154"/>
      <c r="HEB47" s="154"/>
      <c r="HEC47" s="154"/>
      <c r="HED47" s="154"/>
      <c r="HEE47" s="154"/>
      <c r="HEF47" s="154"/>
      <c r="HEG47" s="154"/>
      <c r="HEH47" s="154"/>
      <c r="HEI47" s="154"/>
      <c r="HEJ47" s="154"/>
      <c r="HEK47" s="154"/>
      <c r="HEL47" s="154"/>
      <c r="HEM47" s="154"/>
      <c r="HEN47" s="154"/>
      <c r="HEO47" s="154"/>
      <c r="HEP47" s="154"/>
      <c r="HEQ47" s="154"/>
      <c r="HER47" s="154"/>
      <c r="HES47" s="154"/>
      <c r="HET47" s="154"/>
      <c r="HEU47" s="154"/>
      <c r="HEV47" s="154"/>
      <c r="HEW47" s="154"/>
      <c r="HEX47" s="154"/>
      <c r="HEY47" s="154"/>
      <c r="HEZ47" s="154"/>
      <c r="HFA47" s="154"/>
      <c r="HFB47" s="154"/>
      <c r="HFC47" s="154"/>
      <c r="HFD47" s="154"/>
      <c r="HFE47" s="154"/>
      <c r="HFF47" s="154"/>
      <c r="HFG47" s="154"/>
      <c r="HFH47" s="154"/>
      <c r="HFI47" s="154"/>
      <c r="HFJ47" s="154"/>
      <c r="HFK47" s="154"/>
      <c r="HFL47" s="154"/>
      <c r="HFM47" s="154"/>
      <c r="HFN47" s="154"/>
      <c r="HFO47" s="154"/>
      <c r="HFP47" s="154"/>
      <c r="HFQ47" s="154"/>
      <c r="HFR47" s="154"/>
      <c r="HFS47" s="154"/>
      <c r="HFT47" s="154"/>
      <c r="HFU47" s="154"/>
      <c r="HFV47" s="154"/>
      <c r="HFW47" s="154"/>
      <c r="HFX47" s="154"/>
      <c r="HFY47" s="154"/>
      <c r="HFZ47" s="154"/>
      <c r="HGA47" s="154"/>
      <c r="HGB47" s="154"/>
      <c r="HGC47" s="154"/>
      <c r="HGD47" s="154"/>
      <c r="HGE47" s="154"/>
      <c r="HGF47" s="154"/>
      <c r="HGG47" s="154"/>
      <c r="HGH47" s="154"/>
      <c r="HGI47" s="154"/>
      <c r="HGJ47" s="154"/>
      <c r="HGK47" s="154"/>
      <c r="HGL47" s="154"/>
      <c r="HGM47" s="154"/>
      <c r="HGN47" s="154"/>
      <c r="HGO47" s="154"/>
      <c r="HGP47" s="154"/>
      <c r="HGQ47" s="154"/>
      <c r="HGR47" s="154"/>
      <c r="HGS47" s="154"/>
      <c r="HGT47" s="154"/>
      <c r="HGU47" s="154"/>
      <c r="HGV47" s="154"/>
      <c r="HGW47" s="154"/>
      <c r="HGX47" s="154"/>
      <c r="HGY47" s="154"/>
      <c r="HGZ47" s="154"/>
      <c r="HHA47" s="154"/>
      <c r="HHB47" s="154"/>
      <c r="HHC47" s="154"/>
      <c r="HHD47" s="154"/>
      <c r="HHE47" s="154"/>
      <c r="HHF47" s="154"/>
      <c r="HHG47" s="154"/>
      <c r="HHH47" s="154"/>
      <c r="HHI47" s="154"/>
      <c r="HHJ47" s="154"/>
      <c r="HHK47" s="154"/>
      <c r="HHL47" s="154"/>
      <c r="HHM47" s="154"/>
      <c r="HHN47" s="154"/>
      <c r="HHO47" s="154"/>
      <c r="HHP47" s="154"/>
      <c r="HHQ47" s="154"/>
      <c r="HHR47" s="154"/>
      <c r="HHS47" s="154"/>
      <c r="HHT47" s="154"/>
      <c r="HHU47" s="154"/>
      <c r="HHV47" s="154"/>
      <c r="HHW47" s="154"/>
      <c r="HHX47" s="154"/>
      <c r="HHY47" s="154"/>
      <c r="HHZ47" s="154"/>
      <c r="HIA47" s="154"/>
      <c r="HIB47" s="154"/>
      <c r="HIC47" s="154"/>
      <c r="HID47" s="154"/>
      <c r="HIE47" s="154"/>
      <c r="HIF47" s="154"/>
      <c r="HIG47" s="154"/>
      <c r="HIH47" s="154"/>
      <c r="HII47" s="154"/>
      <c r="HIJ47" s="154"/>
      <c r="HIK47" s="154"/>
      <c r="HIL47" s="154"/>
      <c r="HIM47" s="154"/>
      <c r="HIN47" s="154"/>
      <c r="HIO47" s="154"/>
      <c r="HIP47" s="154"/>
      <c r="HIQ47" s="154"/>
      <c r="HIR47" s="154"/>
      <c r="HIS47" s="154"/>
      <c r="HIT47" s="154"/>
      <c r="HIU47" s="154"/>
      <c r="HIV47" s="154"/>
      <c r="HIW47" s="154"/>
      <c r="HIX47" s="154"/>
      <c r="HIY47" s="154"/>
      <c r="HIZ47" s="154"/>
      <c r="HJA47" s="154"/>
      <c r="HJB47" s="154"/>
      <c r="HJC47" s="154"/>
      <c r="HJD47" s="154"/>
      <c r="HJE47" s="154"/>
      <c r="HJF47" s="154"/>
      <c r="HJG47" s="154"/>
      <c r="HJH47" s="154"/>
      <c r="HJI47" s="154"/>
      <c r="HJJ47" s="154"/>
      <c r="HJK47" s="154"/>
      <c r="HJL47" s="154"/>
      <c r="HJM47" s="154"/>
      <c r="HJN47" s="154"/>
      <c r="HJO47" s="154"/>
      <c r="HJP47" s="154"/>
      <c r="HJQ47" s="154"/>
      <c r="HJR47" s="154"/>
      <c r="HJS47" s="154"/>
      <c r="HJT47" s="154"/>
      <c r="HJU47" s="154"/>
      <c r="HJV47" s="154"/>
      <c r="HJW47" s="154"/>
      <c r="HJX47" s="154"/>
      <c r="HJY47" s="154"/>
      <c r="HJZ47" s="154"/>
      <c r="HKA47" s="154"/>
      <c r="HKB47" s="154"/>
      <c r="HKC47" s="154"/>
      <c r="HKD47" s="154"/>
      <c r="HKE47" s="154"/>
      <c r="HKF47" s="154"/>
      <c r="HKG47" s="154"/>
      <c r="HKH47" s="154"/>
      <c r="HKI47" s="154"/>
      <c r="HKJ47" s="154"/>
      <c r="HKK47" s="154"/>
      <c r="HKL47" s="154"/>
      <c r="HKM47" s="154"/>
      <c r="HKN47" s="154"/>
      <c r="HKO47" s="154"/>
      <c r="HKP47" s="154"/>
      <c r="HKQ47" s="154"/>
      <c r="HKR47" s="154"/>
      <c r="HKS47" s="154"/>
      <c r="HKT47" s="154"/>
      <c r="HKU47" s="154"/>
      <c r="HKV47" s="154"/>
      <c r="HKW47" s="154"/>
      <c r="HKX47" s="154"/>
      <c r="HKY47" s="154"/>
      <c r="HKZ47" s="154"/>
      <c r="HLA47" s="154"/>
      <c r="HLB47" s="154"/>
      <c r="HLC47" s="154"/>
      <c r="HLD47" s="154"/>
      <c r="HLE47" s="154"/>
      <c r="HLF47" s="154"/>
      <c r="HLG47" s="154"/>
      <c r="HLH47" s="154"/>
      <c r="HLI47" s="154"/>
      <c r="HLJ47" s="154"/>
      <c r="HLK47" s="154"/>
      <c r="HLL47" s="154"/>
      <c r="HLM47" s="154"/>
      <c r="HLN47" s="154"/>
      <c r="HLO47" s="154"/>
      <c r="HLP47" s="154"/>
      <c r="HLQ47" s="154"/>
      <c r="HLR47" s="154"/>
      <c r="HLS47" s="154"/>
      <c r="HLT47" s="154"/>
      <c r="HLU47" s="154"/>
      <c r="HLV47" s="154"/>
      <c r="HLW47" s="154"/>
      <c r="HLX47" s="154"/>
      <c r="HLY47" s="154"/>
      <c r="HLZ47" s="154"/>
      <c r="HMA47" s="154"/>
      <c r="HMB47" s="154"/>
      <c r="HMC47" s="154"/>
      <c r="HMD47" s="154"/>
      <c r="HME47" s="154"/>
      <c r="HMF47" s="154"/>
      <c r="HMG47" s="154"/>
      <c r="HMH47" s="154"/>
      <c r="HMI47" s="154"/>
      <c r="HMJ47" s="154"/>
      <c r="HMK47" s="154"/>
      <c r="HML47" s="154"/>
      <c r="HMM47" s="154"/>
      <c r="HMN47" s="154"/>
      <c r="HMO47" s="154"/>
      <c r="HMP47" s="154"/>
      <c r="HMQ47" s="154"/>
      <c r="HMR47" s="154"/>
      <c r="HMS47" s="154"/>
      <c r="HMT47" s="154"/>
      <c r="HMU47" s="154"/>
      <c r="HMV47" s="154"/>
      <c r="HMW47" s="154"/>
      <c r="HMX47" s="154"/>
      <c r="HMY47" s="154"/>
      <c r="HMZ47" s="154"/>
      <c r="HNA47" s="154"/>
      <c r="HNB47" s="154"/>
      <c r="HNC47" s="154"/>
      <c r="HND47" s="154"/>
      <c r="HNE47" s="154"/>
      <c r="HNF47" s="154"/>
      <c r="HNG47" s="154"/>
      <c r="HNH47" s="154"/>
      <c r="HNI47" s="154"/>
      <c r="HNJ47" s="154"/>
      <c r="HNK47" s="154"/>
      <c r="HNL47" s="154"/>
      <c r="HNM47" s="154"/>
      <c r="HNN47" s="154"/>
      <c r="HNO47" s="154"/>
      <c r="HNP47" s="154"/>
      <c r="HNQ47" s="154"/>
      <c r="HNR47" s="154"/>
      <c r="HNS47" s="154"/>
      <c r="HNT47" s="154"/>
      <c r="HNU47" s="154"/>
      <c r="HNV47" s="154"/>
      <c r="HNW47" s="154"/>
      <c r="HNX47" s="154"/>
      <c r="HNY47" s="154"/>
      <c r="HNZ47" s="154"/>
      <c r="HOA47" s="154"/>
      <c r="HOB47" s="154"/>
      <c r="HOC47" s="154"/>
      <c r="HOD47" s="154"/>
      <c r="HOE47" s="154"/>
      <c r="HOF47" s="154"/>
      <c r="HOG47" s="154"/>
      <c r="HOH47" s="154"/>
      <c r="HOI47" s="154"/>
      <c r="HOJ47" s="154"/>
      <c r="HOK47" s="154"/>
      <c r="HOL47" s="154"/>
      <c r="HOM47" s="154"/>
      <c r="HON47" s="154"/>
      <c r="HOO47" s="154"/>
      <c r="HOP47" s="154"/>
      <c r="HOQ47" s="154"/>
      <c r="HOR47" s="154"/>
      <c r="HOS47" s="154"/>
      <c r="HOT47" s="154"/>
      <c r="HOU47" s="154"/>
      <c r="HOV47" s="154"/>
      <c r="HOW47" s="154"/>
      <c r="HOX47" s="154"/>
      <c r="HOY47" s="154"/>
      <c r="HOZ47" s="154"/>
      <c r="HPA47" s="154"/>
      <c r="HPB47" s="154"/>
      <c r="HPC47" s="154"/>
      <c r="HPD47" s="154"/>
      <c r="HPE47" s="154"/>
      <c r="HPF47" s="154"/>
      <c r="HPG47" s="154"/>
      <c r="HPH47" s="154"/>
      <c r="HPI47" s="154"/>
      <c r="HPJ47" s="154"/>
      <c r="HPK47" s="154"/>
      <c r="HPL47" s="154"/>
      <c r="HPM47" s="154"/>
      <c r="HPN47" s="154"/>
      <c r="HPO47" s="154"/>
      <c r="HPP47" s="154"/>
      <c r="HPQ47" s="154"/>
      <c r="HPR47" s="154"/>
      <c r="HPS47" s="154"/>
      <c r="HPT47" s="154"/>
      <c r="HPU47" s="154"/>
      <c r="HPV47" s="154"/>
      <c r="HPW47" s="154"/>
      <c r="HPX47" s="154"/>
      <c r="HPY47" s="154"/>
      <c r="HPZ47" s="154"/>
      <c r="HQA47" s="154"/>
      <c r="HQB47" s="154"/>
      <c r="HQC47" s="154"/>
      <c r="HQD47" s="154"/>
      <c r="HQE47" s="154"/>
      <c r="HQF47" s="154"/>
      <c r="HQG47" s="154"/>
      <c r="HQH47" s="154"/>
      <c r="HQI47" s="154"/>
      <c r="HQJ47" s="154"/>
      <c r="HQK47" s="154"/>
      <c r="HQL47" s="154"/>
      <c r="HQM47" s="154"/>
      <c r="HQN47" s="154"/>
      <c r="HQO47" s="154"/>
      <c r="HQP47" s="154"/>
      <c r="HQQ47" s="154"/>
      <c r="HQR47" s="154"/>
      <c r="HQS47" s="154"/>
      <c r="HQT47" s="154"/>
      <c r="HQU47" s="154"/>
      <c r="HQV47" s="154"/>
      <c r="HQW47" s="154"/>
      <c r="HQX47" s="154"/>
      <c r="HQY47" s="154"/>
      <c r="HQZ47" s="154"/>
      <c r="HRA47" s="154"/>
      <c r="HRB47" s="154"/>
      <c r="HRC47" s="154"/>
      <c r="HRD47" s="154"/>
      <c r="HRE47" s="154"/>
      <c r="HRF47" s="154"/>
      <c r="HRG47" s="154"/>
      <c r="HRH47" s="154"/>
      <c r="HRI47" s="154"/>
      <c r="HRJ47" s="154"/>
      <c r="HRK47" s="154"/>
      <c r="HRL47" s="154"/>
      <c r="HRM47" s="154"/>
      <c r="HRN47" s="154"/>
      <c r="HRO47" s="154"/>
      <c r="HRP47" s="154"/>
      <c r="HRQ47" s="154"/>
      <c r="HRR47" s="154"/>
      <c r="HRS47" s="154"/>
      <c r="HRT47" s="154"/>
      <c r="HRU47" s="154"/>
      <c r="HRV47" s="154"/>
      <c r="HRW47" s="154"/>
      <c r="HRX47" s="154"/>
      <c r="HRY47" s="154"/>
      <c r="HRZ47" s="154"/>
      <c r="HSA47" s="154"/>
      <c r="HSB47" s="154"/>
      <c r="HSC47" s="154"/>
      <c r="HSD47" s="154"/>
      <c r="HSE47" s="154"/>
      <c r="HSF47" s="154"/>
      <c r="HSG47" s="154"/>
      <c r="HSH47" s="154"/>
      <c r="HSI47" s="154"/>
      <c r="HSJ47" s="154"/>
      <c r="HSK47" s="154"/>
      <c r="HSL47" s="154"/>
      <c r="HSM47" s="154"/>
      <c r="HSN47" s="154"/>
      <c r="HSO47" s="154"/>
      <c r="HSP47" s="154"/>
      <c r="HSQ47" s="154"/>
      <c r="HSR47" s="154"/>
      <c r="HSS47" s="154"/>
      <c r="HST47" s="154"/>
      <c r="HSU47" s="154"/>
      <c r="HSV47" s="154"/>
      <c r="HSW47" s="154"/>
      <c r="HSX47" s="154"/>
      <c r="HSY47" s="154"/>
      <c r="HSZ47" s="154"/>
      <c r="HTA47" s="154"/>
      <c r="HTB47" s="154"/>
      <c r="HTC47" s="154"/>
      <c r="HTD47" s="154"/>
      <c r="HTE47" s="154"/>
      <c r="HTF47" s="154"/>
      <c r="HTG47" s="154"/>
      <c r="HTH47" s="154"/>
      <c r="HTI47" s="154"/>
      <c r="HTJ47" s="154"/>
      <c r="HTK47" s="154"/>
      <c r="HTL47" s="154"/>
      <c r="HTM47" s="154"/>
      <c r="HTN47" s="154"/>
      <c r="HTO47" s="154"/>
      <c r="HTP47" s="154"/>
      <c r="HTQ47" s="154"/>
      <c r="HTR47" s="154"/>
      <c r="HTS47" s="154"/>
      <c r="HTT47" s="154"/>
      <c r="HTU47" s="154"/>
      <c r="HTV47" s="154"/>
      <c r="HTW47" s="154"/>
      <c r="HTX47" s="154"/>
      <c r="HTY47" s="154"/>
      <c r="HTZ47" s="154"/>
      <c r="HUA47" s="154"/>
      <c r="HUB47" s="154"/>
      <c r="HUC47" s="154"/>
      <c r="HUD47" s="154"/>
      <c r="HUE47" s="154"/>
      <c r="HUF47" s="154"/>
      <c r="HUG47" s="154"/>
      <c r="HUH47" s="154"/>
      <c r="HUI47" s="154"/>
      <c r="HUJ47" s="154"/>
      <c r="HUK47" s="154"/>
      <c r="HUL47" s="154"/>
      <c r="HUM47" s="154"/>
      <c r="HUN47" s="154"/>
      <c r="HUO47" s="154"/>
      <c r="HUP47" s="154"/>
      <c r="HUQ47" s="154"/>
      <c r="HUR47" s="154"/>
      <c r="HUS47" s="154"/>
      <c r="HUT47" s="154"/>
      <c r="HUU47" s="154"/>
      <c r="HUV47" s="154"/>
      <c r="HUW47" s="154"/>
      <c r="HUX47" s="154"/>
      <c r="HUY47" s="154"/>
      <c r="HUZ47" s="154"/>
      <c r="HVA47" s="154"/>
      <c r="HVB47" s="154"/>
      <c r="HVC47" s="154"/>
      <c r="HVD47" s="154"/>
      <c r="HVE47" s="154"/>
      <c r="HVF47" s="154"/>
      <c r="HVG47" s="154"/>
      <c r="HVH47" s="154"/>
      <c r="HVI47" s="154"/>
      <c r="HVJ47" s="154"/>
      <c r="HVK47" s="154"/>
      <c r="HVL47" s="154"/>
      <c r="HVM47" s="154"/>
      <c r="HVN47" s="154"/>
      <c r="HVO47" s="154"/>
      <c r="HVP47" s="154"/>
      <c r="HVQ47" s="154"/>
      <c r="HVR47" s="154"/>
      <c r="HVS47" s="154"/>
      <c r="HVT47" s="154"/>
      <c r="HVU47" s="154"/>
      <c r="HVV47" s="154"/>
      <c r="HVW47" s="154"/>
      <c r="HVX47" s="154"/>
      <c r="HVY47" s="154"/>
      <c r="HVZ47" s="154"/>
      <c r="HWA47" s="154"/>
      <c r="HWB47" s="154"/>
      <c r="HWC47" s="154"/>
      <c r="HWD47" s="154"/>
      <c r="HWE47" s="154"/>
      <c r="HWF47" s="154"/>
      <c r="HWG47" s="154"/>
      <c r="HWH47" s="154"/>
      <c r="HWI47" s="154"/>
      <c r="HWJ47" s="154"/>
      <c r="HWK47" s="154"/>
      <c r="HWL47" s="154"/>
      <c r="HWM47" s="154"/>
      <c r="HWN47" s="154"/>
      <c r="HWO47" s="154"/>
      <c r="HWP47" s="154"/>
      <c r="HWQ47" s="154"/>
      <c r="HWR47" s="154"/>
      <c r="HWS47" s="154"/>
      <c r="HWT47" s="154"/>
      <c r="HWU47" s="154"/>
      <c r="HWV47" s="154"/>
      <c r="HWW47" s="154"/>
      <c r="HWX47" s="154"/>
      <c r="HWY47" s="154"/>
      <c r="HWZ47" s="154"/>
      <c r="HXA47" s="154"/>
      <c r="HXB47" s="154"/>
      <c r="HXC47" s="154"/>
      <c r="HXD47" s="154"/>
      <c r="HXE47" s="154"/>
      <c r="HXF47" s="154"/>
      <c r="HXG47" s="154"/>
      <c r="HXH47" s="154"/>
      <c r="HXI47" s="154"/>
      <c r="HXJ47" s="154"/>
      <c r="HXK47" s="154"/>
      <c r="HXL47" s="154"/>
      <c r="HXM47" s="154"/>
      <c r="HXN47" s="154"/>
      <c r="HXO47" s="154"/>
      <c r="HXP47" s="154"/>
      <c r="HXQ47" s="154"/>
      <c r="HXR47" s="154"/>
      <c r="HXS47" s="154"/>
      <c r="HXT47" s="154"/>
      <c r="HXU47" s="154"/>
      <c r="HXV47" s="154"/>
      <c r="HXW47" s="154"/>
      <c r="HXX47" s="154"/>
      <c r="HXY47" s="154"/>
      <c r="HXZ47" s="154"/>
      <c r="HYA47" s="154"/>
      <c r="HYB47" s="154"/>
      <c r="HYC47" s="154"/>
      <c r="HYD47" s="154"/>
      <c r="HYE47" s="154"/>
      <c r="HYF47" s="154"/>
      <c r="HYG47" s="154"/>
      <c r="HYH47" s="154"/>
      <c r="HYI47" s="154"/>
      <c r="HYJ47" s="154"/>
      <c r="HYK47" s="154"/>
      <c r="HYL47" s="154"/>
      <c r="HYM47" s="154"/>
      <c r="HYN47" s="154"/>
      <c r="HYO47" s="154"/>
      <c r="HYP47" s="154"/>
      <c r="HYQ47" s="154"/>
      <c r="HYR47" s="154"/>
      <c r="HYS47" s="154"/>
      <c r="HYT47" s="154"/>
      <c r="HYU47" s="154"/>
      <c r="HYV47" s="154"/>
      <c r="HYW47" s="154"/>
      <c r="HYX47" s="154"/>
      <c r="HYY47" s="154"/>
      <c r="HYZ47" s="154"/>
      <c r="HZA47" s="154"/>
      <c r="HZB47" s="154"/>
      <c r="HZC47" s="154"/>
      <c r="HZD47" s="154"/>
      <c r="HZE47" s="154"/>
      <c r="HZF47" s="154"/>
      <c r="HZG47" s="154"/>
      <c r="HZH47" s="154"/>
      <c r="HZI47" s="154"/>
      <c r="HZJ47" s="154"/>
      <c r="HZK47" s="154"/>
      <c r="HZL47" s="154"/>
      <c r="HZM47" s="154"/>
      <c r="HZN47" s="154"/>
      <c r="HZO47" s="154"/>
      <c r="HZP47" s="154"/>
      <c r="HZQ47" s="154"/>
      <c r="HZR47" s="154"/>
      <c r="HZS47" s="154"/>
      <c r="HZT47" s="154"/>
      <c r="HZU47" s="154"/>
      <c r="HZV47" s="154"/>
      <c r="HZW47" s="154"/>
      <c r="HZX47" s="154"/>
      <c r="HZY47" s="154"/>
      <c r="HZZ47" s="154"/>
      <c r="IAA47" s="154"/>
      <c r="IAB47" s="154"/>
      <c r="IAC47" s="154"/>
      <c r="IAD47" s="154"/>
      <c r="IAE47" s="154"/>
      <c r="IAF47" s="154"/>
      <c r="IAG47" s="154"/>
      <c r="IAH47" s="154"/>
      <c r="IAI47" s="154"/>
      <c r="IAJ47" s="154"/>
      <c r="IAK47" s="154"/>
      <c r="IAL47" s="154"/>
      <c r="IAM47" s="154"/>
      <c r="IAN47" s="154"/>
      <c r="IAO47" s="154"/>
      <c r="IAP47" s="154"/>
      <c r="IAQ47" s="154"/>
      <c r="IAR47" s="154"/>
      <c r="IAS47" s="154"/>
      <c r="IAT47" s="154"/>
      <c r="IAU47" s="154"/>
      <c r="IAV47" s="154"/>
      <c r="IAW47" s="154"/>
      <c r="IAX47" s="154"/>
      <c r="IAY47" s="154"/>
      <c r="IAZ47" s="154"/>
      <c r="IBA47" s="154"/>
      <c r="IBB47" s="154"/>
      <c r="IBC47" s="154"/>
      <c r="IBD47" s="154"/>
      <c r="IBE47" s="154"/>
      <c r="IBF47" s="154"/>
      <c r="IBG47" s="154"/>
      <c r="IBH47" s="154"/>
      <c r="IBI47" s="154"/>
      <c r="IBJ47" s="154"/>
      <c r="IBK47" s="154"/>
      <c r="IBL47" s="154"/>
      <c r="IBM47" s="154"/>
      <c r="IBN47" s="154"/>
      <c r="IBO47" s="154"/>
      <c r="IBP47" s="154"/>
      <c r="IBQ47" s="154"/>
      <c r="IBR47" s="154"/>
      <c r="IBS47" s="154"/>
      <c r="IBT47" s="154"/>
      <c r="IBU47" s="154"/>
      <c r="IBV47" s="154"/>
      <c r="IBW47" s="154"/>
      <c r="IBX47" s="154"/>
      <c r="IBY47" s="154"/>
      <c r="IBZ47" s="154"/>
      <c r="ICA47" s="154"/>
      <c r="ICB47" s="154"/>
      <c r="ICC47" s="154"/>
      <c r="ICD47" s="154"/>
      <c r="ICE47" s="154"/>
      <c r="ICF47" s="154"/>
      <c r="ICG47" s="154"/>
      <c r="ICH47" s="154"/>
      <c r="ICI47" s="154"/>
      <c r="ICJ47" s="154"/>
      <c r="ICK47" s="154"/>
      <c r="ICL47" s="154"/>
      <c r="ICM47" s="154"/>
      <c r="ICN47" s="154"/>
      <c r="ICO47" s="154"/>
      <c r="ICP47" s="154"/>
      <c r="ICQ47" s="154"/>
      <c r="ICR47" s="154"/>
      <c r="ICS47" s="154"/>
      <c r="ICT47" s="154"/>
      <c r="ICU47" s="154"/>
      <c r="ICV47" s="154"/>
      <c r="ICW47" s="154"/>
      <c r="ICX47" s="154"/>
      <c r="ICY47" s="154"/>
      <c r="ICZ47" s="154"/>
      <c r="IDA47" s="154"/>
      <c r="IDB47" s="154"/>
      <c r="IDC47" s="154"/>
      <c r="IDD47" s="154"/>
      <c r="IDE47" s="154"/>
      <c r="IDF47" s="154"/>
      <c r="IDG47" s="154"/>
      <c r="IDH47" s="154"/>
      <c r="IDI47" s="154"/>
      <c r="IDJ47" s="154"/>
      <c r="IDK47" s="154"/>
      <c r="IDL47" s="154"/>
      <c r="IDM47" s="154"/>
      <c r="IDN47" s="154"/>
      <c r="IDO47" s="154"/>
      <c r="IDP47" s="154"/>
      <c r="IDQ47" s="154"/>
      <c r="IDR47" s="154"/>
      <c r="IDS47" s="154"/>
      <c r="IDT47" s="154"/>
      <c r="IDU47" s="154"/>
      <c r="IDV47" s="154"/>
      <c r="IDW47" s="154"/>
      <c r="IDX47" s="154"/>
      <c r="IDY47" s="154"/>
      <c r="IDZ47" s="154"/>
      <c r="IEA47" s="154"/>
      <c r="IEB47" s="154"/>
      <c r="IEC47" s="154"/>
      <c r="IED47" s="154"/>
      <c r="IEE47" s="154"/>
      <c r="IEF47" s="154"/>
      <c r="IEG47" s="154"/>
      <c r="IEH47" s="154"/>
      <c r="IEI47" s="154"/>
      <c r="IEJ47" s="154"/>
      <c r="IEK47" s="154"/>
      <c r="IEL47" s="154"/>
      <c r="IEM47" s="154"/>
      <c r="IEN47" s="154"/>
      <c r="IEO47" s="154"/>
      <c r="IEP47" s="154"/>
      <c r="IEQ47" s="154"/>
      <c r="IER47" s="154"/>
      <c r="IES47" s="154"/>
      <c r="IET47" s="154"/>
      <c r="IEU47" s="154"/>
      <c r="IEV47" s="154"/>
      <c r="IEW47" s="154"/>
      <c r="IEX47" s="154"/>
      <c r="IEY47" s="154"/>
      <c r="IEZ47" s="154"/>
      <c r="IFA47" s="154"/>
      <c r="IFB47" s="154"/>
      <c r="IFC47" s="154"/>
      <c r="IFD47" s="154"/>
      <c r="IFE47" s="154"/>
      <c r="IFF47" s="154"/>
      <c r="IFG47" s="154"/>
      <c r="IFH47" s="154"/>
      <c r="IFI47" s="154"/>
      <c r="IFJ47" s="154"/>
      <c r="IFK47" s="154"/>
      <c r="IFL47" s="154"/>
      <c r="IFM47" s="154"/>
      <c r="IFN47" s="154"/>
      <c r="IFO47" s="154"/>
      <c r="IFP47" s="154"/>
      <c r="IFQ47" s="154"/>
      <c r="IFR47" s="154"/>
      <c r="IFS47" s="154"/>
      <c r="IFT47" s="154"/>
      <c r="IFU47" s="154"/>
      <c r="IFV47" s="154"/>
      <c r="IFW47" s="154"/>
      <c r="IFX47" s="154"/>
      <c r="IFY47" s="154"/>
      <c r="IFZ47" s="154"/>
      <c r="IGA47" s="154"/>
      <c r="IGB47" s="154"/>
      <c r="IGC47" s="154"/>
      <c r="IGD47" s="154"/>
      <c r="IGE47" s="154"/>
      <c r="IGF47" s="154"/>
      <c r="IGG47" s="154"/>
      <c r="IGH47" s="154"/>
      <c r="IGI47" s="154"/>
      <c r="IGJ47" s="154"/>
      <c r="IGK47" s="154"/>
      <c r="IGL47" s="154"/>
      <c r="IGM47" s="154"/>
      <c r="IGN47" s="154"/>
      <c r="IGO47" s="154"/>
      <c r="IGP47" s="154"/>
      <c r="IGQ47" s="154"/>
      <c r="IGR47" s="154"/>
      <c r="IGS47" s="154"/>
      <c r="IGT47" s="154"/>
      <c r="IGU47" s="154"/>
      <c r="IGV47" s="154"/>
      <c r="IGW47" s="154"/>
      <c r="IGX47" s="154"/>
      <c r="IGY47" s="154"/>
      <c r="IGZ47" s="154"/>
      <c r="IHA47" s="154"/>
      <c r="IHB47" s="154"/>
      <c r="IHC47" s="154"/>
      <c r="IHD47" s="154"/>
      <c r="IHE47" s="154"/>
      <c r="IHF47" s="154"/>
      <c r="IHG47" s="154"/>
      <c r="IHH47" s="154"/>
      <c r="IHI47" s="154"/>
      <c r="IHJ47" s="154"/>
      <c r="IHK47" s="154"/>
      <c r="IHL47" s="154"/>
      <c r="IHM47" s="154"/>
      <c r="IHN47" s="154"/>
      <c r="IHO47" s="154"/>
      <c r="IHP47" s="154"/>
      <c r="IHQ47" s="154"/>
      <c r="IHR47" s="154"/>
      <c r="IHS47" s="154"/>
      <c r="IHT47" s="154"/>
      <c r="IHU47" s="154"/>
      <c r="IHV47" s="154"/>
      <c r="IHW47" s="154"/>
      <c r="IHX47" s="154"/>
      <c r="IHY47" s="154"/>
      <c r="IHZ47" s="154"/>
      <c r="IIA47" s="154"/>
      <c r="IIB47" s="154"/>
      <c r="IIC47" s="154"/>
      <c r="IID47" s="154"/>
      <c r="IIE47" s="154"/>
      <c r="IIF47" s="154"/>
      <c r="IIG47" s="154"/>
      <c r="IIH47" s="154"/>
      <c r="III47" s="154"/>
      <c r="IIJ47" s="154"/>
      <c r="IIK47" s="154"/>
      <c r="IIL47" s="154"/>
      <c r="IIM47" s="154"/>
      <c r="IIN47" s="154"/>
      <c r="IIO47" s="154"/>
      <c r="IIP47" s="154"/>
      <c r="IIQ47" s="154"/>
      <c r="IIR47" s="154"/>
      <c r="IIS47" s="154"/>
      <c r="IIT47" s="154"/>
      <c r="IIU47" s="154"/>
      <c r="IIV47" s="154"/>
      <c r="IIW47" s="154"/>
      <c r="IIX47" s="154"/>
      <c r="IIY47" s="154"/>
      <c r="IIZ47" s="154"/>
      <c r="IJA47" s="154"/>
      <c r="IJB47" s="154"/>
      <c r="IJC47" s="154"/>
      <c r="IJD47" s="154"/>
      <c r="IJE47" s="154"/>
      <c r="IJF47" s="154"/>
      <c r="IJG47" s="154"/>
      <c r="IJH47" s="154"/>
      <c r="IJI47" s="154"/>
      <c r="IJJ47" s="154"/>
      <c r="IJK47" s="154"/>
      <c r="IJL47" s="154"/>
      <c r="IJM47" s="154"/>
      <c r="IJN47" s="154"/>
      <c r="IJO47" s="154"/>
      <c r="IJP47" s="154"/>
      <c r="IJQ47" s="154"/>
      <c r="IJR47" s="154"/>
      <c r="IJS47" s="154"/>
      <c r="IJT47" s="154"/>
      <c r="IJU47" s="154"/>
      <c r="IJV47" s="154"/>
      <c r="IJW47" s="154"/>
      <c r="IJX47" s="154"/>
      <c r="IJY47" s="154"/>
      <c r="IJZ47" s="154"/>
      <c r="IKA47" s="154"/>
      <c r="IKB47" s="154"/>
      <c r="IKC47" s="154"/>
      <c r="IKD47" s="154"/>
      <c r="IKE47" s="154"/>
      <c r="IKF47" s="154"/>
      <c r="IKG47" s="154"/>
      <c r="IKH47" s="154"/>
      <c r="IKI47" s="154"/>
      <c r="IKJ47" s="154"/>
      <c r="IKK47" s="154"/>
      <c r="IKL47" s="154"/>
      <c r="IKM47" s="154"/>
      <c r="IKN47" s="154"/>
      <c r="IKO47" s="154"/>
      <c r="IKP47" s="154"/>
      <c r="IKQ47" s="154"/>
      <c r="IKR47" s="154"/>
      <c r="IKS47" s="154"/>
      <c r="IKT47" s="154"/>
      <c r="IKU47" s="154"/>
      <c r="IKV47" s="154"/>
      <c r="IKW47" s="154"/>
      <c r="IKX47" s="154"/>
      <c r="IKY47" s="154"/>
      <c r="IKZ47" s="154"/>
      <c r="ILA47" s="154"/>
      <c r="ILB47" s="154"/>
      <c r="ILC47" s="154"/>
      <c r="ILD47" s="154"/>
      <c r="ILE47" s="154"/>
      <c r="ILF47" s="154"/>
      <c r="ILG47" s="154"/>
      <c r="ILH47" s="154"/>
      <c r="ILI47" s="154"/>
      <c r="ILJ47" s="154"/>
      <c r="ILK47" s="154"/>
      <c r="ILL47" s="154"/>
      <c r="ILM47" s="154"/>
      <c r="ILN47" s="154"/>
      <c r="ILO47" s="154"/>
      <c r="ILP47" s="154"/>
      <c r="ILQ47" s="154"/>
      <c r="ILR47" s="154"/>
      <c r="ILS47" s="154"/>
      <c r="ILT47" s="154"/>
      <c r="ILU47" s="154"/>
      <c r="ILV47" s="154"/>
      <c r="ILW47" s="154"/>
      <c r="ILX47" s="154"/>
      <c r="ILY47" s="154"/>
      <c r="ILZ47" s="154"/>
      <c r="IMA47" s="154"/>
      <c r="IMB47" s="154"/>
      <c r="IMC47" s="154"/>
      <c r="IMD47" s="154"/>
      <c r="IME47" s="154"/>
      <c r="IMF47" s="154"/>
      <c r="IMG47" s="154"/>
      <c r="IMH47" s="154"/>
      <c r="IMI47" s="154"/>
      <c r="IMJ47" s="154"/>
      <c r="IMK47" s="154"/>
      <c r="IML47" s="154"/>
      <c r="IMM47" s="154"/>
      <c r="IMN47" s="154"/>
      <c r="IMO47" s="154"/>
      <c r="IMP47" s="154"/>
      <c r="IMQ47" s="154"/>
      <c r="IMR47" s="154"/>
      <c r="IMS47" s="154"/>
      <c r="IMT47" s="154"/>
      <c r="IMU47" s="154"/>
      <c r="IMV47" s="154"/>
      <c r="IMW47" s="154"/>
      <c r="IMX47" s="154"/>
      <c r="IMY47" s="154"/>
      <c r="IMZ47" s="154"/>
      <c r="INA47" s="154"/>
      <c r="INB47" s="154"/>
      <c r="INC47" s="154"/>
      <c r="IND47" s="154"/>
      <c r="INE47" s="154"/>
      <c r="INF47" s="154"/>
      <c r="ING47" s="154"/>
      <c r="INH47" s="154"/>
      <c r="INI47" s="154"/>
      <c r="INJ47" s="154"/>
      <c r="INK47" s="154"/>
      <c r="INL47" s="154"/>
      <c r="INM47" s="154"/>
      <c r="INN47" s="154"/>
      <c r="INO47" s="154"/>
      <c r="INP47" s="154"/>
      <c r="INQ47" s="154"/>
      <c r="INR47" s="154"/>
      <c r="INS47" s="154"/>
      <c r="INT47" s="154"/>
      <c r="INU47" s="154"/>
      <c r="INV47" s="154"/>
      <c r="INW47" s="154"/>
      <c r="INX47" s="154"/>
      <c r="INY47" s="154"/>
      <c r="INZ47" s="154"/>
      <c r="IOA47" s="154"/>
      <c r="IOB47" s="154"/>
      <c r="IOC47" s="154"/>
      <c r="IOD47" s="154"/>
      <c r="IOE47" s="154"/>
      <c r="IOF47" s="154"/>
      <c r="IOG47" s="154"/>
      <c r="IOH47" s="154"/>
      <c r="IOI47" s="154"/>
      <c r="IOJ47" s="154"/>
      <c r="IOK47" s="154"/>
      <c r="IOL47" s="154"/>
      <c r="IOM47" s="154"/>
      <c r="ION47" s="154"/>
      <c r="IOO47" s="154"/>
      <c r="IOP47" s="154"/>
      <c r="IOQ47" s="154"/>
      <c r="IOR47" s="154"/>
      <c r="IOS47" s="154"/>
      <c r="IOT47" s="154"/>
      <c r="IOU47" s="154"/>
      <c r="IOV47" s="154"/>
      <c r="IOW47" s="154"/>
      <c r="IOX47" s="154"/>
      <c r="IOY47" s="154"/>
      <c r="IOZ47" s="154"/>
      <c r="IPA47" s="154"/>
      <c r="IPB47" s="154"/>
      <c r="IPC47" s="154"/>
      <c r="IPD47" s="154"/>
      <c r="IPE47" s="154"/>
      <c r="IPF47" s="154"/>
      <c r="IPG47" s="154"/>
      <c r="IPH47" s="154"/>
      <c r="IPI47" s="154"/>
      <c r="IPJ47" s="154"/>
      <c r="IPK47" s="154"/>
      <c r="IPL47" s="154"/>
      <c r="IPM47" s="154"/>
      <c r="IPN47" s="154"/>
      <c r="IPO47" s="154"/>
      <c r="IPP47" s="154"/>
      <c r="IPQ47" s="154"/>
      <c r="IPR47" s="154"/>
      <c r="IPS47" s="154"/>
      <c r="IPT47" s="154"/>
      <c r="IPU47" s="154"/>
      <c r="IPV47" s="154"/>
      <c r="IPW47" s="154"/>
      <c r="IPX47" s="154"/>
      <c r="IPY47" s="154"/>
      <c r="IPZ47" s="154"/>
      <c r="IQA47" s="154"/>
      <c r="IQB47" s="154"/>
      <c r="IQC47" s="154"/>
      <c r="IQD47" s="154"/>
      <c r="IQE47" s="154"/>
      <c r="IQF47" s="154"/>
      <c r="IQG47" s="154"/>
      <c r="IQH47" s="154"/>
      <c r="IQI47" s="154"/>
      <c r="IQJ47" s="154"/>
      <c r="IQK47" s="154"/>
      <c r="IQL47" s="154"/>
      <c r="IQM47" s="154"/>
      <c r="IQN47" s="154"/>
      <c r="IQO47" s="154"/>
      <c r="IQP47" s="154"/>
      <c r="IQQ47" s="154"/>
      <c r="IQR47" s="154"/>
      <c r="IQS47" s="154"/>
      <c r="IQT47" s="154"/>
      <c r="IQU47" s="154"/>
      <c r="IQV47" s="154"/>
      <c r="IQW47" s="154"/>
      <c r="IQX47" s="154"/>
      <c r="IQY47" s="154"/>
      <c r="IQZ47" s="154"/>
      <c r="IRA47" s="154"/>
      <c r="IRB47" s="154"/>
      <c r="IRC47" s="154"/>
      <c r="IRD47" s="154"/>
      <c r="IRE47" s="154"/>
      <c r="IRF47" s="154"/>
      <c r="IRG47" s="154"/>
      <c r="IRH47" s="154"/>
      <c r="IRI47" s="154"/>
      <c r="IRJ47" s="154"/>
      <c r="IRK47" s="154"/>
      <c r="IRL47" s="154"/>
      <c r="IRM47" s="154"/>
      <c r="IRN47" s="154"/>
      <c r="IRO47" s="154"/>
      <c r="IRP47" s="154"/>
      <c r="IRQ47" s="154"/>
      <c r="IRR47" s="154"/>
      <c r="IRS47" s="154"/>
      <c r="IRT47" s="154"/>
      <c r="IRU47" s="154"/>
      <c r="IRV47" s="154"/>
      <c r="IRW47" s="154"/>
      <c r="IRX47" s="154"/>
      <c r="IRY47" s="154"/>
      <c r="IRZ47" s="154"/>
      <c r="ISA47" s="154"/>
      <c r="ISB47" s="154"/>
      <c r="ISC47" s="154"/>
      <c r="ISD47" s="154"/>
      <c r="ISE47" s="154"/>
      <c r="ISF47" s="154"/>
      <c r="ISG47" s="154"/>
      <c r="ISH47" s="154"/>
      <c r="ISI47" s="154"/>
      <c r="ISJ47" s="154"/>
      <c r="ISK47" s="154"/>
      <c r="ISL47" s="154"/>
      <c r="ISM47" s="154"/>
      <c r="ISN47" s="154"/>
      <c r="ISO47" s="154"/>
      <c r="ISP47" s="154"/>
      <c r="ISQ47" s="154"/>
      <c r="ISR47" s="154"/>
      <c r="ISS47" s="154"/>
      <c r="IST47" s="154"/>
      <c r="ISU47" s="154"/>
      <c r="ISV47" s="154"/>
      <c r="ISW47" s="154"/>
      <c r="ISX47" s="154"/>
      <c r="ISY47" s="154"/>
      <c r="ISZ47" s="154"/>
      <c r="ITA47" s="154"/>
      <c r="ITB47" s="154"/>
      <c r="ITC47" s="154"/>
      <c r="ITD47" s="154"/>
      <c r="ITE47" s="154"/>
      <c r="ITF47" s="154"/>
      <c r="ITG47" s="154"/>
      <c r="ITH47" s="154"/>
      <c r="ITI47" s="154"/>
      <c r="ITJ47" s="154"/>
      <c r="ITK47" s="154"/>
      <c r="ITL47" s="154"/>
      <c r="ITM47" s="154"/>
      <c r="ITN47" s="154"/>
      <c r="ITO47" s="154"/>
      <c r="ITP47" s="154"/>
      <c r="ITQ47" s="154"/>
      <c r="ITR47" s="154"/>
      <c r="ITS47" s="154"/>
      <c r="ITT47" s="154"/>
      <c r="ITU47" s="154"/>
      <c r="ITV47" s="154"/>
      <c r="ITW47" s="154"/>
      <c r="ITX47" s="154"/>
      <c r="ITY47" s="154"/>
      <c r="ITZ47" s="154"/>
      <c r="IUA47" s="154"/>
      <c r="IUB47" s="154"/>
      <c r="IUC47" s="154"/>
      <c r="IUD47" s="154"/>
      <c r="IUE47" s="154"/>
      <c r="IUF47" s="154"/>
      <c r="IUG47" s="154"/>
      <c r="IUH47" s="154"/>
      <c r="IUI47" s="154"/>
      <c r="IUJ47" s="154"/>
      <c r="IUK47" s="154"/>
      <c r="IUL47" s="154"/>
      <c r="IUM47" s="154"/>
      <c r="IUN47" s="154"/>
      <c r="IUO47" s="154"/>
      <c r="IUP47" s="154"/>
      <c r="IUQ47" s="154"/>
      <c r="IUR47" s="154"/>
      <c r="IUS47" s="154"/>
      <c r="IUT47" s="154"/>
      <c r="IUU47" s="154"/>
      <c r="IUV47" s="154"/>
      <c r="IUW47" s="154"/>
      <c r="IUX47" s="154"/>
      <c r="IUY47" s="154"/>
      <c r="IUZ47" s="154"/>
      <c r="IVA47" s="154"/>
      <c r="IVB47" s="154"/>
      <c r="IVC47" s="154"/>
      <c r="IVD47" s="154"/>
      <c r="IVE47" s="154"/>
      <c r="IVF47" s="154"/>
      <c r="IVG47" s="154"/>
      <c r="IVH47" s="154"/>
      <c r="IVI47" s="154"/>
      <c r="IVJ47" s="154"/>
      <c r="IVK47" s="154"/>
      <c r="IVL47" s="154"/>
      <c r="IVM47" s="154"/>
      <c r="IVN47" s="154"/>
      <c r="IVO47" s="154"/>
      <c r="IVP47" s="154"/>
      <c r="IVQ47" s="154"/>
      <c r="IVR47" s="154"/>
      <c r="IVS47" s="154"/>
      <c r="IVT47" s="154"/>
      <c r="IVU47" s="154"/>
      <c r="IVV47" s="154"/>
      <c r="IVW47" s="154"/>
      <c r="IVX47" s="154"/>
      <c r="IVY47" s="154"/>
      <c r="IVZ47" s="154"/>
      <c r="IWA47" s="154"/>
      <c r="IWB47" s="154"/>
      <c r="IWC47" s="154"/>
      <c r="IWD47" s="154"/>
      <c r="IWE47" s="154"/>
      <c r="IWF47" s="154"/>
      <c r="IWG47" s="154"/>
      <c r="IWH47" s="154"/>
      <c r="IWI47" s="154"/>
      <c r="IWJ47" s="154"/>
      <c r="IWK47" s="154"/>
      <c r="IWL47" s="154"/>
      <c r="IWM47" s="154"/>
      <c r="IWN47" s="154"/>
      <c r="IWO47" s="154"/>
      <c r="IWP47" s="154"/>
      <c r="IWQ47" s="154"/>
      <c r="IWR47" s="154"/>
      <c r="IWS47" s="154"/>
      <c r="IWT47" s="154"/>
      <c r="IWU47" s="154"/>
      <c r="IWV47" s="154"/>
      <c r="IWW47" s="154"/>
      <c r="IWX47" s="154"/>
      <c r="IWY47" s="154"/>
      <c r="IWZ47" s="154"/>
      <c r="IXA47" s="154"/>
      <c r="IXB47" s="154"/>
      <c r="IXC47" s="154"/>
      <c r="IXD47" s="154"/>
      <c r="IXE47" s="154"/>
      <c r="IXF47" s="154"/>
      <c r="IXG47" s="154"/>
      <c r="IXH47" s="154"/>
      <c r="IXI47" s="154"/>
      <c r="IXJ47" s="154"/>
      <c r="IXK47" s="154"/>
      <c r="IXL47" s="154"/>
      <c r="IXM47" s="154"/>
      <c r="IXN47" s="154"/>
      <c r="IXO47" s="154"/>
      <c r="IXP47" s="154"/>
      <c r="IXQ47" s="154"/>
      <c r="IXR47" s="154"/>
      <c r="IXS47" s="154"/>
      <c r="IXT47" s="154"/>
      <c r="IXU47" s="154"/>
      <c r="IXV47" s="154"/>
      <c r="IXW47" s="154"/>
      <c r="IXX47" s="154"/>
      <c r="IXY47" s="154"/>
      <c r="IXZ47" s="154"/>
      <c r="IYA47" s="154"/>
      <c r="IYB47" s="154"/>
      <c r="IYC47" s="154"/>
      <c r="IYD47" s="154"/>
      <c r="IYE47" s="154"/>
      <c r="IYF47" s="154"/>
      <c r="IYG47" s="154"/>
      <c r="IYH47" s="154"/>
      <c r="IYI47" s="154"/>
      <c r="IYJ47" s="154"/>
      <c r="IYK47" s="154"/>
      <c r="IYL47" s="154"/>
      <c r="IYM47" s="154"/>
      <c r="IYN47" s="154"/>
      <c r="IYO47" s="154"/>
      <c r="IYP47" s="154"/>
      <c r="IYQ47" s="154"/>
      <c r="IYR47" s="154"/>
      <c r="IYS47" s="154"/>
      <c r="IYT47" s="154"/>
      <c r="IYU47" s="154"/>
      <c r="IYV47" s="154"/>
      <c r="IYW47" s="154"/>
      <c r="IYX47" s="154"/>
      <c r="IYY47" s="154"/>
      <c r="IYZ47" s="154"/>
      <c r="IZA47" s="154"/>
      <c r="IZB47" s="154"/>
      <c r="IZC47" s="154"/>
      <c r="IZD47" s="154"/>
      <c r="IZE47" s="154"/>
      <c r="IZF47" s="154"/>
      <c r="IZG47" s="154"/>
      <c r="IZH47" s="154"/>
      <c r="IZI47" s="154"/>
      <c r="IZJ47" s="154"/>
      <c r="IZK47" s="154"/>
      <c r="IZL47" s="154"/>
      <c r="IZM47" s="154"/>
      <c r="IZN47" s="154"/>
      <c r="IZO47" s="154"/>
      <c r="IZP47" s="154"/>
      <c r="IZQ47" s="154"/>
      <c r="IZR47" s="154"/>
      <c r="IZS47" s="154"/>
      <c r="IZT47" s="154"/>
      <c r="IZU47" s="154"/>
      <c r="IZV47" s="154"/>
      <c r="IZW47" s="154"/>
      <c r="IZX47" s="154"/>
      <c r="IZY47" s="154"/>
      <c r="IZZ47" s="154"/>
      <c r="JAA47" s="154"/>
      <c r="JAB47" s="154"/>
      <c r="JAC47" s="154"/>
      <c r="JAD47" s="154"/>
      <c r="JAE47" s="154"/>
      <c r="JAF47" s="154"/>
      <c r="JAG47" s="154"/>
      <c r="JAH47" s="154"/>
      <c r="JAI47" s="154"/>
      <c r="JAJ47" s="154"/>
      <c r="JAK47" s="154"/>
      <c r="JAL47" s="154"/>
      <c r="JAM47" s="154"/>
      <c r="JAN47" s="154"/>
      <c r="JAO47" s="154"/>
      <c r="JAP47" s="154"/>
      <c r="JAQ47" s="154"/>
      <c r="JAR47" s="154"/>
      <c r="JAS47" s="154"/>
      <c r="JAT47" s="154"/>
      <c r="JAU47" s="154"/>
      <c r="JAV47" s="154"/>
      <c r="JAW47" s="154"/>
      <c r="JAX47" s="154"/>
      <c r="JAY47" s="154"/>
      <c r="JAZ47" s="154"/>
      <c r="JBA47" s="154"/>
      <c r="JBB47" s="154"/>
      <c r="JBC47" s="154"/>
      <c r="JBD47" s="154"/>
      <c r="JBE47" s="154"/>
      <c r="JBF47" s="154"/>
      <c r="JBG47" s="154"/>
      <c r="JBH47" s="154"/>
      <c r="JBI47" s="154"/>
      <c r="JBJ47" s="154"/>
      <c r="JBK47" s="154"/>
      <c r="JBL47" s="154"/>
      <c r="JBM47" s="154"/>
      <c r="JBN47" s="154"/>
      <c r="JBO47" s="154"/>
      <c r="JBP47" s="154"/>
      <c r="JBQ47" s="154"/>
      <c r="JBR47" s="154"/>
      <c r="JBS47" s="154"/>
      <c r="JBT47" s="154"/>
      <c r="JBU47" s="154"/>
      <c r="JBV47" s="154"/>
      <c r="JBW47" s="154"/>
      <c r="JBX47" s="154"/>
      <c r="JBY47" s="154"/>
      <c r="JBZ47" s="154"/>
      <c r="JCA47" s="154"/>
      <c r="JCB47" s="154"/>
      <c r="JCC47" s="154"/>
      <c r="JCD47" s="154"/>
      <c r="JCE47" s="154"/>
      <c r="JCF47" s="154"/>
      <c r="JCG47" s="154"/>
      <c r="JCH47" s="154"/>
      <c r="JCI47" s="154"/>
      <c r="JCJ47" s="154"/>
      <c r="JCK47" s="154"/>
      <c r="JCL47" s="154"/>
      <c r="JCM47" s="154"/>
      <c r="JCN47" s="154"/>
      <c r="JCO47" s="154"/>
      <c r="JCP47" s="154"/>
      <c r="JCQ47" s="154"/>
      <c r="JCR47" s="154"/>
      <c r="JCS47" s="154"/>
      <c r="JCT47" s="154"/>
      <c r="JCU47" s="154"/>
      <c r="JCV47" s="154"/>
      <c r="JCW47" s="154"/>
      <c r="JCX47" s="154"/>
      <c r="JCY47" s="154"/>
      <c r="JCZ47" s="154"/>
      <c r="JDA47" s="154"/>
      <c r="JDB47" s="154"/>
      <c r="JDC47" s="154"/>
      <c r="JDD47" s="154"/>
      <c r="JDE47" s="154"/>
      <c r="JDF47" s="154"/>
      <c r="JDG47" s="154"/>
      <c r="JDH47" s="154"/>
      <c r="JDI47" s="154"/>
      <c r="JDJ47" s="154"/>
      <c r="JDK47" s="154"/>
      <c r="JDL47" s="154"/>
      <c r="JDM47" s="154"/>
      <c r="JDN47" s="154"/>
      <c r="JDO47" s="154"/>
      <c r="JDP47" s="154"/>
      <c r="JDQ47" s="154"/>
      <c r="JDR47" s="154"/>
      <c r="JDS47" s="154"/>
      <c r="JDT47" s="154"/>
      <c r="JDU47" s="154"/>
      <c r="JDV47" s="154"/>
      <c r="JDW47" s="154"/>
      <c r="JDX47" s="154"/>
      <c r="JDY47" s="154"/>
      <c r="JDZ47" s="154"/>
      <c r="JEA47" s="154"/>
      <c r="JEB47" s="154"/>
      <c r="JEC47" s="154"/>
      <c r="JED47" s="154"/>
      <c r="JEE47" s="154"/>
      <c r="JEF47" s="154"/>
      <c r="JEG47" s="154"/>
      <c r="JEH47" s="154"/>
      <c r="JEI47" s="154"/>
      <c r="JEJ47" s="154"/>
      <c r="JEK47" s="154"/>
      <c r="JEL47" s="154"/>
      <c r="JEM47" s="154"/>
      <c r="JEN47" s="154"/>
      <c r="JEO47" s="154"/>
      <c r="JEP47" s="154"/>
      <c r="JEQ47" s="154"/>
      <c r="JER47" s="154"/>
      <c r="JES47" s="154"/>
      <c r="JET47" s="154"/>
      <c r="JEU47" s="154"/>
      <c r="JEV47" s="154"/>
      <c r="JEW47" s="154"/>
      <c r="JEX47" s="154"/>
      <c r="JEY47" s="154"/>
      <c r="JEZ47" s="154"/>
      <c r="JFA47" s="154"/>
      <c r="JFB47" s="154"/>
      <c r="JFC47" s="154"/>
      <c r="JFD47" s="154"/>
      <c r="JFE47" s="154"/>
      <c r="JFF47" s="154"/>
      <c r="JFG47" s="154"/>
      <c r="JFH47" s="154"/>
      <c r="JFI47" s="154"/>
      <c r="JFJ47" s="154"/>
      <c r="JFK47" s="154"/>
      <c r="JFL47" s="154"/>
      <c r="JFM47" s="154"/>
      <c r="JFN47" s="154"/>
      <c r="JFO47" s="154"/>
      <c r="JFP47" s="154"/>
      <c r="JFQ47" s="154"/>
      <c r="JFR47" s="154"/>
      <c r="JFS47" s="154"/>
      <c r="JFT47" s="154"/>
      <c r="JFU47" s="154"/>
      <c r="JFV47" s="154"/>
      <c r="JFW47" s="154"/>
      <c r="JFX47" s="154"/>
      <c r="JFY47" s="154"/>
      <c r="JFZ47" s="154"/>
      <c r="JGA47" s="154"/>
      <c r="JGB47" s="154"/>
      <c r="JGC47" s="154"/>
      <c r="JGD47" s="154"/>
      <c r="JGE47" s="154"/>
      <c r="JGF47" s="154"/>
      <c r="JGG47" s="154"/>
      <c r="JGH47" s="154"/>
      <c r="JGI47" s="154"/>
      <c r="JGJ47" s="154"/>
      <c r="JGK47" s="154"/>
      <c r="JGL47" s="154"/>
      <c r="JGM47" s="154"/>
      <c r="JGN47" s="154"/>
      <c r="JGO47" s="154"/>
      <c r="JGP47" s="154"/>
      <c r="JGQ47" s="154"/>
      <c r="JGR47" s="154"/>
      <c r="JGS47" s="154"/>
      <c r="JGT47" s="154"/>
      <c r="JGU47" s="154"/>
      <c r="JGV47" s="154"/>
      <c r="JGW47" s="154"/>
      <c r="JGX47" s="154"/>
      <c r="JGY47" s="154"/>
      <c r="JGZ47" s="154"/>
      <c r="JHA47" s="154"/>
      <c r="JHB47" s="154"/>
      <c r="JHC47" s="154"/>
      <c r="JHD47" s="154"/>
      <c r="JHE47" s="154"/>
      <c r="JHF47" s="154"/>
      <c r="JHG47" s="154"/>
      <c r="JHH47" s="154"/>
      <c r="JHI47" s="154"/>
      <c r="JHJ47" s="154"/>
      <c r="JHK47" s="154"/>
      <c r="JHL47" s="154"/>
      <c r="JHM47" s="154"/>
      <c r="JHN47" s="154"/>
      <c r="JHO47" s="154"/>
      <c r="JHP47" s="154"/>
      <c r="JHQ47" s="154"/>
      <c r="JHR47" s="154"/>
      <c r="JHS47" s="154"/>
      <c r="JHT47" s="154"/>
      <c r="JHU47" s="154"/>
      <c r="JHV47" s="154"/>
      <c r="JHW47" s="154"/>
      <c r="JHX47" s="154"/>
      <c r="JHY47" s="154"/>
      <c r="JHZ47" s="154"/>
      <c r="JIA47" s="154"/>
      <c r="JIB47" s="154"/>
      <c r="JIC47" s="154"/>
      <c r="JID47" s="154"/>
      <c r="JIE47" s="154"/>
      <c r="JIF47" s="154"/>
      <c r="JIG47" s="154"/>
      <c r="JIH47" s="154"/>
      <c r="JII47" s="154"/>
      <c r="JIJ47" s="154"/>
      <c r="JIK47" s="154"/>
      <c r="JIL47" s="154"/>
      <c r="JIM47" s="154"/>
      <c r="JIN47" s="154"/>
      <c r="JIO47" s="154"/>
      <c r="JIP47" s="154"/>
      <c r="JIQ47" s="154"/>
      <c r="JIR47" s="154"/>
      <c r="JIS47" s="154"/>
      <c r="JIT47" s="154"/>
      <c r="JIU47" s="154"/>
      <c r="JIV47" s="154"/>
      <c r="JIW47" s="154"/>
      <c r="JIX47" s="154"/>
      <c r="JIY47" s="154"/>
      <c r="JIZ47" s="154"/>
      <c r="JJA47" s="154"/>
      <c r="JJB47" s="154"/>
      <c r="JJC47" s="154"/>
      <c r="JJD47" s="154"/>
      <c r="JJE47" s="154"/>
      <c r="JJF47" s="154"/>
      <c r="JJG47" s="154"/>
      <c r="JJH47" s="154"/>
      <c r="JJI47" s="154"/>
      <c r="JJJ47" s="154"/>
      <c r="JJK47" s="154"/>
      <c r="JJL47" s="154"/>
      <c r="JJM47" s="154"/>
      <c r="JJN47" s="154"/>
      <c r="JJO47" s="154"/>
      <c r="JJP47" s="154"/>
      <c r="JJQ47" s="154"/>
      <c r="JJR47" s="154"/>
      <c r="JJS47" s="154"/>
      <c r="JJT47" s="154"/>
      <c r="JJU47" s="154"/>
      <c r="JJV47" s="154"/>
      <c r="JJW47" s="154"/>
      <c r="JJX47" s="154"/>
      <c r="JJY47" s="154"/>
      <c r="JJZ47" s="154"/>
      <c r="JKA47" s="154"/>
      <c r="JKB47" s="154"/>
      <c r="JKC47" s="154"/>
      <c r="JKD47" s="154"/>
      <c r="JKE47" s="154"/>
      <c r="JKF47" s="154"/>
      <c r="JKG47" s="154"/>
      <c r="JKH47" s="154"/>
      <c r="JKI47" s="154"/>
      <c r="JKJ47" s="154"/>
      <c r="JKK47" s="154"/>
      <c r="JKL47" s="154"/>
      <c r="JKM47" s="154"/>
      <c r="JKN47" s="154"/>
      <c r="JKO47" s="154"/>
      <c r="JKP47" s="154"/>
      <c r="JKQ47" s="154"/>
      <c r="JKR47" s="154"/>
      <c r="JKS47" s="154"/>
      <c r="JKT47" s="154"/>
      <c r="JKU47" s="154"/>
      <c r="JKV47" s="154"/>
      <c r="JKW47" s="154"/>
      <c r="JKX47" s="154"/>
      <c r="JKY47" s="154"/>
      <c r="JKZ47" s="154"/>
      <c r="JLA47" s="154"/>
      <c r="JLB47" s="154"/>
      <c r="JLC47" s="154"/>
      <c r="JLD47" s="154"/>
      <c r="JLE47" s="154"/>
      <c r="JLF47" s="154"/>
      <c r="JLG47" s="154"/>
      <c r="JLH47" s="154"/>
      <c r="JLI47" s="154"/>
      <c r="JLJ47" s="154"/>
      <c r="JLK47" s="154"/>
      <c r="JLL47" s="154"/>
      <c r="JLM47" s="154"/>
      <c r="JLN47" s="154"/>
      <c r="JLO47" s="154"/>
      <c r="JLP47" s="154"/>
      <c r="JLQ47" s="154"/>
      <c r="JLR47" s="154"/>
      <c r="JLS47" s="154"/>
      <c r="JLT47" s="154"/>
      <c r="JLU47" s="154"/>
      <c r="JLV47" s="154"/>
      <c r="JLW47" s="154"/>
      <c r="JLX47" s="154"/>
      <c r="JLY47" s="154"/>
      <c r="JLZ47" s="154"/>
      <c r="JMA47" s="154"/>
      <c r="JMB47" s="154"/>
      <c r="JMC47" s="154"/>
      <c r="JMD47" s="154"/>
      <c r="JME47" s="154"/>
      <c r="JMF47" s="154"/>
      <c r="JMG47" s="154"/>
      <c r="JMH47" s="154"/>
      <c r="JMI47" s="154"/>
      <c r="JMJ47" s="154"/>
      <c r="JMK47" s="154"/>
      <c r="JML47" s="154"/>
      <c r="JMM47" s="154"/>
      <c r="JMN47" s="154"/>
      <c r="JMO47" s="154"/>
      <c r="JMP47" s="154"/>
      <c r="JMQ47" s="154"/>
      <c r="JMR47" s="154"/>
      <c r="JMS47" s="154"/>
      <c r="JMT47" s="154"/>
      <c r="JMU47" s="154"/>
      <c r="JMV47" s="154"/>
      <c r="JMW47" s="154"/>
      <c r="JMX47" s="154"/>
      <c r="JMY47" s="154"/>
      <c r="JMZ47" s="154"/>
      <c r="JNA47" s="154"/>
      <c r="JNB47" s="154"/>
      <c r="JNC47" s="154"/>
      <c r="JND47" s="154"/>
      <c r="JNE47" s="154"/>
      <c r="JNF47" s="154"/>
      <c r="JNG47" s="154"/>
      <c r="JNH47" s="154"/>
      <c r="JNI47" s="154"/>
      <c r="JNJ47" s="154"/>
      <c r="JNK47" s="154"/>
      <c r="JNL47" s="154"/>
      <c r="JNM47" s="154"/>
      <c r="JNN47" s="154"/>
      <c r="JNO47" s="154"/>
      <c r="JNP47" s="154"/>
      <c r="JNQ47" s="154"/>
      <c r="JNR47" s="154"/>
      <c r="JNS47" s="154"/>
      <c r="JNT47" s="154"/>
      <c r="JNU47" s="154"/>
      <c r="JNV47" s="154"/>
      <c r="JNW47" s="154"/>
      <c r="JNX47" s="154"/>
      <c r="JNY47" s="154"/>
      <c r="JNZ47" s="154"/>
      <c r="JOA47" s="154"/>
      <c r="JOB47" s="154"/>
      <c r="JOC47" s="154"/>
      <c r="JOD47" s="154"/>
      <c r="JOE47" s="154"/>
      <c r="JOF47" s="154"/>
      <c r="JOG47" s="154"/>
      <c r="JOH47" s="154"/>
      <c r="JOI47" s="154"/>
      <c r="JOJ47" s="154"/>
      <c r="JOK47" s="154"/>
      <c r="JOL47" s="154"/>
      <c r="JOM47" s="154"/>
      <c r="JON47" s="154"/>
      <c r="JOO47" s="154"/>
      <c r="JOP47" s="154"/>
      <c r="JOQ47" s="154"/>
      <c r="JOR47" s="154"/>
      <c r="JOS47" s="154"/>
      <c r="JOT47" s="154"/>
      <c r="JOU47" s="154"/>
      <c r="JOV47" s="154"/>
      <c r="JOW47" s="154"/>
      <c r="JOX47" s="154"/>
      <c r="JOY47" s="154"/>
      <c r="JOZ47" s="154"/>
      <c r="JPA47" s="154"/>
      <c r="JPB47" s="154"/>
      <c r="JPC47" s="154"/>
      <c r="JPD47" s="154"/>
      <c r="JPE47" s="154"/>
      <c r="JPF47" s="154"/>
      <c r="JPG47" s="154"/>
      <c r="JPH47" s="154"/>
      <c r="JPI47" s="154"/>
      <c r="JPJ47" s="154"/>
      <c r="JPK47" s="154"/>
      <c r="JPL47" s="154"/>
      <c r="JPM47" s="154"/>
      <c r="JPN47" s="154"/>
      <c r="JPO47" s="154"/>
      <c r="JPP47" s="154"/>
      <c r="JPQ47" s="154"/>
      <c r="JPR47" s="154"/>
      <c r="JPS47" s="154"/>
      <c r="JPT47" s="154"/>
      <c r="JPU47" s="154"/>
      <c r="JPV47" s="154"/>
      <c r="JPW47" s="154"/>
      <c r="JPX47" s="154"/>
      <c r="JPY47" s="154"/>
      <c r="JPZ47" s="154"/>
      <c r="JQA47" s="154"/>
      <c r="JQB47" s="154"/>
      <c r="JQC47" s="154"/>
      <c r="JQD47" s="154"/>
      <c r="JQE47" s="154"/>
      <c r="JQF47" s="154"/>
      <c r="JQG47" s="154"/>
      <c r="JQH47" s="154"/>
      <c r="JQI47" s="154"/>
      <c r="JQJ47" s="154"/>
      <c r="JQK47" s="154"/>
      <c r="JQL47" s="154"/>
      <c r="JQM47" s="154"/>
      <c r="JQN47" s="154"/>
      <c r="JQO47" s="154"/>
      <c r="JQP47" s="154"/>
      <c r="JQQ47" s="154"/>
      <c r="JQR47" s="154"/>
      <c r="JQS47" s="154"/>
      <c r="JQT47" s="154"/>
      <c r="JQU47" s="154"/>
      <c r="JQV47" s="154"/>
      <c r="JQW47" s="154"/>
      <c r="JQX47" s="154"/>
      <c r="JQY47" s="154"/>
      <c r="JQZ47" s="154"/>
      <c r="JRA47" s="154"/>
      <c r="JRB47" s="154"/>
      <c r="JRC47" s="154"/>
      <c r="JRD47" s="154"/>
      <c r="JRE47" s="154"/>
      <c r="JRF47" s="154"/>
      <c r="JRG47" s="154"/>
      <c r="JRH47" s="154"/>
      <c r="JRI47" s="154"/>
      <c r="JRJ47" s="154"/>
      <c r="JRK47" s="154"/>
      <c r="JRL47" s="154"/>
      <c r="JRM47" s="154"/>
      <c r="JRN47" s="154"/>
      <c r="JRO47" s="154"/>
      <c r="JRP47" s="154"/>
      <c r="JRQ47" s="154"/>
      <c r="JRR47" s="154"/>
      <c r="JRS47" s="154"/>
      <c r="JRT47" s="154"/>
      <c r="JRU47" s="154"/>
      <c r="JRV47" s="154"/>
      <c r="JRW47" s="154"/>
      <c r="JRX47" s="154"/>
      <c r="JRY47" s="154"/>
      <c r="JRZ47" s="154"/>
      <c r="JSA47" s="154"/>
      <c r="JSB47" s="154"/>
      <c r="JSC47" s="154"/>
      <c r="JSD47" s="154"/>
      <c r="JSE47" s="154"/>
      <c r="JSF47" s="154"/>
      <c r="JSG47" s="154"/>
      <c r="JSH47" s="154"/>
      <c r="JSI47" s="154"/>
      <c r="JSJ47" s="154"/>
      <c r="JSK47" s="154"/>
      <c r="JSL47" s="154"/>
      <c r="JSM47" s="154"/>
      <c r="JSN47" s="154"/>
      <c r="JSO47" s="154"/>
      <c r="JSP47" s="154"/>
      <c r="JSQ47" s="154"/>
      <c r="JSR47" s="154"/>
      <c r="JSS47" s="154"/>
      <c r="JST47" s="154"/>
      <c r="JSU47" s="154"/>
      <c r="JSV47" s="154"/>
      <c r="JSW47" s="154"/>
      <c r="JSX47" s="154"/>
      <c r="JSY47" s="154"/>
      <c r="JSZ47" s="154"/>
      <c r="JTA47" s="154"/>
      <c r="JTB47" s="154"/>
      <c r="JTC47" s="154"/>
      <c r="JTD47" s="154"/>
      <c r="JTE47" s="154"/>
      <c r="JTF47" s="154"/>
      <c r="JTG47" s="154"/>
      <c r="JTH47" s="154"/>
      <c r="JTI47" s="154"/>
      <c r="JTJ47" s="154"/>
      <c r="JTK47" s="154"/>
      <c r="JTL47" s="154"/>
      <c r="JTM47" s="154"/>
      <c r="JTN47" s="154"/>
      <c r="JTO47" s="154"/>
      <c r="JTP47" s="154"/>
      <c r="JTQ47" s="154"/>
      <c r="JTR47" s="154"/>
      <c r="JTS47" s="154"/>
      <c r="JTT47" s="154"/>
      <c r="JTU47" s="154"/>
      <c r="JTV47" s="154"/>
      <c r="JTW47" s="154"/>
      <c r="JTX47" s="154"/>
      <c r="JTY47" s="154"/>
      <c r="JTZ47" s="154"/>
      <c r="JUA47" s="154"/>
      <c r="JUB47" s="154"/>
      <c r="JUC47" s="154"/>
      <c r="JUD47" s="154"/>
      <c r="JUE47" s="154"/>
      <c r="JUF47" s="154"/>
      <c r="JUG47" s="154"/>
      <c r="JUH47" s="154"/>
      <c r="JUI47" s="154"/>
      <c r="JUJ47" s="154"/>
      <c r="JUK47" s="154"/>
      <c r="JUL47" s="154"/>
      <c r="JUM47" s="154"/>
      <c r="JUN47" s="154"/>
      <c r="JUO47" s="154"/>
      <c r="JUP47" s="154"/>
      <c r="JUQ47" s="154"/>
      <c r="JUR47" s="154"/>
      <c r="JUS47" s="154"/>
      <c r="JUT47" s="154"/>
      <c r="JUU47" s="154"/>
      <c r="JUV47" s="154"/>
      <c r="JUW47" s="154"/>
      <c r="JUX47" s="154"/>
      <c r="JUY47" s="154"/>
      <c r="JUZ47" s="154"/>
      <c r="JVA47" s="154"/>
      <c r="JVB47" s="154"/>
      <c r="JVC47" s="154"/>
      <c r="JVD47" s="154"/>
      <c r="JVE47" s="154"/>
      <c r="JVF47" s="154"/>
      <c r="JVG47" s="154"/>
      <c r="JVH47" s="154"/>
      <c r="JVI47" s="154"/>
      <c r="JVJ47" s="154"/>
      <c r="JVK47" s="154"/>
      <c r="JVL47" s="154"/>
      <c r="JVM47" s="154"/>
      <c r="JVN47" s="154"/>
      <c r="JVO47" s="154"/>
      <c r="JVP47" s="154"/>
      <c r="JVQ47" s="154"/>
      <c r="JVR47" s="154"/>
      <c r="JVS47" s="154"/>
      <c r="JVT47" s="154"/>
      <c r="JVU47" s="154"/>
      <c r="JVV47" s="154"/>
      <c r="JVW47" s="154"/>
      <c r="JVX47" s="154"/>
      <c r="JVY47" s="154"/>
      <c r="JVZ47" s="154"/>
      <c r="JWA47" s="154"/>
      <c r="JWB47" s="154"/>
      <c r="JWC47" s="154"/>
      <c r="JWD47" s="154"/>
      <c r="JWE47" s="154"/>
      <c r="JWF47" s="154"/>
      <c r="JWG47" s="154"/>
      <c r="JWH47" s="154"/>
      <c r="JWI47" s="154"/>
      <c r="JWJ47" s="154"/>
      <c r="JWK47" s="154"/>
      <c r="JWL47" s="154"/>
      <c r="JWM47" s="154"/>
      <c r="JWN47" s="154"/>
      <c r="JWO47" s="154"/>
      <c r="JWP47" s="154"/>
      <c r="JWQ47" s="154"/>
      <c r="JWR47" s="154"/>
      <c r="JWS47" s="154"/>
      <c r="JWT47" s="154"/>
      <c r="JWU47" s="154"/>
      <c r="JWV47" s="154"/>
      <c r="JWW47" s="154"/>
      <c r="JWX47" s="154"/>
      <c r="JWY47" s="154"/>
      <c r="JWZ47" s="154"/>
      <c r="JXA47" s="154"/>
      <c r="JXB47" s="154"/>
      <c r="JXC47" s="154"/>
      <c r="JXD47" s="154"/>
      <c r="JXE47" s="154"/>
      <c r="JXF47" s="154"/>
      <c r="JXG47" s="154"/>
      <c r="JXH47" s="154"/>
      <c r="JXI47" s="154"/>
      <c r="JXJ47" s="154"/>
      <c r="JXK47" s="154"/>
      <c r="JXL47" s="154"/>
      <c r="JXM47" s="154"/>
      <c r="JXN47" s="154"/>
      <c r="JXO47" s="154"/>
      <c r="JXP47" s="154"/>
      <c r="JXQ47" s="154"/>
      <c r="JXR47" s="154"/>
      <c r="JXS47" s="154"/>
      <c r="JXT47" s="154"/>
      <c r="JXU47" s="154"/>
      <c r="JXV47" s="154"/>
      <c r="JXW47" s="154"/>
      <c r="JXX47" s="154"/>
      <c r="JXY47" s="154"/>
      <c r="JXZ47" s="154"/>
      <c r="JYA47" s="154"/>
      <c r="JYB47" s="154"/>
      <c r="JYC47" s="154"/>
      <c r="JYD47" s="154"/>
      <c r="JYE47" s="154"/>
      <c r="JYF47" s="154"/>
      <c r="JYG47" s="154"/>
      <c r="JYH47" s="154"/>
      <c r="JYI47" s="154"/>
      <c r="JYJ47" s="154"/>
      <c r="JYK47" s="154"/>
      <c r="JYL47" s="154"/>
      <c r="JYM47" s="154"/>
      <c r="JYN47" s="154"/>
      <c r="JYO47" s="154"/>
      <c r="JYP47" s="154"/>
      <c r="JYQ47" s="154"/>
      <c r="JYR47" s="154"/>
      <c r="JYS47" s="154"/>
      <c r="JYT47" s="154"/>
      <c r="JYU47" s="154"/>
      <c r="JYV47" s="154"/>
      <c r="JYW47" s="154"/>
      <c r="JYX47" s="154"/>
      <c r="JYY47" s="154"/>
      <c r="JYZ47" s="154"/>
      <c r="JZA47" s="154"/>
      <c r="JZB47" s="154"/>
      <c r="JZC47" s="154"/>
      <c r="JZD47" s="154"/>
      <c r="JZE47" s="154"/>
      <c r="JZF47" s="154"/>
      <c r="JZG47" s="154"/>
      <c r="JZH47" s="154"/>
      <c r="JZI47" s="154"/>
      <c r="JZJ47" s="154"/>
      <c r="JZK47" s="154"/>
      <c r="JZL47" s="154"/>
      <c r="JZM47" s="154"/>
      <c r="JZN47" s="154"/>
      <c r="JZO47" s="154"/>
      <c r="JZP47" s="154"/>
      <c r="JZQ47" s="154"/>
      <c r="JZR47" s="154"/>
      <c r="JZS47" s="154"/>
      <c r="JZT47" s="154"/>
      <c r="JZU47" s="154"/>
      <c r="JZV47" s="154"/>
      <c r="JZW47" s="154"/>
      <c r="JZX47" s="154"/>
      <c r="JZY47" s="154"/>
      <c r="JZZ47" s="154"/>
      <c r="KAA47" s="154"/>
      <c r="KAB47" s="154"/>
      <c r="KAC47" s="154"/>
      <c r="KAD47" s="154"/>
      <c r="KAE47" s="154"/>
      <c r="KAF47" s="154"/>
      <c r="KAG47" s="154"/>
      <c r="KAH47" s="154"/>
      <c r="KAI47" s="154"/>
      <c r="KAJ47" s="154"/>
      <c r="KAK47" s="154"/>
      <c r="KAL47" s="154"/>
      <c r="KAM47" s="154"/>
      <c r="KAN47" s="154"/>
      <c r="KAO47" s="154"/>
      <c r="KAP47" s="154"/>
      <c r="KAQ47" s="154"/>
      <c r="KAR47" s="154"/>
      <c r="KAS47" s="154"/>
      <c r="KAT47" s="154"/>
      <c r="KAU47" s="154"/>
      <c r="KAV47" s="154"/>
      <c r="KAW47" s="154"/>
      <c r="KAX47" s="154"/>
      <c r="KAY47" s="154"/>
      <c r="KAZ47" s="154"/>
      <c r="KBA47" s="154"/>
      <c r="KBB47" s="154"/>
      <c r="KBC47" s="154"/>
      <c r="KBD47" s="154"/>
      <c r="KBE47" s="154"/>
      <c r="KBF47" s="154"/>
      <c r="KBG47" s="154"/>
      <c r="KBH47" s="154"/>
      <c r="KBI47" s="154"/>
      <c r="KBJ47" s="154"/>
      <c r="KBK47" s="154"/>
      <c r="KBL47" s="154"/>
      <c r="KBM47" s="154"/>
      <c r="KBN47" s="154"/>
      <c r="KBO47" s="154"/>
      <c r="KBP47" s="154"/>
      <c r="KBQ47" s="154"/>
      <c r="KBR47" s="154"/>
      <c r="KBS47" s="154"/>
      <c r="KBT47" s="154"/>
      <c r="KBU47" s="154"/>
      <c r="KBV47" s="154"/>
      <c r="KBW47" s="154"/>
      <c r="KBX47" s="154"/>
      <c r="KBY47" s="154"/>
      <c r="KBZ47" s="154"/>
      <c r="KCA47" s="154"/>
      <c r="KCB47" s="154"/>
      <c r="KCC47" s="154"/>
      <c r="KCD47" s="154"/>
      <c r="KCE47" s="154"/>
      <c r="KCF47" s="154"/>
      <c r="KCG47" s="154"/>
      <c r="KCH47" s="154"/>
      <c r="KCI47" s="154"/>
      <c r="KCJ47" s="154"/>
      <c r="KCK47" s="154"/>
      <c r="KCL47" s="154"/>
      <c r="KCM47" s="154"/>
      <c r="KCN47" s="154"/>
      <c r="KCO47" s="154"/>
      <c r="KCP47" s="154"/>
      <c r="KCQ47" s="154"/>
      <c r="KCR47" s="154"/>
      <c r="KCS47" s="154"/>
      <c r="KCT47" s="154"/>
      <c r="KCU47" s="154"/>
      <c r="KCV47" s="154"/>
      <c r="KCW47" s="154"/>
      <c r="KCX47" s="154"/>
      <c r="KCY47" s="154"/>
      <c r="KCZ47" s="154"/>
      <c r="KDA47" s="154"/>
      <c r="KDB47" s="154"/>
      <c r="KDC47" s="154"/>
      <c r="KDD47" s="154"/>
      <c r="KDE47" s="154"/>
      <c r="KDF47" s="154"/>
      <c r="KDG47" s="154"/>
      <c r="KDH47" s="154"/>
      <c r="KDI47" s="154"/>
      <c r="KDJ47" s="154"/>
      <c r="KDK47" s="154"/>
      <c r="KDL47" s="154"/>
      <c r="KDM47" s="154"/>
      <c r="KDN47" s="154"/>
      <c r="KDO47" s="154"/>
      <c r="KDP47" s="154"/>
      <c r="KDQ47" s="154"/>
      <c r="KDR47" s="154"/>
      <c r="KDS47" s="154"/>
      <c r="KDT47" s="154"/>
      <c r="KDU47" s="154"/>
      <c r="KDV47" s="154"/>
      <c r="KDW47" s="154"/>
      <c r="KDX47" s="154"/>
      <c r="KDY47" s="154"/>
      <c r="KDZ47" s="154"/>
      <c r="KEA47" s="154"/>
      <c r="KEB47" s="154"/>
      <c r="KEC47" s="154"/>
      <c r="KED47" s="154"/>
      <c r="KEE47" s="154"/>
      <c r="KEF47" s="154"/>
      <c r="KEG47" s="154"/>
      <c r="KEH47" s="154"/>
      <c r="KEI47" s="154"/>
      <c r="KEJ47" s="154"/>
      <c r="KEK47" s="154"/>
      <c r="KEL47" s="154"/>
      <c r="KEM47" s="154"/>
      <c r="KEN47" s="154"/>
      <c r="KEO47" s="154"/>
      <c r="KEP47" s="154"/>
      <c r="KEQ47" s="154"/>
      <c r="KER47" s="154"/>
      <c r="KES47" s="154"/>
      <c r="KET47" s="154"/>
      <c r="KEU47" s="154"/>
      <c r="KEV47" s="154"/>
      <c r="KEW47" s="154"/>
      <c r="KEX47" s="154"/>
      <c r="KEY47" s="154"/>
      <c r="KEZ47" s="154"/>
      <c r="KFA47" s="154"/>
      <c r="KFB47" s="154"/>
      <c r="KFC47" s="154"/>
      <c r="KFD47" s="154"/>
      <c r="KFE47" s="154"/>
      <c r="KFF47" s="154"/>
      <c r="KFG47" s="154"/>
      <c r="KFH47" s="154"/>
      <c r="KFI47" s="154"/>
      <c r="KFJ47" s="154"/>
      <c r="KFK47" s="154"/>
      <c r="KFL47" s="154"/>
      <c r="KFM47" s="154"/>
      <c r="KFN47" s="154"/>
      <c r="KFO47" s="154"/>
      <c r="KFP47" s="154"/>
      <c r="KFQ47" s="154"/>
      <c r="KFR47" s="154"/>
      <c r="KFS47" s="154"/>
      <c r="KFT47" s="154"/>
      <c r="KFU47" s="154"/>
      <c r="KFV47" s="154"/>
      <c r="KFW47" s="154"/>
      <c r="KFX47" s="154"/>
      <c r="KFY47" s="154"/>
      <c r="KFZ47" s="154"/>
      <c r="KGA47" s="154"/>
      <c r="KGB47" s="154"/>
      <c r="KGC47" s="154"/>
      <c r="KGD47" s="154"/>
      <c r="KGE47" s="154"/>
      <c r="KGF47" s="154"/>
      <c r="KGG47" s="154"/>
      <c r="KGH47" s="154"/>
      <c r="KGI47" s="154"/>
      <c r="KGJ47" s="154"/>
      <c r="KGK47" s="154"/>
      <c r="KGL47" s="154"/>
      <c r="KGM47" s="154"/>
      <c r="KGN47" s="154"/>
      <c r="KGO47" s="154"/>
      <c r="KGP47" s="154"/>
      <c r="KGQ47" s="154"/>
      <c r="KGR47" s="154"/>
      <c r="KGS47" s="154"/>
      <c r="KGT47" s="154"/>
      <c r="KGU47" s="154"/>
      <c r="KGV47" s="154"/>
      <c r="KGW47" s="154"/>
      <c r="KGX47" s="154"/>
      <c r="KGY47" s="154"/>
      <c r="KGZ47" s="154"/>
      <c r="KHA47" s="154"/>
      <c r="KHB47" s="154"/>
      <c r="KHC47" s="154"/>
      <c r="KHD47" s="154"/>
      <c r="KHE47" s="154"/>
      <c r="KHF47" s="154"/>
      <c r="KHG47" s="154"/>
      <c r="KHH47" s="154"/>
      <c r="KHI47" s="154"/>
      <c r="KHJ47" s="154"/>
      <c r="KHK47" s="154"/>
      <c r="KHL47" s="154"/>
      <c r="KHM47" s="154"/>
      <c r="KHN47" s="154"/>
      <c r="KHO47" s="154"/>
      <c r="KHP47" s="154"/>
      <c r="KHQ47" s="154"/>
      <c r="KHR47" s="154"/>
      <c r="KHS47" s="154"/>
      <c r="KHT47" s="154"/>
      <c r="KHU47" s="154"/>
      <c r="KHV47" s="154"/>
      <c r="KHW47" s="154"/>
      <c r="KHX47" s="154"/>
      <c r="KHY47" s="154"/>
      <c r="KHZ47" s="154"/>
      <c r="KIA47" s="154"/>
      <c r="KIB47" s="154"/>
      <c r="KIC47" s="154"/>
      <c r="KID47" s="154"/>
      <c r="KIE47" s="154"/>
      <c r="KIF47" s="154"/>
      <c r="KIG47" s="154"/>
      <c r="KIH47" s="154"/>
      <c r="KII47" s="154"/>
      <c r="KIJ47" s="154"/>
      <c r="KIK47" s="154"/>
      <c r="KIL47" s="154"/>
      <c r="KIM47" s="154"/>
      <c r="KIN47" s="154"/>
      <c r="KIO47" s="154"/>
      <c r="KIP47" s="154"/>
      <c r="KIQ47" s="154"/>
      <c r="KIR47" s="154"/>
      <c r="KIS47" s="154"/>
      <c r="KIT47" s="154"/>
      <c r="KIU47" s="154"/>
      <c r="KIV47" s="154"/>
      <c r="KIW47" s="154"/>
      <c r="KIX47" s="154"/>
      <c r="KIY47" s="154"/>
      <c r="KIZ47" s="154"/>
      <c r="KJA47" s="154"/>
      <c r="KJB47" s="154"/>
      <c r="KJC47" s="154"/>
      <c r="KJD47" s="154"/>
      <c r="KJE47" s="154"/>
      <c r="KJF47" s="154"/>
      <c r="KJG47" s="154"/>
      <c r="KJH47" s="154"/>
      <c r="KJI47" s="154"/>
      <c r="KJJ47" s="154"/>
      <c r="KJK47" s="154"/>
      <c r="KJL47" s="154"/>
      <c r="KJM47" s="154"/>
      <c r="KJN47" s="154"/>
      <c r="KJO47" s="154"/>
      <c r="KJP47" s="154"/>
      <c r="KJQ47" s="154"/>
      <c r="KJR47" s="154"/>
      <c r="KJS47" s="154"/>
      <c r="KJT47" s="154"/>
      <c r="KJU47" s="154"/>
      <c r="KJV47" s="154"/>
      <c r="KJW47" s="154"/>
      <c r="KJX47" s="154"/>
      <c r="KJY47" s="154"/>
      <c r="KJZ47" s="154"/>
      <c r="KKA47" s="154"/>
      <c r="KKB47" s="154"/>
      <c r="KKC47" s="154"/>
      <c r="KKD47" s="154"/>
      <c r="KKE47" s="154"/>
      <c r="KKF47" s="154"/>
      <c r="KKG47" s="154"/>
      <c r="KKH47" s="154"/>
      <c r="KKI47" s="154"/>
      <c r="KKJ47" s="154"/>
      <c r="KKK47" s="154"/>
      <c r="KKL47" s="154"/>
      <c r="KKM47" s="154"/>
      <c r="KKN47" s="154"/>
      <c r="KKO47" s="154"/>
      <c r="KKP47" s="154"/>
      <c r="KKQ47" s="154"/>
      <c r="KKR47" s="154"/>
      <c r="KKS47" s="154"/>
      <c r="KKT47" s="154"/>
      <c r="KKU47" s="154"/>
      <c r="KKV47" s="154"/>
      <c r="KKW47" s="154"/>
      <c r="KKX47" s="154"/>
      <c r="KKY47" s="154"/>
      <c r="KKZ47" s="154"/>
      <c r="KLA47" s="154"/>
      <c r="KLB47" s="154"/>
      <c r="KLC47" s="154"/>
      <c r="KLD47" s="154"/>
      <c r="KLE47" s="154"/>
      <c r="KLF47" s="154"/>
      <c r="KLG47" s="154"/>
      <c r="KLH47" s="154"/>
      <c r="KLI47" s="154"/>
      <c r="KLJ47" s="154"/>
      <c r="KLK47" s="154"/>
      <c r="KLL47" s="154"/>
      <c r="KLM47" s="154"/>
      <c r="KLN47" s="154"/>
      <c r="KLO47" s="154"/>
      <c r="KLP47" s="154"/>
      <c r="KLQ47" s="154"/>
      <c r="KLR47" s="154"/>
      <c r="KLS47" s="154"/>
      <c r="KLT47" s="154"/>
      <c r="KLU47" s="154"/>
      <c r="KLV47" s="154"/>
      <c r="KLW47" s="154"/>
      <c r="KLX47" s="154"/>
      <c r="KLY47" s="154"/>
      <c r="KLZ47" s="154"/>
      <c r="KMA47" s="154"/>
      <c r="KMB47" s="154"/>
      <c r="KMC47" s="154"/>
      <c r="KMD47" s="154"/>
      <c r="KME47" s="154"/>
      <c r="KMF47" s="154"/>
      <c r="KMG47" s="154"/>
      <c r="KMH47" s="154"/>
      <c r="KMI47" s="154"/>
      <c r="KMJ47" s="154"/>
      <c r="KMK47" s="154"/>
      <c r="KML47" s="154"/>
      <c r="KMM47" s="154"/>
      <c r="KMN47" s="154"/>
      <c r="KMO47" s="154"/>
      <c r="KMP47" s="154"/>
      <c r="KMQ47" s="154"/>
      <c r="KMR47" s="154"/>
      <c r="KMS47" s="154"/>
      <c r="KMT47" s="154"/>
      <c r="KMU47" s="154"/>
      <c r="KMV47" s="154"/>
      <c r="KMW47" s="154"/>
      <c r="KMX47" s="154"/>
      <c r="KMY47" s="154"/>
      <c r="KMZ47" s="154"/>
      <c r="KNA47" s="154"/>
      <c r="KNB47" s="154"/>
      <c r="KNC47" s="154"/>
      <c r="KND47" s="154"/>
      <c r="KNE47" s="154"/>
      <c r="KNF47" s="154"/>
      <c r="KNG47" s="154"/>
      <c r="KNH47" s="154"/>
      <c r="KNI47" s="154"/>
      <c r="KNJ47" s="154"/>
      <c r="KNK47" s="154"/>
      <c r="KNL47" s="154"/>
      <c r="KNM47" s="154"/>
      <c r="KNN47" s="154"/>
      <c r="KNO47" s="154"/>
      <c r="KNP47" s="154"/>
      <c r="KNQ47" s="154"/>
      <c r="KNR47" s="154"/>
      <c r="KNS47" s="154"/>
      <c r="KNT47" s="154"/>
      <c r="KNU47" s="154"/>
      <c r="KNV47" s="154"/>
      <c r="KNW47" s="154"/>
      <c r="KNX47" s="154"/>
      <c r="KNY47" s="154"/>
      <c r="KNZ47" s="154"/>
      <c r="KOA47" s="154"/>
      <c r="KOB47" s="154"/>
      <c r="KOC47" s="154"/>
      <c r="KOD47" s="154"/>
      <c r="KOE47" s="154"/>
      <c r="KOF47" s="154"/>
      <c r="KOG47" s="154"/>
      <c r="KOH47" s="154"/>
      <c r="KOI47" s="154"/>
      <c r="KOJ47" s="154"/>
      <c r="KOK47" s="154"/>
      <c r="KOL47" s="154"/>
      <c r="KOM47" s="154"/>
      <c r="KON47" s="154"/>
      <c r="KOO47" s="154"/>
      <c r="KOP47" s="154"/>
      <c r="KOQ47" s="154"/>
      <c r="KOR47" s="154"/>
      <c r="KOS47" s="154"/>
      <c r="KOT47" s="154"/>
      <c r="KOU47" s="154"/>
      <c r="KOV47" s="154"/>
      <c r="KOW47" s="154"/>
      <c r="KOX47" s="154"/>
      <c r="KOY47" s="154"/>
      <c r="KOZ47" s="154"/>
      <c r="KPA47" s="154"/>
      <c r="KPB47" s="154"/>
      <c r="KPC47" s="154"/>
      <c r="KPD47" s="154"/>
      <c r="KPE47" s="154"/>
      <c r="KPF47" s="154"/>
      <c r="KPG47" s="154"/>
      <c r="KPH47" s="154"/>
      <c r="KPI47" s="154"/>
      <c r="KPJ47" s="154"/>
      <c r="KPK47" s="154"/>
      <c r="KPL47" s="154"/>
      <c r="KPM47" s="154"/>
      <c r="KPN47" s="154"/>
      <c r="KPO47" s="154"/>
      <c r="KPP47" s="154"/>
      <c r="KPQ47" s="154"/>
      <c r="KPR47" s="154"/>
      <c r="KPS47" s="154"/>
      <c r="KPT47" s="154"/>
      <c r="KPU47" s="154"/>
      <c r="KPV47" s="154"/>
      <c r="KPW47" s="154"/>
      <c r="KPX47" s="154"/>
      <c r="KPY47" s="154"/>
      <c r="KPZ47" s="154"/>
      <c r="KQA47" s="154"/>
      <c r="KQB47" s="154"/>
      <c r="KQC47" s="154"/>
      <c r="KQD47" s="154"/>
      <c r="KQE47" s="154"/>
      <c r="KQF47" s="154"/>
      <c r="KQG47" s="154"/>
      <c r="KQH47" s="154"/>
      <c r="KQI47" s="154"/>
      <c r="KQJ47" s="154"/>
      <c r="KQK47" s="154"/>
      <c r="KQL47" s="154"/>
      <c r="KQM47" s="154"/>
      <c r="KQN47" s="154"/>
      <c r="KQO47" s="154"/>
      <c r="KQP47" s="154"/>
      <c r="KQQ47" s="154"/>
      <c r="KQR47" s="154"/>
      <c r="KQS47" s="154"/>
      <c r="KQT47" s="154"/>
      <c r="KQU47" s="154"/>
      <c r="KQV47" s="154"/>
      <c r="KQW47" s="154"/>
      <c r="KQX47" s="154"/>
      <c r="KQY47" s="154"/>
      <c r="KQZ47" s="154"/>
      <c r="KRA47" s="154"/>
      <c r="KRB47" s="154"/>
      <c r="KRC47" s="154"/>
      <c r="KRD47" s="154"/>
      <c r="KRE47" s="154"/>
      <c r="KRF47" s="154"/>
      <c r="KRG47" s="154"/>
      <c r="KRH47" s="154"/>
      <c r="KRI47" s="154"/>
      <c r="KRJ47" s="154"/>
      <c r="KRK47" s="154"/>
      <c r="KRL47" s="154"/>
      <c r="KRM47" s="154"/>
      <c r="KRN47" s="154"/>
      <c r="KRO47" s="154"/>
      <c r="KRP47" s="154"/>
      <c r="KRQ47" s="154"/>
      <c r="KRR47" s="154"/>
      <c r="KRS47" s="154"/>
      <c r="KRT47" s="154"/>
      <c r="KRU47" s="154"/>
      <c r="KRV47" s="154"/>
      <c r="KRW47" s="154"/>
      <c r="KRX47" s="154"/>
      <c r="KRY47" s="154"/>
      <c r="KRZ47" s="154"/>
      <c r="KSA47" s="154"/>
      <c r="KSB47" s="154"/>
      <c r="KSC47" s="154"/>
      <c r="KSD47" s="154"/>
      <c r="KSE47" s="154"/>
      <c r="KSF47" s="154"/>
      <c r="KSG47" s="154"/>
      <c r="KSH47" s="154"/>
      <c r="KSI47" s="154"/>
      <c r="KSJ47" s="154"/>
      <c r="KSK47" s="154"/>
      <c r="KSL47" s="154"/>
      <c r="KSM47" s="154"/>
      <c r="KSN47" s="154"/>
      <c r="KSO47" s="154"/>
      <c r="KSP47" s="154"/>
      <c r="KSQ47" s="154"/>
      <c r="KSR47" s="154"/>
      <c r="KSS47" s="154"/>
      <c r="KST47" s="154"/>
      <c r="KSU47" s="154"/>
      <c r="KSV47" s="154"/>
      <c r="KSW47" s="154"/>
      <c r="KSX47" s="154"/>
      <c r="KSY47" s="154"/>
      <c r="KSZ47" s="154"/>
      <c r="KTA47" s="154"/>
      <c r="KTB47" s="154"/>
      <c r="KTC47" s="154"/>
      <c r="KTD47" s="154"/>
      <c r="KTE47" s="154"/>
      <c r="KTF47" s="154"/>
      <c r="KTG47" s="154"/>
      <c r="KTH47" s="154"/>
      <c r="KTI47" s="154"/>
      <c r="KTJ47" s="154"/>
      <c r="KTK47" s="154"/>
      <c r="KTL47" s="154"/>
      <c r="KTM47" s="154"/>
      <c r="KTN47" s="154"/>
      <c r="KTO47" s="154"/>
      <c r="KTP47" s="154"/>
      <c r="KTQ47" s="154"/>
      <c r="KTR47" s="154"/>
      <c r="KTS47" s="154"/>
      <c r="KTT47" s="154"/>
      <c r="KTU47" s="154"/>
      <c r="KTV47" s="154"/>
      <c r="KTW47" s="154"/>
      <c r="KTX47" s="154"/>
      <c r="KTY47" s="154"/>
      <c r="KTZ47" s="154"/>
      <c r="KUA47" s="154"/>
      <c r="KUB47" s="154"/>
      <c r="KUC47" s="154"/>
      <c r="KUD47" s="154"/>
      <c r="KUE47" s="154"/>
      <c r="KUF47" s="154"/>
      <c r="KUG47" s="154"/>
      <c r="KUH47" s="154"/>
      <c r="KUI47" s="154"/>
      <c r="KUJ47" s="154"/>
      <c r="KUK47" s="154"/>
      <c r="KUL47" s="154"/>
      <c r="KUM47" s="154"/>
      <c r="KUN47" s="154"/>
      <c r="KUO47" s="154"/>
      <c r="KUP47" s="154"/>
      <c r="KUQ47" s="154"/>
      <c r="KUR47" s="154"/>
      <c r="KUS47" s="154"/>
      <c r="KUT47" s="154"/>
      <c r="KUU47" s="154"/>
      <c r="KUV47" s="154"/>
      <c r="KUW47" s="154"/>
      <c r="KUX47" s="154"/>
      <c r="KUY47" s="154"/>
      <c r="KUZ47" s="154"/>
      <c r="KVA47" s="154"/>
      <c r="KVB47" s="154"/>
      <c r="KVC47" s="154"/>
      <c r="KVD47" s="154"/>
      <c r="KVE47" s="154"/>
      <c r="KVF47" s="154"/>
      <c r="KVG47" s="154"/>
      <c r="KVH47" s="154"/>
      <c r="KVI47" s="154"/>
      <c r="KVJ47" s="154"/>
      <c r="KVK47" s="154"/>
      <c r="KVL47" s="154"/>
      <c r="KVM47" s="154"/>
      <c r="KVN47" s="154"/>
      <c r="KVO47" s="154"/>
      <c r="KVP47" s="154"/>
      <c r="KVQ47" s="154"/>
      <c r="KVR47" s="154"/>
      <c r="KVS47" s="154"/>
      <c r="KVT47" s="154"/>
      <c r="KVU47" s="154"/>
      <c r="KVV47" s="154"/>
      <c r="KVW47" s="154"/>
      <c r="KVX47" s="154"/>
      <c r="KVY47" s="154"/>
      <c r="KVZ47" s="154"/>
      <c r="KWA47" s="154"/>
      <c r="KWB47" s="154"/>
      <c r="KWC47" s="154"/>
      <c r="KWD47" s="154"/>
      <c r="KWE47" s="154"/>
      <c r="KWF47" s="154"/>
      <c r="KWG47" s="154"/>
      <c r="KWH47" s="154"/>
      <c r="KWI47" s="154"/>
      <c r="KWJ47" s="154"/>
      <c r="KWK47" s="154"/>
      <c r="KWL47" s="154"/>
      <c r="KWM47" s="154"/>
      <c r="KWN47" s="154"/>
      <c r="KWO47" s="154"/>
      <c r="KWP47" s="154"/>
      <c r="KWQ47" s="154"/>
      <c r="KWR47" s="154"/>
      <c r="KWS47" s="154"/>
      <c r="KWT47" s="154"/>
      <c r="KWU47" s="154"/>
      <c r="KWV47" s="154"/>
      <c r="KWW47" s="154"/>
      <c r="KWX47" s="154"/>
      <c r="KWY47" s="154"/>
      <c r="KWZ47" s="154"/>
      <c r="KXA47" s="154"/>
      <c r="KXB47" s="154"/>
      <c r="KXC47" s="154"/>
      <c r="KXD47" s="154"/>
      <c r="KXE47" s="154"/>
      <c r="KXF47" s="154"/>
      <c r="KXG47" s="154"/>
      <c r="KXH47" s="154"/>
      <c r="KXI47" s="154"/>
      <c r="KXJ47" s="154"/>
      <c r="KXK47" s="154"/>
      <c r="KXL47" s="154"/>
      <c r="KXM47" s="154"/>
      <c r="KXN47" s="154"/>
      <c r="KXO47" s="154"/>
      <c r="KXP47" s="154"/>
      <c r="KXQ47" s="154"/>
      <c r="KXR47" s="154"/>
      <c r="KXS47" s="154"/>
      <c r="KXT47" s="154"/>
      <c r="KXU47" s="154"/>
      <c r="KXV47" s="154"/>
      <c r="KXW47" s="154"/>
      <c r="KXX47" s="154"/>
      <c r="KXY47" s="154"/>
      <c r="KXZ47" s="154"/>
      <c r="KYA47" s="154"/>
      <c r="KYB47" s="154"/>
      <c r="KYC47" s="154"/>
      <c r="KYD47" s="154"/>
      <c r="KYE47" s="154"/>
      <c r="KYF47" s="154"/>
      <c r="KYG47" s="154"/>
      <c r="KYH47" s="154"/>
      <c r="KYI47" s="154"/>
      <c r="KYJ47" s="154"/>
      <c r="KYK47" s="154"/>
      <c r="KYL47" s="154"/>
      <c r="KYM47" s="154"/>
      <c r="KYN47" s="154"/>
      <c r="KYO47" s="154"/>
      <c r="KYP47" s="154"/>
      <c r="KYQ47" s="154"/>
      <c r="KYR47" s="154"/>
      <c r="KYS47" s="154"/>
      <c r="KYT47" s="154"/>
      <c r="KYU47" s="154"/>
      <c r="KYV47" s="154"/>
      <c r="KYW47" s="154"/>
      <c r="KYX47" s="154"/>
      <c r="KYY47" s="154"/>
      <c r="KYZ47" s="154"/>
      <c r="KZA47" s="154"/>
      <c r="KZB47" s="154"/>
      <c r="KZC47" s="154"/>
      <c r="KZD47" s="154"/>
      <c r="KZE47" s="154"/>
      <c r="KZF47" s="154"/>
      <c r="KZG47" s="154"/>
      <c r="KZH47" s="154"/>
      <c r="KZI47" s="154"/>
      <c r="KZJ47" s="154"/>
      <c r="KZK47" s="154"/>
      <c r="KZL47" s="154"/>
      <c r="KZM47" s="154"/>
      <c r="KZN47" s="154"/>
      <c r="KZO47" s="154"/>
      <c r="KZP47" s="154"/>
      <c r="KZQ47" s="154"/>
      <c r="KZR47" s="154"/>
      <c r="KZS47" s="154"/>
      <c r="KZT47" s="154"/>
      <c r="KZU47" s="154"/>
      <c r="KZV47" s="154"/>
      <c r="KZW47" s="154"/>
      <c r="KZX47" s="154"/>
      <c r="KZY47" s="154"/>
      <c r="KZZ47" s="154"/>
      <c r="LAA47" s="154"/>
      <c r="LAB47" s="154"/>
      <c r="LAC47" s="154"/>
      <c r="LAD47" s="154"/>
      <c r="LAE47" s="154"/>
      <c r="LAF47" s="154"/>
      <c r="LAG47" s="154"/>
      <c r="LAH47" s="154"/>
      <c r="LAI47" s="154"/>
      <c r="LAJ47" s="154"/>
      <c r="LAK47" s="154"/>
      <c r="LAL47" s="154"/>
      <c r="LAM47" s="154"/>
      <c r="LAN47" s="154"/>
      <c r="LAO47" s="154"/>
      <c r="LAP47" s="154"/>
      <c r="LAQ47" s="154"/>
      <c r="LAR47" s="154"/>
      <c r="LAS47" s="154"/>
      <c r="LAT47" s="154"/>
      <c r="LAU47" s="154"/>
      <c r="LAV47" s="154"/>
      <c r="LAW47" s="154"/>
      <c r="LAX47" s="154"/>
      <c r="LAY47" s="154"/>
      <c r="LAZ47" s="154"/>
      <c r="LBA47" s="154"/>
      <c r="LBB47" s="154"/>
      <c r="LBC47" s="154"/>
      <c r="LBD47" s="154"/>
      <c r="LBE47" s="154"/>
      <c r="LBF47" s="154"/>
      <c r="LBG47" s="154"/>
      <c r="LBH47" s="154"/>
      <c r="LBI47" s="154"/>
      <c r="LBJ47" s="154"/>
      <c r="LBK47" s="154"/>
      <c r="LBL47" s="154"/>
      <c r="LBM47" s="154"/>
      <c r="LBN47" s="154"/>
      <c r="LBO47" s="154"/>
      <c r="LBP47" s="154"/>
      <c r="LBQ47" s="154"/>
      <c r="LBR47" s="154"/>
      <c r="LBS47" s="154"/>
      <c r="LBT47" s="154"/>
      <c r="LBU47" s="154"/>
      <c r="LBV47" s="154"/>
      <c r="LBW47" s="154"/>
      <c r="LBX47" s="154"/>
      <c r="LBY47" s="154"/>
      <c r="LBZ47" s="154"/>
      <c r="LCA47" s="154"/>
      <c r="LCB47" s="154"/>
      <c r="LCC47" s="154"/>
      <c r="LCD47" s="154"/>
      <c r="LCE47" s="154"/>
      <c r="LCF47" s="154"/>
      <c r="LCG47" s="154"/>
      <c r="LCH47" s="154"/>
      <c r="LCI47" s="154"/>
      <c r="LCJ47" s="154"/>
      <c r="LCK47" s="154"/>
      <c r="LCL47" s="154"/>
      <c r="LCM47" s="154"/>
      <c r="LCN47" s="154"/>
      <c r="LCO47" s="154"/>
      <c r="LCP47" s="154"/>
      <c r="LCQ47" s="154"/>
      <c r="LCR47" s="154"/>
      <c r="LCS47" s="154"/>
      <c r="LCT47" s="154"/>
      <c r="LCU47" s="154"/>
      <c r="LCV47" s="154"/>
      <c r="LCW47" s="154"/>
      <c r="LCX47" s="154"/>
      <c r="LCY47" s="154"/>
      <c r="LCZ47" s="154"/>
      <c r="LDA47" s="154"/>
      <c r="LDB47" s="154"/>
      <c r="LDC47" s="154"/>
      <c r="LDD47" s="154"/>
      <c r="LDE47" s="154"/>
      <c r="LDF47" s="154"/>
      <c r="LDG47" s="154"/>
      <c r="LDH47" s="154"/>
      <c r="LDI47" s="154"/>
      <c r="LDJ47" s="154"/>
      <c r="LDK47" s="154"/>
      <c r="LDL47" s="154"/>
      <c r="LDM47" s="154"/>
      <c r="LDN47" s="154"/>
      <c r="LDO47" s="154"/>
      <c r="LDP47" s="154"/>
      <c r="LDQ47" s="154"/>
      <c r="LDR47" s="154"/>
      <c r="LDS47" s="154"/>
      <c r="LDT47" s="154"/>
      <c r="LDU47" s="154"/>
      <c r="LDV47" s="154"/>
      <c r="LDW47" s="154"/>
      <c r="LDX47" s="154"/>
      <c r="LDY47" s="154"/>
      <c r="LDZ47" s="154"/>
      <c r="LEA47" s="154"/>
      <c r="LEB47" s="154"/>
      <c r="LEC47" s="154"/>
      <c r="LED47" s="154"/>
      <c r="LEE47" s="154"/>
      <c r="LEF47" s="154"/>
      <c r="LEG47" s="154"/>
      <c r="LEH47" s="154"/>
      <c r="LEI47" s="154"/>
      <c r="LEJ47" s="154"/>
      <c r="LEK47" s="154"/>
      <c r="LEL47" s="154"/>
      <c r="LEM47" s="154"/>
      <c r="LEN47" s="154"/>
      <c r="LEO47" s="154"/>
      <c r="LEP47" s="154"/>
      <c r="LEQ47" s="154"/>
      <c r="LER47" s="154"/>
      <c r="LES47" s="154"/>
      <c r="LET47" s="154"/>
      <c r="LEU47" s="154"/>
      <c r="LEV47" s="154"/>
      <c r="LEW47" s="154"/>
      <c r="LEX47" s="154"/>
      <c r="LEY47" s="154"/>
      <c r="LEZ47" s="154"/>
      <c r="LFA47" s="154"/>
      <c r="LFB47" s="154"/>
      <c r="LFC47" s="154"/>
      <c r="LFD47" s="154"/>
      <c r="LFE47" s="154"/>
      <c r="LFF47" s="154"/>
      <c r="LFG47" s="154"/>
      <c r="LFH47" s="154"/>
      <c r="LFI47" s="154"/>
      <c r="LFJ47" s="154"/>
      <c r="LFK47" s="154"/>
      <c r="LFL47" s="154"/>
      <c r="LFM47" s="154"/>
      <c r="LFN47" s="154"/>
      <c r="LFO47" s="154"/>
      <c r="LFP47" s="154"/>
      <c r="LFQ47" s="154"/>
      <c r="LFR47" s="154"/>
      <c r="LFS47" s="154"/>
      <c r="LFT47" s="154"/>
      <c r="LFU47" s="154"/>
      <c r="LFV47" s="154"/>
      <c r="LFW47" s="154"/>
      <c r="LFX47" s="154"/>
      <c r="LFY47" s="154"/>
      <c r="LFZ47" s="154"/>
      <c r="LGA47" s="154"/>
      <c r="LGB47" s="154"/>
      <c r="LGC47" s="154"/>
      <c r="LGD47" s="154"/>
      <c r="LGE47" s="154"/>
      <c r="LGF47" s="154"/>
      <c r="LGG47" s="154"/>
      <c r="LGH47" s="154"/>
      <c r="LGI47" s="154"/>
      <c r="LGJ47" s="154"/>
      <c r="LGK47" s="154"/>
      <c r="LGL47" s="154"/>
      <c r="LGM47" s="154"/>
      <c r="LGN47" s="154"/>
      <c r="LGO47" s="154"/>
      <c r="LGP47" s="154"/>
      <c r="LGQ47" s="154"/>
      <c r="LGR47" s="154"/>
      <c r="LGS47" s="154"/>
      <c r="LGT47" s="154"/>
      <c r="LGU47" s="154"/>
      <c r="LGV47" s="154"/>
      <c r="LGW47" s="154"/>
      <c r="LGX47" s="154"/>
      <c r="LGY47" s="154"/>
      <c r="LGZ47" s="154"/>
      <c r="LHA47" s="154"/>
      <c r="LHB47" s="154"/>
      <c r="LHC47" s="154"/>
      <c r="LHD47" s="154"/>
      <c r="LHE47" s="154"/>
      <c r="LHF47" s="154"/>
      <c r="LHG47" s="154"/>
      <c r="LHH47" s="154"/>
      <c r="LHI47" s="154"/>
      <c r="LHJ47" s="154"/>
      <c r="LHK47" s="154"/>
      <c r="LHL47" s="154"/>
      <c r="LHM47" s="154"/>
      <c r="LHN47" s="154"/>
      <c r="LHO47" s="154"/>
      <c r="LHP47" s="154"/>
      <c r="LHQ47" s="154"/>
      <c r="LHR47" s="154"/>
      <c r="LHS47" s="154"/>
      <c r="LHT47" s="154"/>
      <c r="LHU47" s="154"/>
      <c r="LHV47" s="154"/>
      <c r="LHW47" s="154"/>
      <c r="LHX47" s="154"/>
      <c r="LHY47" s="154"/>
      <c r="LHZ47" s="154"/>
      <c r="LIA47" s="154"/>
      <c r="LIB47" s="154"/>
      <c r="LIC47" s="154"/>
      <c r="LID47" s="154"/>
      <c r="LIE47" s="154"/>
      <c r="LIF47" s="154"/>
      <c r="LIG47" s="154"/>
      <c r="LIH47" s="154"/>
      <c r="LII47" s="154"/>
      <c r="LIJ47" s="154"/>
      <c r="LIK47" s="154"/>
      <c r="LIL47" s="154"/>
      <c r="LIM47" s="154"/>
      <c r="LIN47" s="154"/>
      <c r="LIO47" s="154"/>
      <c r="LIP47" s="154"/>
      <c r="LIQ47" s="154"/>
      <c r="LIR47" s="154"/>
      <c r="LIS47" s="154"/>
      <c r="LIT47" s="154"/>
      <c r="LIU47" s="154"/>
      <c r="LIV47" s="154"/>
      <c r="LIW47" s="154"/>
      <c r="LIX47" s="154"/>
      <c r="LIY47" s="154"/>
      <c r="LIZ47" s="154"/>
      <c r="LJA47" s="154"/>
      <c r="LJB47" s="154"/>
      <c r="LJC47" s="154"/>
      <c r="LJD47" s="154"/>
      <c r="LJE47" s="154"/>
      <c r="LJF47" s="154"/>
      <c r="LJG47" s="154"/>
      <c r="LJH47" s="154"/>
      <c r="LJI47" s="154"/>
      <c r="LJJ47" s="154"/>
      <c r="LJK47" s="154"/>
      <c r="LJL47" s="154"/>
      <c r="LJM47" s="154"/>
      <c r="LJN47" s="154"/>
      <c r="LJO47" s="154"/>
      <c r="LJP47" s="154"/>
      <c r="LJQ47" s="154"/>
      <c r="LJR47" s="154"/>
      <c r="LJS47" s="154"/>
      <c r="LJT47" s="154"/>
      <c r="LJU47" s="154"/>
      <c r="LJV47" s="154"/>
      <c r="LJW47" s="154"/>
      <c r="LJX47" s="154"/>
      <c r="LJY47" s="154"/>
      <c r="LJZ47" s="154"/>
      <c r="LKA47" s="154"/>
      <c r="LKB47" s="154"/>
      <c r="LKC47" s="154"/>
      <c r="LKD47" s="154"/>
      <c r="LKE47" s="154"/>
      <c r="LKF47" s="154"/>
      <c r="LKG47" s="154"/>
      <c r="LKH47" s="154"/>
      <c r="LKI47" s="154"/>
      <c r="LKJ47" s="154"/>
      <c r="LKK47" s="154"/>
      <c r="LKL47" s="154"/>
      <c r="LKM47" s="154"/>
      <c r="LKN47" s="154"/>
      <c r="LKO47" s="154"/>
      <c r="LKP47" s="154"/>
      <c r="LKQ47" s="154"/>
      <c r="LKR47" s="154"/>
      <c r="LKS47" s="154"/>
      <c r="LKT47" s="154"/>
      <c r="LKU47" s="154"/>
      <c r="LKV47" s="154"/>
      <c r="LKW47" s="154"/>
      <c r="LKX47" s="154"/>
      <c r="LKY47" s="154"/>
      <c r="LKZ47" s="154"/>
      <c r="LLA47" s="154"/>
      <c r="LLB47" s="154"/>
      <c r="LLC47" s="154"/>
      <c r="LLD47" s="154"/>
      <c r="LLE47" s="154"/>
      <c r="LLF47" s="154"/>
      <c r="LLG47" s="154"/>
      <c r="LLH47" s="154"/>
      <c r="LLI47" s="154"/>
      <c r="LLJ47" s="154"/>
      <c r="LLK47" s="154"/>
      <c r="LLL47" s="154"/>
      <c r="LLM47" s="154"/>
      <c r="LLN47" s="154"/>
      <c r="LLO47" s="154"/>
      <c r="LLP47" s="154"/>
      <c r="LLQ47" s="154"/>
      <c r="LLR47" s="154"/>
      <c r="LLS47" s="154"/>
      <c r="LLT47" s="154"/>
      <c r="LLU47" s="154"/>
      <c r="LLV47" s="154"/>
      <c r="LLW47" s="154"/>
      <c r="LLX47" s="154"/>
      <c r="LLY47" s="154"/>
      <c r="LLZ47" s="154"/>
      <c r="LMA47" s="154"/>
      <c r="LMB47" s="154"/>
      <c r="LMC47" s="154"/>
      <c r="LMD47" s="154"/>
      <c r="LME47" s="154"/>
      <c r="LMF47" s="154"/>
      <c r="LMG47" s="154"/>
      <c r="LMH47" s="154"/>
      <c r="LMI47" s="154"/>
      <c r="LMJ47" s="154"/>
      <c r="LMK47" s="154"/>
      <c r="LML47" s="154"/>
      <c r="LMM47" s="154"/>
      <c r="LMN47" s="154"/>
      <c r="LMO47" s="154"/>
      <c r="LMP47" s="154"/>
      <c r="LMQ47" s="154"/>
      <c r="LMR47" s="154"/>
      <c r="LMS47" s="154"/>
      <c r="LMT47" s="154"/>
      <c r="LMU47" s="154"/>
      <c r="LMV47" s="154"/>
      <c r="LMW47" s="154"/>
      <c r="LMX47" s="154"/>
      <c r="LMY47" s="154"/>
      <c r="LMZ47" s="154"/>
      <c r="LNA47" s="154"/>
      <c r="LNB47" s="154"/>
      <c r="LNC47" s="154"/>
      <c r="LND47" s="154"/>
      <c r="LNE47" s="154"/>
      <c r="LNF47" s="154"/>
      <c r="LNG47" s="154"/>
      <c r="LNH47" s="154"/>
      <c r="LNI47" s="154"/>
      <c r="LNJ47" s="154"/>
      <c r="LNK47" s="154"/>
      <c r="LNL47" s="154"/>
      <c r="LNM47" s="154"/>
      <c r="LNN47" s="154"/>
      <c r="LNO47" s="154"/>
      <c r="LNP47" s="154"/>
      <c r="LNQ47" s="154"/>
      <c r="LNR47" s="154"/>
      <c r="LNS47" s="154"/>
      <c r="LNT47" s="154"/>
      <c r="LNU47" s="154"/>
      <c r="LNV47" s="154"/>
      <c r="LNW47" s="154"/>
      <c r="LNX47" s="154"/>
      <c r="LNY47" s="154"/>
      <c r="LNZ47" s="154"/>
      <c r="LOA47" s="154"/>
      <c r="LOB47" s="154"/>
      <c r="LOC47" s="154"/>
      <c r="LOD47" s="154"/>
      <c r="LOE47" s="154"/>
      <c r="LOF47" s="154"/>
      <c r="LOG47" s="154"/>
      <c r="LOH47" s="154"/>
      <c r="LOI47" s="154"/>
      <c r="LOJ47" s="154"/>
      <c r="LOK47" s="154"/>
      <c r="LOL47" s="154"/>
      <c r="LOM47" s="154"/>
      <c r="LON47" s="154"/>
      <c r="LOO47" s="154"/>
      <c r="LOP47" s="154"/>
      <c r="LOQ47" s="154"/>
      <c r="LOR47" s="154"/>
      <c r="LOS47" s="154"/>
      <c r="LOT47" s="154"/>
      <c r="LOU47" s="154"/>
      <c r="LOV47" s="154"/>
      <c r="LOW47" s="154"/>
      <c r="LOX47" s="154"/>
      <c r="LOY47" s="154"/>
      <c r="LOZ47" s="154"/>
      <c r="LPA47" s="154"/>
      <c r="LPB47" s="154"/>
      <c r="LPC47" s="154"/>
      <c r="LPD47" s="154"/>
      <c r="LPE47" s="154"/>
      <c r="LPF47" s="154"/>
      <c r="LPG47" s="154"/>
      <c r="LPH47" s="154"/>
      <c r="LPI47" s="154"/>
      <c r="LPJ47" s="154"/>
      <c r="LPK47" s="154"/>
      <c r="LPL47" s="154"/>
      <c r="LPM47" s="154"/>
      <c r="LPN47" s="154"/>
      <c r="LPO47" s="154"/>
      <c r="LPP47" s="154"/>
      <c r="LPQ47" s="154"/>
      <c r="LPR47" s="154"/>
      <c r="LPS47" s="154"/>
      <c r="LPT47" s="154"/>
      <c r="LPU47" s="154"/>
      <c r="LPV47" s="154"/>
      <c r="LPW47" s="154"/>
      <c r="LPX47" s="154"/>
      <c r="LPY47" s="154"/>
      <c r="LPZ47" s="154"/>
      <c r="LQA47" s="154"/>
      <c r="LQB47" s="154"/>
      <c r="LQC47" s="154"/>
      <c r="LQD47" s="154"/>
      <c r="LQE47" s="154"/>
      <c r="LQF47" s="154"/>
      <c r="LQG47" s="154"/>
      <c r="LQH47" s="154"/>
      <c r="LQI47" s="154"/>
      <c r="LQJ47" s="154"/>
      <c r="LQK47" s="154"/>
      <c r="LQL47" s="154"/>
      <c r="LQM47" s="154"/>
      <c r="LQN47" s="154"/>
      <c r="LQO47" s="154"/>
      <c r="LQP47" s="154"/>
      <c r="LQQ47" s="154"/>
      <c r="LQR47" s="154"/>
      <c r="LQS47" s="154"/>
      <c r="LQT47" s="154"/>
      <c r="LQU47" s="154"/>
      <c r="LQV47" s="154"/>
      <c r="LQW47" s="154"/>
      <c r="LQX47" s="154"/>
      <c r="LQY47" s="154"/>
      <c r="LQZ47" s="154"/>
      <c r="LRA47" s="154"/>
      <c r="LRB47" s="154"/>
      <c r="LRC47" s="154"/>
      <c r="LRD47" s="154"/>
      <c r="LRE47" s="154"/>
      <c r="LRF47" s="154"/>
      <c r="LRG47" s="154"/>
      <c r="LRH47" s="154"/>
      <c r="LRI47" s="154"/>
      <c r="LRJ47" s="154"/>
      <c r="LRK47" s="154"/>
      <c r="LRL47" s="154"/>
      <c r="LRM47" s="154"/>
      <c r="LRN47" s="154"/>
      <c r="LRO47" s="154"/>
      <c r="LRP47" s="154"/>
      <c r="LRQ47" s="154"/>
      <c r="LRR47" s="154"/>
      <c r="LRS47" s="154"/>
      <c r="LRT47" s="154"/>
      <c r="LRU47" s="154"/>
      <c r="LRV47" s="154"/>
      <c r="LRW47" s="154"/>
      <c r="LRX47" s="154"/>
      <c r="LRY47" s="154"/>
      <c r="LRZ47" s="154"/>
      <c r="LSA47" s="154"/>
      <c r="LSB47" s="154"/>
      <c r="LSC47" s="154"/>
      <c r="LSD47" s="154"/>
      <c r="LSE47" s="154"/>
      <c r="LSF47" s="154"/>
      <c r="LSG47" s="154"/>
      <c r="LSH47" s="154"/>
      <c r="LSI47" s="154"/>
      <c r="LSJ47" s="154"/>
      <c r="LSK47" s="154"/>
      <c r="LSL47" s="154"/>
      <c r="LSM47" s="154"/>
      <c r="LSN47" s="154"/>
      <c r="LSO47" s="154"/>
      <c r="LSP47" s="154"/>
      <c r="LSQ47" s="154"/>
      <c r="LSR47" s="154"/>
      <c r="LSS47" s="154"/>
      <c r="LST47" s="154"/>
      <c r="LSU47" s="154"/>
      <c r="LSV47" s="154"/>
      <c r="LSW47" s="154"/>
      <c r="LSX47" s="154"/>
      <c r="LSY47" s="154"/>
      <c r="LSZ47" s="154"/>
      <c r="LTA47" s="154"/>
      <c r="LTB47" s="154"/>
      <c r="LTC47" s="154"/>
      <c r="LTD47" s="154"/>
      <c r="LTE47" s="154"/>
      <c r="LTF47" s="154"/>
      <c r="LTG47" s="154"/>
      <c r="LTH47" s="154"/>
      <c r="LTI47" s="154"/>
      <c r="LTJ47" s="154"/>
      <c r="LTK47" s="154"/>
      <c r="LTL47" s="154"/>
      <c r="LTM47" s="154"/>
      <c r="LTN47" s="154"/>
      <c r="LTO47" s="154"/>
      <c r="LTP47" s="154"/>
      <c r="LTQ47" s="154"/>
      <c r="LTR47" s="154"/>
      <c r="LTS47" s="154"/>
      <c r="LTT47" s="154"/>
      <c r="LTU47" s="154"/>
      <c r="LTV47" s="154"/>
      <c r="LTW47" s="154"/>
      <c r="LTX47" s="154"/>
      <c r="LTY47" s="154"/>
      <c r="LTZ47" s="154"/>
      <c r="LUA47" s="154"/>
      <c r="LUB47" s="154"/>
      <c r="LUC47" s="154"/>
      <c r="LUD47" s="154"/>
      <c r="LUE47" s="154"/>
      <c r="LUF47" s="154"/>
      <c r="LUG47" s="154"/>
      <c r="LUH47" s="154"/>
      <c r="LUI47" s="154"/>
      <c r="LUJ47" s="154"/>
      <c r="LUK47" s="154"/>
      <c r="LUL47" s="154"/>
      <c r="LUM47" s="154"/>
      <c r="LUN47" s="154"/>
      <c r="LUO47" s="154"/>
      <c r="LUP47" s="154"/>
      <c r="LUQ47" s="154"/>
      <c r="LUR47" s="154"/>
      <c r="LUS47" s="154"/>
      <c r="LUT47" s="154"/>
      <c r="LUU47" s="154"/>
      <c r="LUV47" s="154"/>
      <c r="LUW47" s="154"/>
      <c r="LUX47" s="154"/>
      <c r="LUY47" s="154"/>
      <c r="LUZ47" s="154"/>
      <c r="LVA47" s="154"/>
      <c r="LVB47" s="154"/>
      <c r="LVC47" s="154"/>
      <c r="LVD47" s="154"/>
      <c r="LVE47" s="154"/>
      <c r="LVF47" s="154"/>
      <c r="LVG47" s="154"/>
      <c r="LVH47" s="154"/>
      <c r="LVI47" s="154"/>
      <c r="LVJ47" s="154"/>
      <c r="LVK47" s="154"/>
      <c r="LVL47" s="154"/>
      <c r="LVM47" s="154"/>
      <c r="LVN47" s="154"/>
      <c r="LVO47" s="154"/>
      <c r="LVP47" s="154"/>
      <c r="LVQ47" s="154"/>
      <c r="LVR47" s="154"/>
      <c r="LVS47" s="154"/>
      <c r="LVT47" s="154"/>
      <c r="LVU47" s="154"/>
      <c r="LVV47" s="154"/>
      <c r="LVW47" s="154"/>
      <c r="LVX47" s="154"/>
      <c r="LVY47" s="154"/>
      <c r="LVZ47" s="154"/>
      <c r="LWA47" s="154"/>
      <c r="LWB47" s="154"/>
      <c r="LWC47" s="154"/>
      <c r="LWD47" s="154"/>
      <c r="LWE47" s="154"/>
      <c r="LWF47" s="154"/>
      <c r="LWG47" s="154"/>
      <c r="LWH47" s="154"/>
      <c r="LWI47" s="154"/>
      <c r="LWJ47" s="154"/>
      <c r="LWK47" s="154"/>
      <c r="LWL47" s="154"/>
      <c r="LWM47" s="154"/>
      <c r="LWN47" s="154"/>
      <c r="LWO47" s="154"/>
      <c r="LWP47" s="154"/>
      <c r="LWQ47" s="154"/>
      <c r="LWR47" s="154"/>
      <c r="LWS47" s="154"/>
      <c r="LWT47" s="154"/>
      <c r="LWU47" s="154"/>
      <c r="LWV47" s="154"/>
      <c r="LWW47" s="154"/>
      <c r="LWX47" s="154"/>
      <c r="LWY47" s="154"/>
      <c r="LWZ47" s="154"/>
      <c r="LXA47" s="154"/>
      <c r="LXB47" s="154"/>
      <c r="LXC47" s="154"/>
      <c r="LXD47" s="154"/>
      <c r="LXE47" s="154"/>
      <c r="LXF47" s="154"/>
      <c r="LXG47" s="154"/>
      <c r="LXH47" s="154"/>
      <c r="LXI47" s="154"/>
      <c r="LXJ47" s="154"/>
      <c r="LXK47" s="154"/>
      <c r="LXL47" s="154"/>
      <c r="LXM47" s="154"/>
      <c r="LXN47" s="154"/>
      <c r="LXO47" s="154"/>
      <c r="LXP47" s="154"/>
      <c r="LXQ47" s="154"/>
      <c r="LXR47" s="154"/>
      <c r="LXS47" s="154"/>
      <c r="LXT47" s="154"/>
      <c r="LXU47" s="154"/>
      <c r="LXV47" s="154"/>
      <c r="LXW47" s="154"/>
      <c r="LXX47" s="154"/>
      <c r="LXY47" s="154"/>
      <c r="LXZ47" s="154"/>
      <c r="LYA47" s="154"/>
      <c r="LYB47" s="154"/>
      <c r="LYC47" s="154"/>
      <c r="LYD47" s="154"/>
      <c r="LYE47" s="154"/>
      <c r="LYF47" s="154"/>
      <c r="LYG47" s="154"/>
      <c r="LYH47" s="154"/>
      <c r="LYI47" s="154"/>
      <c r="LYJ47" s="154"/>
      <c r="LYK47" s="154"/>
      <c r="LYL47" s="154"/>
      <c r="LYM47" s="154"/>
      <c r="LYN47" s="154"/>
      <c r="LYO47" s="154"/>
      <c r="LYP47" s="154"/>
      <c r="LYQ47" s="154"/>
      <c r="LYR47" s="154"/>
      <c r="LYS47" s="154"/>
      <c r="LYT47" s="154"/>
      <c r="LYU47" s="154"/>
      <c r="LYV47" s="154"/>
      <c r="LYW47" s="154"/>
      <c r="LYX47" s="154"/>
      <c r="LYY47" s="154"/>
      <c r="LYZ47" s="154"/>
      <c r="LZA47" s="154"/>
      <c r="LZB47" s="154"/>
      <c r="LZC47" s="154"/>
      <c r="LZD47" s="154"/>
      <c r="LZE47" s="154"/>
      <c r="LZF47" s="154"/>
      <c r="LZG47" s="154"/>
      <c r="LZH47" s="154"/>
      <c r="LZI47" s="154"/>
      <c r="LZJ47" s="154"/>
      <c r="LZK47" s="154"/>
      <c r="LZL47" s="154"/>
      <c r="LZM47" s="154"/>
      <c r="LZN47" s="154"/>
      <c r="LZO47" s="154"/>
      <c r="LZP47" s="154"/>
      <c r="LZQ47" s="154"/>
      <c r="LZR47" s="154"/>
      <c r="LZS47" s="154"/>
      <c r="LZT47" s="154"/>
      <c r="LZU47" s="154"/>
      <c r="LZV47" s="154"/>
      <c r="LZW47" s="154"/>
      <c r="LZX47" s="154"/>
      <c r="LZY47" s="154"/>
      <c r="LZZ47" s="154"/>
      <c r="MAA47" s="154"/>
      <c r="MAB47" s="154"/>
      <c r="MAC47" s="154"/>
      <c r="MAD47" s="154"/>
      <c r="MAE47" s="154"/>
      <c r="MAF47" s="154"/>
      <c r="MAG47" s="154"/>
      <c r="MAH47" s="154"/>
      <c r="MAI47" s="154"/>
      <c r="MAJ47" s="154"/>
      <c r="MAK47" s="154"/>
      <c r="MAL47" s="154"/>
      <c r="MAM47" s="154"/>
      <c r="MAN47" s="154"/>
      <c r="MAO47" s="154"/>
      <c r="MAP47" s="154"/>
      <c r="MAQ47" s="154"/>
      <c r="MAR47" s="154"/>
      <c r="MAS47" s="154"/>
      <c r="MAT47" s="154"/>
      <c r="MAU47" s="154"/>
      <c r="MAV47" s="154"/>
      <c r="MAW47" s="154"/>
      <c r="MAX47" s="154"/>
      <c r="MAY47" s="154"/>
      <c r="MAZ47" s="154"/>
      <c r="MBA47" s="154"/>
      <c r="MBB47" s="154"/>
      <c r="MBC47" s="154"/>
      <c r="MBD47" s="154"/>
      <c r="MBE47" s="154"/>
      <c r="MBF47" s="154"/>
      <c r="MBG47" s="154"/>
      <c r="MBH47" s="154"/>
      <c r="MBI47" s="154"/>
      <c r="MBJ47" s="154"/>
      <c r="MBK47" s="154"/>
      <c r="MBL47" s="154"/>
      <c r="MBM47" s="154"/>
      <c r="MBN47" s="154"/>
      <c r="MBO47" s="154"/>
      <c r="MBP47" s="154"/>
      <c r="MBQ47" s="154"/>
      <c r="MBR47" s="154"/>
      <c r="MBS47" s="154"/>
      <c r="MBT47" s="154"/>
      <c r="MBU47" s="154"/>
      <c r="MBV47" s="154"/>
      <c r="MBW47" s="154"/>
      <c r="MBX47" s="154"/>
      <c r="MBY47" s="154"/>
      <c r="MBZ47" s="154"/>
      <c r="MCA47" s="154"/>
      <c r="MCB47" s="154"/>
      <c r="MCC47" s="154"/>
      <c r="MCD47" s="154"/>
      <c r="MCE47" s="154"/>
      <c r="MCF47" s="154"/>
      <c r="MCG47" s="154"/>
      <c r="MCH47" s="154"/>
      <c r="MCI47" s="154"/>
      <c r="MCJ47" s="154"/>
      <c r="MCK47" s="154"/>
      <c r="MCL47" s="154"/>
      <c r="MCM47" s="154"/>
      <c r="MCN47" s="154"/>
      <c r="MCO47" s="154"/>
      <c r="MCP47" s="154"/>
      <c r="MCQ47" s="154"/>
      <c r="MCR47" s="154"/>
      <c r="MCS47" s="154"/>
      <c r="MCT47" s="154"/>
      <c r="MCU47" s="154"/>
      <c r="MCV47" s="154"/>
      <c r="MCW47" s="154"/>
      <c r="MCX47" s="154"/>
      <c r="MCY47" s="154"/>
      <c r="MCZ47" s="154"/>
      <c r="MDA47" s="154"/>
      <c r="MDB47" s="154"/>
      <c r="MDC47" s="154"/>
      <c r="MDD47" s="154"/>
      <c r="MDE47" s="154"/>
      <c r="MDF47" s="154"/>
      <c r="MDG47" s="154"/>
      <c r="MDH47" s="154"/>
      <c r="MDI47" s="154"/>
      <c r="MDJ47" s="154"/>
      <c r="MDK47" s="154"/>
      <c r="MDL47" s="154"/>
      <c r="MDM47" s="154"/>
      <c r="MDN47" s="154"/>
      <c r="MDO47" s="154"/>
      <c r="MDP47" s="154"/>
      <c r="MDQ47" s="154"/>
      <c r="MDR47" s="154"/>
      <c r="MDS47" s="154"/>
      <c r="MDT47" s="154"/>
      <c r="MDU47" s="154"/>
      <c r="MDV47" s="154"/>
      <c r="MDW47" s="154"/>
      <c r="MDX47" s="154"/>
      <c r="MDY47" s="154"/>
      <c r="MDZ47" s="154"/>
      <c r="MEA47" s="154"/>
      <c r="MEB47" s="154"/>
      <c r="MEC47" s="154"/>
      <c r="MED47" s="154"/>
      <c r="MEE47" s="154"/>
      <c r="MEF47" s="154"/>
      <c r="MEG47" s="154"/>
      <c r="MEH47" s="154"/>
      <c r="MEI47" s="154"/>
      <c r="MEJ47" s="154"/>
      <c r="MEK47" s="154"/>
      <c r="MEL47" s="154"/>
      <c r="MEM47" s="154"/>
      <c r="MEN47" s="154"/>
      <c r="MEO47" s="154"/>
      <c r="MEP47" s="154"/>
      <c r="MEQ47" s="154"/>
      <c r="MER47" s="154"/>
      <c r="MES47" s="154"/>
      <c r="MET47" s="154"/>
      <c r="MEU47" s="154"/>
      <c r="MEV47" s="154"/>
      <c r="MEW47" s="154"/>
      <c r="MEX47" s="154"/>
      <c r="MEY47" s="154"/>
      <c r="MEZ47" s="154"/>
      <c r="MFA47" s="154"/>
      <c r="MFB47" s="154"/>
      <c r="MFC47" s="154"/>
      <c r="MFD47" s="154"/>
      <c r="MFE47" s="154"/>
      <c r="MFF47" s="154"/>
      <c r="MFG47" s="154"/>
      <c r="MFH47" s="154"/>
      <c r="MFI47" s="154"/>
      <c r="MFJ47" s="154"/>
      <c r="MFK47" s="154"/>
      <c r="MFL47" s="154"/>
      <c r="MFM47" s="154"/>
      <c r="MFN47" s="154"/>
      <c r="MFO47" s="154"/>
      <c r="MFP47" s="154"/>
      <c r="MFQ47" s="154"/>
      <c r="MFR47" s="154"/>
      <c r="MFS47" s="154"/>
      <c r="MFT47" s="154"/>
      <c r="MFU47" s="154"/>
      <c r="MFV47" s="154"/>
      <c r="MFW47" s="154"/>
      <c r="MFX47" s="154"/>
      <c r="MFY47" s="154"/>
      <c r="MFZ47" s="154"/>
      <c r="MGA47" s="154"/>
      <c r="MGB47" s="154"/>
      <c r="MGC47" s="154"/>
      <c r="MGD47" s="154"/>
      <c r="MGE47" s="154"/>
      <c r="MGF47" s="154"/>
      <c r="MGG47" s="154"/>
      <c r="MGH47" s="154"/>
      <c r="MGI47" s="154"/>
      <c r="MGJ47" s="154"/>
      <c r="MGK47" s="154"/>
      <c r="MGL47" s="154"/>
      <c r="MGM47" s="154"/>
      <c r="MGN47" s="154"/>
      <c r="MGO47" s="154"/>
      <c r="MGP47" s="154"/>
      <c r="MGQ47" s="154"/>
      <c r="MGR47" s="154"/>
      <c r="MGS47" s="154"/>
      <c r="MGT47" s="154"/>
      <c r="MGU47" s="154"/>
      <c r="MGV47" s="154"/>
      <c r="MGW47" s="154"/>
      <c r="MGX47" s="154"/>
      <c r="MGY47" s="154"/>
      <c r="MGZ47" s="154"/>
      <c r="MHA47" s="154"/>
      <c r="MHB47" s="154"/>
      <c r="MHC47" s="154"/>
      <c r="MHD47" s="154"/>
      <c r="MHE47" s="154"/>
      <c r="MHF47" s="154"/>
      <c r="MHG47" s="154"/>
      <c r="MHH47" s="154"/>
      <c r="MHI47" s="154"/>
      <c r="MHJ47" s="154"/>
      <c r="MHK47" s="154"/>
      <c r="MHL47" s="154"/>
      <c r="MHM47" s="154"/>
      <c r="MHN47" s="154"/>
      <c r="MHO47" s="154"/>
      <c r="MHP47" s="154"/>
      <c r="MHQ47" s="154"/>
      <c r="MHR47" s="154"/>
      <c r="MHS47" s="154"/>
      <c r="MHT47" s="154"/>
      <c r="MHU47" s="154"/>
      <c r="MHV47" s="154"/>
      <c r="MHW47" s="154"/>
      <c r="MHX47" s="154"/>
      <c r="MHY47" s="154"/>
      <c r="MHZ47" s="154"/>
      <c r="MIA47" s="154"/>
      <c r="MIB47" s="154"/>
      <c r="MIC47" s="154"/>
      <c r="MID47" s="154"/>
      <c r="MIE47" s="154"/>
      <c r="MIF47" s="154"/>
      <c r="MIG47" s="154"/>
      <c r="MIH47" s="154"/>
      <c r="MII47" s="154"/>
      <c r="MIJ47" s="154"/>
      <c r="MIK47" s="154"/>
      <c r="MIL47" s="154"/>
      <c r="MIM47" s="154"/>
      <c r="MIN47" s="154"/>
      <c r="MIO47" s="154"/>
      <c r="MIP47" s="154"/>
      <c r="MIQ47" s="154"/>
      <c r="MIR47" s="154"/>
      <c r="MIS47" s="154"/>
      <c r="MIT47" s="154"/>
      <c r="MIU47" s="154"/>
      <c r="MIV47" s="154"/>
      <c r="MIW47" s="154"/>
      <c r="MIX47" s="154"/>
      <c r="MIY47" s="154"/>
      <c r="MIZ47" s="154"/>
      <c r="MJA47" s="154"/>
      <c r="MJB47" s="154"/>
      <c r="MJC47" s="154"/>
      <c r="MJD47" s="154"/>
      <c r="MJE47" s="154"/>
      <c r="MJF47" s="154"/>
      <c r="MJG47" s="154"/>
      <c r="MJH47" s="154"/>
      <c r="MJI47" s="154"/>
      <c r="MJJ47" s="154"/>
      <c r="MJK47" s="154"/>
      <c r="MJL47" s="154"/>
      <c r="MJM47" s="154"/>
      <c r="MJN47" s="154"/>
      <c r="MJO47" s="154"/>
      <c r="MJP47" s="154"/>
      <c r="MJQ47" s="154"/>
      <c r="MJR47" s="154"/>
      <c r="MJS47" s="154"/>
      <c r="MJT47" s="154"/>
      <c r="MJU47" s="154"/>
      <c r="MJV47" s="154"/>
      <c r="MJW47" s="154"/>
      <c r="MJX47" s="154"/>
      <c r="MJY47" s="154"/>
      <c r="MJZ47" s="154"/>
      <c r="MKA47" s="154"/>
      <c r="MKB47" s="154"/>
      <c r="MKC47" s="154"/>
      <c r="MKD47" s="154"/>
      <c r="MKE47" s="154"/>
      <c r="MKF47" s="154"/>
      <c r="MKG47" s="154"/>
      <c r="MKH47" s="154"/>
      <c r="MKI47" s="154"/>
      <c r="MKJ47" s="154"/>
      <c r="MKK47" s="154"/>
      <c r="MKL47" s="154"/>
      <c r="MKM47" s="154"/>
      <c r="MKN47" s="154"/>
      <c r="MKO47" s="154"/>
      <c r="MKP47" s="154"/>
      <c r="MKQ47" s="154"/>
      <c r="MKR47" s="154"/>
      <c r="MKS47" s="154"/>
      <c r="MKT47" s="154"/>
      <c r="MKU47" s="154"/>
      <c r="MKV47" s="154"/>
      <c r="MKW47" s="154"/>
      <c r="MKX47" s="154"/>
      <c r="MKY47" s="154"/>
      <c r="MKZ47" s="154"/>
      <c r="MLA47" s="154"/>
      <c r="MLB47" s="154"/>
      <c r="MLC47" s="154"/>
      <c r="MLD47" s="154"/>
      <c r="MLE47" s="154"/>
      <c r="MLF47" s="154"/>
      <c r="MLG47" s="154"/>
      <c r="MLH47" s="154"/>
      <c r="MLI47" s="154"/>
      <c r="MLJ47" s="154"/>
      <c r="MLK47" s="154"/>
      <c r="MLL47" s="154"/>
      <c r="MLM47" s="154"/>
      <c r="MLN47" s="154"/>
      <c r="MLO47" s="154"/>
      <c r="MLP47" s="154"/>
      <c r="MLQ47" s="154"/>
      <c r="MLR47" s="154"/>
      <c r="MLS47" s="154"/>
      <c r="MLT47" s="154"/>
      <c r="MLU47" s="154"/>
      <c r="MLV47" s="154"/>
      <c r="MLW47" s="154"/>
      <c r="MLX47" s="154"/>
      <c r="MLY47" s="154"/>
      <c r="MLZ47" s="154"/>
      <c r="MMA47" s="154"/>
      <c r="MMB47" s="154"/>
      <c r="MMC47" s="154"/>
      <c r="MMD47" s="154"/>
      <c r="MME47" s="154"/>
      <c r="MMF47" s="154"/>
      <c r="MMG47" s="154"/>
      <c r="MMH47" s="154"/>
      <c r="MMI47" s="154"/>
      <c r="MMJ47" s="154"/>
      <c r="MMK47" s="154"/>
      <c r="MML47" s="154"/>
      <c r="MMM47" s="154"/>
      <c r="MMN47" s="154"/>
      <c r="MMO47" s="154"/>
      <c r="MMP47" s="154"/>
      <c r="MMQ47" s="154"/>
      <c r="MMR47" s="154"/>
      <c r="MMS47" s="154"/>
      <c r="MMT47" s="154"/>
      <c r="MMU47" s="154"/>
      <c r="MMV47" s="154"/>
      <c r="MMW47" s="154"/>
      <c r="MMX47" s="154"/>
      <c r="MMY47" s="154"/>
      <c r="MMZ47" s="154"/>
      <c r="MNA47" s="154"/>
      <c r="MNB47" s="154"/>
      <c r="MNC47" s="154"/>
      <c r="MND47" s="154"/>
      <c r="MNE47" s="154"/>
      <c r="MNF47" s="154"/>
      <c r="MNG47" s="154"/>
      <c r="MNH47" s="154"/>
      <c r="MNI47" s="154"/>
      <c r="MNJ47" s="154"/>
      <c r="MNK47" s="154"/>
      <c r="MNL47" s="154"/>
      <c r="MNM47" s="154"/>
      <c r="MNN47" s="154"/>
      <c r="MNO47" s="154"/>
      <c r="MNP47" s="154"/>
      <c r="MNQ47" s="154"/>
      <c r="MNR47" s="154"/>
      <c r="MNS47" s="154"/>
      <c r="MNT47" s="154"/>
      <c r="MNU47" s="154"/>
      <c r="MNV47" s="154"/>
      <c r="MNW47" s="154"/>
      <c r="MNX47" s="154"/>
      <c r="MNY47" s="154"/>
      <c r="MNZ47" s="154"/>
      <c r="MOA47" s="154"/>
      <c r="MOB47" s="154"/>
      <c r="MOC47" s="154"/>
      <c r="MOD47" s="154"/>
      <c r="MOE47" s="154"/>
      <c r="MOF47" s="154"/>
      <c r="MOG47" s="154"/>
      <c r="MOH47" s="154"/>
      <c r="MOI47" s="154"/>
      <c r="MOJ47" s="154"/>
      <c r="MOK47" s="154"/>
      <c r="MOL47" s="154"/>
      <c r="MOM47" s="154"/>
      <c r="MON47" s="154"/>
      <c r="MOO47" s="154"/>
      <c r="MOP47" s="154"/>
      <c r="MOQ47" s="154"/>
      <c r="MOR47" s="154"/>
      <c r="MOS47" s="154"/>
      <c r="MOT47" s="154"/>
      <c r="MOU47" s="154"/>
      <c r="MOV47" s="154"/>
      <c r="MOW47" s="154"/>
      <c r="MOX47" s="154"/>
      <c r="MOY47" s="154"/>
      <c r="MOZ47" s="154"/>
      <c r="MPA47" s="154"/>
      <c r="MPB47" s="154"/>
      <c r="MPC47" s="154"/>
      <c r="MPD47" s="154"/>
      <c r="MPE47" s="154"/>
      <c r="MPF47" s="154"/>
      <c r="MPG47" s="154"/>
      <c r="MPH47" s="154"/>
      <c r="MPI47" s="154"/>
      <c r="MPJ47" s="154"/>
      <c r="MPK47" s="154"/>
      <c r="MPL47" s="154"/>
      <c r="MPM47" s="154"/>
      <c r="MPN47" s="154"/>
      <c r="MPO47" s="154"/>
      <c r="MPP47" s="154"/>
      <c r="MPQ47" s="154"/>
      <c r="MPR47" s="154"/>
      <c r="MPS47" s="154"/>
      <c r="MPT47" s="154"/>
      <c r="MPU47" s="154"/>
      <c r="MPV47" s="154"/>
      <c r="MPW47" s="154"/>
      <c r="MPX47" s="154"/>
      <c r="MPY47" s="154"/>
      <c r="MPZ47" s="154"/>
      <c r="MQA47" s="154"/>
      <c r="MQB47" s="154"/>
      <c r="MQC47" s="154"/>
      <c r="MQD47" s="154"/>
      <c r="MQE47" s="154"/>
      <c r="MQF47" s="154"/>
      <c r="MQG47" s="154"/>
      <c r="MQH47" s="154"/>
      <c r="MQI47" s="154"/>
      <c r="MQJ47" s="154"/>
      <c r="MQK47" s="154"/>
      <c r="MQL47" s="154"/>
      <c r="MQM47" s="154"/>
      <c r="MQN47" s="154"/>
      <c r="MQO47" s="154"/>
      <c r="MQP47" s="154"/>
      <c r="MQQ47" s="154"/>
      <c r="MQR47" s="154"/>
      <c r="MQS47" s="154"/>
      <c r="MQT47" s="154"/>
      <c r="MQU47" s="154"/>
      <c r="MQV47" s="154"/>
      <c r="MQW47" s="154"/>
      <c r="MQX47" s="154"/>
      <c r="MQY47" s="154"/>
      <c r="MQZ47" s="154"/>
      <c r="MRA47" s="154"/>
      <c r="MRB47" s="154"/>
      <c r="MRC47" s="154"/>
      <c r="MRD47" s="154"/>
      <c r="MRE47" s="154"/>
      <c r="MRF47" s="154"/>
      <c r="MRG47" s="154"/>
      <c r="MRH47" s="154"/>
      <c r="MRI47" s="154"/>
      <c r="MRJ47" s="154"/>
      <c r="MRK47" s="154"/>
      <c r="MRL47" s="154"/>
      <c r="MRM47" s="154"/>
      <c r="MRN47" s="154"/>
      <c r="MRO47" s="154"/>
      <c r="MRP47" s="154"/>
      <c r="MRQ47" s="154"/>
      <c r="MRR47" s="154"/>
      <c r="MRS47" s="154"/>
      <c r="MRT47" s="154"/>
      <c r="MRU47" s="154"/>
      <c r="MRV47" s="154"/>
      <c r="MRW47" s="154"/>
      <c r="MRX47" s="154"/>
      <c r="MRY47" s="154"/>
      <c r="MRZ47" s="154"/>
      <c r="MSA47" s="154"/>
      <c r="MSB47" s="154"/>
      <c r="MSC47" s="154"/>
      <c r="MSD47" s="154"/>
      <c r="MSE47" s="154"/>
      <c r="MSF47" s="154"/>
      <c r="MSG47" s="154"/>
      <c r="MSH47" s="154"/>
      <c r="MSI47" s="154"/>
      <c r="MSJ47" s="154"/>
      <c r="MSK47" s="154"/>
      <c r="MSL47" s="154"/>
      <c r="MSM47" s="154"/>
      <c r="MSN47" s="154"/>
      <c r="MSO47" s="154"/>
      <c r="MSP47" s="154"/>
      <c r="MSQ47" s="154"/>
      <c r="MSR47" s="154"/>
      <c r="MSS47" s="154"/>
      <c r="MST47" s="154"/>
      <c r="MSU47" s="154"/>
      <c r="MSV47" s="154"/>
      <c r="MSW47" s="154"/>
      <c r="MSX47" s="154"/>
      <c r="MSY47" s="154"/>
      <c r="MSZ47" s="154"/>
      <c r="MTA47" s="154"/>
      <c r="MTB47" s="154"/>
      <c r="MTC47" s="154"/>
      <c r="MTD47" s="154"/>
      <c r="MTE47" s="154"/>
      <c r="MTF47" s="154"/>
      <c r="MTG47" s="154"/>
      <c r="MTH47" s="154"/>
      <c r="MTI47" s="154"/>
      <c r="MTJ47" s="154"/>
      <c r="MTK47" s="154"/>
      <c r="MTL47" s="154"/>
      <c r="MTM47" s="154"/>
      <c r="MTN47" s="154"/>
      <c r="MTO47" s="154"/>
      <c r="MTP47" s="154"/>
      <c r="MTQ47" s="154"/>
      <c r="MTR47" s="154"/>
      <c r="MTS47" s="154"/>
      <c r="MTT47" s="154"/>
      <c r="MTU47" s="154"/>
      <c r="MTV47" s="154"/>
      <c r="MTW47" s="154"/>
      <c r="MTX47" s="154"/>
      <c r="MTY47" s="154"/>
      <c r="MTZ47" s="154"/>
      <c r="MUA47" s="154"/>
      <c r="MUB47" s="154"/>
      <c r="MUC47" s="154"/>
      <c r="MUD47" s="154"/>
      <c r="MUE47" s="154"/>
      <c r="MUF47" s="154"/>
      <c r="MUG47" s="154"/>
      <c r="MUH47" s="154"/>
      <c r="MUI47" s="154"/>
      <c r="MUJ47" s="154"/>
      <c r="MUK47" s="154"/>
      <c r="MUL47" s="154"/>
      <c r="MUM47" s="154"/>
      <c r="MUN47" s="154"/>
      <c r="MUO47" s="154"/>
      <c r="MUP47" s="154"/>
      <c r="MUQ47" s="154"/>
      <c r="MUR47" s="154"/>
      <c r="MUS47" s="154"/>
      <c r="MUT47" s="154"/>
      <c r="MUU47" s="154"/>
      <c r="MUV47" s="154"/>
      <c r="MUW47" s="154"/>
      <c r="MUX47" s="154"/>
      <c r="MUY47" s="154"/>
      <c r="MUZ47" s="154"/>
      <c r="MVA47" s="154"/>
      <c r="MVB47" s="154"/>
      <c r="MVC47" s="154"/>
      <c r="MVD47" s="154"/>
      <c r="MVE47" s="154"/>
      <c r="MVF47" s="154"/>
      <c r="MVG47" s="154"/>
      <c r="MVH47" s="154"/>
      <c r="MVI47" s="154"/>
      <c r="MVJ47" s="154"/>
      <c r="MVK47" s="154"/>
      <c r="MVL47" s="154"/>
      <c r="MVM47" s="154"/>
      <c r="MVN47" s="154"/>
      <c r="MVO47" s="154"/>
      <c r="MVP47" s="154"/>
      <c r="MVQ47" s="154"/>
      <c r="MVR47" s="154"/>
      <c r="MVS47" s="154"/>
      <c r="MVT47" s="154"/>
      <c r="MVU47" s="154"/>
      <c r="MVV47" s="154"/>
      <c r="MVW47" s="154"/>
      <c r="MVX47" s="154"/>
      <c r="MVY47" s="154"/>
      <c r="MVZ47" s="154"/>
      <c r="MWA47" s="154"/>
      <c r="MWB47" s="154"/>
      <c r="MWC47" s="154"/>
      <c r="MWD47" s="154"/>
      <c r="MWE47" s="154"/>
      <c r="MWF47" s="154"/>
      <c r="MWG47" s="154"/>
      <c r="MWH47" s="154"/>
      <c r="MWI47" s="154"/>
      <c r="MWJ47" s="154"/>
      <c r="MWK47" s="154"/>
      <c r="MWL47" s="154"/>
      <c r="MWM47" s="154"/>
      <c r="MWN47" s="154"/>
      <c r="MWO47" s="154"/>
      <c r="MWP47" s="154"/>
      <c r="MWQ47" s="154"/>
      <c r="MWR47" s="154"/>
      <c r="MWS47" s="154"/>
      <c r="MWT47" s="154"/>
      <c r="MWU47" s="154"/>
      <c r="MWV47" s="154"/>
      <c r="MWW47" s="154"/>
      <c r="MWX47" s="154"/>
      <c r="MWY47" s="154"/>
      <c r="MWZ47" s="154"/>
      <c r="MXA47" s="154"/>
      <c r="MXB47" s="154"/>
      <c r="MXC47" s="154"/>
      <c r="MXD47" s="154"/>
      <c r="MXE47" s="154"/>
      <c r="MXF47" s="154"/>
      <c r="MXG47" s="154"/>
      <c r="MXH47" s="154"/>
      <c r="MXI47" s="154"/>
      <c r="MXJ47" s="154"/>
      <c r="MXK47" s="154"/>
      <c r="MXL47" s="154"/>
      <c r="MXM47" s="154"/>
      <c r="MXN47" s="154"/>
      <c r="MXO47" s="154"/>
      <c r="MXP47" s="154"/>
      <c r="MXQ47" s="154"/>
      <c r="MXR47" s="154"/>
      <c r="MXS47" s="154"/>
      <c r="MXT47" s="154"/>
      <c r="MXU47" s="154"/>
      <c r="MXV47" s="154"/>
      <c r="MXW47" s="154"/>
      <c r="MXX47" s="154"/>
      <c r="MXY47" s="154"/>
      <c r="MXZ47" s="154"/>
      <c r="MYA47" s="154"/>
      <c r="MYB47" s="154"/>
      <c r="MYC47" s="154"/>
      <c r="MYD47" s="154"/>
      <c r="MYE47" s="154"/>
      <c r="MYF47" s="154"/>
      <c r="MYG47" s="154"/>
      <c r="MYH47" s="154"/>
      <c r="MYI47" s="154"/>
      <c r="MYJ47" s="154"/>
      <c r="MYK47" s="154"/>
      <c r="MYL47" s="154"/>
      <c r="MYM47" s="154"/>
      <c r="MYN47" s="154"/>
      <c r="MYO47" s="154"/>
      <c r="MYP47" s="154"/>
      <c r="MYQ47" s="154"/>
      <c r="MYR47" s="154"/>
      <c r="MYS47" s="154"/>
      <c r="MYT47" s="154"/>
      <c r="MYU47" s="154"/>
      <c r="MYV47" s="154"/>
      <c r="MYW47" s="154"/>
      <c r="MYX47" s="154"/>
      <c r="MYY47" s="154"/>
      <c r="MYZ47" s="154"/>
      <c r="MZA47" s="154"/>
      <c r="MZB47" s="154"/>
      <c r="MZC47" s="154"/>
      <c r="MZD47" s="154"/>
      <c r="MZE47" s="154"/>
      <c r="MZF47" s="154"/>
      <c r="MZG47" s="154"/>
      <c r="MZH47" s="154"/>
      <c r="MZI47" s="154"/>
      <c r="MZJ47" s="154"/>
      <c r="MZK47" s="154"/>
      <c r="MZL47" s="154"/>
      <c r="MZM47" s="154"/>
      <c r="MZN47" s="154"/>
      <c r="MZO47" s="154"/>
      <c r="MZP47" s="154"/>
      <c r="MZQ47" s="154"/>
      <c r="MZR47" s="154"/>
      <c r="MZS47" s="154"/>
      <c r="MZT47" s="154"/>
      <c r="MZU47" s="154"/>
      <c r="MZV47" s="154"/>
      <c r="MZW47" s="154"/>
      <c r="MZX47" s="154"/>
      <c r="MZY47" s="154"/>
      <c r="MZZ47" s="154"/>
      <c r="NAA47" s="154"/>
      <c r="NAB47" s="154"/>
      <c r="NAC47" s="154"/>
      <c r="NAD47" s="154"/>
      <c r="NAE47" s="154"/>
      <c r="NAF47" s="154"/>
      <c r="NAG47" s="154"/>
      <c r="NAH47" s="154"/>
      <c r="NAI47" s="154"/>
      <c r="NAJ47" s="154"/>
      <c r="NAK47" s="154"/>
      <c r="NAL47" s="154"/>
      <c r="NAM47" s="154"/>
      <c r="NAN47" s="154"/>
      <c r="NAO47" s="154"/>
      <c r="NAP47" s="154"/>
      <c r="NAQ47" s="154"/>
      <c r="NAR47" s="154"/>
      <c r="NAS47" s="154"/>
      <c r="NAT47" s="154"/>
      <c r="NAU47" s="154"/>
      <c r="NAV47" s="154"/>
      <c r="NAW47" s="154"/>
      <c r="NAX47" s="154"/>
      <c r="NAY47" s="154"/>
      <c r="NAZ47" s="154"/>
      <c r="NBA47" s="154"/>
      <c r="NBB47" s="154"/>
      <c r="NBC47" s="154"/>
      <c r="NBD47" s="154"/>
      <c r="NBE47" s="154"/>
      <c r="NBF47" s="154"/>
      <c r="NBG47" s="154"/>
      <c r="NBH47" s="154"/>
      <c r="NBI47" s="154"/>
      <c r="NBJ47" s="154"/>
      <c r="NBK47" s="154"/>
      <c r="NBL47" s="154"/>
      <c r="NBM47" s="154"/>
      <c r="NBN47" s="154"/>
      <c r="NBO47" s="154"/>
      <c r="NBP47" s="154"/>
      <c r="NBQ47" s="154"/>
      <c r="NBR47" s="154"/>
      <c r="NBS47" s="154"/>
      <c r="NBT47" s="154"/>
      <c r="NBU47" s="154"/>
      <c r="NBV47" s="154"/>
      <c r="NBW47" s="154"/>
      <c r="NBX47" s="154"/>
      <c r="NBY47" s="154"/>
      <c r="NBZ47" s="154"/>
      <c r="NCA47" s="154"/>
      <c r="NCB47" s="154"/>
      <c r="NCC47" s="154"/>
      <c r="NCD47" s="154"/>
      <c r="NCE47" s="154"/>
      <c r="NCF47" s="154"/>
      <c r="NCG47" s="154"/>
      <c r="NCH47" s="154"/>
      <c r="NCI47" s="154"/>
      <c r="NCJ47" s="154"/>
      <c r="NCK47" s="154"/>
      <c r="NCL47" s="154"/>
      <c r="NCM47" s="154"/>
      <c r="NCN47" s="154"/>
      <c r="NCO47" s="154"/>
      <c r="NCP47" s="154"/>
      <c r="NCQ47" s="154"/>
      <c r="NCR47" s="154"/>
      <c r="NCS47" s="154"/>
      <c r="NCT47" s="154"/>
      <c r="NCU47" s="154"/>
      <c r="NCV47" s="154"/>
      <c r="NCW47" s="154"/>
      <c r="NCX47" s="154"/>
      <c r="NCY47" s="154"/>
      <c r="NCZ47" s="154"/>
      <c r="NDA47" s="154"/>
      <c r="NDB47" s="154"/>
      <c r="NDC47" s="154"/>
      <c r="NDD47" s="154"/>
      <c r="NDE47" s="154"/>
      <c r="NDF47" s="154"/>
      <c r="NDG47" s="154"/>
      <c r="NDH47" s="154"/>
      <c r="NDI47" s="154"/>
      <c r="NDJ47" s="154"/>
      <c r="NDK47" s="154"/>
      <c r="NDL47" s="154"/>
      <c r="NDM47" s="154"/>
      <c r="NDN47" s="154"/>
      <c r="NDO47" s="154"/>
      <c r="NDP47" s="154"/>
      <c r="NDQ47" s="154"/>
      <c r="NDR47" s="154"/>
      <c r="NDS47" s="154"/>
      <c r="NDT47" s="154"/>
      <c r="NDU47" s="154"/>
      <c r="NDV47" s="154"/>
      <c r="NDW47" s="154"/>
      <c r="NDX47" s="154"/>
      <c r="NDY47" s="154"/>
      <c r="NDZ47" s="154"/>
      <c r="NEA47" s="154"/>
      <c r="NEB47" s="154"/>
      <c r="NEC47" s="154"/>
      <c r="NED47" s="154"/>
      <c r="NEE47" s="154"/>
      <c r="NEF47" s="154"/>
      <c r="NEG47" s="154"/>
      <c r="NEH47" s="154"/>
      <c r="NEI47" s="154"/>
      <c r="NEJ47" s="154"/>
      <c r="NEK47" s="154"/>
      <c r="NEL47" s="154"/>
      <c r="NEM47" s="154"/>
      <c r="NEN47" s="154"/>
      <c r="NEO47" s="154"/>
      <c r="NEP47" s="154"/>
      <c r="NEQ47" s="154"/>
      <c r="NER47" s="154"/>
      <c r="NES47" s="154"/>
      <c r="NET47" s="154"/>
      <c r="NEU47" s="154"/>
      <c r="NEV47" s="154"/>
      <c r="NEW47" s="154"/>
      <c r="NEX47" s="154"/>
      <c r="NEY47" s="154"/>
      <c r="NEZ47" s="154"/>
      <c r="NFA47" s="154"/>
      <c r="NFB47" s="154"/>
      <c r="NFC47" s="154"/>
      <c r="NFD47" s="154"/>
      <c r="NFE47" s="154"/>
      <c r="NFF47" s="154"/>
      <c r="NFG47" s="154"/>
      <c r="NFH47" s="154"/>
      <c r="NFI47" s="154"/>
      <c r="NFJ47" s="154"/>
      <c r="NFK47" s="154"/>
      <c r="NFL47" s="154"/>
      <c r="NFM47" s="154"/>
      <c r="NFN47" s="154"/>
      <c r="NFO47" s="154"/>
      <c r="NFP47" s="154"/>
      <c r="NFQ47" s="154"/>
      <c r="NFR47" s="154"/>
      <c r="NFS47" s="154"/>
      <c r="NFT47" s="154"/>
      <c r="NFU47" s="154"/>
      <c r="NFV47" s="154"/>
      <c r="NFW47" s="154"/>
      <c r="NFX47" s="154"/>
      <c r="NFY47" s="154"/>
      <c r="NFZ47" s="154"/>
      <c r="NGA47" s="154"/>
      <c r="NGB47" s="154"/>
      <c r="NGC47" s="154"/>
      <c r="NGD47" s="154"/>
      <c r="NGE47" s="154"/>
      <c r="NGF47" s="154"/>
      <c r="NGG47" s="154"/>
      <c r="NGH47" s="154"/>
      <c r="NGI47" s="154"/>
      <c r="NGJ47" s="154"/>
      <c r="NGK47" s="154"/>
      <c r="NGL47" s="154"/>
      <c r="NGM47" s="154"/>
      <c r="NGN47" s="154"/>
      <c r="NGO47" s="154"/>
      <c r="NGP47" s="154"/>
      <c r="NGQ47" s="154"/>
      <c r="NGR47" s="154"/>
      <c r="NGS47" s="154"/>
      <c r="NGT47" s="154"/>
      <c r="NGU47" s="154"/>
      <c r="NGV47" s="154"/>
      <c r="NGW47" s="154"/>
      <c r="NGX47" s="154"/>
      <c r="NGY47" s="154"/>
      <c r="NGZ47" s="154"/>
      <c r="NHA47" s="154"/>
      <c r="NHB47" s="154"/>
      <c r="NHC47" s="154"/>
      <c r="NHD47" s="154"/>
      <c r="NHE47" s="154"/>
      <c r="NHF47" s="154"/>
      <c r="NHG47" s="154"/>
      <c r="NHH47" s="154"/>
      <c r="NHI47" s="154"/>
      <c r="NHJ47" s="154"/>
      <c r="NHK47" s="154"/>
      <c r="NHL47" s="154"/>
      <c r="NHM47" s="154"/>
      <c r="NHN47" s="154"/>
      <c r="NHO47" s="154"/>
      <c r="NHP47" s="154"/>
      <c r="NHQ47" s="154"/>
      <c r="NHR47" s="154"/>
      <c r="NHS47" s="154"/>
      <c r="NHT47" s="154"/>
      <c r="NHU47" s="154"/>
      <c r="NHV47" s="154"/>
      <c r="NHW47" s="154"/>
      <c r="NHX47" s="154"/>
      <c r="NHY47" s="154"/>
      <c r="NHZ47" s="154"/>
      <c r="NIA47" s="154"/>
      <c r="NIB47" s="154"/>
      <c r="NIC47" s="154"/>
      <c r="NID47" s="154"/>
      <c r="NIE47" s="154"/>
      <c r="NIF47" s="154"/>
      <c r="NIG47" s="154"/>
      <c r="NIH47" s="154"/>
      <c r="NII47" s="154"/>
      <c r="NIJ47" s="154"/>
      <c r="NIK47" s="154"/>
      <c r="NIL47" s="154"/>
      <c r="NIM47" s="154"/>
      <c r="NIN47" s="154"/>
      <c r="NIO47" s="154"/>
      <c r="NIP47" s="154"/>
      <c r="NIQ47" s="154"/>
      <c r="NIR47" s="154"/>
      <c r="NIS47" s="154"/>
      <c r="NIT47" s="154"/>
      <c r="NIU47" s="154"/>
      <c r="NIV47" s="154"/>
      <c r="NIW47" s="154"/>
      <c r="NIX47" s="154"/>
      <c r="NIY47" s="154"/>
      <c r="NIZ47" s="154"/>
      <c r="NJA47" s="154"/>
      <c r="NJB47" s="154"/>
      <c r="NJC47" s="154"/>
      <c r="NJD47" s="154"/>
      <c r="NJE47" s="154"/>
      <c r="NJF47" s="154"/>
      <c r="NJG47" s="154"/>
      <c r="NJH47" s="154"/>
      <c r="NJI47" s="154"/>
      <c r="NJJ47" s="154"/>
      <c r="NJK47" s="154"/>
      <c r="NJL47" s="154"/>
      <c r="NJM47" s="154"/>
      <c r="NJN47" s="154"/>
      <c r="NJO47" s="154"/>
      <c r="NJP47" s="154"/>
      <c r="NJQ47" s="154"/>
      <c r="NJR47" s="154"/>
      <c r="NJS47" s="154"/>
      <c r="NJT47" s="154"/>
      <c r="NJU47" s="154"/>
      <c r="NJV47" s="154"/>
      <c r="NJW47" s="154"/>
      <c r="NJX47" s="154"/>
      <c r="NJY47" s="154"/>
      <c r="NJZ47" s="154"/>
      <c r="NKA47" s="154"/>
      <c r="NKB47" s="154"/>
      <c r="NKC47" s="154"/>
      <c r="NKD47" s="154"/>
      <c r="NKE47" s="154"/>
      <c r="NKF47" s="154"/>
      <c r="NKG47" s="154"/>
      <c r="NKH47" s="154"/>
      <c r="NKI47" s="154"/>
      <c r="NKJ47" s="154"/>
      <c r="NKK47" s="154"/>
      <c r="NKL47" s="154"/>
      <c r="NKM47" s="154"/>
      <c r="NKN47" s="154"/>
      <c r="NKO47" s="154"/>
      <c r="NKP47" s="154"/>
      <c r="NKQ47" s="154"/>
      <c r="NKR47" s="154"/>
      <c r="NKS47" s="154"/>
      <c r="NKT47" s="154"/>
      <c r="NKU47" s="154"/>
      <c r="NKV47" s="154"/>
      <c r="NKW47" s="154"/>
      <c r="NKX47" s="154"/>
      <c r="NKY47" s="154"/>
      <c r="NKZ47" s="154"/>
      <c r="NLA47" s="154"/>
      <c r="NLB47" s="154"/>
      <c r="NLC47" s="154"/>
      <c r="NLD47" s="154"/>
      <c r="NLE47" s="154"/>
      <c r="NLF47" s="154"/>
      <c r="NLG47" s="154"/>
      <c r="NLH47" s="154"/>
      <c r="NLI47" s="154"/>
      <c r="NLJ47" s="154"/>
      <c r="NLK47" s="154"/>
      <c r="NLL47" s="154"/>
      <c r="NLM47" s="154"/>
      <c r="NLN47" s="154"/>
      <c r="NLO47" s="154"/>
      <c r="NLP47" s="154"/>
      <c r="NLQ47" s="154"/>
      <c r="NLR47" s="154"/>
      <c r="NLS47" s="154"/>
      <c r="NLT47" s="154"/>
      <c r="NLU47" s="154"/>
      <c r="NLV47" s="154"/>
      <c r="NLW47" s="154"/>
      <c r="NLX47" s="154"/>
      <c r="NLY47" s="154"/>
      <c r="NLZ47" s="154"/>
      <c r="NMA47" s="154"/>
      <c r="NMB47" s="154"/>
      <c r="NMC47" s="154"/>
      <c r="NMD47" s="154"/>
      <c r="NME47" s="154"/>
      <c r="NMF47" s="154"/>
      <c r="NMG47" s="154"/>
      <c r="NMH47" s="154"/>
      <c r="NMI47" s="154"/>
      <c r="NMJ47" s="154"/>
      <c r="NMK47" s="154"/>
      <c r="NML47" s="154"/>
      <c r="NMM47" s="154"/>
      <c r="NMN47" s="154"/>
      <c r="NMO47" s="154"/>
      <c r="NMP47" s="154"/>
      <c r="NMQ47" s="154"/>
      <c r="NMR47" s="154"/>
      <c r="NMS47" s="154"/>
      <c r="NMT47" s="154"/>
      <c r="NMU47" s="154"/>
      <c r="NMV47" s="154"/>
      <c r="NMW47" s="154"/>
      <c r="NMX47" s="154"/>
      <c r="NMY47" s="154"/>
      <c r="NMZ47" s="154"/>
      <c r="NNA47" s="154"/>
      <c r="NNB47" s="154"/>
      <c r="NNC47" s="154"/>
      <c r="NND47" s="154"/>
      <c r="NNE47" s="154"/>
      <c r="NNF47" s="154"/>
      <c r="NNG47" s="154"/>
      <c r="NNH47" s="154"/>
      <c r="NNI47" s="154"/>
      <c r="NNJ47" s="154"/>
      <c r="NNK47" s="154"/>
      <c r="NNL47" s="154"/>
      <c r="NNM47" s="154"/>
      <c r="NNN47" s="154"/>
      <c r="NNO47" s="154"/>
      <c r="NNP47" s="154"/>
      <c r="NNQ47" s="154"/>
      <c r="NNR47" s="154"/>
      <c r="NNS47" s="154"/>
      <c r="NNT47" s="154"/>
      <c r="NNU47" s="154"/>
      <c r="NNV47" s="154"/>
      <c r="NNW47" s="154"/>
      <c r="NNX47" s="154"/>
      <c r="NNY47" s="154"/>
      <c r="NNZ47" s="154"/>
      <c r="NOA47" s="154"/>
      <c r="NOB47" s="154"/>
      <c r="NOC47" s="154"/>
      <c r="NOD47" s="154"/>
      <c r="NOE47" s="154"/>
      <c r="NOF47" s="154"/>
      <c r="NOG47" s="154"/>
      <c r="NOH47" s="154"/>
      <c r="NOI47" s="154"/>
      <c r="NOJ47" s="154"/>
      <c r="NOK47" s="154"/>
      <c r="NOL47" s="154"/>
      <c r="NOM47" s="154"/>
      <c r="NON47" s="154"/>
      <c r="NOO47" s="154"/>
      <c r="NOP47" s="154"/>
      <c r="NOQ47" s="154"/>
      <c r="NOR47" s="154"/>
      <c r="NOS47" s="154"/>
      <c r="NOT47" s="154"/>
      <c r="NOU47" s="154"/>
      <c r="NOV47" s="154"/>
      <c r="NOW47" s="154"/>
      <c r="NOX47" s="154"/>
      <c r="NOY47" s="154"/>
      <c r="NOZ47" s="154"/>
      <c r="NPA47" s="154"/>
      <c r="NPB47" s="154"/>
      <c r="NPC47" s="154"/>
      <c r="NPD47" s="154"/>
      <c r="NPE47" s="154"/>
      <c r="NPF47" s="154"/>
      <c r="NPG47" s="154"/>
      <c r="NPH47" s="154"/>
      <c r="NPI47" s="154"/>
      <c r="NPJ47" s="154"/>
      <c r="NPK47" s="154"/>
      <c r="NPL47" s="154"/>
      <c r="NPM47" s="154"/>
      <c r="NPN47" s="154"/>
      <c r="NPO47" s="154"/>
      <c r="NPP47" s="154"/>
      <c r="NPQ47" s="154"/>
      <c r="NPR47" s="154"/>
      <c r="NPS47" s="154"/>
      <c r="NPT47" s="154"/>
      <c r="NPU47" s="154"/>
      <c r="NPV47" s="154"/>
      <c r="NPW47" s="154"/>
      <c r="NPX47" s="154"/>
      <c r="NPY47" s="154"/>
      <c r="NPZ47" s="154"/>
      <c r="NQA47" s="154"/>
      <c r="NQB47" s="154"/>
      <c r="NQC47" s="154"/>
      <c r="NQD47" s="154"/>
      <c r="NQE47" s="154"/>
      <c r="NQF47" s="154"/>
      <c r="NQG47" s="154"/>
      <c r="NQH47" s="154"/>
      <c r="NQI47" s="154"/>
      <c r="NQJ47" s="154"/>
      <c r="NQK47" s="154"/>
      <c r="NQL47" s="154"/>
      <c r="NQM47" s="154"/>
      <c r="NQN47" s="154"/>
      <c r="NQO47" s="154"/>
      <c r="NQP47" s="154"/>
      <c r="NQQ47" s="154"/>
      <c r="NQR47" s="154"/>
      <c r="NQS47" s="154"/>
      <c r="NQT47" s="154"/>
      <c r="NQU47" s="154"/>
      <c r="NQV47" s="154"/>
      <c r="NQW47" s="154"/>
      <c r="NQX47" s="154"/>
      <c r="NQY47" s="154"/>
      <c r="NQZ47" s="154"/>
      <c r="NRA47" s="154"/>
      <c r="NRB47" s="154"/>
      <c r="NRC47" s="154"/>
      <c r="NRD47" s="154"/>
      <c r="NRE47" s="154"/>
      <c r="NRF47" s="154"/>
      <c r="NRG47" s="154"/>
      <c r="NRH47" s="154"/>
      <c r="NRI47" s="154"/>
      <c r="NRJ47" s="154"/>
      <c r="NRK47" s="154"/>
      <c r="NRL47" s="154"/>
      <c r="NRM47" s="154"/>
      <c r="NRN47" s="154"/>
      <c r="NRO47" s="154"/>
      <c r="NRP47" s="154"/>
      <c r="NRQ47" s="154"/>
      <c r="NRR47" s="154"/>
      <c r="NRS47" s="154"/>
      <c r="NRT47" s="154"/>
      <c r="NRU47" s="154"/>
      <c r="NRV47" s="154"/>
      <c r="NRW47" s="154"/>
      <c r="NRX47" s="154"/>
      <c r="NRY47" s="154"/>
      <c r="NRZ47" s="154"/>
      <c r="NSA47" s="154"/>
      <c r="NSB47" s="154"/>
      <c r="NSC47" s="154"/>
      <c r="NSD47" s="154"/>
      <c r="NSE47" s="154"/>
      <c r="NSF47" s="154"/>
      <c r="NSG47" s="154"/>
      <c r="NSH47" s="154"/>
      <c r="NSI47" s="154"/>
      <c r="NSJ47" s="154"/>
      <c r="NSK47" s="154"/>
      <c r="NSL47" s="154"/>
      <c r="NSM47" s="154"/>
      <c r="NSN47" s="154"/>
      <c r="NSO47" s="154"/>
      <c r="NSP47" s="154"/>
      <c r="NSQ47" s="154"/>
      <c r="NSR47" s="154"/>
      <c r="NSS47" s="154"/>
      <c r="NST47" s="154"/>
      <c r="NSU47" s="154"/>
      <c r="NSV47" s="154"/>
      <c r="NSW47" s="154"/>
      <c r="NSX47" s="154"/>
      <c r="NSY47" s="154"/>
      <c r="NSZ47" s="154"/>
      <c r="NTA47" s="154"/>
      <c r="NTB47" s="154"/>
      <c r="NTC47" s="154"/>
      <c r="NTD47" s="154"/>
      <c r="NTE47" s="154"/>
      <c r="NTF47" s="154"/>
      <c r="NTG47" s="154"/>
      <c r="NTH47" s="154"/>
      <c r="NTI47" s="154"/>
      <c r="NTJ47" s="154"/>
      <c r="NTK47" s="154"/>
      <c r="NTL47" s="154"/>
      <c r="NTM47" s="154"/>
      <c r="NTN47" s="154"/>
      <c r="NTO47" s="154"/>
      <c r="NTP47" s="154"/>
      <c r="NTQ47" s="154"/>
      <c r="NTR47" s="154"/>
      <c r="NTS47" s="154"/>
      <c r="NTT47" s="154"/>
      <c r="NTU47" s="154"/>
      <c r="NTV47" s="154"/>
      <c r="NTW47" s="154"/>
      <c r="NTX47" s="154"/>
      <c r="NTY47" s="154"/>
      <c r="NTZ47" s="154"/>
      <c r="NUA47" s="154"/>
      <c r="NUB47" s="154"/>
      <c r="NUC47" s="154"/>
      <c r="NUD47" s="154"/>
      <c r="NUE47" s="154"/>
      <c r="NUF47" s="154"/>
      <c r="NUG47" s="154"/>
      <c r="NUH47" s="154"/>
      <c r="NUI47" s="154"/>
      <c r="NUJ47" s="154"/>
      <c r="NUK47" s="154"/>
      <c r="NUL47" s="154"/>
      <c r="NUM47" s="154"/>
      <c r="NUN47" s="154"/>
      <c r="NUO47" s="154"/>
      <c r="NUP47" s="154"/>
      <c r="NUQ47" s="154"/>
      <c r="NUR47" s="154"/>
      <c r="NUS47" s="154"/>
      <c r="NUT47" s="154"/>
      <c r="NUU47" s="154"/>
      <c r="NUV47" s="154"/>
      <c r="NUW47" s="154"/>
      <c r="NUX47" s="154"/>
      <c r="NUY47" s="154"/>
      <c r="NUZ47" s="154"/>
      <c r="NVA47" s="154"/>
      <c r="NVB47" s="154"/>
      <c r="NVC47" s="154"/>
      <c r="NVD47" s="154"/>
      <c r="NVE47" s="154"/>
      <c r="NVF47" s="154"/>
      <c r="NVG47" s="154"/>
      <c r="NVH47" s="154"/>
      <c r="NVI47" s="154"/>
      <c r="NVJ47" s="154"/>
      <c r="NVK47" s="154"/>
      <c r="NVL47" s="154"/>
      <c r="NVM47" s="154"/>
      <c r="NVN47" s="154"/>
      <c r="NVO47" s="154"/>
      <c r="NVP47" s="154"/>
      <c r="NVQ47" s="154"/>
      <c r="NVR47" s="154"/>
      <c r="NVS47" s="154"/>
      <c r="NVT47" s="154"/>
      <c r="NVU47" s="154"/>
      <c r="NVV47" s="154"/>
      <c r="NVW47" s="154"/>
      <c r="NVX47" s="154"/>
      <c r="NVY47" s="154"/>
      <c r="NVZ47" s="154"/>
      <c r="NWA47" s="154"/>
      <c r="NWB47" s="154"/>
      <c r="NWC47" s="154"/>
      <c r="NWD47" s="154"/>
      <c r="NWE47" s="154"/>
      <c r="NWF47" s="154"/>
      <c r="NWG47" s="154"/>
      <c r="NWH47" s="154"/>
      <c r="NWI47" s="154"/>
      <c r="NWJ47" s="154"/>
      <c r="NWK47" s="154"/>
      <c r="NWL47" s="154"/>
      <c r="NWM47" s="154"/>
      <c r="NWN47" s="154"/>
      <c r="NWO47" s="154"/>
      <c r="NWP47" s="154"/>
      <c r="NWQ47" s="154"/>
      <c r="NWR47" s="154"/>
      <c r="NWS47" s="154"/>
      <c r="NWT47" s="154"/>
      <c r="NWU47" s="154"/>
      <c r="NWV47" s="154"/>
      <c r="NWW47" s="154"/>
      <c r="NWX47" s="154"/>
      <c r="NWY47" s="154"/>
      <c r="NWZ47" s="154"/>
      <c r="NXA47" s="154"/>
      <c r="NXB47" s="154"/>
      <c r="NXC47" s="154"/>
      <c r="NXD47" s="154"/>
      <c r="NXE47" s="154"/>
      <c r="NXF47" s="154"/>
      <c r="NXG47" s="154"/>
      <c r="NXH47" s="154"/>
      <c r="NXI47" s="154"/>
      <c r="NXJ47" s="154"/>
      <c r="NXK47" s="154"/>
      <c r="NXL47" s="154"/>
      <c r="NXM47" s="154"/>
      <c r="NXN47" s="154"/>
      <c r="NXO47" s="154"/>
      <c r="NXP47" s="154"/>
      <c r="NXQ47" s="154"/>
      <c r="NXR47" s="154"/>
      <c r="NXS47" s="154"/>
      <c r="NXT47" s="154"/>
      <c r="NXU47" s="154"/>
      <c r="NXV47" s="154"/>
      <c r="NXW47" s="154"/>
      <c r="NXX47" s="154"/>
      <c r="NXY47" s="154"/>
      <c r="NXZ47" s="154"/>
      <c r="NYA47" s="154"/>
      <c r="NYB47" s="154"/>
      <c r="NYC47" s="154"/>
      <c r="NYD47" s="154"/>
      <c r="NYE47" s="154"/>
      <c r="NYF47" s="154"/>
      <c r="NYG47" s="154"/>
      <c r="NYH47" s="154"/>
      <c r="NYI47" s="154"/>
      <c r="NYJ47" s="154"/>
      <c r="NYK47" s="154"/>
      <c r="NYL47" s="154"/>
      <c r="NYM47" s="154"/>
      <c r="NYN47" s="154"/>
      <c r="NYO47" s="154"/>
      <c r="NYP47" s="154"/>
      <c r="NYQ47" s="154"/>
      <c r="NYR47" s="154"/>
      <c r="NYS47" s="154"/>
      <c r="NYT47" s="154"/>
      <c r="NYU47" s="154"/>
      <c r="NYV47" s="154"/>
      <c r="NYW47" s="154"/>
      <c r="NYX47" s="154"/>
      <c r="NYY47" s="154"/>
      <c r="NYZ47" s="154"/>
      <c r="NZA47" s="154"/>
      <c r="NZB47" s="154"/>
      <c r="NZC47" s="154"/>
      <c r="NZD47" s="154"/>
      <c r="NZE47" s="154"/>
      <c r="NZF47" s="154"/>
      <c r="NZG47" s="154"/>
      <c r="NZH47" s="154"/>
      <c r="NZI47" s="154"/>
      <c r="NZJ47" s="154"/>
      <c r="NZK47" s="154"/>
      <c r="NZL47" s="154"/>
      <c r="NZM47" s="154"/>
      <c r="NZN47" s="154"/>
      <c r="NZO47" s="154"/>
      <c r="NZP47" s="154"/>
      <c r="NZQ47" s="154"/>
      <c r="NZR47" s="154"/>
      <c r="NZS47" s="154"/>
      <c r="NZT47" s="154"/>
      <c r="NZU47" s="154"/>
      <c r="NZV47" s="154"/>
      <c r="NZW47" s="154"/>
      <c r="NZX47" s="154"/>
      <c r="NZY47" s="154"/>
      <c r="NZZ47" s="154"/>
      <c r="OAA47" s="154"/>
      <c r="OAB47" s="154"/>
      <c r="OAC47" s="154"/>
      <c r="OAD47" s="154"/>
      <c r="OAE47" s="154"/>
      <c r="OAF47" s="154"/>
      <c r="OAG47" s="154"/>
      <c r="OAH47" s="154"/>
      <c r="OAI47" s="154"/>
      <c r="OAJ47" s="154"/>
      <c r="OAK47" s="154"/>
      <c r="OAL47" s="154"/>
      <c r="OAM47" s="154"/>
      <c r="OAN47" s="154"/>
      <c r="OAO47" s="154"/>
      <c r="OAP47" s="154"/>
      <c r="OAQ47" s="154"/>
      <c r="OAR47" s="154"/>
      <c r="OAS47" s="154"/>
      <c r="OAT47" s="154"/>
      <c r="OAU47" s="154"/>
      <c r="OAV47" s="154"/>
      <c r="OAW47" s="154"/>
      <c r="OAX47" s="154"/>
      <c r="OAY47" s="154"/>
      <c r="OAZ47" s="154"/>
      <c r="OBA47" s="154"/>
      <c r="OBB47" s="154"/>
      <c r="OBC47" s="154"/>
      <c r="OBD47" s="154"/>
      <c r="OBE47" s="154"/>
      <c r="OBF47" s="154"/>
      <c r="OBG47" s="154"/>
      <c r="OBH47" s="154"/>
      <c r="OBI47" s="154"/>
      <c r="OBJ47" s="154"/>
      <c r="OBK47" s="154"/>
      <c r="OBL47" s="154"/>
      <c r="OBM47" s="154"/>
      <c r="OBN47" s="154"/>
      <c r="OBO47" s="154"/>
      <c r="OBP47" s="154"/>
      <c r="OBQ47" s="154"/>
      <c r="OBR47" s="154"/>
      <c r="OBS47" s="154"/>
      <c r="OBT47" s="154"/>
      <c r="OBU47" s="154"/>
      <c r="OBV47" s="154"/>
      <c r="OBW47" s="154"/>
      <c r="OBX47" s="154"/>
      <c r="OBY47" s="154"/>
      <c r="OBZ47" s="154"/>
      <c r="OCA47" s="154"/>
      <c r="OCB47" s="154"/>
      <c r="OCC47" s="154"/>
      <c r="OCD47" s="154"/>
      <c r="OCE47" s="154"/>
      <c r="OCF47" s="154"/>
      <c r="OCG47" s="154"/>
      <c r="OCH47" s="154"/>
      <c r="OCI47" s="154"/>
      <c r="OCJ47" s="154"/>
      <c r="OCK47" s="154"/>
      <c r="OCL47" s="154"/>
      <c r="OCM47" s="154"/>
      <c r="OCN47" s="154"/>
      <c r="OCO47" s="154"/>
      <c r="OCP47" s="154"/>
      <c r="OCQ47" s="154"/>
      <c r="OCR47" s="154"/>
      <c r="OCS47" s="154"/>
      <c r="OCT47" s="154"/>
      <c r="OCU47" s="154"/>
      <c r="OCV47" s="154"/>
      <c r="OCW47" s="154"/>
      <c r="OCX47" s="154"/>
      <c r="OCY47" s="154"/>
      <c r="OCZ47" s="154"/>
      <c r="ODA47" s="154"/>
      <c r="ODB47" s="154"/>
      <c r="ODC47" s="154"/>
      <c r="ODD47" s="154"/>
      <c r="ODE47" s="154"/>
      <c r="ODF47" s="154"/>
      <c r="ODG47" s="154"/>
      <c r="ODH47" s="154"/>
      <c r="ODI47" s="154"/>
      <c r="ODJ47" s="154"/>
      <c r="ODK47" s="154"/>
      <c r="ODL47" s="154"/>
      <c r="ODM47" s="154"/>
      <c r="ODN47" s="154"/>
      <c r="ODO47" s="154"/>
      <c r="ODP47" s="154"/>
      <c r="ODQ47" s="154"/>
      <c r="ODR47" s="154"/>
      <c r="ODS47" s="154"/>
      <c r="ODT47" s="154"/>
      <c r="ODU47" s="154"/>
      <c r="ODV47" s="154"/>
      <c r="ODW47" s="154"/>
      <c r="ODX47" s="154"/>
      <c r="ODY47" s="154"/>
      <c r="ODZ47" s="154"/>
      <c r="OEA47" s="154"/>
      <c r="OEB47" s="154"/>
      <c r="OEC47" s="154"/>
      <c r="OED47" s="154"/>
      <c r="OEE47" s="154"/>
      <c r="OEF47" s="154"/>
      <c r="OEG47" s="154"/>
      <c r="OEH47" s="154"/>
      <c r="OEI47" s="154"/>
      <c r="OEJ47" s="154"/>
      <c r="OEK47" s="154"/>
      <c r="OEL47" s="154"/>
      <c r="OEM47" s="154"/>
      <c r="OEN47" s="154"/>
      <c r="OEO47" s="154"/>
      <c r="OEP47" s="154"/>
      <c r="OEQ47" s="154"/>
      <c r="OER47" s="154"/>
      <c r="OES47" s="154"/>
      <c r="OET47" s="154"/>
      <c r="OEU47" s="154"/>
      <c r="OEV47" s="154"/>
      <c r="OEW47" s="154"/>
      <c r="OEX47" s="154"/>
      <c r="OEY47" s="154"/>
      <c r="OEZ47" s="154"/>
      <c r="OFA47" s="154"/>
      <c r="OFB47" s="154"/>
      <c r="OFC47" s="154"/>
      <c r="OFD47" s="154"/>
      <c r="OFE47" s="154"/>
      <c r="OFF47" s="154"/>
      <c r="OFG47" s="154"/>
      <c r="OFH47" s="154"/>
      <c r="OFI47" s="154"/>
      <c r="OFJ47" s="154"/>
      <c r="OFK47" s="154"/>
      <c r="OFL47" s="154"/>
      <c r="OFM47" s="154"/>
      <c r="OFN47" s="154"/>
      <c r="OFO47" s="154"/>
      <c r="OFP47" s="154"/>
      <c r="OFQ47" s="154"/>
      <c r="OFR47" s="154"/>
      <c r="OFS47" s="154"/>
      <c r="OFT47" s="154"/>
      <c r="OFU47" s="154"/>
      <c r="OFV47" s="154"/>
      <c r="OFW47" s="154"/>
      <c r="OFX47" s="154"/>
      <c r="OFY47" s="154"/>
      <c r="OFZ47" s="154"/>
      <c r="OGA47" s="154"/>
      <c r="OGB47" s="154"/>
      <c r="OGC47" s="154"/>
      <c r="OGD47" s="154"/>
      <c r="OGE47" s="154"/>
      <c r="OGF47" s="154"/>
      <c r="OGG47" s="154"/>
      <c r="OGH47" s="154"/>
      <c r="OGI47" s="154"/>
      <c r="OGJ47" s="154"/>
      <c r="OGK47" s="154"/>
      <c r="OGL47" s="154"/>
      <c r="OGM47" s="154"/>
      <c r="OGN47" s="154"/>
      <c r="OGO47" s="154"/>
      <c r="OGP47" s="154"/>
      <c r="OGQ47" s="154"/>
      <c r="OGR47" s="154"/>
      <c r="OGS47" s="154"/>
      <c r="OGT47" s="154"/>
      <c r="OGU47" s="154"/>
      <c r="OGV47" s="154"/>
      <c r="OGW47" s="154"/>
      <c r="OGX47" s="154"/>
      <c r="OGY47" s="154"/>
      <c r="OGZ47" s="154"/>
      <c r="OHA47" s="154"/>
      <c r="OHB47" s="154"/>
      <c r="OHC47" s="154"/>
      <c r="OHD47" s="154"/>
      <c r="OHE47" s="154"/>
      <c r="OHF47" s="154"/>
      <c r="OHG47" s="154"/>
      <c r="OHH47" s="154"/>
      <c r="OHI47" s="154"/>
      <c r="OHJ47" s="154"/>
      <c r="OHK47" s="154"/>
      <c r="OHL47" s="154"/>
      <c r="OHM47" s="154"/>
      <c r="OHN47" s="154"/>
      <c r="OHO47" s="154"/>
      <c r="OHP47" s="154"/>
      <c r="OHQ47" s="154"/>
      <c r="OHR47" s="154"/>
      <c r="OHS47" s="154"/>
      <c r="OHT47" s="154"/>
      <c r="OHU47" s="154"/>
      <c r="OHV47" s="154"/>
      <c r="OHW47" s="154"/>
      <c r="OHX47" s="154"/>
      <c r="OHY47" s="154"/>
      <c r="OHZ47" s="154"/>
      <c r="OIA47" s="154"/>
      <c r="OIB47" s="154"/>
      <c r="OIC47" s="154"/>
      <c r="OID47" s="154"/>
      <c r="OIE47" s="154"/>
      <c r="OIF47" s="154"/>
      <c r="OIG47" s="154"/>
      <c r="OIH47" s="154"/>
      <c r="OII47" s="154"/>
      <c r="OIJ47" s="154"/>
      <c r="OIK47" s="154"/>
      <c r="OIL47" s="154"/>
      <c r="OIM47" s="154"/>
      <c r="OIN47" s="154"/>
      <c r="OIO47" s="154"/>
      <c r="OIP47" s="154"/>
      <c r="OIQ47" s="154"/>
      <c r="OIR47" s="154"/>
      <c r="OIS47" s="154"/>
      <c r="OIT47" s="154"/>
      <c r="OIU47" s="154"/>
      <c r="OIV47" s="154"/>
      <c r="OIW47" s="154"/>
      <c r="OIX47" s="154"/>
      <c r="OIY47" s="154"/>
      <c r="OIZ47" s="154"/>
      <c r="OJA47" s="154"/>
      <c r="OJB47" s="154"/>
      <c r="OJC47" s="154"/>
      <c r="OJD47" s="154"/>
      <c r="OJE47" s="154"/>
      <c r="OJF47" s="154"/>
      <c r="OJG47" s="154"/>
      <c r="OJH47" s="154"/>
      <c r="OJI47" s="154"/>
      <c r="OJJ47" s="154"/>
      <c r="OJK47" s="154"/>
      <c r="OJL47" s="154"/>
      <c r="OJM47" s="154"/>
      <c r="OJN47" s="154"/>
      <c r="OJO47" s="154"/>
      <c r="OJP47" s="154"/>
      <c r="OJQ47" s="154"/>
      <c r="OJR47" s="154"/>
      <c r="OJS47" s="154"/>
      <c r="OJT47" s="154"/>
      <c r="OJU47" s="154"/>
      <c r="OJV47" s="154"/>
      <c r="OJW47" s="154"/>
      <c r="OJX47" s="154"/>
      <c r="OJY47" s="154"/>
      <c r="OJZ47" s="154"/>
      <c r="OKA47" s="154"/>
      <c r="OKB47" s="154"/>
      <c r="OKC47" s="154"/>
      <c r="OKD47" s="154"/>
      <c r="OKE47" s="154"/>
      <c r="OKF47" s="154"/>
      <c r="OKG47" s="154"/>
      <c r="OKH47" s="154"/>
      <c r="OKI47" s="154"/>
      <c r="OKJ47" s="154"/>
      <c r="OKK47" s="154"/>
      <c r="OKL47" s="154"/>
      <c r="OKM47" s="154"/>
      <c r="OKN47" s="154"/>
      <c r="OKO47" s="154"/>
      <c r="OKP47" s="154"/>
      <c r="OKQ47" s="154"/>
      <c r="OKR47" s="154"/>
      <c r="OKS47" s="154"/>
      <c r="OKT47" s="154"/>
      <c r="OKU47" s="154"/>
      <c r="OKV47" s="154"/>
      <c r="OKW47" s="154"/>
      <c r="OKX47" s="154"/>
      <c r="OKY47" s="154"/>
      <c r="OKZ47" s="154"/>
      <c r="OLA47" s="154"/>
      <c r="OLB47" s="154"/>
      <c r="OLC47" s="154"/>
      <c r="OLD47" s="154"/>
      <c r="OLE47" s="154"/>
      <c r="OLF47" s="154"/>
      <c r="OLG47" s="154"/>
      <c r="OLH47" s="154"/>
      <c r="OLI47" s="154"/>
      <c r="OLJ47" s="154"/>
      <c r="OLK47" s="154"/>
      <c r="OLL47" s="154"/>
      <c r="OLM47" s="154"/>
      <c r="OLN47" s="154"/>
      <c r="OLO47" s="154"/>
      <c r="OLP47" s="154"/>
      <c r="OLQ47" s="154"/>
      <c r="OLR47" s="154"/>
      <c r="OLS47" s="154"/>
      <c r="OLT47" s="154"/>
      <c r="OLU47" s="154"/>
      <c r="OLV47" s="154"/>
      <c r="OLW47" s="154"/>
      <c r="OLX47" s="154"/>
      <c r="OLY47" s="154"/>
      <c r="OLZ47" s="154"/>
      <c r="OMA47" s="154"/>
      <c r="OMB47" s="154"/>
      <c r="OMC47" s="154"/>
      <c r="OMD47" s="154"/>
      <c r="OME47" s="154"/>
      <c r="OMF47" s="154"/>
      <c r="OMG47" s="154"/>
      <c r="OMH47" s="154"/>
      <c r="OMI47" s="154"/>
      <c r="OMJ47" s="154"/>
      <c r="OMK47" s="154"/>
      <c r="OML47" s="154"/>
      <c r="OMM47" s="154"/>
      <c r="OMN47" s="154"/>
      <c r="OMO47" s="154"/>
      <c r="OMP47" s="154"/>
      <c r="OMQ47" s="154"/>
      <c r="OMR47" s="154"/>
      <c r="OMS47" s="154"/>
      <c r="OMT47" s="154"/>
      <c r="OMU47" s="154"/>
      <c r="OMV47" s="154"/>
      <c r="OMW47" s="154"/>
      <c r="OMX47" s="154"/>
      <c r="OMY47" s="154"/>
      <c r="OMZ47" s="154"/>
      <c r="ONA47" s="154"/>
      <c r="ONB47" s="154"/>
      <c r="ONC47" s="154"/>
      <c r="OND47" s="154"/>
      <c r="ONE47" s="154"/>
      <c r="ONF47" s="154"/>
      <c r="ONG47" s="154"/>
      <c r="ONH47" s="154"/>
      <c r="ONI47" s="154"/>
      <c r="ONJ47" s="154"/>
      <c r="ONK47" s="154"/>
      <c r="ONL47" s="154"/>
      <c r="ONM47" s="154"/>
      <c r="ONN47" s="154"/>
      <c r="ONO47" s="154"/>
      <c r="ONP47" s="154"/>
      <c r="ONQ47" s="154"/>
      <c r="ONR47" s="154"/>
      <c r="ONS47" s="154"/>
      <c r="ONT47" s="154"/>
      <c r="ONU47" s="154"/>
      <c r="ONV47" s="154"/>
      <c r="ONW47" s="154"/>
      <c r="ONX47" s="154"/>
      <c r="ONY47" s="154"/>
      <c r="ONZ47" s="154"/>
      <c r="OOA47" s="154"/>
      <c r="OOB47" s="154"/>
      <c r="OOC47" s="154"/>
      <c r="OOD47" s="154"/>
      <c r="OOE47" s="154"/>
      <c r="OOF47" s="154"/>
      <c r="OOG47" s="154"/>
      <c r="OOH47" s="154"/>
      <c r="OOI47" s="154"/>
      <c r="OOJ47" s="154"/>
      <c r="OOK47" s="154"/>
      <c r="OOL47" s="154"/>
      <c r="OOM47" s="154"/>
      <c r="OON47" s="154"/>
      <c r="OOO47" s="154"/>
      <c r="OOP47" s="154"/>
      <c r="OOQ47" s="154"/>
      <c r="OOR47" s="154"/>
      <c r="OOS47" s="154"/>
      <c r="OOT47" s="154"/>
      <c r="OOU47" s="154"/>
      <c r="OOV47" s="154"/>
      <c r="OOW47" s="154"/>
      <c r="OOX47" s="154"/>
      <c r="OOY47" s="154"/>
      <c r="OOZ47" s="154"/>
      <c r="OPA47" s="154"/>
      <c r="OPB47" s="154"/>
      <c r="OPC47" s="154"/>
      <c r="OPD47" s="154"/>
      <c r="OPE47" s="154"/>
      <c r="OPF47" s="154"/>
      <c r="OPG47" s="154"/>
      <c r="OPH47" s="154"/>
      <c r="OPI47" s="154"/>
      <c r="OPJ47" s="154"/>
      <c r="OPK47" s="154"/>
      <c r="OPL47" s="154"/>
      <c r="OPM47" s="154"/>
      <c r="OPN47" s="154"/>
      <c r="OPO47" s="154"/>
      <c r="OPP47" s="154"/>
      <c r="OPQ47" s="154"/>
      <c r="OPR47" s="154"/>
      <c r="OPS47" s="154"/>
      <c r="OPT47" s="154"/>
      <c r="OPU47" s="154"/>
      <c r="OPV47" s="154"/>
      <c r="OPW47" s="154"/>
      <c r="OPX47" s="154"/>
      <c r="OPY47" s="154"/>
      <c r="OPZ47" s="154"/>
      <c r="OQA47" s="154"/>
      <c r="OQB47" s="154"/>
      <c r="OQC47" s="154"/>
      <c r="OQD47" s="154"/>
      <c r="OQE47" s="154"/>
      <c r="OQF47" s="154"/>
      <c r="OQG47" s="154"/>
      <c r="OQH47" s="154"/>
      <c r="OQI47" s="154"/>
      <c r="OQJ47" s="154"/>
      <c r="OQK47" s="154"/>
      <c r="OQL47" s="154"/>
      <c r="OQM47" s="154"/>
      <c r="OQN47" s="154"/>
      <c r="OQO47" s="154"/>
      <c r="OQP47" s="154"/>
      <c r="OQQ47" s="154"/>
      <c r="OQR47" s="154"/>
      <c r="OQS47" s="154"/>
      <c r="OQT47" s="154"/>
      <c r="OQU47" s="154"/>
      <c r="OQV47" s="154"/>
      <c r="OQW47" s="154"/>
      <c r="OQX47" s="154"/>
      <c r="OQY47" s="154"/>
      <c r="OQZ47" s="154"/>
      <c r="ORA47" s="154"/>
      <c r="ORB47" s="154"/>
      <c r="ORC47" s="154"/>
      <c r="ORD47" s="154"/>
      <c r="ORE47" s="154"/>
      <c r="ORF47" s="154"/>
      <c r="ORG47" s="154"/>
      <c r="ORH47" s="154"/>
      <c r="ORI47" s="154"/>
      <c r="ORJ47" s="154"/>
      <c r="ORK47" s="154"/>
      <c r="ORL47" s="154"/>
      <c r="ORM47" s="154"/>
      <c r="ORN47" s="154"/>
      <c r="ORO47" s="154"/>
      <c r="ORP47" s="154"/>
      <c r="ORQ47" s="154"/>
      <c r="ORR47" s="154"/>
      <c r="ORS47" s="154"/>
      <c r="ORT47" s="154"/>
      <c r="ORU47" s="154"/>
      <c r="ORV47" s="154"/>
      <c r="ORW47" s="154"/>
      <c r="ORX47" s="154"/>
      <c r="ORY47" s="154"/>
      <c r="ORZ47" s="154"/>
      <c r="OSA47" s="154"/>
      <c r="OSB47" s="154"/>
      <c r="OSC47" s="154"/>
      <c r="OSD47" s="154"/>
      <c r="OSE47" s="154"/>
      <c r="OSF47" s="154"/>
      <c r="OSG47" s="154"/>
      <c r="OSH47" s="154"/>
      <c r="OSI47" s="154"/>
      <c r="OSJ47" s="154"/>
      <c r="OSK47" s="154"/>
      <c r="OSL47" s="154"/>
      <c r="OSM47" s="154"/>
      <c r="OSN47" s="154"/>
      <c r="OSO47" s="154"/>
      <c r="OSP47" s="154"/>
      <c r="OSQ47" s="154"/>
      <c r="OSR47" s="154"/>
      <c r="OSS47" s="154"/>
      <c r="OST47" s="154"/>
      <c r="OSU47" s="154"/>
      <c r="OSV47" s="154"/>
      <c r="OSW47" s="154"/>
      <c r="OSX47" s="154"/>
      <c r="OSY47" s="154"/>
      <c r="OSZ47" s="154"/>
      <c r="OTA47" s="154"/>
      <c r="OTB47" s="154"/>
      <c r="OTC47" s="154"/>
      <c r="OTD47" s="154"/>
      <c r="OTE47" s="154"/>
      <c r="OTF47" s="154"/>
      <c r="OTG47" s="154"/>
      <c r="OTH47" s="154"/>
      <c r="OTI47" s="154"/>
      <c r="OTJ47" s="154"/>
      <c r="OTK47" s="154"/>
      <c r="OTL47" s="154"/>
      <c r="OTM47" s="154"/>
      <c r="OTN47" s="154"/>
      <c r="OTO47" s="154"/>
      <c r="OTP47" s="154"/>
      <c r="OTQ47" s="154"/>
      <c r="OTR47" s="154"/>
      <c r="OTS47" s="154"/>
      <c r="OTT47" s="154"/>
      <c r="OTU47" s="154"/>
      <c r="OTV47" s="154"/>
      <c r="OTW47" s="154"/>
      <c r="OTX47" s="154"/>
      <c r="OTY47" s="154"/>
      <c r="OTZ47" s="154"/>
      <c r="OUA47" s="154"/>
      <c r="OUB47" s="154"/>
      <c r="OUC47" s="154"/>
      <c r="OUD47" s="154"/>
      <c r="OUE47" s="154"/>
      <c r="OUF47" s="154"/>
      <c r="OUG47" s="154"/>
      <c r="OUH47" s="154"/>
      <c r="OUI47" s="154"/>
      <c r="OUJ47" s="154"/>
      <c r="OUK47" s="154"/>
      <c r="OUL47" s="154"/>
      <c r="OUM47" s="154"/>
      <c r="OUN47" s="154"/>
      <c r="OUO47" s="154"/>
      <c r="OUP47" s="154"/>
      <c r="OUQ47" s="154"/>
      <c r="OUR47" s="154"/>
      <c r="OUS47" s="154"/>
      <c r="OUT47" s="154"/>
      <c r="OUU47" s="154"/>
      <c r="OUV47" s="154"/>
      <c r="OUW47" s="154"/>
      <c r="OUX47" s="154"/>
      <c r="OUY47" s="154"/>
      <c r="OUZ47" s="154"/>
      <c r="OVA47" s="154"/>
      <c r="OVB47" s="154"/>
      <c r="OVC47" s="154"/>
      <c r="OVD47" s="154"/>
      <c r="OVE47" s="154"/>
      <c r="OVF47" s="154"/>
      <c r="OVG47" s="154"/>
      <c r="OVH47" s="154"/>
      <c r="OVI47" s="154"/>
      <c r="OVJ47" s="154"/>
      <c r="OVK47" s="154"/>
      <c r="OVL47" s="154"/>
      <c r="OVM47" s="154"/>
      <c r="OVN47" s="154"/>
      <c r="OVO47" s="154"/>
      <c r="OVP47" s="154"/>
      <c r="OVQ47" s="154"/>
      <c r="OVR47" s="154"/>
      <c r="OVS47" s="154"/>
      <c r="OVT47" s="154"/>
      <c r="OVU47" s="154"/>
      <c r="OVV47" s="154"/>
      <c r="OVW47" s="154"/>
      <c r="OVX47" s="154"/>
      <c r="OVY47" s="154"/>
      <c r="OVZ47" s="154"/>
      <c r="OWA47" s="154"/>
      <c r="OWB47" s="154"/>
      <c r="OWC47" s="154"/>
      <c r="OWD47" s="154"/>
      <c r="OWE47" s="154"/>
      <c r="OWF47" s="154"/>
      <c r="OWG47" s="154"/>
      <c r="OWH47" s="154"/>
      <c r="OWI47" s="154"/>
      <c r="OWJ47" s="154"/>
      <c r="OWK47" s="154"/>
      <c r="OWL47" s="154"/>
      <c r="OWM47" s="154"/>
      <c r="OWN47" s="154"/>
      <c r="OWO47" s="154"/>
      <c r="OWP47" s="154"/>
      <c r="OWQ47" s="154"/>
      <c r="OWR47" s="154"/>
      <c r="OWS47" s="154"/>
      <c r="OWT47" s="154"/>
      <c r="OWU47" s="154"/>
      <c r="OWV47" s="154"/>
      <c r="OWW47" s="154"/>
      <c r="OWX47" s="154"/>
      <c r="OWY47" s="154"/>
      <c r="OWZ47" s="154"/>
      <c r="OXA47" s="154"/>
      <c r="OXB47" s="154"/>
      <c r="OXC47" s="154"/>
      <c r="OXD47" s="154"/>
      <c r="OXE47" s="154"/>
      <c r="OXF47" s="154"/>
      <c r="OXG47" s="154"/>
      <c r="OXH47" s="154"/>
      <c r="OXI47" s="154"/>
      <c r="OXJ47" s="154"/>
      <c r="OXK47" s="154"/>
      <c r="OXL47" s="154"/>
      <c r="OXM47" s="154"/>
      <c r="OXN47" s="154"/>
      <c r="OXO47" s="154"/>
      <c r="OXP47" s="154"/>
      <c r="OXQ47" s="154"/>
      <c r="OXR47" s="154"/>
      <c r="OXS47" s="154"/>
      <c r="OXT47" s="154"/>
      <c r="OXU47" s="154"/>
      <c r="OXV47" s="154"/>
      <c r="OXW47" s="154"/>
      <c r="OXX47" s="154"/>
      <c r="OXY47" s="154"/>
      <c r="OXZ47" s="154"/>
      <c r="OYA47" s="154"/>
      <c r="OYB47" s="154"/>
      <c r="OYC47" s="154"/>
      <c r="OYD47" s="154"/>
      <c r="OYE47" s="154"/>
      <c r="OYF47" s="154"/>
      <c r="OYG47" s="154"/>
      <c r="OYH47" s="154"/>
      <c r="OYI47" s="154"/>
      <c r="OYJ47" s="154"/>
      <c r="OYK47" s="154"/>
      <c r="OYL47" s="154"/>
      <c r="OYM47" s="154"/>
      <c r="OYN47" s="154"/>
      <c r="OYO47" s="154"/>
      <c r="OYP47" s="154"/>
      <c r="OYQ47" s="154"/>
      <c r="OYR47" s="154"/>
      <c r="OYS47" s="154"/>
      <c r="OYT47" s="154"/>
      <c r="OYU47" s="154"/>
      <c r="OYV47" s="154"/>
      <c r="OYW47" s="154"/>
      <c r="OYX47" s="154"/>
      <c r="OYY47" s="154"/>
      <c r="OYZ47" s="154"/>
      <c r="OZA47" s="154"/>
      <c r="OZB47" s="154"/>
      <c r="OZC47" s="154"/>
      <c r="OZD47" s="154"/>
      <c r="OZE47" s="154"/>
      <c r="OZF47" s="154"/>
      <c r="OZG47" s="154"/>
      <c r="OZH47" s="154"/>
      <c r="OZI47" s="154"/>
      <c r="OZJ47" s="154"/>
      <c r="OZK47" s="154"/>
      <c r="OZL47" s="154"/>
      <c r="OZM47" s="154"/>
      <c r="OZN47" s="154"/>
      <c r="OZO47" s="154"/>
      <c r="OZP47" s="154"/>
      <c r="OZQ47" s="154"/>
      <c r="OZR47" s="154"/>
      <c r="OZS47" s="154"/>
      <c r="OZT47" s="154"/>
      <c r="OZU47" s="154"/>
      <c r="OZV47" s="154"/>
      <c r="OZW47" s="154"/>
      <c r="OZX47" s="154"/>
      <c r="OZY47" s="154"/>
      <c r="OZZ47" s="154"/>
      <c r="PAA47" s="154"/>
      <c r="PAB47" s="154"/>
      <c r="PAC47" s="154"/>
      <c r="PAD47" s="154"/>
      <c r="PAE47" s="154"/>
      <c r="PAF47" s="154"/>
      <c r="PAG47" s="154"/>
      <c r="PAH47" s="154"/>
      <c r="PAI47" s="154"/>
      <c r="PAJ47" s="154"/>
      <c r="PAK47" s="154"/>
      <c r="PAL47" s="154"/>
      <c r="PAM47" s="154"/>
      <c r="PAN47" s="154"/>
      <c r="PAO47" s="154"/>
      <c r="PAP47" s="154"/>
      <c r="PAQ47" s="154"/>
      <c r="PAR47" s="154"/>
      <c r="PAS47" s="154"/>
      <c r="PAT47" s="154"/>
      <c r="PAU47" s="154"/>
      <c r="PAV47" s="154"/>
      <c r="PAW47" s="154"/>
      <c r="PAX47" s="154"/>
      <c r="PAY47" s="154"/>
      <c r="PAZ47" s="154"/>
      <c r="PBA47" s="154"/>
      <c r="PBB47" s="154"/>
      <c r="PBC47" s="154"/>
      <c r="PBD47" s="154"/>
      <c r="PBE47" s="154"/>
      <c r="PBF47" s="154"/>
      <c r="PBG47" s="154"/>
      <c r="PBH47" s="154"/>
      <c r="PBI47" s="154"/>
      <c r="PBJ47" s="154"/>
      <c r="PBK47" s="154"/>
      <c r="PBL47" s="154"/>
      <c r="PBM47" s="154"/>
      <c r="PBN47" s="154"/>
      <c r="PBO47" s="154"/>
      <c r="PBP47" s="154"/>
      <c r="PBQ47" s="154"/>
      <c r="PBR47" s="154"/>
      <c r="PBS47" s="154"/>
      <c r="PBT47" s="154"/>
      <c r="PBU47" s="154"/>
      <c r="PBV47" s="154"/>
      <c r="PBW47" s="154"/>
      <c r="PBX47" s="154"/>
      <c r="PBY47" s="154"/>
      <c r="PBZ47" s="154"/>
      <c r="PCA47" s="154"/>
      <c r="PCB47" s="154"/>
      <c r="PCC47" s="154"/>
      <c r="PCD47" s="154"/>
      <c r="PCE47" s="154"/>
      <c r="PCF47" s="154"/>
      <c r="PCG47" s="154"/>
      <c r="PCH47" s="154"/>
      <c r="PCI47" s="154"/>
      <c r="PCJ47" s="154"/>
      <c r="PCK47" s="154"/>
      <c r="PCL47" s="154"/>
      <c r="PCM47" s="154"/>
      <c r="PCN47" s="154"/>
      <c r="PCO47" s="154"/>
      <c r="PCP47" s="154"/>
      <c r="PCQ47" s="154"/>
      <c r="PCR47" s="154"/>
      <c r="PCS47" s="154"/>
      <c r="PCT47" s="154"/>
      <c r="PCU47" s="154"/>
      <c r="PCV47" s="154"/>
      <c r="PCW47" s="154"/>
      <c r="PCX47" s="154"/>
      <c r="PCY47" s="154"/>
      <c r="PCZ47" s="154"/>
      <c r="PDA47" s="154"/>
      <c r="PDB47" s="154"/>
      <c r="PDC47" s="154"/>
      <c r="PDD47" s="154"/>
      <c r="PDE47" s="154"/>
      <c r="PDF47" s="154"/>
      <c r="PDG47" s="154"/>
      <c r="PDH47" s="154"/>
      <c r="PDI47" s="154"/>
      <c r="PDJ47" s="154"/>
      <c r="PDK47" s="154"/>
      <c r="PDL47" s="154"/>
      <c r="PDM47" s="154"/>
      <c r="PDN47" s="154"/>
      <c r="PDO47" s="154"/>
      <c r="PDP47" s="154"/>
      <c r="PDQ47" s="154"/>
      <c r="PDR47" s="154"/>
      <c r="PDS47" s="154"/>
      <c r="PDT47" s="154"/>
      <c r="PDU47" s="154"/>
      <c r="PDV47" s="154"/>
      <c r="PDW47" s="154"/>
      <c r="PDX47" s="154"/>
      <c r="PDY47" s="154"/>
      <c r="PDZ47" s="154"/>
      <c r="PEA47" s="154"/>
      <c r="PEB47" s="154"/>
      <c r="PEC47" s="154"/>
      <c r="PED47" s="154"/>
      <c r="PEE47" s="154"/>
      <c r="PEF47" s="154"/>
      <c r="PEG47" s="154"/>
      <c r="PEH47" s="154"/>
      <c r="PEI47" s="154"/>
      <c r="PEJ47" s="154"/>
      <c r="PEK47" s="154"/>
      <c r="PEL47" s="154"/>
      <c r="PEM47" s="154"/>
      <c r="PEN47" s="154"/>
      <c r="PEO47" s="154"/>
      <c r="PEP47" s="154"/>
      <c r="PEQ47" s="154"/>
      <c r="PER47" s="154"/>
      <c r="PES47" s="154"/>
      <c r="PET47" s="154"/>
      <c r="PEU47" s="154"/>
      <c r="PEV47" s="154"/>
      <c r="PEW47" s="154"/>
      <c r="PEX47" s="154"/>
      <c r="PEY47" s="154"/>
      <c r="PEZ47" s="154"/>
      <c r="PFA47" s="154"/>
      <c r="PFB47" s="154"/>
      <c r="PFC47" s="154"/>
      <c r="PFD47" s="154"/>
      <c r="PFE47" s="154"/>
      <c r="PFF47" s="154"/>
      <c r="PFG47" s="154"/>
      <c r="PFH47" s="154"/>
      <c r="PFI47" s="154"/>
      <c r="PFJ47" s="154"/>
      <c r="PFK47" s="154"/>
      <c r="PFL47" s="154"/>
      <c r="PFM47" s="154"/>
      <c r="PFN47" s="154"/>
      <c r="PFO47" s="154"/>
      <c r="PFP47" s="154"/>
      <c r="PFQ47" s="154"/>
      <c r="PFR47" s="154"/>
      <c r="PFS47" s="154"/>
      <c r="PFT47" s="154"/>
      <c r="PFU47" s="154"/>
      <c r="PFV47" s="154"/>
      <c r="PFW47" s="154"/>
      <c r="PFX47" s="154"/>
      <c r="PFY47" s="154"/>
      <c r="PFZ47" s="154"/>
      <c r="PGA47" s="154"/>
      <c r="PGB47" s="154"/>
      <c r="PGC47" s="154"/>
      <c r="PGD47" s="154"/>
      <c r="PGE47" s="154"/>
      <c r="PGF47" s="154"/>
      <c r="PGG47" s="154"/>
      <c r="PGH47" s="154"/>
      <c r="PGI47" s="154"/>
      <c r="PGJ47" s="154"/>
      <c r="PGK47" s="154"/>
      <c r="PGL47" s="154"/>
      <c r="PGM47" s="154"/>
      <c r="PGN47" s="154"/>
      <c r="PGO47" s="154"/>
      <c r="PGP47" s="154"/>
      <c r="PGQ47" s="154"/>
      <c r="PGR47" s="154"/>
      <c r="PGS47" s="154"/>
      <c r="PGT47" s="154"/>
      <c r="PGU47" s="154"/>
      <c r="PGV47" s="154"/>
      <c r="PGW47" s="154"/>
      <c r="PGX47" s="154"/>
      <c r="PGY47" s="154"/>
      <c r="PGZ47" s="154"/>
      <c r="PHA47" s="154"/>
      <c r="PHB47" s="154"/>
      <c r="PHC47" s="154"/>
      <c r="PHD47" s="154"/>
      <c r="PHE47" s="154"/>
      <c r="PHF47" s="154"/>
      <c r="PHG47" s="154"/>
      <c r="PHH47" s="154"/>
      <c r="PHI47" s="154"/>
      <c r="PHJ47" s="154"/>
      <c r="PHK47" s="154"/>
      <c r="PHL47" s="154"/>
      <c r="PHM47" s="154"/>
      <c r="PHN47" s="154"/>
      <c r="PHO47" s="154"/>
      <c r="PHP47" s="154"/>
      <c r="PHQ47" s="154"/>
      <c r="PHR47" s="154"/>
      <c r="PHS47" s="154"/>
      <c r="PHT47" s="154"/>
      <c r="PHU47" s="154"/>
      <c r="PHV47" s="154"/>
      <c r="PHW47" s="154"/>
      <c r="PHX47" s="154"/>
      <c r="PHY47" s="154"/>
      <c r="PHZ47" s="154"/>
      <c r="PIA47" s="154"/>
      <c r="PIB47" s="154"/>
      <c r="PIC47" s="154"/>
      <c r="PID47" s="154"/>
      <c r="PIE47" s="154"/>
      <c r="PIF47" s="154"/>
      <c r="PIG47" s="154"/>
      <c r="PIH47" s="154"/>
      <c r="PII47" s="154"/>
      <c r="PIJ47" s="154"/>
      <c r="PIK47" s="154"/>
      <c r="PIL47" s="154"/>
      <c r="PIM47" s="154"/>
      <c r="PIN47" s="154"/>
      <c r="PIO47" s="154"/>
      <c r="PIP47" s="154"/>
      <c r="PIQ47" s="154"/>
      <c r="PIR47" s="154"/>
      <c r="PIS47" s="154"/>
      <c r="PIT47" s="154"/>
      <c r="PIU47" s="154"/>
      <c r="PIV47" s="154"/>
      <c r="PIW47" s="154"/>
      <c r="PIX47" s="154"/>
      <c r="PIY47" s="154"/>
      <c r="PIZ47" s="154"/>
      <c r="PJA47" s="154"/>
      <c r="PJB47" s="154"/>
      <c r="PJC47" s="154"/>
      <c r="PJD47" s="154"/>
      <c r="PJE47" s="154"/>
      <c r="PJF47" s="154"/>
      <c r="PJG47" s="154"/>
      <c r="PJH47" s="154"/>
      <c r="PJI47" s="154"/>
      <c r="PJJ47" s="154"/>
      <c r="PJK47" s="154"/>
      <c r="PJL47" s="154"/>
      <c r="PJM47" s="154"/>
      <c r="PJN47" s="154"/>
      <c r="PJO47" s="154"/>
      <c r="PJP47" s="154"/>
      <c r="PJQ47" s="154"/>
      <c r="PJR47" s="154"/>
      <c r="PJS47" s="154"/>
      <c r="PJT47" s="154"/>
      <c r="PJU47" s="154"/>
      <c r="PJV47" s="154"/>
      <c r="PJW47" s="154"/>
      <c r="PJX47" s="154"/>
      <c r="PJY47" s="154"/>
      <c r="PJZ47" s="154"/>
      <c r="PKA47" s="154"/>
      <c r="PKB47" s="154"/>
      <c r="PKC47" s="154"/>
      <c r="PKD47" s="154"/>
      <c r="PKE47" s="154"/>
      <c r="PKF47" s="154"/>
      <c r="PKG47" s="154"/>
      <c r="PKH47" s="154"/>
      <c r="PKI47" s="154"/>
      <c r="PKJ47" s="154"/>
      <c r="PKK47" s="154"/>
      <c r="PKL47" s="154"/>
      <c r="PKM47" s="154"/>
      <c r="PKN47" s="154"/>
      <c r="PKO47" s="154"/>
      <c r="PKP47" s="154"/>
      <c r="PKQ47" s="154"/>
      <c r="PKR47" s="154"/>
      <c r="PKS47" s="154"/>
      <c r="PKT47" s="154"/>
      <c r="PKU47" s="154"/>
      <c r="PKV47" s="154"/>
      <c r="PKW47" s="154"/>
      <c r="PKX47" s="154"/>
      <c r="PKY47" s="154"/>
      <c r="PKZ47" s="154"/>
      <c r="PLA47" s="154"/>
      <c r="PLB47" s="154"/>
      <c r="PLC47" s="154"/>
      <c r="PLD47" s="154"/>
      <c r="PLE47" s="154"/>
      <c r="PLF47" s="154"/>
      <c r="PLG47" s="154"/>
      <c r="PLH47" s="154"/>
      <c r="PLI47" s="154"/>
      <c r="PLJ47" s="154"/>
      <c r="PLK47" s="154"/>
      <c r="PLL47" s="154"/>
      <c r="PLM47" s="154"/>
      <c r="PLN47" s="154"/>
      <c r="PLO47" s="154"/>
      <c r="PLP47" s="154"/>
      <c r="PLQ47" s="154"/>
      <c r="PLR47" s="154"/>
      <c r="PLS47" s="154"/>
      <c r="PLT47" s="154"/>
      <c r="PLU47" s="154"/>
      <c r="PLV47" s="154"/>
      <c r="PLW47" s="154"/>
      <c r="PLX47" s="154"/>
      <c r="PLY47" s="154"/>
      <c r="PLZ47" s="154"/>
      <c r="PMA47" s="154"/>
      <c r="PMB47" s="154"/>
      <c r="PMC47" s="154"/>
      <c r="PMD47" s="154"/>
      <c r="PME47" s="154"/>
      <c r="PMF47" s="154"/>
      <c r="PMG47" s="154"/>
      <c r="PMH47" s="154"/>
      <c r="PMI47" s="154"/>
      <c r="PMJ47" s="154"/>
      <c r="PMK47" s="154"/>
      <c r="PML47" s="154"/>
      <c r="PMM47" s="154"/>
      <c r="PMN47" s="154"/>
      <c r="PMO47" s="154"/>
      <c r="PMP47" s="154"/>
      <c r="PMQ47" s="154"/>
      <c r="PMR47" s="154"/>
      <c r="PMS47" s="154"/>
      <c r="PMT47" s="154"/>
      <c r="PMU47" s="154"/>
      <c r="PMV47" s="154"/>
      <c r="PMW47" s="154"/>
      <c r="PMX47" s="154"/>
      <c r="PMY47" s="154"/>
      <c r="PMZ47" s="154"/>
      <c r="PNA47" s="154"/>
      <c r="PNB47" s="154"/>
      <c r="PNC47" s="154"/>
      <c r="PND47" s="154"/>
      <c r="PNE47" s="154"/>
      <c r="PNF47" s="154"/>
      <c r="PNG47" s="154"/>
      <c r="PNH47" s="154"/>
      <c r="PNI47" s="154"/>
      <c r="PNJ47" s="154"/>
      <c r="PNK47" s="154"/>
      <c r="PNL47" s="154"/>
      <c r="PNM47" s="154"/>
      <c r="PNN47" s="154"/>
      <c r="PNO47" s="154"/>
      <c r="PNP47" s="154"/>
      <c r="PNQ47" s="154"/>
      <c r="PNR47" s="154"/>
      <c r="PNS47" s="154"/>
      <c r="PNT47" s="154"/>
      <c r="PNU47" s="154"/>
      <c r="PNV47" s="154"/>
      <c r="PNW47" s="154"/>
      <c r="PNX47" s="154"/>
      <c r="PNY47" s="154"/>
      <c r="PNZ47" s="154"/>
      <c r="POA47" s="154"/>
      <c r="POB47" s="154"/>
      <c r="POC47" s="154"/>
      <c r="POD47" s="154"/>
      <c r="POE47" s="154"/>
      <c r="POF47" s="154"/>
      <c r="POG47" s="154"/>
      <c r="POH47" s="154"/>
      <c r="POI47" s="154"/>
      <c r="POJ47" s="154"/>
      <c r="POK47" s="154"/>
      <c r="POL47" s="154"/>
      <c r="POM47" s="154"/>
      <c r="PON47" s="154"/>
      <c r="POO47" s="154"/>
      <c r="POP47" s="154"/>
      <c r="POQ47" s="154"/>
      <c r="POR47" s="154"/>
      <c r="POS47" s="154"/>
      <c r="POT47" s="154"/>
      <c r="POU47" s="154"/>
      <c r="POV47" s="154"/>
      <c r="POW47" s="154"/>
      <c r="POX47" s="154"/>
      <c r="POY47" s="154"/>
      <c r="POZ47" s="154"/>
      <c r="PPA47" s="154"/>
      <c r="PPB47" s="154"/>
      <c r="PPC47" s="154"/>
      <c r="PPD47" s="154"/>
      <c r="PPE47" s="154"/>
      <c r="PPF47" s="154"/>
      <c r="PPG47" s="154"/>
      <c r="PPH47" s="154"/>
      <c r="PPI47" s="154"/>
      <c r="PPJ47" s="154"/>
      <c r="PPK47" s="154"/>
      <c r="PPL47" s="154"/>
      <c r="PPM47" s="154"/>
      <c r="PPN47" s="154"/>
      <c r="PPO47" s="154"/>
      <c r="PPP47" s="154"/>
      <c r="PPQ47" s="154"/>
      <c r="PPR47" s="154"/>
      <c r="PPS47" s="154"/>
      <c r="PPT47" s="154"/>
      <c r="PPU47" s="154"/>
      <c r="PPV47" s="154"/>
      <c r="PPW47" s="154"/>
      <c r="PPX47" s="154"/>
      <c r="PPY47" s="154"/>
      <c r="PPZ47" s="154"/>
      <c r="PQA47" s="154"/>
      <c r="PQB47" s="154"/>
      <c r="PQC47" s="154"/>
      <c r="PQD47" s="154"/>
      <c r="PQE47" s="154"/>
      <c r="PQF47" s="154"/>
      <c r="PQG47" s="154"/>
      <c r="PQH47" s="154"/>
      <c r="PQI47" s="154"/>
      <c r="PQJ47" s="154"/>
      <c r="PQK47" s="154"/>
      <c r="PQL47" s="154"/>
      <c r="PQM47" s="154"/>
      <c r="PQN47" s="154"/>
      <c r="PQO47" s="154"/>
      <c r="PQP47" s="154"/>
      <c r="PQQ47" s="154"/>
      <c r="PQR47" s="154"/>
      <c r="PQS47" s="154"/>
      <c r="PQT47" s="154"/>
      <c r="PQU47" s="154"/>
      <c r="PQV47" s="154"/>
      <c r="PQW47" s="154"/>
      <c r="PQX47" s="154"/>
      <c r="PQY47" s="154"/>
      <c r="PQZ47" s="154"/>
      <c r="PRA47" s="154"/>
      <c r="PRB47" s="154"/>
      <c r="PRC47" s="154"/>
      <c r="PRD47" s="154"/>
      <c r="PRE47" s="154"/>
      <c r="PRF47" s="154"/>
      <c r="PRG47" s="154"/>
      <c r="PRH47" s="154"/>
      <c r="PRI47" s="154"/>
      <c r="PRJ47" s="154"/>
      <c r="PRK47" s="154"/>
      <c r="PRL47" s="154"/>
      <c r="PRM47" s="154"/>
      <c r="PRN47" s="154"/>
      <c r="PRO47" s="154"/>
      <c r="PRP47" s="154"/>
      <c r="PRQ47" s="154"/>
      <c r="PRR47" s="154"/>
      <c r="PRS47" s="154"/>
      <c r="PRT47" s="154"/>
      <c r="PRU47" s="154"/>
      <c r="PRV47" s="154"/>
      <c r="PRW47" s="154"/>
      <c r="PRX47" s="154"/>
      <c r="PRY47" s="154"/>
      <c r="PRZ47" s="154"/>
      <c r="PSA47" s="154"/>
      <c r="PSB47" s="154"/>
      <c r="PSC47" s="154"/>
      <c r="PSD47" s="154"/>
      <c r="PSE47" s="154"/>
      <c r="PSF47" s="154"/>
      <c r="PSG47" s="154"/>
      <c r="PSH47" s="154"/>
      <c r="PSI47" s="154"/>
      <c r="PSJ47" s="154"/>
      <c r="PSK47" s="154"/>
      <c r="PSL47" s="154"/>
      <c r="PSM47" s="154"/>
      <c r="PSN47" s="154"/>
      <c r="PSO47" s="154"/>
      <c r="PSP47" s="154"/>
      <c r="PSQ47" s="154"/>
      <c r="PSR47" s="154"/>
      <c r="PSS47" s="154"/>
      <c r="PST47" s="154"/>
      <c r="PSU47" s="154"/>
      <c r="PSV47" s="154"/>
      <c r="PSW47" s="154"/>
      <c r="PSX47" s="154"/>
      <c r="PSY47" s="154"/>
      <c r="PSZ47" s="154"/>
      <c r="PTA47" s="154"/>
      <c r="PTB47" s="154"/>
      <c r="PTC47" s="154"/>
      <c r="PTD47" s="154"/>
      <c r="PTE47" s="154"/>
      <c r="PTF47" s="154"/>
      <c r="PTG47" s="154"/>
      <c r="PTH47" s="154"/>
      <c r="PTI47" s="154"/>
      <c r="PTJ47" s="154"/>
      <c r="PTK47" s="154"/>
      <c r="PTL47" s="154"/>
      <c r="PTM47" s="154"/>
      <c r="PTN47" s="154"/>
      <c r="PTO47" s="154"/>
      <c r="PTP47" s="154"/>
      <c r="PTQ47" s="154"/>
      <c r="PTR47" s="154"/>
      <c r="PTS47" s="154"/>
      <c r="PTT47" s="154"/>
      <c r="PTU47" s="154"/>
      <c r="PTV47" s="154"/>
      <c r="PTW47" s="154"/>
      <c r="PTX47" s="154"/>
      <c r="PTY47" s="154"/>
      <c r="PTZ47" s="154"/>
      <c r="PUA47" s="154"/>
      <c r="PUB47" s="154"/>
      <c r="PUC47" s="154"/>
      <c r="PUD47" s="154"/>
      <c r="PUE47" s="154"/>
      <c r="PUF47" s="154"/>
      <c r="PUG47" s="154"/>
      <c r="PUH47" s="154"/>
      <c r="PUI47" s="154"/>
      <c r="PUJ47" s="154"/>
      <c r="PUK47" s="154"/>
      <c r="PUL47" s="154"/>
      <c r="PUM47" s="154"/>
      <c r="PUN47" s="154"/>
      <c r="PUO47" s="154"/>
      <c r="PUP47" s="154"/>
      <c r="PUQ47" s="154"/>
      <c r="PUR47" s="154"/>
      <c r="PUS47" s="154"/>
      <c r="PUT47" s="154"/>
      <c r="PUU47" s="154"/>
      <c r="PUV47" s="154"/>
      <c r="PUW47" s="154"/>
      <c r="PUX47" s="154"/>
      <c r="PUY47" s="154"/>
      <c r="PUZ47" s="154"/>
      <c r="PVA47" s="154"/>
      <c r="PVB47" s="154"/>
      <c r="PVC47" s="154"/>
      <c r="PVD47" s="154"/>
      <c r="PVE47" s="154"/>
      <c r="PVF47" s="154"/>
      <c r="PVG47" s="154"/>
      <c r="PVH47" s="154"/>
      <c r="PVI47" s="154"/>
      <c r="PVJ47" s="154"/>
      <c r="PVK47" s="154"/>
      <c r="PVL47" s="154"/>
      <c r="PVM47" s="154"/>
      <c r="PVN47" s="154"/>
      <c r="PVO47" s="154"/>
      <c r="PVP47" s="154"/>
      <c r="PVQ47" s="154"/>
      <c r="PVR47" s="154"/>
      <c r="PVS47" s="154"/>
      <c r="PVT47" s="154"/>
      <c r="PVU47" s="154"/>
      <c r="PVV47" s="154"/>
      <c r="PVW47" s="154"/>
      <c r="PVX47" s="154"/>
      <c r="PVY47" s="154"/>
      <c r="PVZ47" s="154"/>
      <c r="PWA47" s="154"/>
      <c r="PWB47" s="154"/>
      <c r="PWC47" s="154"/>
      <c r="PWD47" s="154"/>
      <c r="PWE47" s="154"/>
      <c r="PWF47" s="154"/>
      <c r="PWG47" s="154"/>
      <c r="PWH47" s="154"/>
      <c r="PWI47" s="154"/>
      <c r="PWJ47" s="154"/>
      <c r="PWK47" s="154"/>
      <c r="PWL47" s="154"/>
      <c r="PWM47" s="154"/>
      <c r="PWN47" s="154"/>
      <c r="PWO47" s="154"/>
      <c r="PWP47" s="154"/>
      <c r="PWQ47" s="154"/>
      <c r="PWR47" s="154"/>
      <c r="PWS47" s="154"/>
      <c r="PWT47" s="154"/>
      <c r="PWU47" s="154"/>
      <c r="PWV47" s="154"/>
      <c r="PWW47" s="154"/>
      <c r="PWX47" s="154"/>
      <c r="PWY47" s="154"/>
      <c r="PWZ47" s="154"/>
      <c r="PXA47" s="154"/>
      <c r="PXB47" s="154"/>
      <c r="PXC47" s="154"/>
      <c r="PXD47" s="154"/>
      <c r="PXE47" s="154"/>
      <c r="PXF47" s="154"/>
      <c r="PXG47" s="154"/>
      <c r="PXH47" s="154"/>
      <c r="PXI47" s="154"/>
      <c r="PXJ47" s="154"/>
      <c r="PXK47" s="154"/>
      <c r="PXL47" s="154"/>
      <c r="PXM47" s="154"/>
      <c r="PXN47" s="154"/>
      <c r="PXO47" s="154"/>
      <c r="PXP47" s="154"/>
      <c r="PXQ47" s="154"/>
      <c r="PXR47" s="154"/>
      <c r="PXS47" s="154"/>
      <c r="PXT47" s="154"/>
      <c r="PXU47" s="154"/>
      <c r="PXV47" s="154"/>
      <c r="PXW47" s="154"/>
      <c r="PXX47" s="154"/>
      <c r="PXY47" s="154"/>
      <c r="PXZ47" s="154"/>
      <c r="PYA47" s="154"/>
      <c r="PYB47" s="154"/>
      <c r="PYC47" s="154"/>
      <c r="PYD47" s="154"/>
      <c r="PYE47" s="154"/>
      <c r="PYF47" s="154"/>
      <c r="PYG47" s="154"/>
      <c r="PYH47" s="154"/>
      <c r="PYI47" s="154"/>
      <c r="PYJ47" s="154"/>
      <c r="PYK47" s="154"/>
      <c r="PYL47" s="154"/>
      <c r="PYM47" s="154"/>
      <c r="PYN47" s="154"/>
      <c r="PYO47" s="154"/>
      <c r="PYP47" s="154"/>
      <c r="PYQ47" s="154"/>
      <c r="PYR47" s="154"/>
      <c r="PYS47" s="154"/>
      <c r="PYT47" s="154"/>
      <c r="PYU47" s="154"/>
      <c r="PYV47" s="154"/>
      <c r="PYW47" s="154"/>
      <c r="PYX47" s="154"/>
      <c r="PYY47" s="154"/>
      <c r="PYZ47" s="154"/>
      <c r="PZA47" s="154"/>
      <c r="PZB47" s="154"/>
      <c r="PZC47" s="154"/>
      <c r="PZD47" s="154"/>
      <c r="PZE47" s="154"/>
      <c r="PZF47" s="154"/>
      <c r="PZG47" s="154"/>
      <c r="PZH47" s="154"/>
      <c r="PZI47" s="154"/>
      <c r="PZJ47" s="154"/>
      <c r="PZK47" s="154"/>
      <c r="PZL47" s="154"/>
      <c r="PZM47" s="154"/>
      <c r="PZN47" s="154"/>
      <c r="PZO47" s="154"/>
      <c r="PZP47" s="154"/>
      <c r="PZQ47" s="154"/>
      <c r="PZR47" s="154"/>
      <c r="PZS47" s="154"/>
      <c r="PZT47" s="154"/>
      <c r="PZU47" s="154"/>
      <c r="PZV47" s="154"/>
      <c r="PZW47" s="154"/>
      <c r="PZX47" s="154"/>
      <c r="PZY47" s="154"/>
      <c r="PZZ47" s="154"/>
      <c r="QAA47" s="154"/>
      <c r="QAB47" s="154"/>
      <c r="QAC47" s="154"/>
      <c r="QAD47" s="154"/>
      <c r="QAE47" s="154"/>
      <c r="QAF47" s="154"/>
      <c r="QAG47" s="154"/>
      <c r="QAH47" s="154"/>
      <c r="QAI47" s="154"/>
      <c r="QAJ47" s="154"/>
      <c r="QAK47" s="154"/>
      <c r="QAL47" s="154"/>
      <c r="QAM47" s="154"/>
      <c r="QAN47" s="154"/>
      <c r="QAO47" s="154"/>
      <c r="QAP47" s="154"/>
      <c r="QAQ47" s="154"/>
      <c r="QAR47" s="154"/>
      <c r="QAS47" s="154"/>
      <c r="QAT47" s="154"/>
      <c r="QAU47" s="154"/>
      <c r="QAV47" s="154"/>
      <c r="QAW47" s="154"/>
      <c r="QAX47" s="154"/>
      <c r="QAY47" s="154"/>
      <c r="QAZ47" s="154"/>
      <c r="QBA47" s="154"/>
      <c r="QBB47" s="154"/>
      <c r="QBC47" s="154"/>
      <c r="QBD47" s="154"/>
      <c r="QBE47" s="154"/>
      <c r="QBF47" s="154"/>
      <c r="QBG47" s="154"/>
      <c r="QBH47" s="154"/>
      <c r="QBI47" s="154"/>
      <c r="QBJ47" s="154"/>
      <c r="QBK47" s="154"/>
      <c r="QBL47" s="154"/>
      <c r="QBM47" s="154"/>
      <c r="QBN47" s="154"/>
      <c r="QBO47" s="154"/>
      <c r="QBP47" s="154"/>
      <c r="QBQ47" s="154"/>
      <c r="QBR47" s="154"/>
      <c r="QBS47" s="154"/>
      <c r="QBT47" s="154"/>
      <c r="QBU47" s="154"/>
      <c r="QBV47" s="154"/>
      <c r="QBW47" s="154"/>
      <c r="QBX47" s="154"/>
      <c r="QBY47" s="154"/>
      <c r="QBZ47" s="154"/>
      <c r="QCA47" s="154"/>
      <c r="QCB47" s="154"/>
      <c r="QCC47" s="154"/>
      <c r="QCD47" s="154"/>
      <c r="QCE47" s="154"/>
      <c r="QCF47" s="154"/>
      <c r="QCG47" s="154"/>
      <c r="QCH47" s="154"/>
      <c r="QCI47" s="154"/>
      <c r="QCJ47" s="154"/>
      <c r="QCK47" s="154"/>
      <c r="QCL47" s="154"/>
      <c r="QCM47" s="154"/>
      <c r="QCN47" s="154"/>
      <c r="QCO47" s="154"/>
      <c r="QCP47" s="154"/>
      <c r="QCQ47" s="154"/>
      <c r="QCR47" s="154"/>
      <c r="QCS47" s="154"/>
      <c r="QCT47" s="154"/>
      <c r="QCU47" s="154"/>
      <c r="QCV47" s="154"/>
      <c r="QCW47" s="154"/>
      <c r="QCX47" s="154"/>
      <c r="QCY47" s="154"/>
      <c r="QCZ47" s="154"/>
      <c r="QDA47" s="154"/>
      <c r="QDB47" s="154"/>
      <c r="QDC47" s="154"/>
      <c r="QDD47" s="154"/>
      <c r="QDE47" s="154"/>
      <c r="QDF47" s="154"/>
      <c r="QDG47" s="154"/>
      <c r="QDH47" s="154"/>
      <c r="QDI47" s="154"/>
      <c r="QDJ47" s="154"/>
      <c r="QDK47" s="154"/>
      <c r="QDL47" s="154"/>
      <c r="QDM47" s="154"/>
      <c r="QDN47" s="154"/>
      <c r="QDO47" s="154"/>
      <c r="QDP47" s="154"/>
      <c r="QDQ47" s="154"/>
      <c r="QDR47" s="154"/>
      <c r="QDS47" s="154"/>
      <c r="QDT47" s="154"/>
      <c r="QDU47" s="154"/>
      <c r="QDV47" s="154"/>
      <c r="QDW47" s="154"/>
      <c r="QDX47" s="154"/>
      <c r="QDY47" s="154"/>
      <c r="QDZ47" s="154"/>
      <c r="QEA47" s="154"/>
      <c r="QEB47" s="154"/>
      <c r="QEC47" s="154"/>
      <c r="QED47" s="154"/>
      <c r="QEE47" s="154"/>
      <c r="QEF47" s="154"/>
      <c r="QEG47" s="154"/>
      <c r="QEH47" s="154"/>
      <c r="QEI47" s="154"/>
      <c r="QEJ47" s="154"/>
      <c r="QEK47" s="154"/>
      <c r="QEL47" s="154"/>
      <c r="QEM47" s="154"/>
      <c r="QEN47" s="154"/>
      <c r="QEO47" s="154"/>
      <c r="QEP47" s="154"/>
      <c r="QEQ47" s="154"/>
      <c r="QER47" s="154"/>
      <c r="QES47" s="154"/>
      <c r="QET47" s="154"/>
      <c r="QEU47" s="154"/>
      <c r="QEV47" s="154"/>
      <c r="QEW47" s="154"/>
      <c r="QEX47" s="154"/>
      <c r="QEY47" s="154"/>
      <c r="QEZ47" s="154"/>
      <c r="QFA47" s="154"/>
      <c r="QFB47" s="154"/>
      <c r="QFC47" s="154"/>
      <c r="QFD47" s="154"/>
      <c r="QFE47" s="154"/>
      <c r="QFF47" s="154"/>
      <c r="QFG47" s="154"/>
      <c r="QFH47" s="154"/>
      <c r="QFI47" s="154"/>
      <c r="QFJ47" s="154"/>
      <c r="QFK47" s="154"/>
      <c r="QFL47" s="154"/>
      <c r="QFM47" s="154"/>
      <c r="QFN47" s="154"/>
      <c r="QFO47" s="154"/>
      <c r="QFP47" s="154"/>
      <c r="QFQ47" s="154"/>
      <c r="QFR47" s="154"/>
      <c r="QFS47" s="154"/>
      <c r="QFT47" s="154"/>
      <c r="QFU47" s="154"/>
      <c r="QFV47" s="154"/>
      <c r="QFW47" s="154"/>
      <c r="QFX47" s="154"/>
      <c r="QFY47" s="154"/>
      <c r="QFZ47" s="154"/>
      <c r="QGA47" s="154"/>
      <c r="QGB47" s="154"/>
      <c r="QGC47" s="154"/>
      <c r="QGD47" s="154"/>
      <c r="QGE47" s="154"/>
      <c r="QGF47" s="154"/>
      <c r="QGG47" s="154"/>
      <c r="QGH47" s="154"/>
      <c r="QGI47" s="154"/>
      <c r="QGJ47" s="154"/>
      <c r="QGK47" s="154"/>
      <c r="QGL47" s="154"/>
      <c r="QGM47" s="154"/>
      <c r="QGN47" s="154"/>
      <c r="QGO47" s="154"/>
      <c r="QGP47" s="154"/>
      <c r="QGQ47" s="154"/>
      <c r="QGR47" s="154"/>
      <c r="QGS47" s="154"/>
      <c r="QGT47" s="154"/>
      <c r="QGU47" s="154"/>
      <c r="QGV47" s="154"/>
      <c r="QGW47" s="154"/>
      <c r="QGX47" s="154"/>
      <c r="QGY47" s="154"/>
      <c r="QGZ47" s="154"/>
      <c r="QHA47" s="154"/>
      <c r="QHB47" s="154"/>
      <c r="QHC47" s="154"/>
      <c r="QHD47" s="154"/>
      <c r="QHE47" s="154"/>
      <c r="QHF47" s="154"/>
      <c r="QHG47" s="154"/>
      <c r="QHH47" s="154"/>
      <c r="QHI47" s="154"/>
      <c r="QHJ47" s="154"/>
      <c r="QHK47" s="154"/>
      <c r="QHL47" s="154"/>
      <c r="QHM47" s="154"/>
      <c r="QHN47" s="154"/>
      <c r="QHO47" s="154"/>
      <c r="QHP47" s="154"/>
      <c r="QHQ47" s="154"/>
      <c r="QHR47" s="154"/>
      <c r="QHS47" s="154"/>
      <c r="QHT47" s="154"/>
      <c r="QHU47" s="154"/>
      <c r="QHV47" s="154"/>
      <c r="QHW47" s="154"/>
      <c r="QHX47" s="154"/>
      <c r="QHY47" s="154"/>
      <c r="QHZ47" s="154"/>
      <c r="QIA47" s="154"/>
      <c r="QIB47" s="154"/>
      <c r="QIC47" s="154"/>
      <c r="QID47" s="154"/>
      <c r="QIE47" s="154"/>
      <c r="QIF47" s="154"/>
      <c r="QIG47" s="154"/>
      <c r="QIH47" s="154"/>
      <c r="QII47" s="154"/>
      <c r="QIJ47" s="154"/>
      <c r="QIK47" s="154"/>
      <c r="QIL47" s="154"/>
      <c r="QIM47" s="154"/>
      <c r="QIN47" s="154"/>
      <c r="QIO47" s="154"/>
      <c r="QIP47" s="154"/>
      <c r="QIQ47" s="154"/>
      <c r="QIR47" s="154"/>
      <c r="QIS47" s="154"/>
      <c r="QIT47" s="154"/>
      <c r="QIU47" s="154"/>
      <c r="QIV47" s="154"/>
      <c r="QIW47" s="154"/>
      <c r="QIX47" s="154"/>
      <c r="QIY47" s="154"/>
      <c r="QIZ47" s="154"/>
      <c r="QJA47" s="154"/>
      <c r="QJB47" s="154"/>
      <c r="QJC47" s="154"/>
      <c r="QJD47" s="154"/>
      <c r="QJE47" s="154"/>
      <c r="QJF47" s="154"/>
      <c r="QJG47" s="154"/>
      <c r="QJH47" s="154"/>
      <c r="QJI47" s="154"/>
      <c r="QJJ47" s="154"/>
      <c r="QJK47" s="154"/>
      <c r="QJL47" s="154"/>
      <c r="QJM47" s="154"/>
      <c r="QJN47" s="154"/>
      <c r="QJO47" s="154"/>
      <c r="QJP47" s="154"/>
      <c r="QJQ47" s="154"/>
      <c r="QJR47" s="154"/>
      <c r="QJS47" s="154"/>
      <c r="QJT47" s="154"/>
      <c r="QJU47" s="154"/>
      <c r="QJV47" s="154"/>
      <c r="QJW47" s="154"/>
      <c r="QJX47" s="154"/>
      <c r="QJY47" s="154"/>
      <c r="QJZ47" s="154"/>
      <c r="QKA47" s="154"/>
      <c r="QKB47" s="154"/>
      <c r="QKC47" s="154"/>
      <c r="QKD47" s="154"/>
      <c r="QKE47" s="154"/>
      <c r="QKF47" s="154"/>
      <c r="QKG47" s="154"/>
      <c r="QKH47" s="154"/>
      <c r="QKI47" s="154"/>
      <c r="QKJ47" s="154"/>
      <c r="QKK47" s="154"/>
      <c r="QKL47" s="154"/>
      <c r="QKM47" s="154"/>
      <c r="QKN47" s="154"/>
      <c r="QKO47" s="154"/>
      <c r="QKP47" s="154"/>
      <c r="QKQ47" s="154"/>
      <c r="QKR47" s="154"/>
      <c r="QKS47" s="154"/>
      <c r="QKT47" s="154"/>
      <c r="QKU47" s="154"/>
      <c r="QKV47" s="154"/>
      <c r="QKW47" s="154"/>
      <c r="QKX47" s="154"/>
      <c r="QKY47" s="154"/>
      <c r="QKZ47" s="154"/>
      <c r="QLA47" s="154"/>
      <c r="QLB47" s="154"/>
      <c r="QLC47" s="154"/>
      <c r="QLD47" s="154"/>
      <c r="QLE47" s="154"/>
      <c r="QLF47" s="154"/>
      <c r="QLG47" s="154"/>
      <c r="QLH47" s="154"/>
      <c r="QLI47" s="154"/>
      <c r="QLJ47" s="154"/>
      <c r="QLK47" s="154"/>
      <c r="QLL47" s="154"/>
      <c r="QLM47" s="154"/>
      <c r="QLN47" s="154"/>
      <c r="QLO47" s="154"/>
      <c r="QLP47" s="154"/>
      <c r="QLQ47" s="154"/>
      <c r="QLR47" s="154"/>
      <c r="QLS47" s="154"/>
      <c r="QLT47" s="154"/>
      <c r="QLU47" s="154"/>
      <c r="QLV47" s="154"/>
      <c r="QLW47" s="154"/>
      <c r="QLX47" s="154"/>
      <c r="QLY47" s="154"/>
      <c r="QLZ47" s="154"/>
      <c r="QMA47" s="154"/>
      <c r="QMB47" s="154"/>
      <c r="QMC47" s="154"/>
      <c r="QMD47" s="154"/>
      <c r="QME47" s="154"/>
      <c r="QMF47" s="154"/>
      <c r="QMG47" s="154"/>
      <c r="QMH47" s="154"/>
      <c r="QMI47" s="154"/>
      <c r="QMJ47" s="154"/>
      <c r="QMK47" s="154"/>
      <c r="QML47" s="154"/>
      <c r="QMM47" s="154"/>
      <c r="QMN47" s="154"/>
      <c r="QMO47" s="154"/>
      <c r="QMP47" s="154"/>
      <c r="QMQ47" s="154"/>
      <c r="QMR47" s="154"/>
      <c r="QMS47" s="154"/>
      <c r="QMT47" s="154"/>
      <c r="QMU47" s="154"/>
      <c r="QMV47" s="154"/>
      <c r="QMW47" s="154"/>
      <c r="QMX47" s="154"/>
      <c r="QMY47" s="154"/>
      <c r="QMZ47" s="154"/>
      <c r="QNA47" s="154"/>
      <c r="QNB47" s="154"/>
      <c r="QNC47" s="154"/>
      <c r="QND47" s="154"/>
      <c r="QNE47" s="154"/>
      <c r="QNF47" s="154"/>
      <c r="QNG47" s="154"/>
      <c r="QNH47" s="154"/>
      <c r="QNI47" s="154"/>
      <c r="QNJ47" s="154"/>
      <c r="QNK47" s="154"/>
      <c r="QNL47" s="154"/>
      <c r="QNM47" s="154"/>
      <c r="QNN47" s="154"/>
      <c r="QNO47" s="154"/>
      <c r="QNP47" s="154"/>
      <c r="QNQ47" s="154"/>
      <c r="QNR47" s="154"/>
      <c r="QNS47" s="154"/>
      <c r="QNT47" s="154"/>
      <c r="QNU47" s="154"/>
      <c r="QNV47" s="154"/>
      <c r="QNW47" s="154"/>
      <c r="QNX47" s="154"/>
      <c r="QNY47" s="154"/>
      <c r="QNZ47" s="154"/>
      <c r="QOA47" s="154"/>
      <c r="QOB47" s="154"/>
      <c r="QOC47" s="154"/>
      <c r="QOD47" s="154"/>
      <c r="QOE47" s="154"/>
      <c r="QOF47" s="154"/>
      <c r="QOG47" s="154"/>
      <c r="QOH47" s="154"/>
      <c r="QOI47" s="154"/>
      <c r="QOJ47" s="154"/>
      <c r="QOK47" s="154"/>
      <c r="QOL47" s="154"/>
      <c r="QOM47" s="154"/>
      <c r="QON47" s="154"/>
      <c r="QOO47" s="154"/>
      <c r="QOP47" s="154"/>
      <c r="QOQ47" s="154"/>
      <c r="QOR47" s="154"/>
      <c r="QOS47" s="154"/>
      <c r="QOT47" s="154"/>
      <c r="QOU47" s="154"/>
      <c r="QOV47" s="154"/>
      <c r="QOW47" s="154"/>
      <c r="QOX47" s="154"/>
      <c r="QOY47" s="154"/>
      <c r="QOZ47" s="154"/>
      <c r="QPA47" s="154"/>
      <c r="QPB47" s="154"/>
      <c r="QPC47" s="154"/>
      <c r="QPD47" s="154"/>
      <c r="QPE47" s="154"/>
      <c r="QPF47" s="154"/>
      <c r="QPG47" s="154"/>
      <c r="QPH47" s="154"/>
      <c r="QPI47" s="154"/>
      <c r="QPJ47" s="154"/>
      <c r="QPK47" s="154"/>
      <c r="QPL47" s="154"/>
      <c r="QPM47" s="154"/>
      <c r="QPN47" s="154"/>
      <c r="QPO47" s="154"/>
      <c r="QPP47" s="154"/>
      <c r="QPQ47" s="154"/>
      <c r="QPR47" s="154"/>
      <c r="QPS47" s="154"/>
      <c r="QPT47" s="154"/>
      <c r="QPU47" s="154"/>
      <c r="QPV47" s="154"/>
      <c r="QPW47" s="154"/>
      <c r="QPX47" s="154"/>
      <c r="QPY47" s="154"/>
      <c r="QPZ47" s="154"/>
      <c r="QQA47" s="154"/>
      <c r="QQB47" s="154"/>
      <c r="QQC47" s="154"/>
      <c r="QQD47" s="154"/>
      <c r="QQE47" s="154"/>
      <c r="QQF47" s="154"/>
      <c r="QQG47" s="154"/>
      <c r="QQH47" s="154"/>
      <c r="QQI47" s="154"/>
      <c r="QQJ47" s="154"/>
      <c r="QQK47" s="154"/>
      <c r="QQL47" s="154"/>
      <c r="QQM47" s="154"/>
      <c r="QQN47" s="154"/>
      <c r="QQO47" s="154"/>
      <c r="QQP47" s="154"/>
      <c r="QQQ47" s="154"/>
      <c r="QQR47" s="154"/>
      <c r="QQS47" s="154"/>
      <c r="QQT47" s="154"/>
      <c r="QQU47" s="154"/>
      <c r="QQV47" s="154"/>
      <c r="QQW47" s="154"/>
      <c r="QQX47" s="154"/>
      <c r="QQY47" s="154"/>
      <c r="QQZ47" s="154"/>
      <c r="QRA47" s="154"/>
      <c r="QRB47" s="154"/>
      <c r="QRC47" s="154"/>
      <c r="QRD47" s="154"/>
      <c r="QRE47" s="154"/>
      <c r="QRF47" s="154"/>
      <c r="QRG47" s="154"/>
      <c r="QRH47" s="154"/>
      <c r="QRI47" s="154"/>
      <c r="QRJ47" s="154"/>
      <c r="QRK47" s="154"/>
      <c r="QRL47" s="154"/>
      <c r="QRM47" s="154"/>
      <c r="QRN47" s="154"/>
      <c r="QRO47" s="154"/>
      <c r="QRP47" s="154"/>
      <c r="QRQ47" s="154"/>
      <c r="QRR47" s="154"/>
      <c r="QRS47" s="154"/>
      <c r="QRT47" s="154"/>
      <c r="QRU47" s="154"/>
      <c r="QRV47" s="154"/>
      <c r="QRW47" s="154"/>
      <c r="QRX47" s="154"/>
      <c r="QRY47" s="154"/>
      <c r="QRZ47" s="154"/>
      <c r="QSA47" s="154"/>
      <c r="QSB47" s="154"/>
      <c r="QSC47" s="154"/>
      <c r="QSD47" s="154"/>
      <c r="QSE47" s="154"/>
      <c r="QSF47" s="154"/>
      <c r="QSG47" s="154"/>
      <c r="QSH47" s="154"/>
      <c r="QSI47" s="154"/>
      <c r="QSJ47" s="154"/>
      <c r="QSK47" s="154"/>
      <c r="QSL47" s="154"/>
      <c r="QSM47" s="154"/>
      <c r="QSN47" s="154"/>
      <c r="QSO47" s="154"/>
      <c r="QSP47" s="154"/>
      <c r="QSQ47" s="154"/>
      <c r="QSR47" s="154"/>
      <c r="QSS47" s="154"/>
      <c r="QST47" s="154"/>
      <c r="QSU47" s="154"/>
      <c r="QSV47" s="154"/>
      <c r="QSW47" s="154"/>
      <c r="QSX47" s="154"/>
      <c r="QSY47" s="154"/>
      <c r="QSZ47" s="154"/>
      <c r="QTA47" s="154"/>
      <c r="QTB47" s="154"/>
      <c r="QTC47" s="154"/>
      <c r="QTD47" s="154"/>
      <c r="QTE47" s="154"/>
      <c r="QTF47" s="154"/>
      <c r="QTG47" s="154"/>
      <c r="QTH47" s="154"/>
      <c r="QTI47" s="154"/>
      <c r="QTJ47" s="154"/>
      <c r="QTK47" s="154"/>
      <c r="QTL47" s="154"/>
      <c r="QTM47" s="154"/>
      <c r="QTN47" s="154"/>
      <c r="QTO47" s="154"/>
      <c r="QTP47" s="154"/>
      <c r="QTQ47" s="154"/>
      <c r="QTR47" s="154"/>
      <c r="QTS47" s="154"/>
      <c r="QTT47" s="154"/>
      <c r="QTU47" s="154"/>
      <c r="QTV47" s="154"/>
      <c r="QTW47" s="154"/>
      <c r="QTX47" s="154"/>
      <c r="QTY47" s="154"/>
      <c r="QTZ47" s="154"/>
      <c r="QUA47" s="154"/>
      <c r="QUB47" s="154"/>
      <c r="QUC47" s="154"/>
      <c r="QUD47" s="154"/>
      <c r="QUE47" s="154"/>
      <c r="QUF47" s="154"/>
      <c r="QUG47" s="154"/>
      <c r="QUH47" s="154"/>
      <c r="QUI47" s="154"/>
      <c r="QUJ47" s="154"/>
      <c r="QUK47" s="154"/>
      <c r="QUL47" s="154"/>
      <c r="QUM47" s="154"/>
      <c r="QUN47" s="154"/>
      <c r="QUO47" s="154"/>
      <c r="QUP47" s="154"/>
      <c r="QUQ47" s="154"/>
      <c r="QUR47" s="154"/>
      <c r="QUS47" s="154"/>
      <c r="QUT47" s="154"/>
      <c r="QUU47" s="154"/>
      <c r="QUV47" s="154"/>
      <c r="QUW47" s="154"/>
      <c r="QUX47" s="154"/>
      <c r="QUY47" s="154"/>
      <c r="QUZ47" s="154"/>
      <c r="QVA47" s="154"/>
      <c r="QVB47" s="154"/>
      <c r="QVC47" s="154"/>
      <c r="QVD47" s="154"/>
      <c r="QVE47" s="154"/>
      <c r="QVF47" s="154"/>
      <c r="QVG47" s="154"/>
      <c r="QVH47" s="154"/>
      <c r="QVI47" s="154"/>
      <c r="QVJ47" s="154"/>
      <c r="QVK47" s="154"/>
      <c r="QVL47" s="154"/>
      <c r="QVM47" s="154"/>
      <c r="QVN47" s="154"/>
      <c r="QVO47" s="154"/>
      <c r="QVP47" s="154"/>
      <c r="QVQ47" s="154"/>
      <c r="QVR47" s="154"/>
      <c r="QVS47" s="154"/>
      <c r="QVT47" s="154"/>
      <c r="QVU47" s="154"/>
      <c r="QVV47" s="154"/>
      <c r="QVW47" s="154"/>
      <c r="QVX47" s="154"/>
      <c r="QVY47" s="154"/>
      <c r="QVZ47" s="154"/>
      <c r="QWA47" s="154"/>
      <c r="QWB47" s="154"/>
      <c r="QWC47" s="154"/>
      <c r="QWD47" s="154"/>
      <c r="QWE47" s="154"/>
      <c r="QWF47" s="154"/>
      <c r="QWG47" s="154"/>
      <c r="QWH47" s="154"/>
      <c r="QWI47" s="154"/>
      <c r="QWJ47" s="154"/>
      <c r="QWK47" s="154"/>
      <c r="QWL47" s="154"/>
      <c r="QWM47" s="154"/>
      <c r="QWN47" s="154"/>
      <c r="QWO47" s="154"/>
      <c r="QWP47" s="154"/>
      <c r="QWQ47" s="154"/>
      <c r="QWR47" s="154"/>
      <c r="QWS47" s="154"/>
      <c r="QWT47" s="154"/>
      <c r="QWU47" s="154"/>
      <c r="QWV47" s="154"/>
      <c r="QWW47" s="154"/>
      <c r="QWX47" s="154"/>
      <c r="QWY47" s="154"/>
      <c r="QWZ47" s="154"/>
      <c r="QXA47" s="154"/>
      <c r="QXB47" s="154"/>
      <c r="QXC47" s="154"/>
      <c r="QXD47" s="154"/>
      <c r="QXE47" s="154"/>
      <c r="QXF47" s="154"/>
      <c r="QXG47" s="154"/>
      <c r="QXH47" s="154"/>
      <c r="QXI47" s="154"/>
      <c r="QXJ47" s="154"/>
      <c r="QXK47" s="154"/>
      <c r="QXL47" s="154"/>
      <c r="QXM47" s="154"/>
      <c r="QXN47" s="154"/>
      <c r="QXO47" s="154"/>
      <c r="QXP47" s="154"/>
      <c r="QXQ47" s="154"/>
      <c r="QXR47" s="154"/>
      <c r="QXS47" s="154"/>
      <c r="QXT47" s="154"/>
      <c r="QXU47" s="154"/>
      <c r="QXV47" s="154"/>
      <c r="QXW47" s="154"/>
      <c r="QXX47" s="154"/>
      <c r="QXY47" s="154"/>
      <c r="QXZ47" s="154"/>
      <c r="QYA47" s="154"/>
      <c r="QYB47" s="154"/>
      <c r="QYC47" s="154"/>
      <c r="QYD47" s="154"/>
      <c r="QYE47" s="154"/>
      <c r="QYF47" s="154"/>
      <c r="QYG47" s="154"/>
      <c r="QYH47" s="154"/>
      <c r="QYI47" s="154"/>
      <c r="QYJ47" s="154"/>
      <c r="QYK47" s="154"/>
      <c r="QYL47" s="154"/>
      <c r="QYM47" s="154"/>
      <c r="QYN47" s="154"/>
      <c r="QYO47" s="154"/>
      <c r="QYP47" s="154"/>
      <c r="QYQ47" s="154"/>
      <c r="QYR47" s="154"/>
      <c r="QYS47" s="154"/>
      <c r="QYT47" s="154"/>
      <c r="QYU47" s="154"/>
      <c r="QYV47" s="154"/>
      <c r="QYW47" s="154"/>
      <c r="QYX47" s="154"/>
      <c r="QYY47" s="154"/>
      <c r="QYZ47" s="154"/>
      <c r="QZA47" s="154"/>
      <c r="QZB47" s="154"/>
      <c r="QZC47" s="154"/>
      <c r="QZD47" s="154"/>
      <c r="QZE47" s="154"/>
      <c r="QZF47" s="154"/>
      <c r="QZG47" s="154"/>
      <c r="QZH47" s="154"/>
      <c r="QZI47" s="154"/>
      <c r="QZJ47" s="154"/>
      <c r="QZK47" s="154"/>
      <c r="QZL47" s="154"/>
      <c r="QZM47" s="154"/>
      <c r="QZN47" s="154"/>
      <c r="QZO47" s="154"/>
      <c r="QZP47" s="154"/>
      <c r="QZQ47" s="154"/>
      <c r="QZR47" s="154"/>
      <c r="QZS47" s="154"/>
      <c r="QZT47" s="154"/>
      <c r="QZU47" s="154"/>
      <c r="QZV47" s="154"/>
      <c r="QZW47" s="154"/>
      <c r="QZX47" s="154"/>
      <c r="QZY47" s="154"/>
      <c r="QZZ47" s="154"/>
      <c r="RAA47" s="154"/>
      <c r="RAB47" s="154"/>
      <c r="RAC47" s="154"/>
      <c r="RAD47" s="154"/>
      <c r="RAE47" s="154"/>
      <c r="RAF47" s="154"/>
      <c r="RAG47" s="154"/>
      <c r="RAH47" s="154"/>
      <c r="RAI47" s="154"/>
      <c r="RAJ47" s="154"/>
      <c r="RAK47" s="154"/>
      <c r="RAL47" s="154"/>
      <c r="RAM47" s="154"/>
      <c r="RAN47" s="154"/>
      <c r="RAO47" s="154"/>
      <c r="RAP47" s="154"/>
      <c r="RAQ47" s="154"/>
      <c r="RAR47" s="154"/>
      <c r="RAS47" s="154"/>
      <c r="RAT47" s="154"/>
      <c r="RAU47" s="154"/>
      <c r="RAV47" s="154"/>
      <c r="RAW47" s="154"/>
      <c r="RAX47" s="154"/>
      <c r="RAY47" s="154"/>
      <c r="RAZ47" s="154"/>
      <c r="RBA47" s="154"/>
      <c r="RBB47" s="154"/>
      <c r="RBC47" s="154"/>
      <c r="RBD47" s="154"/>
      <c r="RBE47" s="154"/>
      <c r="RBF47" s="154"/>
      <c r="RBG47" s="154"/>
      <c r="RBH47" s="154"/>
      <c r="RBI47" s="154"/>
      <c r="RBJ47" s="154"/>
      <c r="RBK47" s="154"/>
      <c r="RBL47" s="154"/>
      <c r="RBM47" s="154"/>
      <c r="RBN47" s="154"/>
      <c r="RBO47" s="154"/>
      <c r="RBP47" s="154"/>
      <c r="RBQ47" s="154"/>
      <c r="RBR47" s="154"/>
      <c r="RBS47" s="154"/>
      <c r="RBT47" s="154"/>
      <c r="RBU47" s="154"/>
      <c r="RBV47" s="154"/>
      <c r="RBW47" s="154"/>
      <c r="RBX47" s="154"/>
      <c r="RBY47" s="154"/>
      <c r="RBZ47" s="154"/>
      <c r="RCA47" s="154"/>
      <c r="RCB47" s="154"/>
      <c r="RCC47" s="154"/>
      <c r="RCD47" s="154"/>
      <c r="RCE47" s="154"/>
      <c r="RCF47" s="154"/>
      <c r="RCG47" s="154"/>
      <c r="RCH47" s="154"/>
      <c r="RCI47" s="154"/>
      <c r="RCJ47" s="154"/>
      <c r="RCK47" s="154"/>
      <c r="RCL47" s="154"/>
      <c r="RCM47" s="154"/>
      <c r="RCN47" s="154"/>
      <c r="RCO47" s="154"/>
      <c r="RCP47" s="154"/>
      <c r="RCQ47" s="154"/>
      <c r="RCR47" s="154"/>
      <c r="RCS47" s="154"/>
      <c r="RCT47" s="154"/>
      <c r="RCU47" s="154"/>
      <c r="RCV47" s="154"/>
      <c r="RCW47" s="154"/>
      <c r="RCX47" s="154"/>
      <c r="RCY47" s="154"/>
      <c r="RCZ47" s="154"/>
      <c r="RDA47" s="154"/>
      <c r="RDB47" s="154"/>
      <c r="RDC47" s="154"/>
      <c r="RDD47" s="154"/>
      <c r="RDE47" s="154"/>
      <c r="RDF47" s="154"/>
      <c r="RDG47" s="154"/>
      <c r="RDH47" s="154"/>
      <c r="RDI47" s="154"/>
      <c r="RDJ47" s="154"/>
      <c r="RDK47" s="154"/>
      <c r="RDL47" s="154"/>
      <c r="RDM47" s="154"/>
      <c r="RDN47" s="154"/>
      <c r="RDO47" s="154"/>
      <c r="RDP47" s="154"/>
      <c r="RDQ47" s="154"/>
      <c r="RDR47" s="154"/>
      <c r="RDS47" s="154"/>
      <c r="RDT47" s="154"/>
      <c r="RDU47" s="154"/>
      <c r="RDV47" s="154"/>
      <c r="RDW47" s="154"/>
      <c r="RDX47" s="154"/>
      <c r="RDY47" s="154"/>
      <c r="RDZ47" s="154"/>
      <c r="REA47" s="154"/>
      <c r="REB47" s="154"/>
      <c r="REC47" s="154"/>
      <c r="RED47" s="154"/>
      <c r="REE47" s="154"/>
      <c r="REF47" s="154"/>
      <c r="REG47" s="154"/>
      <c r="REH47" s="154"/>
      <c r="REI47" s="154"/>
      <c r="REJ47" s="154"/>
      <c r="REK47" s="154"/>
      <c r="REL47" s="154"/>
      <c r="REM47" s="154"/>
      <c r="REN47" s="154"/>
      <c r="REO47" s="154"/>
      <c r="REP47" s="154"/>
      <c r="REQ47" s="154"/>
      <c r="RER47" s="154"/>
      <c r="RES47" s="154"/>
      <c r="RET47" s="154"/>
      <c r="REU47" s="154"/>
      <c r="REV47" s="154"/>
      <c r="REW47" s="154"/>
      <c r="REX47" s="154"/>
      <c r="REY47" s="154"/>
      <c r="REZ47" s="154"/>
      <c r="RFA47" s="154"/>
      <c r="RFB47" s="154"/>
      <c r="RFC47" s="154"/>
      <c r="RFD47" s="154"/>
      <c r="RFE47" s="154"/>
      <c r="RFF47" s="154"/>
      <c r="RFG47" s="154"/>
      <c r="RFH47" s="154"/>
      <c r="RFI47" s="154"/>
      <c r="RFJ47" s="154"/>
      <c r="RFK47" s="154"/>
      <c r="RFL47" s="154"/>
      <c r="RFM47" s="154"/>
      <c r="RFN47" s="154"/>
      <c r="RFO47" s="154"/>
      <c r="RFP47" s="154"/>
      <c r="RFQ47" s="154"/>
      <c r="RFR47" s="154"/>
      <c r="RFS47" s="154"/>
      <c r="RFT47" s="154"/>
      <c r="RFU47" s="154"/>
      <c r="RFV47" s="154"/>
      <c r="RFW47" s="154"/>
      <c r="RFX47" s="154"/>
      <c r="RFY47" s="154"/>
      <c r="RFZ47" s="154"/>
      <c r="RGA47" s="154"/>
      <c r="RGB47" s="154"/>
      <c r="RGC47" s="154"/>
      <c r="RGD47" s="154"/>
      <c r="RGE47" s="154"/>
      <c r="RGF47" s="154"/>
      <c r="RGG47" s="154"/>
      <c r="RGH47" s="154"/>
      <c r="RGI47" s="154"/>
      <c r="RGJ47" s="154"/>
      <c r="RGK47" s="154"/>
      <c r="RGL47" s="154"/>
      <c r="RGM47" s="154"/>
      <c r="RGN47" s="154"/>
      <c r="RGO47" s="154"/>
      <c r="RGP47" s="154"/>
      <c r="RGQ47" s="154"/>
      <c r="RGR47" s="154"/>
      <c r="RGS47" s="154"/>
      <c r="RGT47" s="154"/>
      <c r="RGU47" s="154"/>
      <c r="RGV47" s="154"/>
      <c r="RGW47" s="154"/>
      <c r="RGX47" s="154"/>
      <c r="RGY47" s="154"/>
      <c r="RGZ47" s="154"/>
      <c r="RHA47" s="154"/>
      <c r="RHB47" s="154"/>
      <c r="RHC47" s="154"/>
      <c r="RHD47" s="154"/>
      <c r="RHE47" s="154"/>
      <c r="RHF47" s="154"/>
      <c r="RHG47" s="154"/>
      <c r="RHH47" s="154"/>
      <c r="RHI47" s="154"/>
      <c r="RHJ47" s="154"/>
      <c r="RHK47" s="154"/>
      <c r="RHL47" s="154"/>
      <c r="RHM47" s="154"/>
      <c r="RHN47" s="154"/>
      <c r="RHO47" s="154"/>
      <c r="RHP47" s="154"/>
      <c r="RHQ47" s="154"/>
      <c r="RHR47" s="154"/>
      <c r="RHS47" s="154"/>
      <c r="RHT47" s="154"/>
      <c r="RHU47" s="154"/>
      <c r="RHV47" s="154"/>
      <c r="RHW47" s="154"/>
      <c r="RHX47" s="154"/>
      <c r="RHY47" s="154"/>
      <c r="RHZ47" s="154"/>
      <c r="RIA47" s="154"/>
      <c r="RIB47" s="154"/>
      <c r="RIC47" s="154"/>
      <c r="RID47" s="154"/>
      <c r="RIE47" s="154"/>
      <c r="RIF47" s="154"/>
      <c r="RIG47" s="154"/>
      <c r="RIH47" s="154"/>
      <c r="RII47" s="154"/>
      <c r="RIJ47" s="154"/>
      <c r="RIK47" s="154"/>
      <c r="RIL47" s="154"/>
      <c r="RIM47" s="154"/>
      <c r="RIN47" s="154"/>
      <c r="RIO47" s="154"/>
      <c r="RIP47" s="154"/>
      <c r="RIQ47" s="154"/>
      <c r="RIR47" s="154"/>
      <c r="RIS47" s="154"/>
      <c r="RIT47" s="154"/>
      <c r="RIU47" s="154"/>
      <c r="RIV47" s="154"/>
      <c r="RIW47" s="154"/>
      <c r="RIX47" s="154"/>
      <c r="RIY47" s="154"/>
      <c r="RIZ47" s="154"/>
      <c r="RJA47" s="154"/>
      <c r="RJB47" s="154"/>
      <c r="RJC47" s="154"/>
      <c r="RJD47" s="154"/>
      <c r="RJE47" s="154"/>
      <c r="RJF47" s="154"/>
      <c r="RJG47" s="154"/>
      <c r="RJH47" s="154"/>
      <c r="RJI47" s="154"/>
      <c r="RJJ47" s="154"/>
      <c r="RJK47" s="154"/>
      <c r="RJL47" s="154"/>
      <c r="RJM47" s="154"/>
      <c r="RJN47" s="154"/>
      <c r="RJO47" s="154"/>
      <c r="RJP47" s="154"/>
      <c r="RJQ47" s="154"/>
      <c r="RJR47" s="154"/>
      <c r="RJS47" s="154"/>
      <c r="RJT47" s="154"/>
      <c r="RJU47" s="154"/>
      <c r="RJV47" s="154"/>
      <c r="RJW47" s="154"/>
      <c r="RJX47" s="154"/>
      <c r="RJY47" s="154"/>
      <c r="RJZ47" s="154"/>
      <c r="RKA47" s="154"/>
      <c r="RKB47" s="154"/>
      <c r="RKC47" s="154"/>
      <c r="RKD47" s="154"/>
      <c r="RKE47" s="154"/>
      <c r="RKF47" s="154"/>
      <c r="RKG47" s="154"/>
      <c r="RKH47" s="154"/>
      <c r="RKI47" s="154"/>
      <c r="RKJ47" s="154"/>
      <c r="RKK47" s="154"/>
      <c r="RKL47" s="154"/>
      <c r="RKM47" s="154"/>
      <c r="RKN47" s="154"/>
      <c r="RKO47" s="154"/>
      <c r="RKP47" s="154"/>
      <c r="RKQ47" s="154"/>
      <c r="RKR47" s="154"/>
      <c r="RKS47" s="154"/>
      <c r="RKT47" s="154"/>
      <c r="RKU47" s="154"/>
      <c r="RKV47" s="154"/>
      <c r="RKW47" s="154"/>
      <c r="RKX47" s="154"/>
      <c r="RKY47" s="154"/>
      <c r="RKZ47" s="154"/>
      <c r="RLA47" s="154"/>
      <c r="RLB47" s="154"/>
      <c r="RLC47" s="154"/>
      <c r="RLD47" s="154"/>
      <c r="RLE47" s="154"/>
      <c r="RLF47" s="154"/>
      <c r="RLG47" s="154"/>
      <c r="RLH47" s="154"/>
      <c r="RLI47" s="154"/>
      <c r="RLJ47" s="154"/>
      <c r="RLK47" s="154"/>
      <c r="RLL47" s="154"/>
      <c r="RLM47" s="154"/>
      <c r="RLN47" s="154"/>
      <c r="RLO47" s="154"/>
      <c r="RLP47" s="154"/>
      <c r="RLQ47" s="154"/>
      <c r="RLR47" s="154"/>
      <c r="RLS47" s="154"/>
      <c r="RLT47" s="154"/>
      <c r="RLU47" s="154"/>
      <c r="RLV47" s="154"/>
      <c r="RLW47" s="154"/>
      <c r="RLX47" s="154"/>
      <c r="RLY47" s="154"/>
      <c r="RLZ47" s="154"/>
      <c r="RMA47" s="154"/>
      <c r="RMB47" s="154"/>
      <c r="RMC47" s="154"/>
      <c r="RMD47" s="154"/>
      <c r="RME47" s="154"/>
      <c r="RMF47" s="154"/>
      <c r="RMG47" s="154"/>
      <c r="RMH47" s="154"/>
      <c r="RMI47" s="154"/>
      <c r="RMJ47" s="154"/>
      <c r="RMK47" s="154"/>
      <c r="RML47" s="154"/>
      <c r="RMM47" s="154"/>
      <c r="RMN47" s="154"/>
      <c r="RMO47" s="154"/>
      <c r="RMP47" s="154"/>
      <c r="RMQ47" s="154"/>
      <c r="RMR47" s="154"/>
      <c r="RMS47" s="154"/>
      <c r="RMT47" s="154"/>
      <c r="RMU47" s="154"/>
      <c r="RMV47" s="154"/>
      <c r="RMW47" s="154"/>
      <c r="RMX47" s="154"/>
      <c r="RMY47" s="154"/>
      <c r="RMZ47" s="154"/>
      <c r="RNA47" s="154"/>
      <c r="RNB47" s="154"/>
      <c r="RNC47" s="154"/>
      <c r="RND47" s="154"/>
      <c r="RNE47" s="154"/>
      <c r="RNF47" s="154"/>
      <c r="RNG47" s="154"/>
      <c r="RNH47" s="154"/>
      <c r="RNI47" s="154"/>
      <c r="RNJ47" s="154"/>
      <c r="RNK47" s="154"/>
      <c r="RNL47" s="154"/>
      <c r="RNM47" s="154"/>
      <c r="RNN47" s="154"/>
      <c r="RNO47" s="154"/>
      <c r="RNP47" s="154"/>
      <c r="RNQ47" s="154"/>
      <c r="RNR47" s="154"/>
      <c r="RNS47" s="154"/>
      <c r="RNT47" s="154"/>
      <c r="RNU47" s="154"/>
      <c r="RNV47" s="154"/>
      <c r="RNW47" s="154"/>
      <c r="RNX47" s="154"/>
      <c r="RNY47" s="154"/>
      <c r="RNZ47" s="154"/>
      <c r="ROA47" s="154"/>
      <c r="ROB47" s="154"/>
      <c r="ROC47" s="154"/>
      <c r="ROD47" s="154"/>
      <c r="ROE47" s="154"/>
      <c r="ROF47" s="154"/>
      <c r="ROG47" s="154"/>
      <c r="ROH47" s="154"/>
      <c r="ROI47" s="154"/>
      <c r="ROJ47" s="154"/>
      <c r="ROK47" s="154"/>
      <c r="ROL47" s="154"/>
      <c r="ROM47" s="154"/>
      <c r="RON47" s="154"/>
      <c r="ROO47" s="154"/>
      <c r="ROP47" s="154"/>
      <c r="ROQ47" s="154"/>
      <c r="ROR47" s="154"/>
      <c r="ROS47" s="154"/>
      <c r="ROT47" s="154"/>
      <c r="ROU47" s="154"/>
      <c r="ROV47" s="154"/>
      <c r="ROW47" s="154"/>
      <c r="ROX47" s="154"/>
      <c r="ROY47" s="154"/>
      <c r="ROZ47" s="154"/>
      <c r="RPA47" s="154"/>
      <c r="RPB47" s="154"/>
      <c r="RPC47" s="154"/>
      <c r="RPD47" s="154"/>
      <c r="RPE47" s="154"/>
      <c r="RPF47" s="154"/>
      <c r="RPG47" s="154"/>
      <c r="RPH47" s="154"/>
      <c r="RPI47" s="154"/>
      <c r="RPJ47" s="154"/>
      <c r="RPK47" s="154"/>
      <c r="RPL47" s="154"/>
      <c r="RPM47" s="154"/>
      <c r="RPN47" s="154"/>
      <c r="RPO47" s="154"/>
      <c r="RPP47" s="154"/>
      <c r="RPQ47" s="154"/>
      <c r="RPR47" s="154"/>
      <c r="RPS47" s="154"/>
      <c r="RPT47" s="154"/>
      <c r="RPU47" s="154"/>
      <c r="RPV47" s="154"/>
      <c r="RPW47" s="154"/>
      <c r="RPX47" s="154"/>
      <c r="RPY47" s="154"/>
      <c r="RPZ47" s="154"/>
      <c r="RQA47" s="154"/>
      <c r="RQB47" s="154"/>
      <c r="RQC47" s="154"/>
      <c r="RQD47" s="154"/>
      <c r="RQE47" s="154"/>
      <c r="RQF47" s="154"/>
      <c r="RQG47" s="154"/>
      <c r="RQH47" s="154"/>
      <c r="RQI47" s="154"/>
      <c r="RQJ47" s="154"/>
      <c r="RQK47" s="154"/>
      <c r="RQL47" s="154"/>
      <c r="RQM47" s="154"/>
      <c r="RQN47" s="154"/>
      <c r="RQO47" s="154"/>
      <c r="RQP47" s="154"/>
      <c r="RQQ47" s="154"/>
      <c r="RQR47" s="154"/>
      <c r="RQS47" s="154"/>
      <c r="RQT47" s="154"/>
      <c r="RQU47" s="154"/>
      <c r="RQV47" s="154"/>
      <c r="RQW47" s="154"/>
      <c r="RQX47" s="154"/>
      <c r="RQY47" s="154"/>
      <c r="RQZ47" s="154"/>
      <c r="RRA47" s="154"/>
      <c r="RRB47" s="154"/>
      <c r="RRC47" s="154"/>
      <c r="RRD47" s="154"/>
      <c r="RRE47" s="154"/>
      <c r="RRF47" s="154"/>
      <c r="RRG47" s="154"/>
      <c r="RRH47" s="154"/>
      <c r="RRI47" s="154"/>
      <c r="RRJ47" s="154"/>
      <c r="RRK47" s="154"/>
      <c r="RRL47" s="154"/>
      <c r="RRM47" s="154"/>
      <c r="RRN47" s="154"/>
      <c r="RRO47" s="154"/>
      <c r="RRP47" s="154"/>
      <c r="RRQ47" s="154"/>
      <c r="RRR47" s="154"/>
      <c r="RRS47" s="154"/>
      <c r="RRT47" s="154"/>
      <c r="RRU47" s="154"/>
      <c r="RRV47" s="154"/>
      <c r="RRW47" s="154"/>
      <c r="RRX47" s="154"/>
      <c r="RRY47" s="154"/>
      <c r="RRZ47" s="154"/>
      <c r="RSA47" s="154"/>
      <c r="RSB47" s="154"/>
      <c r="RSC47" s="154"/>
      <c r="RSD47" s="154"/>
      <c r="RSE47" s="154"/>
      <c r="RSF47" s="154"/>
      <c r="RSG47" s="154"/>
      <c r="RSH47" s="154"/>
      <c r="RSI47" s="154"/>
      <c r="RSJ47" s="154"/>
      <c r="RSK47" s="154"/>
      <c r="RSL47" s="154"/>
      <c r="RSM47" s="154"/>
      <c r="RSN47" s="154"/>
      <c r="RSO47" s="154"/>
      <c r="RSP47" s="154"/>
      <c r="RSQ47" s="154"/>
      <c r="RSR47" s="154"/>
      <c r="RSS47" s="154"/>
      <c r="RST47" s="154"/>
      <c r="RSU47" s="154"/>
      <c r="RSV47" s="154"/>
      <c r="RSW47" s="154"/>
      <c r="RSX47" s="154"/>
      <c r="RSY47" s="154"/>
      <c r="RSZ47" s="154"/>
      <c r="RTA47" s="154"/>
      <c r="RTB47" s="154"/>
      <c r="RTC47" s="154"/>
      <c r="RTD47" s="154"/>
      <c r="RTE47" s="154"/>
      <c r="RTF47" s="154"/>
      <c r="RTG47" s="154"/>
      <c r="RTH47" s="154"/>
      <c r="RTI47" s="154"/>
      <c r="RTJ47" s="154"/>
      <c r="RTK47" s="154"/>
      <c r="RTL47" s="154"/>
      <c r="RTM47" s="154"/>
      <c r="RTN47" s="154"/>
      <c r="RTO47" s="154"/>
      <c r="RTP47" s="154"/>
      <c r="RTQ47" s="154"/>
      <c r="RTR47" s="154"/>
      <c r="RTS47" s="154"/>
      <c r="RTT47" s="154"/>
      <c r="RTU47" s="154"/>
      <c r="RTV47" s="154"/>
      <c r="RTW47" s="154"/>
      <c r="RTX47" s="154"/>
      <c r="RTY47" s="154"/>
      <c r="RTZ47" s="154"/>
      <c r="RUA47" s="154"/>
      <c r="RUB47" s="154"/>
      <c r="RUC47" s="154"/>
      <c r="RUD47" s="154"/>
      <c r="RUE47" s="154"/>
      <c r="RUF47" s="154"/>
      <c r="RUG47" s="154"/>
      <c r="RUH47" s="154"/>
      <c r="RUI47" s="154"/>
      <c r="RUJ47" s="154"/>
      <c r="RUK47" s="154"/>
      <c r="RUL47" s="154"/>
      <c r="RUM47" s="154"/>
      <c r="RUN47" s="154"/>
      <c r="RUO47" s="154"/>
      <c r="RUP47" s="154"/>
      <c r="RUQ47" s="154"/>
      <c r="RUR47" s="154"/>
      <c r="RUS47" s="154"/>
      <c r="RUT47" s="154"/>
      <c r="RUU47" s="154"/>
      <c r="RUV47" s="154"/>
      <c r="RUW47" s="154"/>
      <c r="RUX47" s="154"/>
      <c r="RUY47" s="154"/>
      <c r="RUZ47" s="154"/>
      <c r="RVA47" s="154"/>
      <c r="RVB47" s="154"/>
      <c r="RVC47" s="154"/>
      <c r="RVD47" s="154"/>
      <c r="RVE47" s="154"/>
      <c r="RVF47" s="154"/>
      <c r="RVG47" s="154"/>
      <c r="RVH47" s="154"/>
      <c r="RVI47" s="154"/>
      <c r="RVJ47" s="154"/>
      <c r="RVK47" s="154"/>
      <c r="RVL47" s="154"/>
      <c r="RVM47" s="154"/>
      <c r="RVN47" s="154"/>
      <c r="RVO47" s="154"/>
      <c r="RVP47" s="154"/>
      <c r="RVQ47" s="154"/>
      <c r="RVR47" s="154"/>
      <c r="RVS47" s="154"/>
      <c r="RVT47" s="154"/>
      <c r="RVU47" s="154"/>
      <c r="RVV47" s="154"/>
      <c r="RVW47" s="154"/>
      <c r="RVX47" s="154"/>
      <c r="RVY47" s="154"/>
      <c r="RVZ47" s="154"/>
      <c r="RWA47" s="154"/>
      <c r="RWB47" s="154"/>
      <c r="RWC47" s="154"/>
      <c r="RWD47" s="154"/>
      <c r="RWE47" s="154"/>
      <c r="RWF47" s="154"/>
      <c r="RWG47" s="154"/>
      <c r="RWH47" s="154"/>
      <c r="RWI47" s="154"/>
      <c r="RWJ47" s="154"/>
      <c r="RWK47" s="154"/>
      <c r="RWL47" s="154"/>
      <c r="RWM47" s="154"/>
      <c r="RWN47" s="154"/>
      <c r="RWO47" s="154"/>
      <c r="RWP47" s="154"/>
      <c r="RWQ47" s="154"/>
      <c r="RWR47" s="154"/>
      <c r="RWS47" s="154"/>
      <c r="RWT47" s="154"/>
      <c r="RWU47" s="154"/>
      <c r="RWV47" s="154"/>
      <c r="RWW47" s="154"/>
      <c r="RWX47" s="154"/>
      <c r="RWY47" s="154"/>
      <c r="RWZ47" s="154"/>
      <c r="RXA47" s="154"/>
      <c r="RXB47" s="154"/>
      <c r="RXC47" s="154"/>
      <c r="RXD47" s="154"/>
      <c r="RXE47" s="154"/>
      <c r="RXF47" s="154"/>
      <c r="RXG47" s="154"/>
      <c r="RXH47" s="154"/>
      <c r="RXI47" s="154"/>
      <c r="RXJ47" s="154"/>
      <c r="RXK47" s="154"/>
      <c r="RXL47" s="154"/>
      <c r="RXM47" s="154"/>
      <c r="RXN47" s="154"/>
      <c r="RXO47" s="154"/>
      <c r="RXP47" s="154"/>
      <c r="RXQ47" s="154"/>
      <c r="RXR47" s="154"/>
      <c r="RXS47" s="154"/>
      <c r="RXT47" s="154"/>
      <c r="RXU47" s="154"/>
      <c r="RXV47" s="154"/>
      <c r="RXW47" s="154"/>
      <c r="RXX47" s="154"/>
      <c r="RXY47" s="154"/>
      <c r="RXZ47" s="154"/>
      <c r="RYA47" s="154"/>
      <c r="RYB47" s="154"/>
      <c r="RYC47" s="154"/>
      <c r="RYD47" s="154"/>
      <c r="RYE47" s="154"/>
      <c r="RYF47" s="154"/>
      <c r="RYG47" s="154"/>
      <c r="RYH47" s="154"/>
      <c r="RYI47" s="154"/>
      <c r="RYJ47" s="154"/>
      <c r="RYK47" s="154"/>
      <c r="RYL47" s="154"/>
      <c r="RYM47" s="154"/>
      <c r="RYN47" s="154"/>
      <c r="RYO47" s="154"/>
      <c r="RYP47" s="154"/>
      <c r="RYQ47" s="154"/>
      <c r="RYR47" s="154"/>
      <c r="RYS47" s="154"/>
      <c r="RYT47" s="154"/>
      <c r="RYU47" s="154"/>
      <c r="RYV47" s="154"/>
      <c r="RYW47" s="154"/>
      <c r="RYX47" s="154"/>
      <c r="RYY47" s="154"/>
      <c r="RYZ47" s="154"/>
      <c r="RZA47" s="154"/>
      <c r="RZB47" s="154"/>
      <c r="RZC47" s="154"/>
      <c r="RZD47" s="154"/>
      <c r="RZE47" s="154"/>
      <c r="RZF47" s="154"/>
      <c r="RZG47" s="154"/>
      <c r="RZH47" s="154"/>
      <c r="RZI47" s="154"/>
      <c r="RZJ47" s="154"/>
      <c r="RZK47" s="154"/>
      <c r="RZL47" s="154"/>
      <c r="RZM47" s="154"/>
      <c r="RZN47" s="154"/>
      <c r="RZO47" s="154"/>
      <c r="RZP47" s="154"/>
      <c r="RZQ47" s="154"/>
      <c r="RZR47" s="154"/>
      <c r="RZS47" s="154"/>
      <c r="RZT47" s="154"/>
      <c r="RZU47" s="154"/>
      <c r="RZV47" s="154"/>
      <c r="RZW47" s="154"/>
      <c r="RZX47" s="154"/>
      <c r="RZY47" s="154"/>
      <c r="RZZ47" s="154"/>
      <c r="SAA47" s="154"/>
      <c r="SAB47" s="154"/>
      <c r="SAC47" s="154"/>
      <c r="SAD47" s="154"/>
      <c r="SAE47" s="154"/>
      <c r="SAF47" s="154"/>
      <c r="SAG47" s="154"/>
      <c r="SAH47" s="154"/>
      <c r="SAI47" s="154"/>
      <c r="SAJ47" s="154"/>
      <c r="SAK47" s="154"/>
      <c r="SAL47" s="154"/>
      <c r="SAM47" s="154"/>
      <c r="SAN47" s="154"/>
      <c r="SAO47" s="154"/>
      <c r="SAP47" s="154"/>
      <c r="SAQ47" s="154"/>
      <c r="SAR47" s="154"/>
      <c r="SAS47" s="154"/>
      <c r="SAT47" s="154"/>
      <c r="SAU47" s="154"/>
      <c r="SAV47" s="154"/>
      <c r="SAW47" s="154"/>
      <c r="SAX47" s="154"/>
      <c r="SAY47" s="154"/>
      <c r="SAZ47" s="154"/>
      <c r="SBA47" s="154"/>
      <c r="SBB47" s="154"/>
      <c r="SBC47" s="154"/>
      <c r="SBD47" s="154"/>
      <c r="SBE47" s="154"/>
      <c r="SBF47" s="154"/>
      <c r="SBG47" s="154"/>
      <c r="SBH47" s="154"/>
      <c r="SBI47" s="154"/>
      <c r="SBJ47" s="154"/>
      <c r="SBK47" s="154"/>
      <c r="SBL47" s="154"/>
      <c r="SBM47" s="154"/>
      <c r="SBN47" s="154"/>
      <c r="SBO47" s="154"/>
      <c r="SBP47" s="154"/>
      <c r="SBQ47" s="154"/>
      <c r="SBR47" s="154"/>
      <c r="SBS47" s="154"/>
      <c r="SBT47" s="154"/>
      <c r="SBU47" s="154"/>
      <c r="SBV47" s="154"/>
      <c r="SBW47" s="154"/>
      <c r="SBX47" s="154"/>
      <c r="SBY47" s="154"/>
      <c r="SBZ47" s="154"/>
      <c r="SCA47" s="154"/>
      <c r="SCB47" s="154"/>
      <c r="SCC47" s="154"/>
      <c r="SCD47" s="154"/>
      <c r="SCE47" s="154"/>
      <c r="SCF47" s="154"/>
      <c r="SCG47" s="154"/>
      <c r="SCH47" s="154"/>
      <c r="SCI47" s="154"/>
      <c r="SCJ47" s="154"/>
      <c r="SCK47" s="154"/>
      <c r="SCL47" s="154"/>
      <c r="SCM47" s="154"/>
      <c r="SCN47" s="154"/>
      <c r="SCO47" s="154"/>
      <c r="SCP47" s="154"/>
      <c r="SCQ47" s="154"/>
      <c r="SCR47" s="154"/>
      <c r="SCS47" s="154"/>
      <c r="SCT47" s="154"/>
      <c r="SCU47" s="154"/>
      <c r="SCV47" s="154"/>
      <c r="SCW47" s="154"/>
      <c r="SCX47" s="154"/>
      <c r="SCY47" s="154"/>
      <c r="SCZ47" s="154"/>
      <c r="SDA47" s="154"/>
      <c r="SDB47" s="154"/>
      <c r="SDC47" s="154"/>
      <c r="SDD47" s="154"/>
      <c r="SDE47" s="154"/>
      <c r="SDF47" s="154"/>
      <c r="SDG47" s="154"/>
      <c r="SDH47" s="154"/>
      <c r="SDI47" s="154"/>
      <c r="SDJ47" s="154"/>
      <c r="SDK47" s="154"/>
      <c r="SDL47" s="154"/>
      <c r="SDM47" s="154"/>
      <c r="SDN47" s="154"/>
      <c r="SDO47" s="154"/>
      <c r="SDP47" s="154"/>
      <c r="SDQ47" s="154"/>
      <c r="SDR47" s="154"/>
      <c r="SDS47" s="154"/>
      <c r="SDT47" s="154"/>
      <c r="SDU47" s="154"/>
      <c r="SDV47" s="154"/>
      <c r="SDW47" s="154"/>
      <c r="SDX47" s="154"/>
      <c r="SDY47" s="154"/>
      <c r="SDZ47" s="154"/>
      <c r="SEA47" s="154"/>
      <c r="SEB47" s="154"/>
      <c r="SEC47" s="154"/>
      <c r="SED47" s="154"/>
      <c r="SEE47" s="154"/>
      <c r="SEF47" s="154"/>
      <c r="SEG47" s="154"/>
      <c r="SEH47" s="154"/>
      <c r="SEI47" s="154"/>
      <c r="SEJ47" s="154"/>
      <c r="SEK47" s="154"/>
      <c r="SEL47" s="154"/>
      <c r="SEM47" s="154"/>
      <c r="SEN47" s="154"/>
      <c r="SEO47" s="154"/>
      <c r="SEP47" s="154"/>
      <c r="SEQ47" s="154"/>
      <c r="SER47" s="154"/>
      <c r="SES47" s="154"/>
      <c r="SET47" s="154"/>
      <c r="SEU47" s="154"/>
      <c r="SEV47" s="154"/>
      <c r="SEW47" s="154"/>
      <c r="SEX47" s="154"/>
      <c r="SEY47" s="154"/>
      <c r="SEZ47" s="154"/>
      <c r="SFA47" s="154"/>
      <c r="SFB47" s="154"/>
      <c r="SFC47" s="154"/>
      <c r="SFD47" s="154"/>
      <c r="SFE47" s="154"/>
      <c r="SFF47" s="154"/>
      <c r="SFG47" s="154"/>
      <c r="SFH47" s="154"/>
      <c r="SFI47" s="154"/>
      <c r="SFJ47" s="154"/>
      <c r="SFK47" s="154"/>
      <c r="SFL47" s="154"/>
      <c r="SFM47" s="154"/>
      <c r="SFN47" s="154"/>
      <c r="SFO47" s="154"/>
      <c r="SFP47" s="154"/>
      <c r="SFQ47" s="154"/>
      <c r="SFR47" s="154"/>
      <c r="SFS47" s="154"/>
      <c r="SFT47" s="154"/>
      <c r="SFU47" s="154"/>
      <c r="SFV47" s="154"/>
      <c r="SFW47" s="154"/>
      <c r="SFX47" s="154"/>
      <c r="SFY47" s="154"/>
      <c r="SFZ47" s="154"/>
      <c r="SGA47" s="154"/>
      <c r="SGB47" s="154"/>
      <c r="SGC47" s="154"/>
      <c r="SGD47" s="154"/>
      <c r="SGE47" s="154"/>
      <c r="SGF47" s="154"/>
      <c r="SGG47" s="154"/>
      <c r="SGH47" s="154"/>
      <c r="SGI47" s="154"/>
      <c r="SGJ47" s="154"/>
      <c r="SGK47" s="154"/>
      <c r="SGL47" s="154"/>
      <c r="SGM47" s="154"/>
      <c r="SGN47" s="154"/>
      <c r="SGO47" s="154"/>
      <c r="SGP47" s="154"/>
      <c r="SGQ47" s="154"/>
      <c r="SGR47" s="154"/>
      <c r="SGS47" s="154"/>
      <c r="SGT47" s="154"/>
      <c r="SGU47" s="154"/>
      <c r="SGV47" s="154"/>
      <c r="SGW47" s="154"/>
      <c r="SGX47" s="154"/>
      <c r="SGY47" s="154"/>
      <c r="SGZ47" s="154"/>
      <c r="SHA47" s="154"/>
      <c r="SHB47" s="154"/>
      <c r="SHC47" s="154"/>
      <c r="SHD47" s="154"/>
      <c r="SHE47" s="154"/>
      <c r="SHF47" s="154"/>
      <c r="SHG47" s="154"/>
      <c r="SHH47" s="154"/>
      <c r="SHI47" s="154"/>
      <c r="SHJ47" s="154"/>
      <c r="SHK47" s="154"/>
      <c r="SHL47" s="154"/>
      <c r="SHM47" s="154"/>
      <c r="SHN47" s="154"/>
      <c r="SHO47" s="154"/>
      <c r="SHP47" s="154"/>
      <c r="SHQ47" s="154"/>
      <c r="SHR47" s="154"/>
      <c r="SHS47" s="154"/>
      <c r="SHT47" s="154"/>
      <c r="SHU47" s="154"/>
      <c r="SHV47" s="154"/>
      <c r="SHW47" s="154"/>
      <c r="SHX47" s="154"/>
      <c r="SHY47" s="154"/>
      <c r="SHZ47" s="154"/>
      <c r="SIA47" s="154"/>
      <c r="SIB47" s="154"/>
      <c r="SIC47" s="154"/>
      <c r="SID47" s="154"/>
      <c r="SIE47" s="154"/>
      <c r="SIF47" s="154"/>
      <c r="SIG47" s="154"/>
      <c r="SIH47" s="154"/>
      <c r="SII47" s="154"/>
      <c r="SIJ47" s="154"/>
      <c r="SIK47" s="154"/>
      <c r="SIL47" s="154"/>
      <c r="SIM47" s="154"/>
      <c r="SIN47" s="154"/>
      <c r="SIO47" s="154"/>
      <c r="SIP47" s="154"/>
      <c r="SIQ47" s="154"/>
      <c r="SIR47" s="154"/>
      <c r="SIS47" s="154"/>
      <c r="SIT47" s="154"/>
      <c r="SIU47" s="154"/>
      <c r="SIV47" s="154"/>
      <c r="SIW47" s="154"/>
      <c r="SIX47" s="154"/>
      <c r="SIY47" s="154"/>
      <c r="SIZ47" s="154"/>
      <c r="SJA47" s="154"/>
      <c r="SJB47" s="154"/>
      <c r="SJC47" s="154"/>
      <c r="SJD47" s="154"/>
      <c r="SJE47" s="154"/>
      <c r="SJF47" s="154"/>
      <c r="SJG47" s="154"/>
      <c r="SJH47" s="154"/>
      <c r="SJI47" s="154"/>
      <c r="SJJ47" s="154"/>
      <c r="SJK47" s="154"/>
      <c r="SJL47" s="154"/>
      <c r="SJM47" s="154"/>
      <c r="SJN47" s="154"/>
      <c r="SJO47" s="154"/>
      <c r="SJP47" s="154"/>
      <c r="SJQ47" s="154"/>
      <c r="SJR47" s="154"/>
      <c r="SJS47" s="154"/>
      <c r="SJT47" s="154"/>
      <c r="SJU47" s="154"/>
      <c r="SJV47" s="154"/>
      <c r="SJW47" s="154"/>
      <c r="SJX47" s="154"/>
      <c r="SJY47" s="154"/>
      <c r="SJZ47" s="154"/>
      <c r="SKA47" s="154"/>
      <c r="SKB47" s="154"/>
      <c r="SKC47" s="154"/>
      <c r="SKD47" s="154"/>
      <c r="SKE47" s="154"/>
      <c r="SKF47" s="154"/>
      <c r="SKG47" s="154"/>
      <c r="SKH47" s="154"/>
      <c r="SKI47" s="154"/>
      <c r="SKJ47" s="154"/>
      <c r="SKK47" s="154"/>
      <c r="SKL47" s="154"/>
      <c r="SKM47" s="154"/>
      <c r="SKN47" s="154"/>
      <c r="SKO47" s="154"/>
      <c r="SKP47" s="154"/>
      <c r="SKQ47" s="154"/>
      <c r="SKR47" s="154"/>
      <c r="SKS47" s="154"/>
      <c r="SKT47" s="154"/>
      <c r="SKU47" s="154"/>
      <c r="SKV47" s="154"/>
      <c r="SKW47" s="154"/>
      <c r="SKX47" s="154"/>
      <c r="SKY47" s="154"/>
      <c r="SKZ47" s="154"/>
      <c r="SLA47" s="154"/>
      <c r="SLB47" s="154"/>
      <c r="SLC47" s="154"/>
      <c r="SLD47" s="154"/>
      <c r="SLE47" s="154"/>
      <c r="SLF47" s="154"/>
      <c r="SLG47" s="154"/>
      <c r="SLH47" s="154"/>
      <c r="SLI47" s="154"/>
      <c r="SLJ47" s="154"/>
      <c r="SLK47" s="154"/>
      <c r="SLL47" s="154"/>
      <c r="SLM47" s="154"/>
      <c r="SLN47" s="154"/>
      <c r="SLO47" s="154"/>
      <c r="SLP47" s="154"/>
      <c r="SLQ47" s="154"/>
      <c r="SLR47" s="154"/>
      <c r="SLS47" s="154"/>
      <c r="SLT47" s="154"/>
      <c r="SLU47" s="154"/>
      <c r="SLV47" s="154"/>
      <c r="SLW47" s="154"/>
      <c r="SLX47" s="154"/>
      <c r="SLY47" s="154"/>
      <c r="SLZ47" s="154"/>
      <c r="SMA47" s="154"/>
      <c r="SMB47" s="154"/>
      <c r="SMC47" s="154"/>
      <c r="SMD47" s="154"/>
      <c r="SME47" s="154"/>
      <c r="SMF47" s="154"/>
      <c r="SMG47" s="154"/>
      <c r="SMH47" s="154"/>
      <c r="SMI47" s="154"/>
      <c r="SMJ47" s="154"/>
      <c r="SMK47" s="154"/>
      <c r="SML47" s="154"/>
      <c r="SMM47" s="154"/>
      <c r="SMN47" s="154"/>
      <c r="SMO47" s="154"/>
      <c r="SMP47" s="154"/>
      <c r="SMQ47" s="154"/>
      <c r="SMR47" s="154"/>
      <c r="SMS47" s="154"/>
      <c r="SMT47" s="154"/>
      <c r="SMU47" s="154"/>
      <c r="SMV47" s="154"/>
      <c r="SMW47" s="154"/>
      <c r="SMX47" s="154"/>
      <c r="SMY47" s="154"/>
      <c r="SMZ47" s="154"/>
      <c r="SNA47" s="154"/>
      <c r="SNB47" s="154"/>
      <c r="SNC47" s="154"/>
      <c r="SND47" s="154"/>
      <c r="SNE47" s="154"/>
      <c r="SNF47" s="154"/>
      <c r="SNG47" s="154"/>
      <c r="SNH47" s="154"/>
      <c r="SNI47" s="154"/>
      <c r="SNJ47" s="154"/>
      <c r="SNK47" s="154"/>
      <c r="SNL47" s="154"/>
      <c r="SNM47" s="154"/>
      <c r="SNN47" s="154"/>
      <c r="SNO47" s="154"/>
      <c r="SNP47" s="154"/>
      <c r="SNQ47" s="154"/>
      <c r="SNR47" s="154"/>
      <c r="SNS47" s="154"/>
      <c r="SNT47" s="154"/>
      <c r="SNU47" s="154"/>
      <c r="SNV47" s="154"/>
      <c r="SNW47" s="154"/>
      <c r="SNX47" s="154"/>
      <c r="SNY47" s="154"/>
      <c r="SNZ47" s="154"/>
      <c r="SOA47" s="154"/>
      <c r="SOB47" s="154"/>
      <c r="SOC47" s="154"/>
      <c r="SOD47" s="154"/>
      <c r="SOE47" s="154"/>
      <c r="SOF47" s="154"/>
      <c r="SOG47" s="154"/>
      <c r="SOH47" s="154"/>
      <c r="SOI47" s="154"/>
      <c r="SOJ47" s="154"/>
      <c r="SOK47" s="154"/>
      <c r="SOL47" s="154"/>
      <c r="SOM47" s="154"/>
      <c r="SON47" s="154"/>
      <c r="SOO47" s="154"/>
      <c r="SOP47" s="154"/>
      <c r="SOQ47" s="154"/>
      <c r="SOR47" s="154"/>
      <c r="SOS47" s="154"/>
      <c r="SOT47" s="154"/>
      <c r="SOU47" s="154"/>
      <c r="SOV47" s="154"/>
      <c r="SOW47" s="154"/>
      <c r="SOX47" s="154"/>
      <c r="SOY47" s="154"/>
      <c r="SOZ47" s="154"/>
      <c r="SPA47" s="154"/>
      <c r="SPB47" s="154"/>
      <c r="SPC47" s="154"/>
      <c r="SPD47" s="154"/>
      <c r="SPE47" s="154"/>
      <c r="SPF47" s="154"/>
      <c r="SPG47" s="154"/>
      <c r="SPH47" s="154"/>
      <c r="SPI47" s="154"/>
      <c r="SPJ47" s="154"/>
      <c r="SPK47" s="154"/>
      <c r="SPL47" s="154"/>
      <c r="SPM47" s="154"/>
      <c r="SPN47" s="154"/>
      <c r="SPO47" s="154"/>
      <c r="SPP47" s="154"/>
      <c r="SPQ47" s="154"/>
      <c r="SPR47" s="154"/>
      <c r="SPS47" s="154"/>
      <c r="SPT47" s="154"/>
      <c r="SPU47" s="154"/>
      <c r="SPV47" s="154"/>
      <c r="SPW47" s="154"/>
      <c r="SPX47" s="154"/>
      <c r="SPY47" s="154"/>
      <c r="SPZ47" s="154"/>
      <c r="SQA47" s="154"/>
      <c r="SQB47" s="154"/>
      <c r="SQC47" s="154"/>
      <c r="SQD47" s="154"/>
      <c r="SQE47" s="154"/>
      <c r="SQF47" s="154"/>
      <c r="SQG47" s="154"/>
      <c r="SQH47" s="154"/>
      <c r="SQI47" s="154"/>
      <c r="SQJ47" s="154"/>
      <c r="SQK47" s="154"/>
      <c r="SQL47" s="154"/>
      <c r="SQM47" s="154"/>
      <c r="SQN47" s="154"/>
      <c r="SQO47" s="154"/>
      <c r="SQP47" s="154"/>
      <c r="SQQ47" s="154"/>
      <c r="SQR47" s="154"/>
      <c r="SQS47" s="154"/>
      <c r="SQT47" s="154"/>
      <c r="SQU47" s="154"/>
      <c r="SQV47" s="154"/>
      <c r="SQW47" s="154"/>
      <c r="SQX47" s="154"/>
      <c r="SQY47" s="154"/>
      <c r="SQZ47" s="154"/>
      <c r="SRA47" s="154"/>
      <c r="SRB47" s="154"/>
      <c r="SRC47" s="154"/>
      <c r="SRD47" s="154"/>
      <c r="SRE47" s="154"/>
      <c r="SRF47" s="154"/>
      <c r="SRG47" s="154"/>
      <c r="SRH47" s="154"/>
      <c r="SRI47" s="154"/>
      <c r="SRJ47" s="154"/>
      <c r="SRK47" s="154"/>
      <c r="SRL47" s="154"/>
      <c r="SRM47" s="154"/>
      <c r="SRN47" s="154"/>
      <c r="SRO47" s="154"/>
      <c r="SRP47" s="154"/>
      <c r="SRQ47" s="154"/>
      <c r="SRR47" s="154"/>
      <c r="SRS47" s="154"/>
      <c r="SRT47" s="154"/>
      <c r="SRU47" s="154"/>
      <c r="SRV47" s="154"/>
      <c r="SRW47" s="154"/>
      <c r="SRX47" s="154"/>
      <c r="SRY47" s="154"/>
      <c r="SRZ47" s="154"/>
      <c r="SSA47" s="154"/>
      <c r="SSB47" s="154"/>
      <c r="SSC47" s="154"/>
      <c r="SSD47" s="154"/>
      <c r="SSE47" s="154"/>
      <c r="SSF47" s="154"/>
      <c r="SSG47" s="154"/>
      <c r="SSH47" s="154"/>
      <c r="SSI47" s="154"/>
      <c r="SSJ47" s="154"/>
      <c r="SSK47" s="154"/>
      <c r="SSL47" s="154"/>
      <c r="SSM47" s="154"/>
      <c r="SSN47" s="154"/>
      <c r="SSO47" s="154"/>
      <c r="SSP47" s="154"/>
      <c r="SSQ47" s="154"/>
      <c r="SSR47" s="154"/>
      <c r="SSS47" s="154"/>
      <c r="SST47" s="154"/>
      <c r="SSU47" s="154"/>
      <c r="SSV47" s="154"/>
      <c r="SSW47" s="154"/>
      <c r="SSX47" s="154"/>
      <c r="SSY47" s="154"/>
      <c r="SSZ47" s="154"/>
      <c r="STA47" s="154"/>
      <c r="STB47" s="154"/>
      <c r="STC47" s="154"/>
      <c r="STD47" s="154"/>
      <c r="STE47" s="154"/>
      <c r="STF47" s="154"/>
      <c r="STG47" s="154"/>
      <c r="STH47" s="154"/>
      <c r="STI47" s="154"/>
      <c r="STJ47" s="154"/>
      <c r="STK47" s="154"/>
      <c r="STL47" s="154"/>
      <c r="STM47" s="154"/>
      <c r="STN47" s="154"/>
      <c r="STO47" s="154"/>
      <c r="STP47" s="154"/>
      <c r="STQ47" s="154"/>
      <c r="STR47" s="154"/>
      <c r="STS47" s="154"/>
      <c r="STT47" s="154"/>
      <c r="STU47" s="154"/>
      <c r="STV47" s="154"/>
      <c r="STW47" s="154"/>
      <c r="STX47" s="154"/>
      <c r="STY47" s="154"/>
      <c r="STZ47" s="154"/>
      <c r="SUA47" s="154"/>
      <c r="SUB47" s="154"/>
      <c r="SUC47" s="154"/>
      <c r="SUD47" s="154"/>
      <c r="SUE47" s="154"/>
      <c r="SUF47" s="154"/>
      <c r="SUG47" s="154"/>
      <c r="SUH47" s="154"/>
      <c r="SUI47" s="154"/>
      <c r="SUJ47" s="154"/>
      <c r="SUK47" s="154"/>
      <c r="SUL47" s="154"/>
      <c r="SUM47" s="154"/>
      <c r="SUN47" s="154"/>
      <c r="SUO47" s="154"/>
      <c r="SUP47" s="154"/>
      <c r="SUQ47" s="154"/>
      <c r="SUR47" s="154"/>
      <c r="SUS47" s="154"/>
      <c r="SUT47" s="154"/>
      <c r="SUU47" s="154"/>
      <c r="SUV47" s="154"/>
      <c r="SUW47" s="154"/>
      <c r="SUX47" s="154"/>
      <c r="SUY47" s="154"/>
      <c r="SUZ47" s="154"/>
      <c r="SVA47" s="154"/>
      <c r="SVB47" s="154"/>
      <c r="SVC47" s="154"/>
      <c r="SVD47" s="154"/>
      <c r="SVE47" s="154"/>
      <c r="SVF47" s="154"/>
      <c r="SVG47" s="154"/>
      <c r="SVH47" s="154"/>
      <c r="SVI47" s="154"/>
      <c r="SVJ47" s="154"/>
      <c r="SVK47" s="154"/>
      <c r="SVL47" s="154"/>
      <c r="SVM47" s="154"/>
      <c r="SVN47" s="154"/>
      <c r="SVO47" s="154"/>
      <c r="SVP47" s="154"/>
      <c r="SVQ47" s="154"/>
      <c r="SVR47" s="154"/>
      <c r="SVS47" s="154"/>
      <c r="SVT47" s="154"/>
      <c r="SVU47" s="154"/>
      <c r="SVV47" s="154"/>
      <c r="SVW47" s="154"/>
      <c r="SVX47" s="154"/>
      <c r="SVY47" s="154"/>
      <c r="SVZ47" s="154"/>
      <c r="SWA47" s="154"/>
      <c r="SWB47" s="154"/>
      <c r="SWC47" s="154"/>
      <c r="SWD47" s="154"/>
      <c r="SWE47" s="154"/>
      <c r="SWF47" s="154"/>
      <c r="SWG47" s="154"/>
      <c r="SWH47" s="154"/>
      <c r="SWI47" s="154"/>
      <c r="SWJ47" s="154"/>
      <c r="SWK47" s="154"/>
      <c r="SWL47" s="154"/>
      <c r="SWM47" s="154"/>
      <c r="SWN47" s="154"/>
      <c r="SWO47" s="154"/>
      <c r="SWP47" s="154"/>
      <c r="SWQ47" s="154"/>
      <c r="SWR47" s="154"/>
      <c r="SWS47" s="154"/>
      <c r="SWT47" s="154"/>
      <c r="SWU47" s="154"/>
      <c r="SWV47" s="154"/>
      <c r="SWW47" s="154"/>
      <c r="SWX47" s="154"/>
      <c r="SWY47" s="154"/>
      <c r="SWZ47" s="154"/>
      <c r="SXA47" s="154"/>
      <c r="SXB47" s="154"/>
      <c r="SXC47" s="154"/>
      <c r="SXD47" s="154"/>
      <c r="SXE47" s="154"/>
      <c r="SXF47" s="154"/>
      <c r="SXG47" s="154"/>
      <c r="SXH47" s="154"/>
      <c r="SXI47" s="154"/>
      <c r="SXJ47" s="154"/>
      <c r="SXK47" s="154"/>
      <c r="SXL47" s="154"/>
      <c r="SXM47" s="154"/>
      <c r="SXN47" s="154"/>
      <c r="SXO47" s="154"/>
      <c r="SXP47" s="154"/>
      <c r="SXQ47" s="154"/>
      <c r="SXR47" s="154"/>
      <c r="SXS47" s="154"/>
      <c r="SXT47" s="154"/>
      <c r="SXU47" s="154"/>
      <c r="SXV47" s="154"/>
      <c r="SXW47" s="154"/>
      <c r="SXX47" s="154"/>
      <c r="SXY47" s="154"/>
      <c r="SXZ47" s="154"/>
      <c r="SYA47" s="154"/>
      <c r="SYB47" s="154"/>
      <c r="SYC47" s="154"/>
      <c r="SYD47" s="154"/>
      <c r="SYE47" s="154"/>
      <c r="SYF47" s="154"/>
      <c r="SYG47" s="154"/>
      <c r="SYH47" s="154"/>
      <c r="SYI47" s="154"/>
      <c r="SYJ47" s="154"/>
      <c r="SYK47" s="154"/>
      <c r="SYL47" s="154"/>
      <c r="SYM47" s="154"/>
      <c r="SYN47" s="154"/>
      <c r="SYO47" s="154"/>
      <c r="SYP47" s="154"/>
      <c r="SYQ47" s="154"/>
      <c r="SYR47" s="154"/>
      <c r="SYS47" s="154"/>
      <c r="SYT47" s="154"/>
      <c r="SYU47" s="154"/>
      <c r="SYV47" s="154"/>
      <c r="SYW47" s="154"/>
      <c r="SYX47" s="154"/>
      <c r="SYY47" s="154"/>
      <c r="SYZ47" s="154"/>
      <c r="SZA47" s="154"/>
      <c r="SZB47" s="154"/>
      <c r="SZC47" s="154"/>
      <c r="SZD47" s="154"/>
      <c r="SZE47" s="154"/>
      <c r="SZF47" s="154"/>
      <c r="SZG47" s="154"/>
      <c r="SZH47" s="154"/>
      <c r="SZI47" s="154"/>
      <c r="SZJ47" s="154"/>
      <c r="SZK47" s="154"/>
      <c r="SZL47" s="154"/>
      <c r="SZM47" s="154"/>
      <c r="SZN47" s="154"/>
      <c r="SZO47" s="154"/>
      <c r="SZP47" s="154"/>
      <c r="SZQ47" s="154"/>
      <c r="SZR47" s="154"/>
      <c r="SZS47" s="154"/>
      <c r="SZT47" s="154"/>
      <c r="SZU47" s="154"/>
      <c r="SZV47" s="154"/>
      <c r="SZW47" s="154"/>
      <c r="SZX47" s="154"/>
      <c r="SZY47" s="154"/>
      <c r="SZZ47" s="154"/>
      <c r="TAA47" s="154"/>
      <c r="TAB47" s="154"/>
      <c r="TAC47" s="154"/>
      <c r="TAD47" s="154"/>
      <c r="TAE47" s="154"/>
      <c r="TAF47" s="154"/>
      <c r="TAG47" s="154"/>
      <c r="TAH47" s="154"/>
      <c r="TAI47" s="154"/>
      <c r="TAJ47" s="154"/>
      <c r="TAK47" s="154"/>
      <c r="TAL47" s="154"/>
      <c r="TAM47" s="154"/>
      <c r="TAN47" s="154"/>
      <c r="TAO47" s="154"/>
      <c r="TAP47" s="154"/>
      <c r="TAQ47" s="154"/>
      <c r="TAR47" s="154"/>
      <c r="TAS47" s="154"/>
      <c r="TAT47" s="154"/>
      <c r="TAU47" s="154"/>
      <c r="TAV47" s="154"/>
      <c r="TAW47" s="154"/>
      <c r="TAX47" s="154"/>
      <c r="TAY47" s="154"/>
      <c r="TAZ47" s="154"/>
      <c r="TBA47" s="154"/>
      <c r="TBB47" s="154"/>
      <c r="TBC47" s="154"/>
      <c r="TBD47" s="154"/>
      <c r="TBE47" s="154"/>
      <c r="TBF47" s="154"/>
      <c r="TBG47" s="154"/>
      <c r="TBH47" s="154"/>
      <c r="TBI47" s="154"/>
      <c r="TBJ47" s="154"/>
      <c r="TBK47" s="154"/>
      <c r="TBL47" s="154"/>
      <c r="TBM47" s="154"/>
      <c r="TBN47" s="154"/>
      <c r="TBO47" s="154"/>
      <c r="TBP47" s="154"/>
      <c r="TBQ47" s="154"/>
      <c r="TBR47" s="154"/>
      <c r="TBS47" s="154"/>
      <c r="TBT47" s="154"/>
      <c r="TBU47" s="154"/>
      <c r="TBV47" s="154"/>
      <c r="TBW47" s="154"/>
      <c r="TBX47" s="154"/>
      <c r="TBY47" s="154"/>
      <c r="TBZ47" s="154"/>
      <c r="TCA47" s="154"/>
      <c r="TCB47" s="154"/>
      <c r="TCC47" s="154"/>
      <c r="TCD47" s="154"/>
      <c r="TCE47" s="154"/>
      <c r="TCF47" s="154"/>
      <c r="TCG47" s="154"/>
      <c r="TCH47" s="154"/>
      <c r="TCI47" s="154"/>
      <c r="TCJ47" s="154"/>
      <c r="TCK47" s="154"/>
      <c r="TCL47" s="154"/>
      <c r="TCM47" s="154"/>
      <c r="TCN47" s="154"/>
      <c r="TCO47" s="154"/>
      <c r="TCP47" s="154"/>
      <c r="TCQ47" s="154"/>
      <c r="TCR47" s="154"/>
      <c r="TCS47" s="154"/>
      <c r="TCT47" s="154"/>
      <c r="TCU47" s="154"/>
      <c r="TCV47" s="154"/>
      <c r="TCW47" s="154"/>
      <c r="TCX47" s="154"/>
      <c r="TCY47" s="154"/>
      <c r="TCZ47" s="154"/>
      <c r="TDA47" s="154"/>
      <c r="TDB47" s="154"/>
      <c r="TDC47" s="154"/>
      <c r="TDD47" s="154"/>
      <c r="TDE47" s="154"/>
      <c r="TDF47" s="154"/>
      <c r="TDG47" s="154"/>
      <c r="TDH47" s="154"/>
      <c r="TDI47" s="154"/>
      <c r="TDJ47" s="154"/>
      <c r="TDK47" s="154"/>
      <c r="TDL47" s="154"/>
      <c r="TDM47" s="154"/>
      <c r="TDN47" s="154"/>
      <c r="TDO47" s="154"/>
      <c r="TDP47" s="154"/>
      <c r="TDQ47" s="154"/>
      <c r="TDR47" s="154"/>
      <c r="TDS47" s="154"/>
      <c r="TDT47" s="154"/>
      <c r="TDU47" s="154"/>
      <c r="TDV47" s="154"/>
      <c r="TDW47" s="154"/>
      <c r="TDX47" s="154"/>
      <c r="TDY47" s="154"/>
      <c r="TDZ47" s="154"/>
      <c r="TEA47" s="154"/>
      <c r="TEB47" s="154"/>
      <c r="TEC47" s="154"/>
      <c r="TED47" s="154"/>
      <c r="TEE47" s="154"/>
      <c r="TEF47" s="154"/>
      <c r="TEG47" s="154"/>
      <c r="TEH47" s="154"/>
      <c r="TEI47" s="154"/>
      <c r="TEJ47" s="154"/>
      <c r="TEK47" s="154"/>
      <c r="TEL47" s="154"/>
      <c r="TEM47" s="154"/>
      <c r="TEN47" s="154"/>
      <c r="TEO47" s="154"/>
      <c r="TEP47" s="154"/>
      <c r="TEQ47" s="154"/>
      <c r="TER47" s="154"/>
      <c r="TES47" s="154"/>
      <c r="TET47" s="154"/>
      <c r="TEU47" s="154"/>
      <c r="TEV47" s="154"/>
      <c r="TEW47" s="154"/>
      <c r="TEX47" s="154"/>
      <c r="TEY47" s="154"/>
      <c r="TEZ47" s="154"/>
      <c r="TFA47" s="154"/>
      <c r="TFB47" s="154"/>
      <c r="TFC47" s="154"/>
      <c r="TFD47" s="154"/>
      <c r="TFE47" s="154"/>
      <c r="TFF47" s="154"/>
      <c r="TFG47" s="154"/>
      <c r="TFH47" s="154"/>
      <c r="TFI47" s="154"/>
      <c r="TFJ47" s="154"/>
      <c r="TFK47" s="154"/>
      <c r="TFL47" s="154"/>
      <c r="TFM47" s="154"/>
      <c r="TFN47" s="154"/>
      <c r="TFO47" s="154"/>
      <c r="TFP47" s="154"/>
      <c r="TFQ47" s="154"/>
      <c r="TFR47" s="154"/>
      <c r="TFS47" s="154"/>
      <c r="TFT47" s="154"/>
      <c r="TFU47" s="154"/>
      <c r="TFV47" s="154"/>
      <c r="TFW47" s="154"/>
      <c r="TFX47" s="154"/>
      <c r="TFY47" s="154"/>
      <c r="TFZ47" s="154"/>
      <c r="TGA47" s="154"/>
      <c r="TGB47" s="154"/>
      <c r="TGC47" s="154"/>
      <c r="TGD47" s="154"/>
      <c r="TGE47" s="154"/>
      <c r="TGF47" s="154"/>
      <c r="TGG47" s="154"/>
      <c r="TGH47" s="154"/>
      <c r="TGI47" s="154"/>
      <c r="TGJ47" s="154"/>
      <c r="TGK47" s="154"/>
      <c r="TGL47" s="154"/>
      <c r="TGM47" s="154"/>
      <c r="TGN47" s="154"/>
      <c r="TGO47" s="154"/>
      <c r="TGP47" s="154"/>
      <c r="TGQ47" s="154"/>
      <c r="TGR47" s="154"/>
      <c r="TGS47" s="154"/>
      <c r="TGT47" s="154"/>
      <c r="TGU47" s="154"/>
      <c r="TGV47" s="154"/>
      <c r="TGW47" s="154"/>
      <c r="TGX47" s="154"/>
      <c r="TGY47" s="154"/>
      <c r="TGZ47" s="154"/>
      <c r="THA47" s="154"/>
      <c r="THB47" s="154"/>
      <c r="THC47" s="154"/>
      <c r="THD47" s="154"/>
      <c r="THE47" s="154"/>
      <c r="THF47" s="154"/>
      <c r="THG47" s="154"/>
      <c r="THH47" s="154"/>
      <c r="THI47" s="154"/>
      <c r="THJ47" s="154"/>
      <c r="THK47" s="154"/>
      <c r="THL47" s="154"/>
      <c r="THM47" s="154"/>
      <c r="THN47" s="154"/>
      <c r="THO47" s="154"/>
      <c r="THP47" s="154"/>
      <c r="THQ47" s="154"/>
      <c r="THR47" s="154"/>
      <c r="THS47" s="154"/>
      <c r="THT47" s="154"/>
      <c r="THU47" s="154"/>
      <c r="THV47" s="154"/>
      <c r="THW47" s="154"/>
      <c r="THX47" s="154"/>
      <c r="THY47" s="154"/>
      <c r="THZ47" s="154"/>
      <c r="TIA47" s="154"/>
      <c r="TIB47" s="154"/>
      <c r="TIC47" s="154"/>
      <c r="TID47" s="154"/>
      <c r="TIE47" s="154"/>
      <c r="TIF47" s="154"/>
      <c r="TIG47" s="154"/>
      <c r="TIH47" s="154"/>
      <c r="TII47" s="154"/>
      <c r="TIJ47" s="154"/>
      <c r="TIK47" s="154"/>
      <c r="TIL47" s="154"/>
      <c r="TIM47" s="154"/>
      <c r="TIN47" s="154"/>
      <c r="TIO47" s="154"/>
      <c r="TIP47" s="154"/>
      <c r="TIQ47" s="154"/>
      <c r="TIR47" s="154"/>
      <c r="TIS47" s="154"/>
      <c r="TIT47" s="154"/>
      <c r="TIU47" s="154"/>
      <c r="TIV47" s="154"/>
      <c r="TIW47" s="154"/>
      <c r="TIX47" s="154"/>
      <c r="TIY47" s="154"/>
      <c r="TIZ47" s="154"/>
      <c r="TJA47" s="154"/>
      <c r="TJB47" s="154"/>
      <c r="TJC47" s="154"/>
      <c r="TJD47" s="154"/>
      <c r="TJE47" s="154"/>
      <c r="TJF47" s="154"/>
      <c r="TJG47" s="154"/>
      <c r="TJH47" s="154"/>
      <c r="TJI47" s="154"/>
      <c r="TJJ47" s="154"/>
      <c r="TJK47" s="154"/>
      <c r="TJL47" s="154"/>
      <c r="TJM47" s="154"/>
      <c r="TJN47" s="154"/>
      <c r="TJO47" s="154"/>
      <c r="TJP47" s="154"/>
      <c r="TJQ47" s="154"/>
      <c r="TJR47" s="154"/>
      <c r="TJS47" s="154"/>
      <c r="TJT47" s="154"/>
      <c r="TJU47" s="154"/>
      <c r="TJV47" s="154"/>
      <c r="TJW47" s="154"/>
      <c r="TJX47" s="154"/>
      <c r="TJY47" s="154"/>
      <c r="TJZ47" s="154"/>
      <c r="TKA47" s="154"/>
      <c r="TKB47" s="154"/>
      <c r="TKC47" s="154"/>
      <c r="TKD47" s="154"/>
      <c r="TKE47" s="154"/>
      <c r="TKF47" s="154"/>
      <c r="TKG47" s="154"/>
      <c r="TKH47" s="154"/>
      <c r="TKI47" s="154"/>
      <c r="TKJ47" s="154"/>
      <c r="TKK47" s="154"/>
      <c r="TKL47" s="154"/>
      <c r="TKM47" s="154"/>
      <c r="TKN47" s="154"/>
      <c r="TKO47" s="154"/>
      <c r="TKP47" s="154"/>
      <c r="TKQ47" s="154"/>
      <c r="TKR47" s="154"/>
      <c r="TKS47" s="154"/>
      <c r="TKT47" s="154"/>
      <c r="TKU47" s="154"/>
      <c r="TKV47" s="154"/>
      <c r="TKW47" s="154"/>
      <c r="TKX47" s="154"/>
      <c r="TKY47" s="154"/>
      <c r="TKZ47" s="154"/>
      <c r="TLA47" s="154"/>
      <c r="TLB47" s="154"/>
      <c r="TLC47" s="154"/>
      <c r="TLD47" s="154"/>
      <c r="TLE47" s="154"/>
      <c r="TLF47" s="154"/>
      <c r="TLG47" s="154"/>
      <c r="TLH47" s="154"/>
      <c r="TLI47" s="154"/>
      <c r="TLJ47" s="154"/>
      <c r="TLK47" s="154"/>
      <c r="TLL47" s="154"/>
      <c r="TLM47" s="154"/>
      <c r="TLN47" s="154"/>
      <c r="TLO47" s="154"/>
      <c r="TLP47" s="154"/>
      <c r="TLQ47" s="154"/>
      <c r="TLR47" s="154"/>
      <c r="TLS47" s="154"/>
      <c r="TLT47" s="154"/>
      <c r="TLU47" s="154"/>
      <c r="TLV47" s="154"/>
      <c r="TLW47" s="154"/>
      <c r="TLX47" s="154"/>
      <c r="TLY47" s="154"/>
      <c r="TLZ47" s="154"/>
      <c r="TMA47" s="154"/>
      <c r="TMB47" s="154"/>
      <c r="TMC47" s="154"/>
      <c r="TMD47" s="154"/>
      <c r="TME47" s="154"/>
      <c r="TMF47" s="154"/>
      <c r="TMG47" s="154"/>
      <c r="TMH47" s="154"/>
      <c r="TMI47" s="154"/>
      <c r="TMJ47" s="154"/>
      <c r="TMK47" s="154"/>
      <c r="TML47" s="154"/>
      <c r="TMM47" s="154"/>
      <c r="TMN47" s="154"/>
      <c r="TMO47" s="154"/>
      <c r="TMP47" s="154"/>
      <c r="TMQ47" s="154"/>
      <c r="TMR47" s="154"/>
      <c r="TMS47" s="154"/>
      <c r="TMT47" s="154"/>
      <c r="TMU47" s="154"/>
      <c r="TMV47" s="154"/>
      <c r="TMW47" s="154"/>
      <c r="TMX47" s="154"/>
      <c r="TMY47" s="154"/>
      <c r="TMZ47" s="154"/>
      <c r="TNA47" s="154"/>
      <c r="TNB47" s="154"/>
      <c r="TNC47" s="154"/>
      <c r="TND47" s="154"/>
      <c r="TNE47" s="154"/>
      <c r="TNF47" s="154"/>
      <c r="TNG47" s="154"/>
      <c r="TNH47" s="154"/>
      <c r="TNI47" s="154"/>
      <c r="TNJ47" s="154"/>
      <c r="TNK47" s="154"/>
      <c r="TNL47" s="154"/>
      <c r="TNM47" s="154"/>
      <c r="TNN47" s="154"/>
      <c r="TNO47" s="154"/>
      <c r="TNP47" s="154"/>
      <c r="TNQ47" s="154"/>
      <c r="TNR47" s="154"/>
      <c r="TNS47" s="154"/>
      <c r="TNT47" s="154"/>
      <c r="TNU47" s="154"/>
      <c r="TNV47" s="154"/>
      <c r="TNW47" s="154"/>
      <c r="TNX47" s="154"/>
      <c r="TNY47" s="154"/>
      <c r="TNZ47" s="154"/>
      <c r="TOA47" s="154"/>
      <c r="TOB47" s="154"/>
      <c r="TOC47" s="154"/>
      <c r="TOD47" s="154"/>
      <c r="TOE47" s="154"/>
      <c r="TOF47" s="154"/>
      <c r="TOG47" s="154"/>
      <c r="TOH47" s="154"/>
      <c r="TOI47" s="154"/>
      <c r="TOJ47" s="154"/>
      <c r="TOK47" s="154"/>
      <c r="TOL47" s="154"/>
      <c r="TOM47" s="154"/>
      <c r="TON47" s="154"/>
      <c r="TOO47" s="154"/>
      <c r="TOP47" s="154"/>
      <c r="TOQ47" s="154"/>
      <c r="TOR47" s="154"/>
      <c r="TOS47" s="154"/>
      <c r="TOT47" s="154"/>
      <c r="TOU47" s="154"/>
      <c r="TOV47" s="154"/>
      <c r="TOW47" s="154"/>
      <c r="TOX47" s="154"/>
      <c r="TOY47" s="154"/>
      <c r="TOZ47" s="154"/>
      <c r="TPA47" s="154"/>
      <c r="TPB47" s="154"/>
      <c r="TPC47" s="154"/>
      <c r="TPD47" s="154"/>
      <c r="TPE47" s="154"/>
      <c r="TPF47" s="154"/>
      <c r="TPG47" s="154"/>
      <c r="TPH47" s="154"/>
      <c r="TPI47" s="154"/>
      <c r="TPJ47" s="154"/>
      <c r="TPK47" s="154"/>
      <c r="TPL47" s="154"/>
      <c r="TPM47" s="154"/>
      <c r="TPN47" s="154"/>
      <c r="TPO47" s="154"/>
      <c r="TPP47" s="154"/>
      <c r="TPQ47" s="154"/>
      <c r="TPR47" s="154"/>
      <c r="TPS47" s="154"/>
      <c r="TPT47" s="154"/>
      <c r="TPU47" s="154"/>
      <c r="TPV47" s="154"/>
      <c r="TPW47" s="154"/>
      <c r="TPX47" s="154"/>
      <c r="TPY47" s="154"/>
      <c r="TPZ47" s="154"/>
      <c r="TQA47" s="154"/>
      <c r="TQB47" s="154"/>
      <c r="TQC47" s="154"/>
      <c r="TQD47" s="154"/>
      <c r="TQE47" s="154"/>
      <c r="TQF47" s="154"/>
      <c r="TQG47" s="154"/>
      <c r="TQH47" s="154"/>
      <c r="TQI47" s="154"/>
      <c r="TQJ47" s="154"/>
      <c r="TQK47" s="154"/>
      <c r="TQL47" s="154"/>
      <c r="TQM47" s="154"/>
      <c r="TQN47" s="154"/>
      <c r="TQO47" s="154"/>
      <c r="TQP47" s="154"/>
      <c r="TQQ47" s="154"/>
      <c r="TQR47" s="154"/>
      <c r="TQS47" s="154"/>
      <c r="TQT47" s="154"/>
      <c r="TQU47" s="154"/>
      <c r="TQV47" s="154"/>
      <c r="TQW47" s="154"/>
      <c r="TQX47" s="154"/>
      <c r="TQY47" s="154"/>
      <c r="TQZ47" s="154"/>
      <c r="TRA47" s="154"/>
      <c r="TRB47" s="154"/>
      <c r="TRC47" s="154"/>
      <c r="TRD47" s="154"/>
      <c r="TRE47" s="154"/>
      <c r="TRF47" s="154"/>
      <c r="TRG47" s="154"/>
      <c r="TRH47" s="154"/>
      <c r="TRI47" s="154"/>
      <c r="TRJ47" s="154"/>
      <c r="TRK47" s="154"/>
      <c r="TRL47" s="154"/>
      <c r="TRM47" s="154"/>
      <c r="TRN47" s="154"/>
      <c r="TRO47" s="154"/>
      <c r="TRP47" s="154"/>
      <c r="TRQ47" s="154"/>
      <c r="TRR47" s="154"/>
      <c r="TRS47" s="154"/>
      <c r="TRT47" s="154"/>
      <c r="TRU47" s="154"/>
      <c r="TRV47" s="154"/>
      <c r="TRW47" s="154"/>
      <c r="TRX47" s="154"/>
      <c r="TRY47" s="154"/>
      <c r="TRZ47" s="154"/>
      <c r="TSA47" s="154"/>
      <c r="TSB47" s="154"/>
      <c r="TSC47" s="154"/>
      <c r="TSD47" s="154"/>
      <c r="TSE47" s="154"/>
      <c r="TSF47" s="154"/>
      <c r="TSG47" s="154"/>
      <c r="TSH47" s="154"/>
      <c r="TSI47" s="154"/>
      <c r="TSJ47" s="154"/>
      <c r="TSK47" s="154"/>
      <c r="TSL47" s="154"/>
      <c r="TSM47" s="154"/>
      <c r="TSN47" s="154"/>
      <c r="TSO47" s="154"/>
      <c r="TSP47" s="154"/>
      <c r="TSQ47" s="154"/>
      <c r="TSR47" s="154"/>
      <c r="TSS47" s="154"/>
      <c r="TST47" s="154"/>
      <c r="TSU47" s="154"/>
      <c r="TSV47" s="154"/>
      <c r="TSW47" s="154"/>
      <c r="TSX47" s="154"/>
      <c r="TSY47" s="154"/>
      <c r="TSZ47" s="154"/>
      <c r="TTA47" s="154"/>
      <c r="TTB47" s="154"/>
      <c r="TTC47" s="154"/>
      <c r="TTD47" s="154"/>
      <c r="TTE47" s="154"/>
      <c r="TTF47" s="154"/>
      <c r="TTG47" s="154"/>
      <c r="TTH47" s="154"/>
      <c r="TTI47" s="154"/>
      <c r="TTJ47" s="154"/>
      <c r="TTK47" s="154"/>
      <c r="TTL47" s="154"/>
      <c r="TTM47" s="154"/>
      <c r="TTN47" s="154"/>
      <c r="TTO47" s="154"/>
      <c r="TTP47" s="154"/>
      <c r="TTQ47" s="154"/>
      <c r="TTR47" s="154"/>
      <c r="TTS47" s="154"/>
      <c r="TTT47" s="154"/>
      <c r="TTU47" s="154"/>
      <c r="TTV47" s="154"/>
      <c r="TTW47" s="154"/>
      <c r="TTX47" s="154"/>
      <c r="TTY47" s="154"/>
      <c r="TTZ47" s="154"/>
      <c r="TUA47" s="154"/>
      <c r="TUB47" s="154"/>
      <c r="TUC47" s="154"/>
      <c r="TUD47" s="154"/>
      <c r="TUE47" s="154"/>
      <c r="TUF47" s="154"/>
      <c r="TUG47" s="154"/>
      <c r="TUH47" s="154"/>
      <c r="TUI47" s="154"/>
      <c r="TUJ47" s="154"/>
      <c r="TUK47" s="154"/>
      <c r="TUL47" s="154"/>
      <c r="TUM47" s="154"/>
      <c r="TUN47" s="154"/>
      <c r="TUO47" s="154"/>
      <c r="TUP47" s="154"/>
      <c r="TUQ47" s="154"/>
      <c r="TUR47" s="154"/>
      <c r="TUS47" s="154"/>
      <c r="TUT47" s="154"/>
      <c r="TUU47" s="154"/>
      <c r="TUV47" s="154"/>
      <c r="TUW47" s="154"/>
      <c r="TUX47" s="154"/>
      <c r="TUY47" s="154"/>
      <c r="TUZ47" s="154"/>
      <c r="TVA47" s="154"/>
      <c r="TVB47" s="154"/>
      <c r="TVC47" s="154"/>
      <c r="TVD47" s="154"/>
      <c r="TVE47" s="154"/>
      <c r="TVF47" s="154"/>
      <c r="TVG47" s="154"/>
      <c r="TVH47" s="154"/>
      <c r="TVI47" s="154"/>
      <c r="TVJ47" s="154"/>
      <c r="TVK47" s="154"/>
      <c r="TVL47" s="154"/>
      <c r="TVM47" s="154"/>
      <c r="TVN47" s="154"/>
      <c r="TVO47" s="154"/>
      <c r="TVP47" s="154"/>
      <c r="TVQ47" s="154"/>
      <c r="TVR47" s="154"/>
      <c r="TVS47" s="154"/>
      <c r="TVT47" s="154"/>
      <c r="TVU47" s="154"/>
      <c r="TVV47" s="154"/>
      <c r="TVW47" s="154"/>
      <c r="TVX47" s="154"/>
      <c r="TVY47" s="154"/>
      <c r="TVZ47" s="154"/>
      <c r="TWA47" s="154"/>
      <c r="TWB47" s="154"/>
      <c r="TWC47" s="154"/>
      <c r="TWD47" s="154"/>
      <c r="TWE47" s="154"/>
      <c r="TWF47" s="154"/>
      <c r="TWG47" s="154"/>
      <c r="TWH47" s="154"/>
      <c r="TWI47" s="154"/>
      <c r="TWJ47" s="154"/>
      <c r="TWK47" s="154"/>
      <c r="TWL47" s="154"/>
      <c r="TWM47" s="154"/>
      <c r="TWN47" s="154"/>
      <c r="TWO47" s="154"/>
      <c r="TWP47" s="154"/>
      <c r="TWQ47" s="154"/>
      <c r="TWR47" s="154"/>
      <c r="TWS47" s="154"/>
      <c r="TWT47" s="154"/>
      <c r="TWU47" s="154"/>
      <c r="TWV47" s="154"/>
      <c r="TWW47" s="154"/>
      <c r="TWX47" s="154"/>
      <c r="TWY47" s="154"/>
      <c r="TWZ47" s="154"/>
      <c r="TXA47" s="154"/>
      <c r="TXB47" s="154"/>
      <c r="TXC47" s="154"/>
      <c r="TXD47" s="154"/>
      <c r="TXE47" s="154"/>
      <c r="TXF47" s="154"/>
      <c r="TXG47" s="154"/>
      <c r="TXH47" s="154"/>
      <c r="TXI47" s="154"/>
      <c r="TXJ47" s="154"/>
      <c r="TXK47" s="154"/>
      <c r="TXL47" s="154"/>
      <c r="TXM47" s="154"/>
      <c r="TXN47" s="154"/>
      <c r="TXO47" s="154"/>
      <c r="TXP47" s="154"/>
      <c r="TXQ47" s="154"/>
      <c r="TXR47" s="154"/>
      <c r="TXS47" s="154"/>
      <c r="TXT47" s="154"/>
      <c r="TXU47" s="154"/>
      <c r="TXV47" s="154"/>
      <c r="TXW47" s="154"/>
      <c r="TXX47" s="154"/>
      <c r="TXY47" s="154"/>
      <c r="TXZ47" s="154"/>
      <c r="TYA47" s="154"/>
      <c r="TYB47" s="154"/>
      <c r="TYC47" s="154"/>
      <c r="TYD47" s="154"/>
      <c r="TYE47" s="154"/>
      <c r="TYF47" s="154"/>
      <c r="TYG47" s="154"/>
      <c r="TYH47" s="154"/>
      <c r="TYI47" s="154"/>
      <c r="TYJ47" s="154"/>
      <c r="TYK47" s="154"/>
      <c r="TYL47" s="154"/>
      <c r="TYM47" s="154"/>
      <c r="TYN47" s="154"/>
      <c r="TYO47" s="154"/>
      <c r="TYP47" s="154"/>
      <c r="TYQ47" s="154"/>
      <c r="TYR47" s="154"/>
      <c r="TYS47" s="154"/>
      <c r="TYT47" s="154"/>
      <c r="TYU47" s="154"/>
      <c r="TYV47" s="154"/>
      <c r="TYW47" s="154"/>
      <c r="TYX47" s="154"/>
      <c r="TYY47" s="154"/>
      <c r="TYZ47" s="154"/>
      <c r="TZA47" s="154"/>
      <c r="TZB47" s="154"/>
      <c r="TZC47" s="154"/>
      <c r="TZD47" s="154"/>
      <c r="TZE47" s="154"/>
      <c r="TZF47" s="154"/>
      <c r="TZG47" s="154"/>
      <c r="TZH47" s="154"/>
      <c r="TZI47" s="154"/>
      <c r="TZJ47" s="154"/>
      <c r="TZK47" s="154"/>
      <c r="TZL47" s="154"/>
      <c r="TZM47" s="154"/>
      <c r="TZN47" s="154"/>
      <c r="TZO47" s="154"/>
      <c r="TZP47" s="154"/>
      <c r="TZQ47" s="154"/>
      <c r="TZR47" s="154"/>
      <c r="TZS47" s="154"/>
      <c r="TZT47" s="154"/>
      <c r="TZU47" s="154"/>
      <c r="TZV47" s="154"/>
      <c r="TZW47" s="154"/>
      <c r="TZX47" s="154"/>
      <c r="TZY47" s="154"/>
      <c r="TZZ47" s="154"/>
      <c r="UAA47" s="154"/>
      <c r="UAB47" s="154"/>
      <c r="UAC47" s="154"/>
      <c r="UAD47" s="154"/>
      <c r="UAE47" s="154"/>
      <c r="UAF47" s="154"/>
      <c r="UAG47" s="154"/>
      <c r="UAH47" s="154"/>
      <c r="UAI47" s="154"/>
      <c r="UAJ47" s="154"/>
      <c r="UAK47" s="154"/>
      <c r="UAL47" s="154"/>
      <c r="UAM47" s="154"/>
      <c r="UAN47" s="154"/>
      <c r="UAO47" s="154"/>
      <c r="UAP47" s="154"/>
      <c r="UAQ47" s="154"/>
      <c r="UAR47" s="154"/>
      <c r="UAS47" s="154"/>
      <c r="UAT47" s="154"/>
      <c r="UAU47" s="154"/>
      <c r="UAV47" s="154"/>
      <c r="UAW47" s="154"/>
      <c r="UAX47" s="154"/>
      <c r="UAY47" s="154"/>
      <c r="UAZ47" s="154"/>
      <c r="UBA47" s="154"/>
      <c r="UBB47" s="154"/>
      <c r="UBC47" s="154"/>
      <c r="UBD47" s="154"/>
      <c r="UBE47" s="154"/>
      <c r="UBF47" s="154"/>
      <c r="UBG47" s="154"/>
      <c r="UBH47" s="154"/>
      <c r="UBI47" s="154"/>
      <c r="UBJ47" s="154"/>
      <c r="UBK47" s="154"/>
      <c r="UBL47" s="154"/>
      <c r="UBM47" s="154"/>
      <c r="UBN47" s="154"/>
      <c r="UBO47" s="154"/>
      <c r="UBP47" s="154"/>
      <c r="UBQ47" s="154"/>
      <c r="UBR47" s="154"/>
      <c r="UBS47" s="154"/>
      <c r="UBT47" s="154"/>
      <c r="UBU47" s="154"/>
      <c r="UBV47" s="154"/>
      <c r="UBW47" s="154"/>
      <c r="UBX47" s="154"/>
      <c r="UBY47" s="154"/>
      <c r="UBZ47" s="154"/>
      <c r="UCA47" s="154"/>
      <c r="UCB47" s="154"/>
      <c r="UCC47" s="154"/>
      <c r="UCD47" s="154"/>
      <c r="UCE47" s="154"/>
      <c r="UCF47" s="154"/>
      <c r="UCG47" s="154"/>
      <c r="UCH47" s="154"/>
      <c r="UCI47" s="154"/>
      <c r="UCJ47" s="154"/>
      <c r="UCK47" s="154"/>
      <c r="UCL47" s="154"/>
      <c r="UCM47" s="154"/>
      <c r="UCN47" s="154"/>
      <c r="UCO47" s="154"/>
      <c r="UCP47" s="154"/>
      <c r="UCQ47" s="154"/>
      <c r="UCR47" s="154"/>
      <c r="UCS47" s="154"/>
      <c r="UCT47" s="154"/>
      <c r="UCU47" s="154"/>
      <c r="UCV47" s="154"/>
      <c r="UCW47" s="154"/>
      <c r="UCX47" s="154"/>
      <c r="UCY47" s="154"/>
      <c r="UCZ47" s="154"/>
      <c r="UDA47" s="154"/>
      <c r="UDB47" s="154"/>
      <c r="UDC47" s="154"/>
      <c r="UDD47" s="154"/>
      <c r="UDE47" s="154"/>
      <c r="UDF47" s="154"/>
      <c r="UDG47" s="154"/>
      <c r="UDH47" s="154"/>
      <c r="UDI47" s="154"/>
      <c r="UDJ47" s="154"/>
      <c r="UDK47" s="154"/>
      <c r="UDL47" s="154"/>
      <c r="UDM47" s="154"/>
      <c r="UDN47" s="154"/>
      <c r="UDO47" s="154"/>
      <c r="UDP47" s="154"/>
      <c r="UDQ47" s="154"/>
      <c r="UDR47" s="154"/>
      <c r="UDS47" s="154"/>
      <c r="UDT47" s="154"/>
      <c r="UDU47" s="154"/>
      <c r="UDV47" s="154"/>
      <c r="UDW47" s="154"/>
      <c r="UDX47" s="154"/>
      <c r="UDY47" s="154"/>
      <c r="UDZ47" s="154"/>
      <c r="UEA47" s="154"/>
      <c r="UEB47" s="154"/>
      <c r="UEC47" s="154"/>
      <c r="UED47" s="154"/>
      <c r="UEE47" s="154"/>
      <c r="UEF47" s="154"/>
      <c r="UEG47" s="154"/>
      <c r="UEH47" s="154"/>
      <c r="UEI47" s="154"/>
      <c r="UEJ47" s="154"/>
      <c r="UEK47" s="154"/>
      <c r="UEL47" s="154"/>
      <c r="UEM47" s="154"/>
      <c r="UEN47" s="154"/>
      <c r="UEO47" s="154"/>
      <c r="UEP47" s="154"/>
      <c r="UEQ47" s="154"/>
      <c r="UER47" s="154"/>
      <c r="UES47" s="154"/>
      <c r="UET47" s="154"/>
      <c r="UEU47" s="154"/>
      <c r="UEV47" s="154"/>
      <c r="UEW47" s="154"/>
      <c r="UEX47" s="154"/>
      <c r="UEY47" s="154"/>
      <c r="UEZ47" s="154"/>
      <c r="UFA47" s="154"/>
      <c r="UFB47" s="154"/>
      <c r="UFC47" s="154"/>
      <c r="UFD47" s="154"/>
      <c r="UFE47" s="154"/>
      <c r="UFF47" s="154"/>
      <c r="UFG47" s="154"/>
      <c r="UFH47" s="154"/>
      <c r="UFI47" s="154"/>
      <c r="UFJ47" s="154"/>
      <c r="UFK47" s="154"/>
      <c r="UFL47" s="154"/>
      <c r="UFM47" s="154"/>
      <c r="UFN47" s="154"/>
      <c r="UFO47" s="154"/>
      <c r="UFP47" s="154"/>
      <c r="UFQ47" s="154"/>
      <c r="UFR47" s="154"/>
      <c r="UFS47" s="154"/>
      <c r="UFT47" s="154"/>
      <c r="UFU47" s="154"/>
      <c r="UFV47" s="154"/>
      <c r="UFW47" s="154"/>
      <c r="UFX47" s="154"/>
      <c r="UFY47" s="154"/>
      <c r="UFZ47" s="154"/>
      <c r="UGA47" s="154"/>
      <c r="UGB47" s="154"/>
      <c r="UGC47" s="154"/>
      <c r="UGD47" s="154"/>
      <c r="UGE47" s="154"/>
      <c r="UGF47" s="154"/>
      <c r="UGG47" s="154"/>
      <c r="UGH47" s="154"/>
      <c r="UGI47" s="154"/>
      <c r="UGJ47" s="154"/>
      <c r="UGK47" s="154"/>
      <c r="UGL47" s="154"/>
      <c r="UGM47" s="154"/>
      <c r="UGN47" s="154"/>
      <c r="UGO47" s="154"/>
      <c r="UGP47" s="154"/>
      <c r="UGQ47" s="154"/>
      <c r="UGR47" s="154"/>
      <c r="UGS47" s="154"/>
      <c r="UGT47" s="154"/>
      <c r="UGU47" s="154"/>
      <c r="UGV47" s="154"/>
      <c r="UGW47" s="154"/>
      <c r="UGX47" s="154"/>
      <c r="UGY47" s="154"/>
      <c r="UGZ47" s="154"/>
      <c r="UHA47" s="154"/>
      <c r="UHB47" s="154"/>
      <c r="UHC47" s="154"/>
      <c r="UHD47" s="154"/>
      <c r="UHE47" s="154"/>
      <c r="UHF47" s="154"/>
      <c r="UHG47" s="154"/>
      <c r="UHH47" s="154"/>
      <c r="UHI47" s="154"/>
      <c r="UHJ47" s="154"/>
      <c r="UHK47" s="154"/>
      <c r="UHL47" s="154"/>
      <c r="UHM47" s="154"/>
      <c r="UHN47" s="154"/>
      <c r="UHO47" s="154"/>
      <c r="UHP47" s="154"/>
      <c r="UHQ47" s="154"/>
      <c r="UHR47" s="154"/>
      <c r="UHS47" s="154"/>
      <c r="UHT47" s="154"/>
      <c r="UHU47" s="154"/>
      <c r="UHV47" s="154"/>
      <c r="UHW47" s="154"/>
      <c r="UHX47" s="154"/>
      <c r="UHY47" s="154"/>
      <c r="UHZ47" s="154"/>
      <c r="UIA47" s="154"/>
      <c r="UIB47" s="154"/>
      <c r="UIC47" s="154"/>
      <c r="UID47" s="154"/>
      <c r="UIE47" s="154"/>
      <c r="UIF47" s="154"/>
      <c r="UIG47" s="154"/>
      <c r="UIH47" s="154"/>
      <c r="UII47" s="154"/>
      <c r="UIJ47" s="154"/>
      <c r="UIK47" s="154"/>
      <c r="UIL47" s="154"/>
      <c r="UIM47" s="154"/>
      <c r="UIN47" s="154"/>
      <c r="UIO47" s="154"/>
      <c r="UIP47" s="154"/>
      <c r="UIQ47" s="154"/>
      <c r="UIR47" s="154"/>
      <c r="UIS47" s="154"/>
      <c r="UIT47" s="154"/>
      <c r="UIU47" s="154"/>
      <c r="UIV47" s="154"/>
      <c r="UIW47" s="154"/>
      <c r="UIX47" s="154"/>
      <c r="UIY47" s="154"/>
      <c r="UIZ47" s="154"/>
      <c r="UJA47" s="154"/>
      <c r="UJB47" s="154"/>
      <c r="UJC47" s="154"/>
      <c r="UJD47" s="154"/>
      <c r="UJE47" s="154"/>
      <c r="UJF47" s="154"/>
      <c r="UJG47" s="154"/>
      <c r="UJH47" s="154"/>
      <c r="UJI47" s="154"/>
      <c r="UJJ47" s="154"/>
      <c r="UJK47" s="154"/>
      <c r="UJL47" s="154"/>
      <c r="UJM47" s="154"/>
      <c r="UJN47" s="154"/>
      <c r="UJO47" s="154"/>
      <c r="UJP47" s="154"/>
      <c r="UJQ47" s="154"/>
      <c r="UJR47" s="154"/>
      <c r="UJS47" s="154"/>
      <c r="UJT47" s="154"/>
      <c r="UJU47" s="154"/>
      <c r="UJV47" s="154"/>
      <c r="UJW47" s="154"/>
      <c r="UJX47" s="154"/>
      <c r="UJY47" s="154"/>
      <c r="UJZ47" s="154"/>
      <c r="UKA47" s="154"/>
      <c r="UKB47" s="154"/>
      <c r="UKC47" s="154"/>
      <c r="UKD47" s="154"/>
      <c r="UKE47" s="154"/>
      <c r="UKF47" s="154"/>
      <c r="UKG47" s="154"/>
      <c r="UKH47" s="154"/>
      <c r="UKI47" s="154"/>
      <c r="UKJ47" s="154"/>
      <c r="UKK47" s="154"/>
      <c r="UKL47" s="154"/>
      <c r="UKM47" s="154"/>
      <c r="UKN47" s="154"/>
      <c r="UKO47" s="154"/>
      <c r="UKP47" s="154"/>
      <c r="UKQ47" s="154"/>
      <c r="UKR47" s="154"/>
      <c r="UKS47" s="154"/>
      <c r="UKT47" s="154"/>
      <c r="UKU47" s="154"/>
      <c r="UKV47" s="154"/>
      <c r="UKW47" s="154"/>
      <c r="UKX47" s="154"/>
      <c r="UKY47" s="154"/>
      <c r="UKZ47" s="154"/>
      <c r="ULA47" s="154"/>
      <c r="ULB47" s="154"/>
      <c r="ULC47" s="154"/>
      <c r="ULD47" s="154"/>
      <c r="ULE47" s="154"/>
      <c r="ULF47" s="154"/>
      <c r="ULG47" s="154"/>
      <c r="ULH47" s="154"/>
      <c r="ULI47" s="154"/>
      <c r="ULJ47" s="154"/>
      <c r="ULK47" s="154"/>
      <c r="ULL47" s="154"/>
      <c r="ULM47" s="154"/>
      <c r="ULN47" s="154"/>
      <c r="ULO47" s="154"/>
      <c r="ULP47" s="154"/>
      <c r="ULQ47" s="154"/>
      <c r="ULR47" s="154"/>
      <c r="ULS47" s="154"/>
      <c r="ULT47" s="154"/>
      <c r="ULU47" s="154"/>
      <c r="ULV47" s="154"/>
      <c r="ULW47" s="154"/>
      <c r="ULX47" s="154"/>
      <c r="ULY47" s="154"/>
      <c r="ULZ47" s="154"/>
      <c r="UMA47" s="154"/>
      <c r="UMB47" s="154"/>
      <c r="UMC47" s="154"/>
      <c r="UMD47" s="154"/>
      <c r="UME47" s="154"/>
      <c r="UMF47" s="154"/>
      <c r="UMG47" s="154"/>
      <c r="UMH47" s="154"/>
      <c r="UMI47" s="154"/>
      <c r="UMJ47" s="154"/>
      <c r="UMK47" s="154"/>
      <c r="UML47" s="154"/>
      <c r="UMM47" s="154"/>
      <c r="UMN47" s="154"/>
      <c r="UMO47" s="154"/>
      <c r="UMP47" s="154"/>
      <c r="UMQ47" s="154"/>
      <c r="UMR47" s="154"/>
      <c r="UMS47" s="154"/>
      <c r="UMT47" s="154"/>
      <c r="UMU47" s="154"/>
      <c r="UMV47" s="154"/>
      <c r="UMW47" s="154"/>
      <c r="UMX47" s="154"/>
      <c r="UMY47" s="154"/>
      <c r="UMZ47" s="154"/>
      <c r="UNA47" s="154"/>
      <c r="UNB47" s="154"/>
      <c r="UNC47" s="154"/>
      <c r="UND47" s="154"/>
      <c r="UNE47" s="154"/>
      <c r="UNF47" s="154"/>
      <c r="UNG47" s="154"/>
      <c r="UNH47" s="154"/>
      <c r="UNI47" s="154"/>
      <c r="UNJ47" s="154"/>
      <c r="UNK47" s="154"/>
      <c r="UNL47" s="154"/>
      <c r="UNM47" s="154"/>
      <c r="UNN47" s="154"/>
      <c r="UNO47" s="154"/>
      <c r="UNP47" s="154"/>
      <c r="UNQ47" s="154"/>
      <c r="UNR47" s="154"/>
      <c r="UNS47" s="154"/>
      <c r="UNT47" s="154"/>
      <c r="UNU47" s="154"/>
      <c r="UNV47" s="154"/>
      <c r="UNW47" s="154"/>
      <c r="UNX47" s="154"/>
      <c r="UNY47" s="154"/>
      <c r="UNZ47" s="154"/>
      <c r="UOA47" s="154"/>
      <c r="UOB47" s="154"/>
      <c r="UOC47" s="154"/>
      <c r="UOD47" s="154"/>
      <c r="UOE47" s="154"/>
      <c r="UOF47" s="154"/>
      <c r="UOG47" s="154"/>
      <c r="UOH47" s="154"/>
      <c r="UOI47" s="154"/>
      <c r="UOJ47" s="154"/>
      <c r="UOK47" s="154"/>
      <c r="UOL47" s="154"/>
      <c r="UOM47" s="154"/>
      <c r="UON47" s="154"/>
      <c r="UOO47" s="154"/>
      <c r="UOP47" s="154"/>
      <c r="UOQ47" s="154"/>
      <c r="UOR47" s="154"/>
      <c r="UOS47" s="154"/>
      <c r="UOT47" s="154"/>
      <c r="UOU47" s="154"/>
      <c r="UOV47" s="154"/>
      <c r="UOW47" s="154"/>
      <c r="UOX47" s="154"/>
      <c r="UOY47" s="154"/>
      <c r="UOZ47" s="154"/>
      <c r="UPA47" s="154"/>
      <c r="UPB47" s="154"/>
      <c r="UPC47" s="154"/>
      <c r="UPD47" s="154"/>
      <c r="UPE47" s="154"/>
      <c r="UPF47" s="154"/>
      <c r="UPG47" s="154"/>
      <c r="UPH47" s="154"/>
      <c r="UPI47" s="154"/>
      <c r="UPJ47" s="154"/>
      <c r="UPK47" s="154"/>
      <c r="UPL47" s="154"/>
      <c r="UPM47" s="154"/>
      <c r="UPN47" s="154"/>
      <c r="UPO47" s="154"/>
      <c r="UPP47" s="154"/>
      <c r="UPQ47" s="154"/>
      <c r="UPR47" s="154"/>
      <c r="UPS47" s="154"/>
      <c r="UPT47" s="154"/>
      <c r="UPU47" s="154"/>
      <c r="UPV47" s="154"/>
      <c r="UPW47" s="154"/>
      <c r="UPX47" s="154"/>
      <c r="UPY47" s="154"/>
      <c r="UPZ47" s="154"/>
      <c r="UQA47" s="154"/>
      <c r="UQB47" s="154"/>
      <c r="UQC47" s="154"/>
      <c r="UQD47" s="154"/>
      <c r="UQE47" s="154"/>
      <c r="UQF47" s="154"/>
      <c r="UQG47" s="154"/>
      <c r="UQH47" s="154"/>
      <c r="UQI47" s="154"/>
      <c r="UQJ47" s="154"/>
      <c r="UQK47" s="154"/>
      <c r="UQL47" s="154"/>
      <c r="UQM47" s="154"/>
      <c r="UQN47" s="154"/>
      <c r="UQO47" s="154"/>
      <c r="UQP47" s="154"/>
      <c r="UQQ47" s="154"/>
      <c r="UQR47" s="154"/>
      <c r="UQS47" s="154"/>
      <c r="UQT47" s="154"/>
      <c r="UQU47" s="154"/>
      <c r="UQV47" s="154"/>
      <c r="UQW47" s="154"/>
      <c r="UQX47" s="154"/>
      <c r="UQY47" s="154"/>
      <c r="UQZ47" s="154"/>
      <c r="URA47" s="154"/>
      <c r="URB47" s="154"/>
      <c r="URC47" s="154"/>
      <c r="URD47" s="154"/>
      <c r="URE47" s="154"/>
      <c r="URF47" s="154"/>
      <c r="URG47" s="154"/>
      <c r="URH47" s="154"/>
      <c r="URI47" s="154"/>
      <c r="URJ47" s="154"/>
      <c r="URK47" s="154"/>
      <c r="URL47" s="154"/>
      <c r="URM47" s="154"/>
      <c r="URN47" s="154"/>
      <c r="URO47" s="154"/>
      <c r="URP47" s="154"/>
      <c r="URQ47" s="154"/>
      <c r="URR47" s="154"/>
      <c r="URS47" s="154"/>
      <c r="URT47" s="154"/>
      <c r="URU47" s="154"/>
      <c r="URV47" s="154"/>
      <c r="URW47" s="154"/>
      <c r="URX47" s="154"/>
      <c r="URY47" s="154"/>
      <c r="URZ47" s="154"/>
      <c r="USA47" s="154"/>
      <c r="USB47" s="154"/>
      <c r="USC47" s="154"/>
      <c r="USD47" s="154"/>
      <c r="USE47" s="154"/>
      <c r="USF47" s="154"/>
      <c r="USG47" s="154"/>
      <c r="USH47" s="154"/>
      <c r="USI47" s="154"/>
      <c r="USJ47" s="154"/>
      <c r="USK47" s="154"/>
      <c r="USL47" s="154"/>
      <c r="USM47" s="154"/>
      <c r="USN47" s="154"/>
      <c r="USO47" s="154"/>
      <c r="USP47" s="154"/>
      <c r="USQ47" s="154"/>
      <c r="USR47" s="154"/>
      <c r="USS47" s="154"/>
      <c r="UST47" s="154"/>
      <c r="USU47" s="154"/>
      <c r="USV47" s="154"/>
      <c r="USW47" s="154"/>
      <c r="USX47" s="154"/>
      <c r="USY47" s="154"/>
      <c r="USZ47" s="154"/>
      <c r="UTA47" s="154"/>
      <c r="UTB47" s="154"/>
      <c r="UTC47" s="154"/>
      <c r="UTD47" s="154"/>
      <c r="UTE47" s="154"/>
      <c r="UTF47" s="154"/>
      <c r="UTG47" s="154"/>
      <c r="UTH47" s="154"/>
      <c r="UTI47" s="154"/>
      <c r="UTJ47" s="154"/>
      <c r="UTK47" s="154"/>
      <c r="UTL47" s="154"/>
      <c r="UTM47" s="154"/>
      <c r="UTN47" s="154"/>
      <c r="UTO47" s="154"/>
      <c r="UTP47" s="154"/>
      <c r="UTQ47" s="154"/>
      <c r="UTR47" s="154"/>
      <c r="UTS47" s="154"/>
      <c r="UTT47" s="154"/>
      <c r="UTU47" s="154"/>
      <c r="UTV47" s="154"/>
      <c r="UTW47" s="154"/>
      <c r="UTX47" s="154"/>
      <c r="UTY47" s="154"/>
      <c r="UTZ47" s="154"/>
      <c r="UUA47" s="154"/>
      <c r="UUB47" s="154"/>
      <c r="UUC47" s="154"/>
      <c r="UUD47" s="154"/>
      <c r="UUE47" s="154"/>
      <c r="UUF47" s="154"/>
      <c r="UUG47" s="154"/>
      <c r="UUH47" s="154"/>
      <c r="UUI47" s="154"/>
      <c r="UUJ47" s="154"/>
      <c r="UUK47" s="154"/>
      <c r="UUL47" s="154"/>
      <c r="UUM47" s="154"/>
      <c r="UUN47" s="154"/>
      <c r="UUO47" s="154"/>
      <c r="UUP47" s="154"/>
      <c r="UUQ47" s="154"/>
      <c r="UUR47" s="154"/>
      <c r="UUS47" s="154"/>
      <c r="UUT47" s="154"/>
      <c r="UUU47" s="154"/>
      <c r="UUV47" s="154"/>
      <c r="UUW47" s="154"/>
      <c r="UUX47" s="154"/>
      <c r="UUY47" s="154"/>
      <c r="UUZ47" s="154"/>
      <c r="UVA47" s="154"/>
      <c r="UVB47" s="154"/>
      <c r="UVC47" s="154"/>
      <c r="UVD47" s="154"/>
      <c r="UVE47" s="154"/>
      <c r="UVF47" s="154"/>
      <c r="UVG47" s="154"/>
      <c r="UVH47" s="154"/>
      <c r="UVI47" s="154"/>
      <c r="UVJ47" s="154"/>
      <c r="UVK47" s="154"/>
      <c r="UVL47" s="154"/>
      <c r="UVM47" s="154"/>
      <c r="UVN47" s="154"/>
      <c r="UVO47" s="154"/>
      <c r="UVP47" s="154"/>
      <c r="UVQ47" s="154"/>
      <c r="UVR47" s="154"/>
      <c r="UVS47" s="154"/>
      <c r="UVT47" s="154"/>
      <c r="UVU47" s="154"/>
      <c r="UVV47" s="154"/>
      <c r="UVW47" s="154"/>
      <c r="UVX47" s="154"/>
      <c r="UVY47" s="154"/>
      <c r="UVZ47" s="154"/>
      <c r="UWA47" s="154"/>
      <c r="UWB47" s="154"/>
      <c r="UWC47" s="154"/>
      <c r="UWD47" s="154"/>
      <c r="UWE47" s="154"/>
      <c r="UWF47" s="154"/>
      <c r="UWG47" s="154"/>
      <c r="UWH47" s="154"/>
      <c r="UWI47" s="154"/>
      <c r="UWJ47" s="154"/>
      <c r="UWK47" s="154"/>
      <c r="UWL47" s="154"/>
      <c r="UWM47" s="154"/>
      <c r="UWN47" s="154"/>
      <c r="UWO47" s="154"/>
      <c r="UWP47" s="154"/>
      <c r="UWQ47" s="154"/>
      <c r="UWR47" s="154"/>
      <c r="UWS47" s="154"/>
      <c r="UWT47" s="154"/>
      <c r="UWU47" s="154"/>
      <c r="UWV47" s="154"/>
      <c r="UWW47" s="154"/>
      <c r="UWX47" s="154"/>
      <c r="UWY47" s="154"/>
      <c r="UWZ47" s="154"/>
      <c r="UXA47" s="154"/>
      <c r="UXB47" s="154"/>
      <c r="UXC47" s="154"/>
      <c r="UXD47" s="154"/>
      <c r="UXE47" s="154"/>
      <c r="UXF47" s="154"/>
      <c r="UXG47" s="154"/>
      <c r="UXH47" s="154"/>
      <c r="UXI47" s="154"/>
      <c r="UXJ47" s="154"/>
      <c r="UXK47" s="154"/>
      <c r="UXL47" s="154"/>
      <c r="UXM47" s="154"/>
      <c r="UXN47" s="154"/>
      <c r="UXO47" s="154"/>
      <c r="UXP47" s="154"/>
      <c r="UXQ47" s="154"/>
      <c r="UXR47" s="154"/>
      <c r="UXS47" s="154"/>
      <c r="UXT47" s="154"/>
      <c r="UXU47" s="154"/>
      <c r="UXV47" s="154"/>
      <c r="UXW47" s="154"/>
      <c r="UXX47" s="154"/>
      <c r="UXY47" s="154"/>
      <c r="UXZ47" s="154"/>
      <c r="UYA47" s="154"/>
      <c r="UYB47" s="154"/>
      <c r="UYC47" s="154"/>
      <c r="UYD47" s="154"/>
      <c r="UYE47" s="154"/>
      <c r="UYF47" s="154"/>
      <c r="UYG47" s="154"/>
      <c r="UYH47" s="154"/>
      <c r="UYI47" s="154"/>
      <c r="UYJ47" s="154"/>
      <c r="UYK47" s="154"/>
      <c r="UYL47" s="154"/>
      <c r="UYM47" s="154"/>
      <c r="UYN47" s="154"/>
      <c r="UYO47" s="154"/>
      <c r="UYP47" s="154"/>
      <c r="UYQ47" s="154"/>
      <c r="UYR47" s="154"/>
      <c r="UYS47" s="154"/>
      <c r="UYT47" s="154"/>
      <c r="UYU47" s="154"/>
      <c r="UYV47" s="154"/>
      <c r="UYW47" s="154"/>
      <c r="UYX47" s="154"/>
      <c r="UYY47" s="154"/>
      <c r="UYZ47" s="154"/>
      <c r="UZA47" s="154"/>
      <c r="UZB47" s="154"/>
      <c r="UZC47" s="154"/>
      <c r="UZD47" s="154"/>
      <c r="UZE47" s="154"/>
      <c r="UZF47" s="154"/>
      <c r="UZG47" s="154"/>
      <c r="UZH47" s="154"/>
      <c r="UZI47" s="154"/>
      <c r="UZJ47" s="154"/>
      <c r="UZK47" s="154"/>
      <c r="UZL47" s="154"/>
      <c r="UZM47" s="154"/>
      <c r="UZN47" s="154"/>
      <c r="UZO47" s="154"/>
      <c r="UZP47" s="154"/>
      <c r="UZQ47" s="154"/>
      <c r="UZR47" s="154"/>
      <c r="UZS47" s="154"/>
      <c r="UZT47" s="154"/>
      <c r="UZU47" s="154"/>
      <c r="UZV47" s="154"/>
      <c r="UZW47" s="154"/>
      <c r="UZX47" s="154"/>
      <c r="UZY47" s="154"/>
      <c r="UZZ47" s="154"/>
      <c r="VAA47" s="154"/>
      <c r="VAB47" s="154"/>
      <c r="VAC47" s="154"/>
      <c r="VAD47" s="154"/>
      <c r="VAE47" s="154"/>
      <c r="VAF47" s="154"/>
      <c r="VAG47" s="154"/>
      <c r="VAH47" s="154"/>
      <c r="VAI47" s="154"/>
      <c r="VAJ47" s="154"/>
      <c r="VAK47" s="154"/>
      <c r="VAL47" s="154"/>
      <c r="VAM47" s="154"/>
      <c r="VAN47" s="154"/>
      <c r="VAO47" s="154"/>
      <c r="VAP47" s="154"/>
      <c r="VAQ47" s="154"/>
      <c r="VAR47" s="154"/>
      <c r="VAS47" s="154"/>
      <c r="VAT47" s="154"/>
      <c r="VAU47" s="154"/>
      <c r="VAV47" s="154"/>
      <c r="VAW47" s="154"/>
      <c r="VAX47" s="154"/>
      <c r="VAY47" s="154"/>
      <c r="VAZ47" s="154"/>
      <c r="VBA47" s="154"/>
      <c r="VBB47" s="154"/>
      <c r="VBC47" s="154"/>
      <c r="VBD47" s="154"/>
      <c r="VBE47" s="154"/>
      <c r="VBF47" s="154"/>
      <c r="VBG47" s="154"/>
      <c r="VBH47" s="154"/>
      <c r="VBI47" s="154"/>
      <c r="VBJ47" s="154"/>
      <c r="VBK47" s="154"/>
      <c r="VBL47" s="154"/>
      <c r="VBM47" s="154"/>
      <c r="VBN47" s="154"/>
      <c r="VBO47" s="154"/>
      <c r="VBP47" s="154"/>
      <c r="VBQ47" s="154"/>
      <c r="VBR47" s="154"/>
      <c r="VBS47" s="154"/>
      <c r="VBT47" s="154"/>
      <c r="VBU47" s="154"/>
      <c r="VBV47" s="154"/>
      <c r="VBW47" s="154"/>
      <c r="VBX47" s="154"/>
      <c r="VBY47" s="154"/>
      <c r="VBZ47" s="154"/>
      <c r="VCA47" s="154"/>
      <c r="VCB47" s="154"/>
      <c r="VCC47" s="154"/>
      <c r="VCD47" s="154"/>
      <c r="VCE47" s="154"/>
      <c r="VCF47" s="154"/>
      <c r="VCG47" s="154"/>
      <c r="VCH47" s="154"/>
      <c r="VCI47" s="154"/>
      <c r="VCJ47" s="154"/>
      <c r="VCK47" s="154"/>
      <c r="VCL47" s="154"/>
      <c r="VCM47" s="154"/>
      <c r="VCN47" s="154"/>
      <c r="VCO47" s="154"/>
      <c r="VCP47" s="154"/>
      <c r="VCQ47" s="154"/>
      <c r="VCR47" s="154"/>
      <c r="VCS47" s="154"/>
      <c r="VCT47" s="154"/>
      <c r="VCU47" s="154"/>
      <c r="VCV47" s="154"/>
      <c r="VCW47" s="154"/>
      <c r="VCX47" s="154"/>
      <c r="VCY47" s="154"/>
      <c r="VCZ47" s="154"/>
      <c r="VDA47" s="154"/>
      <c r="VDB47" s="154"/>
      <c r="VDC47" s="154"/>
      <c r="VDD47" s="154"/>
      <c r="VDE47" s="154"/>
      <c r="VDF47" s="154"/>
      <c r="VDG47" s="154"/>
      <c r="VDH47" s="154"/>
      <c r="VDI47" s="154"/>
      <c r="VDJ47" s="154"/>
      <c r="VDK47" s="154"/>
      <c r="VDL47" s="154"/>
      <c r="VDM47" s="154"/>
      <c r="VDN47" s="154"/>
      <c r="VDO47" s="154"/>
      <c r="VDP47" s="154"/>
      <c r="VDQ47" s="154"/>
      <c r="VDR47" s="154"/>
      <c r="VDS47" s="154"/>
      <c r="VDT47" s="154"/>
      <c r="VDU47" s="154"/>
      <c r="VDV47" s="154"/>
      <c r="VDW47" s="154"/>
      <c r="VDX47" s="154"/>
      <c r="VDY47" s="154"/>
      <c r="VDZ47" s="154"/>
      <c r="VEA47" s="154"/>
      <c r="VEB47" s="154"/>
      <c r="VEC47" s="154"/>
      <c r="VED47" s="154"/>
      <c r="VEE47" s="154"/>
      <c r="VEF47" s="154"/>
      <c r="VEG47" s="154"/>
      <c r="VEH47" s="154"/>
      <c r="VEI47" s="154"/>
      <c r="VEJ47" s="154"/>
      <c r="VEK47" s="154"/>
      <c r="VEL47" s="154"/>
      <c r="VEM47" s="154"/>
      <c r="VEN47" s="154"/>
      <c r="VEO47" s="154"/>
      <c r="VEP47" s="154"/>
      <c r="VEQ47" s="154"/>
      <c r="VER47" s="154"/>
      <c r="VES47" s="154"/>
      <c r="VET47" s="154"/>
      <c r="VEU47" s="154"/>
      <c r="VEV47" s="154"/>
      <c r="VEW47" s="154"/>
      <c r="VEX47" s="154"/>
      <c r="VEY47" s="154"/>
      <c r="VEZ47" s="154"/>
      <c r="VFA47" s="154"/>
      <c r="VFB47" s="154"/>
      <c r="VFC47" s="154"/>
      <c r="VFD47" s="154"/>
      <c r="VFE47" s="154"/>
      <c r="VFF47" s="154"/>
      <c r="VFG47" s="154"/>
      <c r="VFH47" s="154"/>
      <c r="VFI47" s="154"/>
      <c r="VFJ47" s="154"/>
      <c r="VFK47" s="154"/>
      <c r="VFL47" s="154"/>
      <c r="VFM47" s="154"/>
      <c r="VFN47" s="154"/>
      <c r="VFO47" s="154"/>
      <c r="VFP47" s="154"/>
      <c r="VFQ47" s="154"/>
      <c r="VFR47" s="154"/>
      <c r="VFS47" s="154"/>
      <c r="VFT47" s="154"/>
      <c r="VFU47" s="154"/>
      <c r="VFV47" s="154"/>
      <c r="VFW47" s="154"/>
      <c r="VFX47" s="154"/>
      <c r="VFY47" s="154"/>
      <c r="VFZ47" s="154"/>
      <c r="VGA47" s="154"/>
      <c r="VGB47" s="154"/>
      <c r="VGC47" s="154"/>
      <c r="VGD47" s="154"/>
      <c r="VGE47" s="154"/>
      <c r="VGF47" s="154"/>
      <c r="VGG47" s="154"/>
      <c r="VGH47" s="154"/>
      <c r="VGI47" s="154"/>
      <c r="VGJ47" s="154"/>
      <c r="VGK47" s="154"/>
      <c r="VGL47" s="154"/>
      <c r="VGM47" s="154"/>
      <c r="VGN47" s="154"/>
      <c r="VGO47" s="154"/>
      <c r="VGP47" s="154"/>
      <c r="VGQ47" s="154"/>
      <c r="VGR47" s="154"/>
      <c r="VGS47" s="154"/>
      <c r="VGT47" s="154"/>
      <c r="VGU47" s="154"/>
      <c r="VGV47" s="154"/>
      <c r="VGW47" s="154"/>
      <c r="VGX47" s="154"/>
      <c r="VGY47" s="154"/>
      <c r="VGZ47" s="154"/>
      <c r="VHA47" s="154"/>
      <c r="VHB47" s="154"/>
      <c r="VHC47" s="154"/>
      <c r="VHD47" s="154"/>
      <c r="VHE47" s="154"/>
      <c r="VHF47" s="154"/>
      <c r="VHG47" s="154"/>
      <c r="VHH47" s="154"/>
      <c r="VHI47" s="154"/>
      <c r="VHJ47" s="154"/>
      <c r="VHK47" s="154"/>
      <c r="VHL47" s="154"/>
      <c r="VHM47" s="154"/>
      <c r="VHN47" s="154"/>
      <c r="VHO47" s="154"/>
      <c r="VHP47" s="154"/>
      <c r="VHQ47" s="154"/>
      <c r="VHR47" s="154"/>
      <c r="VHS47" s="154"/>
      <c r="VHT47" s="154"/>
      <c r="VHU47" s="154"/>
      <c r="VHV47" s="154"/>
      <c r="VHW47" s="154"/>
      <c r="VHX47" s="154"/>
      <c r="VHY47" s="154"/>
      <c r="VHZ47" s="154"/>
      <c r="VIA47" s="154"/>
      <c r="VIB47" s="154"/>
      <c r="VIC47" s="154"/>
      <c r="VID47" s="154"/>
      <c r="VIE47" s="154"/>
      <c r="VIF47" s="154"/>
      <c r="VIG47" s="154"/>
      <c r="VIH47" s="154"/>
      <c r="VII47" s="154"/>
      <c r="VIJ47" s="154"/>
      <c r="VIK47" s="154"/>
      <c r="VIL47" s="154"/>
      <c r="VIM47" s="154"/>
      <c r="VIN47" s="154"/>
      <c r="VIO47" s="154"/>
      <c r="VIP47" s="154"/>
      <c r="VIQ47" s="154"/>
      <c r="VIR47" s="154"/>
      <c r="VIS47" s="154"/>
      <c r="VIT47" s="154"/>
      <c r="VIU47" s="154"/>
      <c r="VIV47" s="154"/>
      <c r="VIW47" s="154"/>
      <c r="VIX47" s="154"/>
      <c r="VIY47" s="154"/>
      <c r="VIZ47" s="154"/>
      <c r="VJA47" s="154"/>
      <c r="VJB47" s="154"/>
      <c r="VJC47" s="154"/>
      <c r="VJD47" s="154"/>
      <c r="VJE47" s="154"/>
      <c r="VJF47" s="154"/>
      <c r="VJG47" s="154"/>
      <c r="VJH47" s="154"/>
      <c r="VJI47" s="154"/>
      <c r="VJJ47" s="154"/>
      <c r="VJK47" s="154"/>
      <c r="VJL47" s="154"/>
      <c r="VJM47" s="154"/>
      <c r="VJN47" s="154"/>
      <c r="VJO47" s="154"/>
      <c r="VJP47" s="154"/>
      <c r="VJQ47" s="154"/>
      <c r="VJR47" s="154"/>
      <c r="VJS47" s="154"/>
      <c r="VJT47" s="154"/>
      <c r="VJU47" s="154"/>
      <c r="VJV47" s="154"/>
      <c r="VJW47" s="154"/>
      <c r="VJX47" s="154"/>
      <c r="VJY47" s="154"/>
      <c r="VJZ47" s="154"/>
      <c r="VKA47" s="154"/>
      <c r="VKB47" s="154"/>
      <c r="VKC47" s="154"/>
      <c r="VKD47" s="154"/>
      <c r="VKE47" s="154"/>
      <c r="VKF47" s="154"/>
      <c r="VKG47" s="154"/>
      <c r="VKH47" s="154"/>
      <c r="VKI47" s="154"/>
      <c r="VKJ47" s="154"/>
      <c r="VKK47" s="154"/>
      <c r="VKL47" s="154"/>
      <c r="VKM47" s="154"/>
      <c r="VKN47" s="154"/>
      <c r="VKO47" s="154"/>
      <c r="VKP47" s="154"/>
      <c r="VKQ47" s="154"/>
      <c r="VKR47" s="154"/>
      <c r="VKS47" s="154"/>
      <c r="VKT47" s="154"/>
      <c r="VKU47" s="154"/>
      <c r="VKV47" s="154"/>
      <c r="VKW47" s="154"/>
      <c r="VKX47" s="154"/>
      <c r="VKY47" s="154"/>
      <c r="VKZ47" s="154"/>
      <c r="VLA47" s="154"/>
      <c r="VLB47" s="154"/>
      <c r="VLC47" s="154"/>
      <c r="VLD47" s="154"/>
      <c r="VLE47" s="154"/>
      <c r="VLF47" s="154"/>
      <c r="VLG47" s="154"/>
      <c r="VLH47" s="154"/>
      <c r="VLI47" s="154"/>
      <c r="VLJ47" s="154"/>
      <c r="VLK47" s="154"/>
      <c r="VLL47" s="154"/>
      <c r="VLM47" s="154"/>
      <c r="VLN47" s="154"/>
      <c r="VLO47" s="154"/>
      <c r="VLP47" s="154"/>
      <c r="VLQ47" s="154"/>
      <c r="VLR47" s="154"/>
      <c r="VLS47" s="154"/>
      <c r="VLT47" s="154"/>
      <c r="VLU47" s="154"/>
      <c r="VLV47" s="154"/>
      <c r="VLW47" s="154"/>
      <c r="VLX47" s="154"/>
      <c r="VLY47" s="154"/>
      <c r="VLZ47" s="154"/>
      <c r="VMA47" s="154"/>
      <c r="VMB47" s="154"/>
      <c r="VMC47" s="154"/>
      <c r="VMD47" s="154"/>
      <c r="VME47" s="154"/>
      <c r="VMF47" s="154"/>
      <c r="VMG47" s="154"/>
      <c r="VMH47" s="154"/>
      <c r="VMI47" s="154"/>
      <c r="VMJ47" s="154"/>
      <c r="VMK47" s="154"/>
      <c r="VML47" s="154"/>
      <c r="VMM47" s="154"/>
      <c r="VMN47" s="154"/>
      <c r="VMO47" s="154"/>
      <c r="VMP47" s="154"/>
      <c r="VMQ47" s="154"/>
      <c r="VMR47" s="154"/>
      <c r="VMS47" s="154"/>
      <c r="VMT47" s="154"/>
      <c r="VMU47" s="154"/>
      <c r="VMV47" s="154"/>
      <c r="VMW47" s="154"/>
      <c r="VMX47" s="154"/>
      <c r="VMY47" s="154"/>
      <c r="VMZ47" s="154"/>
      <c r="VNA47" s="154"/>
      <c r="VNB47" s="154"/>
      <c r="VNC47" s="154"/>
      <c r="VND47" s="154"/>
      <c r="VNE47" s="154"/>
      <c r="VNF47" s="154"/>
      <c r="VNG47" s="154"/>
      <c r="VNH47" s="154"/>
      <c r="VNI47" s="154"/>
      <c r="VNJ47" s="154"/>
      <c r="VNK47" s="154"/>
      <c r="VNL47" s="154"/>
      <c r="VNM47" s="154"/>
      <c r="VNN47" s="154"/>
      <c r="VNO47" s="154"/>
      <c r="VNP47" s="154"/>
      <c r="VNQ47" s="154"/>
      <c r="VNR47" s="154"/>
      <c r="VNS47" s="154"/>
      <c r="VNT47" s="154"/>
      <c r="VNU47" s="154"/>
      <c r="VNV47" s="154"/>
      <c r="VNW47" s="154"/>
      <c r="VNX47" s="154"/>
      <c r="VNY47" s="154"/>
      <c r="VNZ47" s="154"/>
      <c r="VOA47" s="154"/>
      <c r="VOB47" s="154"/>
      <c r="VOC47" s="154"/>
      <c r="VOD47" s="154"/>
      <c r="VOE47" s="154"/>
      <c r="VOF47" s="154"/>
      <c r="VOG47" s="154"/>
      <c r="VOH47" s="154"/>
      <c r="VOI47" s="154"/>
      <c r="VOJ47" s="154"/>
      <c r="VOK47" s="154"/>
      <c r="VOL47" s="154"/>
      <c r="VOM47" s="154"/>
      <c r="VON47" s="154"/>
      <c r="VOO47" s="154"/>
      <c r="VOP47" s="154"/>
      <c r="VOQ47" s="154"/>
      <c r="VOR47" s="154"/>
      <c r="VOS47" s="154"/>
      <c r="VOT47" s="154"/>
      <c r="VOU47" s="154"/>
      <c r="VOV47" s="154"/>
      <c r="VOW47" s="154"/>
      <c r="VOX47" s="154"/>
      <c r="VOY47" s="154"/>
      <c r="VOZ47" s="154"/>
      <c r="VPA47" s="154"/>
      <c r="VPB47" s="154"/>
      <c r="VPC47" s="154"/>
      <c r="VPD47" s="154"/>
      <c r="VPE47" s="154"/>
      <c r="VPF47" s="154"/>
      <c r="VPG47" s="154"/>
      <c r="VPH47" s="154"/>
      <c r="VPI47" s="154"/>
      <c r="VPJ47" s="154"/>
      <c r="VPK47" s="154"/>
      <c r="VPL47" s="154"/>
      <c r="VPM47" s="154"/>
      <c r="VPN47" s="154"/>
      <c r="VPO47" s="154"/>
      <c r="VPP47" s="154"/>
      <c r="VPQ47" s="154"/>
      <c r="VPR47" s="154"/>
      <c r="VPS47" s="154"/>
      <c r="VPT47" s="154"/>
      <c r="VPU47" s="154"/>
      <c r="VPV47" s="154"/>
      <c r="VPW47" s="154"/>
      <c r="VPX47" s="154"/>
      <c r="VPY47" s="154"/>
      <c r="VPZ47" s="154"/>
      <c r="VQA47" s="154"/>
      <c r="VQB47" s="154"/>
      <c r="VQC47" s="154"/>
      <c r="VQD47" s="154"/>
      <c r="VQE47" s="154"/>
      <c r="VQF47" s="154"/>
      <c r="VQG47" s="154"/>
      <c r="VQH47" s="154"/>
      <c r="VQI47" s="154"/>
      <c r="VQJ47" s="154"/>
      <c r="VQK47" s="154"/>
      <c r="VQL47" s="154"/>
      <c r="VQM47" s="154"/>
      <c r="VQN47" s="154"/>
      <c r="VQO47" s="154"/>
      <c r="VQP47" s="154"/>
      <c r="VQQ47" s="154"/>
      <c r="VQR47" s="154"/>
      <c r="VQS47" s="154"/>
      <c r="VQT47" s="154"/>
      <c r="VQU47" s="154"/>
      <c r="VQV47" s="154"/>
      <c r="VQW47" s="154"/>
      <c r="VQX47" s="154"/>
      <c r="VQY47" s="154"/>
      <c r="VQZ47" s="154"/>
      <c r="VRA47" s="154"/>
      <c r="VRB47" s="154"/>
      <c r="VRC47" s="154"/>
      <c r="VRD47" s="154"/>
      <c r="VRE47" s="154"/>
      <c r="VRF47" s="154"/>
      <c r="VRG47" s="154"/>
      <c r="VRH47" s="154"/>
      <c r="VRI47" s="154"/>
      <c r="VRJ47" s="154"/>
      <c r="VRK47" s="154"/>
      <c r="VRL47" s="154"/>
      <c r="VRM47" s="154"/>
      <c r="VRN47" s="154"/>
      <c r="VRO47" s="154"/>
      <c r="VRP47" s="154"/>
      <c r="VRQ47" s="154"/>
      <c r="VRR47" s="154"/>
      <c r="VRS47" s="154"/>
      <c r="VRT47" s="154"/>
      <c r="VRU47" s="154"/>
      <c r="VRV47" s="154"/>
      <c r="VRW47" s="154"/>
      <c r="VRX47" s="154"/>
      <c r="VRY47" s="154"/>
      <c r="VRZ47" s="154"/>
      <c r="VSA47" s="154"/>
      <c r="VSB47" s="154"/>
      <c r="VSC47" s="154"/>
      <c r="VSD47" s="154"/>
      <c r="VSE47" s="154"/>
      <c r="VSF47" s="154"/>
      <c r="VSG47" s="154"/>
      <c r="VSH47" s="154"/>
      <c r="VSI47" s="154"/>
      <c r="VSJ47" s="154"/>
      <c r="VSK47" s="154"/>
      <c r="VSL47" s="154"/>
      <c r="VSM47" s="154"/>
      <c r="VSN47" s="154"/>
      <c r="VSO47" s="154"/>
      <c r="VSP47" s="154"/>
      <c r="VSQ47" s="154"/>
      <c r="VSR47" s="154"/>
      <c r="VSS47" s="154"/>
      <c r="VST47" s="154"/>
      <c r="VSU47" s="154"/>
      <c r="VSV47" s="154"/>
      <c r="VSW47" s="154"/>
      <c r="VSX47" s="154"/>
      <c r="VSY47" s="154"/>
      <c r="VSZ47" s="154"/>
      <c r="VTA47" s="154"/>
      <c r="VTB47" s="154"/>
      <c r="VTC47" s="154"/>
      <c r="VTD47" s="154"/>
      <c r="VTE47" s="154"/>
      <c r="VTF47" s="154"/>
      <c r="VTG47" s="154"/>
      <c r="VTH47" s="154"/>
      <c r="VTI47" s="154"/>
      <c r="VTJ47" s="154"/>
      <c r="VTK47" s="154"/>
      <c r="VTL47" s="154"/>
      <c r="VTM47" s="154"/>
      <c r="VTN47" s="154"/>
      <c r="VTO47" s="154"/>
      <c r="VTP47" s="154"/>
      <c r="VTQ47" s="154"/>
      <c r="VTR47" s="154"/>
      <c r="VTS47" s="154"/>
      <c r="VTT47" s="154"/>
      <c r="VTU47" s="154"/>
      <c r="VTV47" s="154"/>
      <c r="VTW47" s="154"/>
      <c r="VTX47" s="154"/>
      <c r="VTY47" s="154"/>
      <c r="VTZ47" s="154"/>
      <c r="VUA47" s="154"/>
      <c r="VUB47" s="154"/>
      <c r="VUC47" s="154"/>
      <c r="VUD47" s="154"/>
      <c r="VUE47" s="154"/>
      <c r="VUF47" s="154"/>
      <c r="VUG47" s="154"/>
      <c r="VUH47" s="154"/>
      <c r="VUI47" s="154"/>
      <c r="VUJ47" s="154"/>
      <c r="VUK47" s="154"/>
      <c r="VUL47" s="154"/>
      <c r="VUM47" s="154"/>
      <c r="VUN47" s="154"/>
      <c r="VUO47" s="154"/>
      <c r="VUP47" s="154"/>
      <c r="VUQ47" s="154"/>
      <c r="VUR47" s="154"/>
      <c r="VUS47" s="154"/>
      <c r="VUT47" s="154"/>
      <c r="VUU47" s="154"/>
      <c r="VUV47" s="154"/>
      <c r="VUW47" s="154"/>
      <c r="VUX47" s="154"/>
      <c r="VUY47" s="154"/>
      <c r="VUZ47" s="154"/>
      <c r="VVA47" s="154"/>
      <c r="VVB47" s="154"/>
      <c r="VVC47" s="154"/>
      <c r="VVD47" s="154"/>
      <c r="VVE47" s="154"/>
      <c r="VVF47" s="154"/>
      <c r="VVG47" s="154"/>
      <c r="VVH47" s="154"/>
      <c r="VVI47" s="154"/>
      <c r="VVJ47" s="154"/>
      <c r="VVK47" s="154"/>
      <c r="VVL47" s="154"/>
      <c r="VVM47" s="154"/>
      <c r="VVN47" s="154"/>
      <c r="VVO47" s="154"/>
      <c r="VVP47" s="154"/>
      <c r="VVQ47" s="154"/>
      <c r="VVR47" s="154"/>
      <c r="VVS47" s="154"/>
      <c r="VVT47" s="154"/>
      <c r="VVU47" s="154"/>
      <c r="VVV47" s="154"/>
      <c r="VVW47" s="154"/>
      <c r="VVX47" s="154"/>
      <c r="VVY47" s="154"/>
      <c r="VVZ47" s="154"/>
      <c r="VWA47" s="154"/>
      <c r="VWB47" s="154"/>
      <c r="VWC47" s="154"/>
      <c r="VWD47" s="154"/>
      <c r="VWE47" s="154"/>
      <c r="VWF47" s="154"/>
      <c r="VWG47" s="154"/>
      <c r="VWH47" s="154"/>
      <c r="VWI47" s="154"/>
      <c r="VWJ47" s="154"/>
      <c r="VWK47" s="154"/>
      <c r="VWL47" s="154"/>
      <c r="VWM47" s="154"/>
      <c r="VWN47" s="154"/>
      <c r="VWO47" s="154"/>
      <c r="VWP47" s="154"/>
      <c r="VWQ47" s="154"/>
      <c r="VWR47" s="154"/>
      <c r="VWS47" s="154"/>
      <c r="VWT47" s="154"/>
      <c r="VWU47" s="154"/>
      <c r="VWV47" s="154"/>
      <c r="VWW47" s="154"/>
      <c r="VWX47" s="154"/>
      <c r="VWY47" s="154"/>
      <c r="VWZ47" s="154"/>
      <c r="VXA47" s="154"/>
      <c r="VXB47" s="154"/>
      <c r="VXC47" s="154"/>
      <c r="VXD47" s="154"/>
      <c r="VXE47" s="154"/>
      <c r="VXF47" s="154"/>
      <c r="VXG47" s="154"/>
      <c r="VXH47" s="154"/>
      <c r="VXI47" s="154"/>
      <c r="VXJ47" s="154"/>
      <c r="VXK47" s="154"/>
      <c r="VXL47" s="154"/>
      <c r="VXM47" s="154"/>
      <c r="VXN47" s="154"/>
      <c r="VXO47" s="154"/>
      <c r="VXP47" s="154"/>
      <c r="VXQ47" s="154"/>
      <c r="VXR47" s="154"/>
      <c r="VXS47" s="154"/>
      <c r="VXT47" s="154"/>
      <c r="VXU47" s="154"/>
      <c r="VXV47" s="154"/>
      <c r="VXW47" s="154"/>
      <c r="VXX47" s="154"/>
      <c r="VXY47" s="154"/>
      <c r="VXZ47" s="154"/>
      <c r="VYA47" s="154"/>
      <c r="VYB47" s="154"/>
      <c r="VYC47" s="154"/>
      <c r="VYD47" s="154"/>
      <c r="VYE47" s="154"/>
      <c r="VYF47" s="154"/>
      <c r="VYG47" s="154"/>
      <c r="VYH47" s="154"/>
      <c r="VYI47" s="154"/>
      <c r="VYJ47" s="154"/>
      <c r="VYK47" s="154"/>
      <c r="VYL47" s="154"/>
      <c r="VYM47" s="154"/>
      <c r="VYN47" s="154"/>
      <c r="VYO47" s="154"/>
      <c r="VYP47" s="154"/>
      <c r="VYQ47" s="154"/>
      <c r="VYR47" s="154"/>
      <c r="VYS47" s="154"/>
      <c r="VYT47" s="154"/>
      <c r="VYU47" s="154"/>
      <c r="VYV47" s="154"/>
      <c r="VYW47" s="154"/>
      <c r="VYX47" s="154"/>
      <c r="VYY47" s="154"/>
      <c r="VYZ47" s="154"/>
      <c r="VZA47" s="154"/>
      <c r="VZB47" s="154"/>
      <c r="VZC47" s="154"/>
      <c r="VZD47" s="154"/>
      <c r="VZE47" s="154"/>
      <c r="VZF47" s="154"/>
      <c r="VZG47" s="154"/>
      <c r="VZH47" s="154"/>
      <c r="VZI47" s="154"/>
      <c r="VZJ47" s="154"/>
      <c r="VZK47" s="154"/>
      <c r="VZL47" s="154"/>
      <c r="VZM47" s="154"/>
      <c r="VZN47" s="154"/>
      <c r="VZO47" s="154"/>
      <c r="VZP47" s="154"/>
      <c r="VZQ47" s="154"/>
      <c r="VZR47" s="154"/>
      <c r="VZS47" s="154"/>
      <c r="VZT47" s="154"/>
      <c r="VZU47" s="154"/>
      <c r="VZV47" s="154"/>
      <c r="VZW47" s="154"/>
      <c r="VZX47" s="154"/>
      <c r="VZY47" s="154"/>
      <c r="VZZ47" s="154"/>
      <c r="WAA47" s="154"/>
      <c r="WAB47" s="154"/>
      <c r="WAC47" s="154"/>
      <c r="WAD47" s="154"/>
      <c r="WAE47" s="154"/>
      <c r="WAF47" s="154"/>
      <c r="WAG47" s="154"/>
      <c r="WAH47" s="154"/>
      <c r="WAI47" s="154"/>
      <c r="WAJ47" s="154"/>
      <c r="WAK47" s="154"/>
      <c r="WAL47" s="154"/>
      <c r="WAM47" s="154"/>
      <c r="WAN47" s="154"/>
      <c r="WAO47" s="154"/>
      <c r="WAP47" s="154"/>
      <c r="WAQ47" s="154"/>
      <c r="WAR47" s="154"/>
      <c r="WAS47" s="154"/>
      <c r="WAT47" s="154"/>
      <c r="WAU47" s="154"/>
      <c r="WAV47" s="154"/>
      <c r="WAW47" s="154"/>
      <c r="WAX47" s="154"/>
      <c r="WAY47" s="154"/>
      <c r="WAZ47" s="154"/>
      <c r="WBA47" s="154"/>
      <c r="WBB47" s="154"/>
      <c r="WBC47" s="154"/>
      <c r="WBD47" s="154"/>
      <c r="WBE47" s="154"/>
      <c r="WBF47" s="154"/>
      <c r="WBG47" s="154"/>
      <c r="WBH47" s="154"/>
      <c r="WBI47" s="154"/>
      <c r="WBJ47" s="154"/>
      <c r="WBK47" s="154"/>
      <c r="WBL47" s="154"/>
      <c r="WBM47" s="154"/>
      <c r="WBN47" s="154"/>
      <c r="WBO47" s="154"/>
      <c r="WBP47" s="154"/>
      <c r="WBQ47" s="154"/>
      <c r="WBR47" s="154"/>
      <c r="WBS47" s="154"/>
      <c r="WBT47" s="154"/>
      <c r="WBU47" s="154"/>
      <c r="WBV47" s="154"/>
      <c r="WBW47" s="154"/>
      <c r="WBX47" s="154"/>
      <c r="WBY47" s="154"/>
      <c r="WBZ47" s="154"/>
      <c r="WCA47" s="154"/>
      <c r="WCB47" s="154"/>
      <c r="WCC47" s="154"/>
      <c r="WCD47" s="154"/>
      <c r="WCE47" s="154"/>
      <c r="WCF47" s="154"/>
      <c r="WCG47" s="154"/>
      <c r="WCH47" s="154"/>
      <c r="WCI47" s="154"/>
      <c r="WCJ47" s="154"/>
      <c r="WCK47" s="154"/>
      <c r="WCL47" s="154"/>
      <c r="WCM47" s="154"/>
      <c r="WCN47" s="154"/>
      <c r="WCO47" s="154"/>
      <c r="WCP47" s="154"/>
      <c r="WCQ47" s="154"/>
      <c r="WCR47" s="154"/>
      <c r="WCS47" s="154"/>
      <c r="WCT47" s="154"/>
      <c r="WCU47" s="154"/>
      <c r="WCV47" s="154"/>
      <c r="WCW47" s="154"/>
      <c r="WCX47" s="154"/>
      <c r="WCY47" s="154"/>
      <c r="WCZ47" s="154"/>
      <c r="WDA47" s="154"/>
      <c r="WDB47" s="154"/>
      <c r="WDC47" s="154"/>
      <c r="WDD47" s="154"/>
      <c r="WDE47" s="154"/>
      <c r="WDF47" s="154"/>
      <c r="WDG47" s="154"/>
      <c r="WDH47" s="154"/>
      <c r="WDI47" s="154"/>
      <c r="WDJ47" s="154"/>
      <c r="WDK47" s="154"/>
      <c r="WDL47" s="154"/>
      <c r="WDM47" s="154"/>
      <c r="WDN47" s="154"/>
      <c r="WDO47" s="154"/>
      <c r="WDP47" s="154"/>
      <c r="WDQ47" s="154"/>
      <c r="WDR47" s="154"/>
      <c r="WDS47" s="154"/>
      <c r="WDT47" s="154"/>
      <c r="WDU47" s="154"/>
      <c r="WDV47" s="154"/>
      <c r="WDW47" s="154"/>
      <c r="WDX47" s="154"/>
      <c r="WDY47" s="154"/>
      <c r="WDZ47" s="154"/>
      <c r="WEA47" s="154"/>
      <c r="WEB47" s="154"/>
      <c r="WEC47" s="154"/>
      <c r="WED47" s="154"/>
      <c r="WEE47" s="154"/>
      <c r="WEF47" s="154"/>
      <c r="WEG47" s="154"/>
      <c r="WEH47" s="154"/>
      <c r="WEI47" s="154"/>
      <c r="WEJ47" s="154"/>
      <c r="WEK47" s="154"/>
      <c r="WEL47" s="154"/>
      <c r="WEM47" s="154"/>
      <c r="WEN47" s="154"/>
      <c r="WEO47" s="154"/>
      <c r="WEP47" s="154"/>
      <c r="WEQ47" s="154"/>
      <c r="WER47" s="154"/>
      <c r="WES47" s="154"/>
      <c r="WET47" s="154"/>
      <c r="WEU47" s="154"/>
      <c r="WEV47" s="154"/>
      <c r="WEW47" s="154"/>
      <c r="WEX47" s="154"/>
      <c r="WEY47" s="154"/>
      <c r="WEZ47" s="154"/>
      <c r="WFA47" s="154"/>
      <c r="WFB47" s="154"/>
      <c r="WFC47" s="154"/>
      <c r="WFD47" s="154"/>
      <c r="WFE47" s="154"/>
      <c r="WFF47" s="154"/>
      <c r="WFG47" s="154"/>
      <c r="WFH47" s="154"/>
      <c r="WFI47" s="154"/>
      <c r="WFJ47" s="154"/>
      <c r="WFK47" s="154"/>
      <c r="WFL47" s="154"/>
      <c r="WFM47" s="154"/>
      <c r="WFN47" s="154"/>
      <c r="WFO47" s="154"/>
      <c r="WFP47" s="154"/>
      <c r="WFQ47" s="154"/>
      <c r="WFR47" s="154"/>
      <c r="WFS47" s="154"/>
      <c r="WFT47" s="154"/>
      <c r="WFU47" s="154"/>
      <c r="WFV47" s="154"/>
      <c r="WFW47" s="154"/>
      <c r="WFX47" s="154"/>
      <c r="WFY47" s="154"/>
      <c r="WFZ47" s="154"/>
      <c r="WGA47" s="154"/>
      <c r="WGB47" s="154"/>
      <c r="WGC47" s="154"/>
      <c r="WGD47" s="154"/>
      <c r="WGE47" s="154"/>
      <c r="WGF47" s="154"/>
      <c r="WGG47" s="154"/>
      <c r="WGH47" s="154"/>
      <c r="WGI47" s="154"/>
      <c r="WGJ47" s="154"/>
      <c r="WGK47" s="154"/>
      <c r="WGL47" s="154"/>
      <c r="WGM47" s="154"/>
      <c r="WGN47" s="154"/>
      <c r="WGO47" s="154"/>
      <c r="WGP47" s="154"/>
      <c r="WGQ47" s="154"/>
      <c r="WGR47" s="154"/>
      <c r="WGS47" s="154"/>
      <c r="WGT47" s="154"/>
      <c r="WGU47" s="154"/>
      <c r="WGV47" s="154"/>
      <c r="WGW47" s="154"/>
      <c r="WGX47" s="154"/>
      <c r="WGY47" s="154"/>
      <c r="WGZ47" s="154"/>
      <c r="WHA47" s="154"/>
      <c r="WHB47" s="154"/>
      <c r="WHC47" s="154"/>
      <c r="WHD47" s="154"/>
      <c r="WHE47" s="154"/>
      <c r="WHF47" s="154"/>
      <c r="WHG47" s="154"/>
      <c r="WHH47" s="154"/>
      <c r="WHI47" s="154"/>
      <c r="WHJ47" s="154"/>
      <c r="WHK47" s="154"/>
      <c r="WHL47" s="154"/>
      <c r="WHM47" s="154"/>
      <c r="WHN47" s="154"/>
      <c r="WHO47" s="154"/>
      <c r="WHP47" s="154"/>
      <c r="WHQ47" s="154"/>
      <c r="WHR47" s="154"/>
      <c r="WHS47" s="154"/>
      <c r="WHT47" s="154"/>
      <c r="WHU47" s="154"/>
      <c r="WHV47" s="154"/>
      <c r="WHW47" s="154"/>
      <c r="WHX47" s="154"/>
      <c r="WHY47" s="154"/>
      <c r="WHZ47" s="154"/>
      <c r="WIA47" s="154"/>
      <c r="WIB47" s="154"/>
      <c r="WIC47" s="154"/>
      <c r="WID47" s="154"/>
      <c r="WIE47" s="154"/>
      <c r="WIF47" s="154"/>
      <c r="WIG47" s="154"/>
      <c r="WIH47" s="154"/>
      <c r="WII47" s="154"/>
      <c r="WIJ47" s="154"/>
      <c r="WIK47" s="154"/>
      <c r="WIL47" s="154"/>
      <c r="WIM47" s="154"/>
      <c r="WIN47" s="154"/>
      <c r="WIO47" s="154"/>
      <c r="WIP47" s="154"/>
      <c r="WIQ47" s="154"/>
      <c r="WIR47" s="154"/>
      <c r="WIS47" s="154"/>
      <c r="WIT47" s="154"/>
      <c r="WIU47" s="154"/>
      <c r="WIV47" s="154"/>
      <c r="WIW47" s="154"/>
      <c r="WIX47" s="154"/>
      <c r="WIY47" s="154"/>
      <c r="WIZ47" s="154"/>
      <c r="WJA47" s="154"/>
      <c r="WJB47" s="154"/>
      <c r="WJC47" s="154"/>
      <c r="WJD47" s="154"/>
      <c r="WJE47" s="154"/>
      <c r="WJF47" s="154"/>
      <c r="WJG47" s="154"/>
      <c r="WJH47" s="154"/>
      <c r="WJI47" s="154"/>
      <c r="WJJ47" s="154"/>
      <c r="WJK47" s="154"/>
      <c r="WJL47" s="154"/>
      <c r="WJM47" s="154"/>
      <c r="WJN47" s="154"/>
      <c r="WJO47" s="154"/>
      <c r="WJP47" s="154"/>
      <c r="WJQ47" s="154"/>
      <c r="WJR47" s="154"/>
      <c r="WJS47" s="154"/>
      <c r="WJT47" s="154"/>
      <c r="WJU47" s="154"/>
      <c r="WJV47" s="154"/>
      <c r="WJW47" s="154"/>
      <c r="WJX47" s="154"/>
      <c r="WJY47" s="154"/>
      <c r="WJZ47" s="154"/>
      <c r="WKA47" s="154"/>
      <c r="WKB47" s="154"/>
      <c r="WKC47" s="154"/>
      <c r="WKD47" s="154"/>
      <c r="WKE47" s="154"/>
      <c r="WKF47" s="154"/>
      <c r="WKG47" s="154"/>
      <c r="WKH47" s="154"/>
      <c r="WKI47" s="154"/>
      <c r="WKJ47" s="154"/>
      <c r="WKK47" s="154"/>
      <c r="WKL47" s="154"/>
      <c r="WKM47" s="154"/>
      <c r="WKN47" s="154"/>
      <c r="WKO47" s="154"/>
      <c r="WKP47" s="154"/>
      <c r="WKQ47" s="154"/>
      <c r="WKR47" s="154"/>
      <c r="WKS47" s="154"/>
      <c r="WKT47" s="154"/>
      <c r="WKU47" s="154"/>
      <c r="WKV47" s="154"/>
      <c r="WKW47" s="154"/>
      <c r="WKX47" s="154"/>
      <c r="WKY47" s="154"/>
      <c r="WKZ47" s="154"/>
      <c r="WLA47" s="154"/>
      <c r="WLB47" s="154"/>
      <c r="WLC47" s="154"/>
      <c r="WLD47" s="154"/>
      <c r="WLE47" s="154"/>
      <c r="WLF47" s="154"/>
      <c r="WLG47" s="154"/>
      <c r="WLH47" s="154"/>
      <c r="WLI47" s="154"/>
      <c r="WLJ47" s="154"/>
      <c r="WLK47" s="154"/>
      <c r="WLL47" s="154"/>
      <c r="WLM47" s="154"/>
      <c r="WLN47" s="154"/>
      <c r="WLO47" s="154"/>
      <c r="WLP47" s="154"/>
      <c r="WLQ47" s="154"/>
      <c r="WLR47" s="154"/>
      <c r="WLS47" s="154"/>
      <c r="WLT47" s="154"/>
      <c r="WLU47" s="154"/>
      <c r="WLV47" s="154"/>
      <c r="WLW47" s="154"/>
      <c r="WLX47" s="154"/>
      <c r="WLY47" s="154"/>
      <c r="WLZ47" s="154"/>
      <c r="WMA47" s="154"/>
      <c r="WMB47" s="154"/>
      <c r="WMC47" s="154"/>
      <c r="WMD47" s="154"/>
      <c r="WME47" s="154"/>
      <c r="WMF47" s="154"/>
      <c r="WMG47" s="154"/>
      <c r="WMH47" s="154"/>
      <c r="WMI47" s="154"/>
      <c r="WMJ47" s="154"/>
      <c r="WMK47" s="154"/>
      <c r="WML47" s="154"/>
      <c r="WMM47" s="154"/>
      <c r="WMN47" s="154"/>
      <c r="WMO47" s="154"/>
      <c r="WMP47" s="154"/>
      <c r="WMQ47" s="154"/>
      <c r="WMR47" s="154"/>
      <c r="WMS47" s="154"/>
      <c r="WMT47" s="154"/>
      <c r="WMU47" s="154"/>
      <c r="WMV47" s="154"/>
      <c r="WMW47" s="154"/>
      <c r="WMX47" s="154"/>
      <c r="WMY47" s="154"/>
      <c r="WMZ47" s="154"/>
      <c r="WNA47" s="154"/>
      <c r="WNB47" s="154"/>
      <c r="WNC47" s="154"/>
      <c r="WND47" s="154"/>
      <c r="WNE47" s="154"/>
      <c r="WNF47" s="154"/>
      <c r="WNG47" s="154"/>
      <c r="WNH47" s="154"/>
      <c r="WNI47" s="154"/>
      <c r="WNJ47" s="154"/>
      <c r="WNK47" s="154"/>
      <c r="WNL47" s="154"/>
      <c r="WNM47" s="154"/>
      <c r="WNN47" s="154"/>
      <c r="WNO47" s="154"/>
      <c r="WNP47" s="154"/>
      <c r="WNQ47" s="154"/>
      <c r="WNR47" s="154"/>
      <c r="WNS47" s="154"/>
      <c r="WNT47" s="154"/>
      <c r="WNU47" s="154"/>
      <c r="WNV47" s="154"/>
      <c r="WNW47" s="154"/>
      <c r="WNX47" s="154"/>
      <c r="WNY47" s="154"/>
      <c r="WNZ47" s="154"/>
      <c r="WOA47" s="154"/>
      <c r="WOB47" s="154"/>
      <c r="WOC47" s="154"/>
      <c r="WOD47" s="154"/>
      <c r="WOE47" s="154"/>
      <c r="WOF47" s="154"/>
      <c r="WOG47" s="154"/>
      <c r="WOH47" s="154"/>
      <c r="WOI47" s="154"/>
      <c r="WOJ47" s="154"/>
      <c r="WOK47" s="154"/>
      <c r="WOL47" s="154"/>
      <c r="WOM47" s="154"/>
      <c r="WON47" s="154"/>
      <c r="WOO47" s="154"/>
      <c r="WOP47" s="154"/>
      <c r="WOQ47" s="154"/>
      <c r="WOR47" s="154"/>
      <c r="WOS47" s="154"/>
      <c r="WOT47" s="154"/>
      <c r="WOU47" s="154"/>
      <c r="WOV47" s="154"/>
      <c r="WOW47" s="154"/>
      <c r="WOX47" s="154"/>
      <c r="WOY47" s="154"/>
      <c r="WOZ47" s="154"/>
      <c r="WPA47" s="154"/>
      <c r="WPB47" s="154"/>
      <c r="WPC47" s="154"/>
      <c r="WPD47" s="154"/>
      <c r="WPE47" s="154"/>
      <c r="WPF47" s="154"/>
      <c r="WPG47" s="154"/>
      <c r="WPH47" s="154"/>
      <c r="WPI47" s="154"/>
      <c r="WPJ47" s="154"/>
      <c r="WPK47" s="154"/>
      <c r="WPL47" s="154"/>
      <c r="WPM47" s="154"/>
      <c r="WPN47" s="154"/>
      <c r="WPO47" s="154"/>
      <c r="WPP47" s="154"/>
      <c r="WPQ47" s="154"/>
      <c r="WPR47" s="154"/>
      <c r="WPS47" s="154"/>
      <c r="WPT47" s="154"/>
      <c r="WPU47" s="154"/>
      <c r="WPV47" s="154"/>
      <c r="WPW47" s="154"/>
      <c r="WPX47" s="154"/>
      <c r="WPY47" s="154"/>
      <c r="WPZ47" s="154"/>
      <c r="WQA47" s="154"/>
      <c r="WQB47" s="154"/>
      <c r="WQC47" s="154"/>
      <c r="WQD47" s="154"/>
      <c r="WQE47" s="154"/>
      <c r="WQF47" s="154"/>
      <c r="WQG47" s="154"/>
      <c r="WQH47" s="154"/>
      <c r="WQI47" s="154"/>
      <c r="WQJ47" s="154"/>
      <c r="WQK47" s="154"/>
      <c r="WQL47" s="154"/>
      <c r="WQM47" s="154"/>
      <c r="WQN47" s="154"/>
      <c r="WQO47" s="154"/>
      <c r="WQP47" s="154"/>
      <c r="WQQ47" s="154"/>
      <c r="WQR47" s="154"/>
      <c r="WQS47" s="154"/>
      <c r="WQT47" s="154"/>
      <c r="WQU47" s="154"/>
      <c r="WQV47" s="154"/>
      <c r="WQW47" s="154"/>
      <c r="WQX47" s="154"/>
      <c r="WQY47" s="154"/>
      <c r="WQZ47" s="154"/>
      <c r="WRA47" s="154"/>
      <c r="WRB47" s="154"/>
      <c r="WRC47" s="154"/>
      <c r="WRD47" s="154"/>
      <c r="WRE47" s="154"/>
      <c r="WRF47" s="154"/>
      <c r="WRG47" s="154"/>
      <c r="WRH47" s="154"/>
      <c r="WRI47" s="154"/>
      <c r="WRJ47" s="154"/>
      <c r="WRK47" s="154"/>
      <c r="WRL47" s="154"/>
      <c r="WRM47" s="154"/>
      <c r="WRN47" s="154"/>
      <c r="WRO47" s="154"/>
      <c r="WRP47" s="154"/>
      <c r="WRQ47" s="154"/>
      <c r="WRR47" s="154"/>
      <c r="WRS47" s="154"/>
      <c r="WRT47" s="154"/>
      <c r="WRU47" s="154"/>
      <c r="WRV47" s="154"/>
      <c r="WRW47" s="154"/>
      <c r="WRX47" s="154"/>
      <c r="WRY47" s="154"/>
      <c r="WRZ47" s="154"/>
      <c r="WSA47" s="154"/>
      <c r="WSB47" s="154"/>
      <c r="WSC47" s="154"/>
      <c r="WSD47" s="154"/>
      <c r="WSE47" s="154"/>
      <c r="WSF47" s="154"/>
      <c r="WSG47" s="154"/>
      <c r="WSH47" s="154"/>
      <c r="WSI47" s="154"/>
      <c r="WSJ47" s="154"/>
      <c r="WSK47" s="154"/>
      <c r="WSL47" s="154"/>
      <c r="WSM47" s="154"/>
      <c r="WSN47" s="154"/>
      <c r="WSO47" s="154"/>
      <c r="WSP47" s="154"/>
      <c r="WSQ47" s="154"/>
      <c r="WSR47" s="154"/>
      <c r="WSS47" s="154"/>
      <c r="WST47" s="154"/>
      <c r="WSU47" s="154"/>
      <c r="WSV47" s="154"/>
      <c r="WSW47" s="154"/>
      <c r="WSX47" s="154"/>
      <c r="WSY47" s="154"/>
      <c r="WSZ47" s="154"/>
      <c r="WTA47" s="154"/>
      <c r="WTB47" s="154"/>
      <c r="WTC47" s="154"/>
      <c r="WTD47" s="154"/>
      <c r="WTE47" s="154"/>
      <c r="WTF47" s="154"/>
      <c r="WTG47" s="154"/>
      <c r="WTH47" s="154"/>
      <c r="WTI47" s="154"/>
      <c r="WTJ47" s="154"/>
      <c r="WTK47" s="154"/>
      <c r="WTL47" s="154"/>
      <c r="WTM47" s="154"/>
      <c r="WTN47" s="154"/>
      <c r="WTO47" s="154"/>
      <c r="WTP47" s="154"/>
      <c r="WTQ47" s="154"/>
      <c r="WTR47" s="154"/>
      <c r="WTS47" s="154"/>
      <c r="WTT47" s="154"/>
      <c r="WTU47" s="154"/>
      <c r="WTV47" s="154"/>
      <c r="WTW47" s="154"/>
      <c r="WTX47" s="154"/>
      <c r="WTY47" s="154"/>
      <c r="WTZ47" s="154"/>
      <c r="WUA47" s="154"/>
      <c r="WUB47" s="154"/>
      <c r="WUC47" s="154"/>
      <c r="WUD47" s="154"/>
      <c r="WUE47" s="154"/>
      <c r="WUF47" s="154"/>
      <c r="WUG47" s="154"/>
      <c r="WUH47" s="154"/>
      <c r="WUI47" s="154"/>
      <c r="WUJ47" s="154"/>
      <c r="WUK47" s="154"/>
      <c r="WUL47" s="154"/>
      <c r="WUM47" s="154"/>
      <c r="WUN47" s="154"/>
      <c r="WUO47" s="154"/>
      <c r="WUP47" s="154"/>
      <c r="WUQ47" s="154"/>
      <c r="WUR47" s="154"/>
      <c r="WUS47" s="154"/>
      <c r="WUT47" s="154"/>
      <c r="WUU47" s="154"/>
      <c r="WUV47" s="154"/>
      <c r="WUW47" s="154"/>
      <c r="WUX47" s="154"/>
      <c r="WUY47" s="154"/>
      <c r="WUZ47" s="154"/>
      <c r="WVA47" s="154"/>
      <c r="WVB47" s="154"/>
      <c r="WVC47" s="154"/>
      <c r="WVD47" s="154"/>
      <c r="WVE47" s="154"/>
      <c r="WVF47" s="154"/>
      <c r="WVG47" s="154"/>
      <c r="WVH47" s="154"/>
      <c r="WVI47" s="154"/>
      <c r="WVJ47" s="154"/>
      <c r="WVK47" s="154"/>
      <c r="WVL47" s="154"/>
      <c r="WVM47" s="154"/>
      <c r="WVN47" s="154"/>
      <c r="WVO47" s="154"/>
      <c r="WVP47" s="154"/>
      <c r="WVQ47" s="154"/>
      <c r="WVR47" s="154"/>
      <c r="WVS47" s="154"/>
      <c r="WVT47" s="154"/>
      <c r="WVU47" s="154"/>
      <c r="WVV47" s="154"/>
      <c r="WVW47" s="154"/>
      <c r="WVX47" s="154"/>
      <c r="WVY47" s="154"/>
      <c r="WVZ47" s="154"/>
      <c r="WWA47" s="154"/>
      <c r="WWB47" s="154"/>
      <c r="WWC47" s="154"/>
      <c r="WWD47" s="154"/>
      <c r="WWE47" s="154"/>
      <c r="WWF47" s="154"/>
      <c r="WWG47" s="154"/>
      <c r="WWH47" s="154"/>
      <c r="WWI47" s="154"/>
      <c r="WWJ47" s="154"/>
      <c r="WWK47" s="154"/>
      <c r="WWL47" s="154"/>
      <c r="WWM47" s="154"/>
      <c r="WWN47" s="154"/>
      <c r="WWO47" s="154"/>
      <c r="WWP47" s="154"/>
      <c r="WWQ47" s="154"/>
      <c r="WWR47" s="154"/>
      <c r="WWS47" s="154"/>
      <c r="WWT47" s="154"/>
      <c r="WWU47" s="154"/>
      <c r="WWV47" s="154"/>
      <c r="WWW47" s="154"/>
      <c r="WWX47" s="154"/>
      <c r="WWY47" s="154"/>
      <c r="WWZ47" s="154"/>
      <c r="WXA47" s="154"/>
      <c r="WXB47" s="154"/>
      <c r="WXC47" s="154"/>
      <c r="WXD47" s="154"/>
      <c r="WXE47" s="154"/>
      <c r="WXF47" s="154"/>
      <c r="WXG47" s="154"/>
      <c r="WXH47" s="154"/>
      <c r="WXI47" s="154"/>
      <c r="WXJ47" s="154"/>
      <c r="WXK47" s="154"/>
      <c r="WXL47" s="154"/>
      <c r="WXM47" s="154"/>
      <c r="WXN47" s="154"/>
      <c r="WXO47" s="154"/>
      <c r="WXP47" s="154"/>
      <c r="WXQ47" s="154"/>
      <c r="WXR47" s="154"/>
      <c r="WXS47" s="154"/>
      <c r="WXT47" s="154"/>
      <c r="WXU47" s="154"/>
      <c r="WXV47" s="154"/>
      <c r="WXW47" s="154"/>
      <c r="WXX47" s="154"/>
      <c r="WXY47" s="154"/>
      <c r="WXZ47" s="154"/>
      <c r="WYA47" s="154"/>
      <c r="WYB47" s="154"/>
      <c r="WYC47" s="154"/>
      <c r="WYD47" s="154"/>
      <c r="WYE47" s="154"/>
      <c r="WYF47" s="154"/>
      <c r="WYG47" s="154"/>
      <c r="WYH47" s="154"/>
      <c r="WYI47" s="154"/>
      <c r="WYJ47" s="154"/>
      <c r="WYK47" s="154"/>
      <c r="WYL47" s="154"/>
      <c r="WYM47" s="154"/>
      <c r="WYN47" s="154"/>
      <c r="WYO47" s="154"/>
      <c r="WYP47" s="154"/>
      <c r="WYQ47" s="154"/>
      <c r="WYR47" s="154"/>
      <c r="WYS47" s="154"/>
      <c r="WYT47" s="154"/>
      <c r="WYU47" s="154"/>
      <c r="WYV47" s="154"/>
      <c r="WYW47" s="154"/>
      <c r="WYX47" s="154"/>
      <c r="WYY47" s="154"/>
      <c r="WYZ47" s="154"/>
      <c r="WZA47" s="154"/>
      <c r="WZB47" s="154"/>
      <c r="WZC47" s="154"/>
      <c r="WZD47" s="154"/>
      <c r="WZE47" s="154"/>
      <c r="WZF47" s="154"/>
      <c r="WZG47" s="154"/>
      <c r="WZH47" s="154"/>
      <c r="WZI47" s="154"/>
      <c r="WZJ47" s="154"/>
      <c r="WZK47" s="154"/>
      <c r="WZL47" s="154"/>
      <c r="WZM47" s="154"/>
      <c r="WZN47" s="154"/>
      <c r="WZO47" s="154"/>
      <c r="WZP47" s="154"/>
      <c r="WZQ47" s="154"/>
      <c r="WZR47" s="154"/>
      <c r="WZS47" s="154"/>
      <c r="WZT47" s="154"/>
      <c r="WZU47" s="154"/>
      <c r="WZV47" s="154"/>
      <c r="WZW47" s="154"/>
      <c r="WZX47" s="154"/>
      <c r="WZY47" s="154"/>
      <c r="WZZ47" s="154"/>
      <c r="XAA47" s="154"/>
      <c r="XAB47" s="154"/>
      <c r="XAC47" s="154"/>
      <c r="XAD47" s="154"/>
      <c r="XAE47" s="154"/>
      <c r="XAF47" s="154"/>
      <c r="XAG47" s="154"/>
      <c r="XAH47" s="154"/>
      <c r="XAI47" s="154"/>
      <c r="XAJ47" s="154"/>
      <c r="XAK47" s="154"/>
      <c r="XAL47" s="154"/>
      <c r="XAM47" s="154"/>
      <c r="XAN47" s="154"/>
      <c r="XAO47" s="154"/>
      <c r="XAP47" s="154"/>
      <c r="XAQ47" s="154"/>
      <c r="XAR47" s="154"/>
      <c r="XAS47" s="154"/>
      <c r="XAT47" s="154"/>
      <c r="XAU47" s="154"/>
      <c r="XAV47" s="154"/>
      <c r="XAW47" s="154"/>
      <c r="XAX47" s="154"/>
      <c r="XAY47" s="154"/>
      <c r="XAZ47" s="154"/>
      <c r="XBA47" s="154"/>
      <c r="XBB47" s="154"/>
      <c r="XBC47" s="154"/>
      <c r="XBD47" s="154"/>
      <c r="XBE47" s="154"/>
      <c r="XBF47" s="154"/>
      <c r="XBG47" s="154"/>
      <c r="XBH47" s="154"/>
      <c r="XBI47" s="154"/>
      <c r="XBJ47" s="154"/>
      <c r="XBK47" s="154"/>
      <c r="XBL47" s="154"/>
      <c r="XBM47" s="154"/>
      <c r="XBN47" s="154"/>
      <c r="XBO47" s="154"/>
      <c r="XBP47" s="154"/>
      <c r="XBQ47" s="154"/>
      <c r="XBR47" s="154"/>
      <c r="XBS47" s="154"/>
      <c r="XBT47" s="154"/>
      <c r="XBU47" s="154"/>
      <c r="XBV47" s="154"/>
      <c r="XBW47" s="154"/>
      <c r="XBX47" s="154"/>
      <c r="XBY47" s="154"/>
      <c r="XBZ47" s="154"/>
      <c r="XCA47" s="154"/>
      <c r="XCB47" s="154"/>
      <c r="XCC47" s="154"/>
      <c r="XCD47" s="154"/>
      <c r="XCE47" s="154"/>
      <c r="XCF47" s="154"/>
      <c r="XCG47" s="154"/>
      <c r="XCH47" s="154"/>
      <c r="XCI47" s="154"/>
      <c r="XCJ47" s="154"/>
      <c r="XCK47" s="154"/>
      <c r="XCL47" s="154"/>
      <c r="XCM47" s="154"/>
      <c r="XCN47" s="154"/>
      <c r="XCO47" s="154"/>
      <c r="XCP47" s="154"/>
      <c r="XCQ47" s="154"/>
      <c r="XCR47" s="154"/>
      <c r="XCS47" s="154"/>
      <c r="XCT47" s="154"/>
      <c r="XCU47" s="154"/>
      <c r="XCV47" s="154"/>
      <c r="XCW47" s="154"/>
      <c r="XCX47" s="154"/>
      <c r="XCY47" s="154"/>
      <c r="XCZ47" s="154"/>
      <c r="XDA47" s="154"/>
      <c r="XDB47" s="154"/>
      <c r="XDC47" s="154"/>
      <c r="XDD47" s="154"/>
      <c r="XDE47" s="154"/>
      <c r="XDF47" s="154"/>
      <c r="XDG47" s="154"/>
      <c r="XDH47" s="154"/>
      <c r="XDI47" s="154"/>
      <c r="XDJ47" s="154"/>
      <c r="XDK47" s="154"/>
      <c r="XDL47" s="154"/>
      <c r="XDM47" s="154"/>
      <c r="XDN47" s="154"/>
      <c r="XDO47" s="154"/>
      <c r="XDP47" s="154"/>
      <c r="XDQ47" s="154"/>
      <c r="XDR47" s="154"/>
      <c r="XDS47" s="154"/>
      <c r="XDT47" s="154"/>
      <c r="XDU47" s="154"/>
      <c r="XDV47" s="154"/>
      <c r="XDW47" s="154"/>
      <c r="XDX47" s="154"/>
      <c r="XDY47" s="154"/>
      <c r="XDZ47" s="154"/>
      <c r="XEA47" s="154"/>
      <c r="XEB47" s="154"/>
      <c r="XEC47" s="154"/>
      <c r="XED47" s="154"/>
      <c r="XEE47" s="154"/>
      <c r="XEF47" s="154"/>
      <c r="XEG47" s="154"/>
      <c r="XEH47" s="154"/>
      <c r="XEI47" s="154"/>
      <c r="XEJ47" s="154"/>
      <c r="XEK47" s="154"/>
      <c r="XEL47" s="154"/>
      <c r="XEM47" s="154"/>
      <c r="XEN47" s="154"/>
      <c r="XEO47" s="154"/>
      <c r="XEP47" s="154"/>
      <c r="XEQ47" s="154"/>
      <c r="XER47" s="154"/>
      <c r="XES47" s="154"/>
      <c r="XET47" s="154"/>
      <c r="XEU47" s="154"/>
      <c r="XEV47" s="154"/>
      <c r="XEW47" s="154"/>
      <c r="XEX47" s="154"/>
      <c r="XEY47" s="154"/>
      <c r="XEZ47" s="154"/>
      <c r="XFA47" s="154"/>
      <c r="XFB47" s="154"/>
      <c r="XFC47" s="154"/>
      <c r="XFD47" s="155"/>
    </row>
    <row r="48" spans="1:16384" s="176" customFormat="1" ht="13.95" customHeight="1">
      <c r="A48" s="171"/>
      <c r="B48" s="175" t="s">
        <v>529</v>
      </c>
      <c r="C48" s="175"/>
      <c r="D48" s="175"/>
      <c r="E48" s="172"/>
      <c r="F48" s="172"/>
      <c r="G48" s="172"/>
      <c r="H48" s="172"/>
      <c r="I48" s="172"/>
    </row>
    <row r="49" spans="1:9" s="36" customFormat="1" ht="52.8" outlineLevel="1">
      <c r="A49" s="159">
        <v>25</v>
      </c>
      <c r="B49" s="161" t="s">
        <v>413</v>
      </c>
      <c r="C49" s="40" t="s">
        <v>483</v>
      </c>
      <c r="D49" s="40" t="s">
        <v>492</v>
      </c>
      <c r="E49" s="40"/>
      <c r="F49" s="40"/>
      <c r="G49" s="40"/>
      <c r="H49" s="40"/>
      <c r="I49" s="40"/>
    </row>
    <row r="50" spans="1:9" s="36" customFormat="1" ht="52.8" outlineLevel="1">
      <c r="A50" s="159">
        <f t="shared" ca="1" si="0"/>
        <v>26</v>
      </c>
      <c r="B50" s="161" t="s">
        <v>415</v>
      </c>
      <c r="C50" s="40" t="s">
        <v>484</v>
      </c>
      <c r="D50" s="40" t="s">
        <v>493</v>
      </c>
      <c r="E50" s="42"/>
      <c r="F50" s="40"/>
      <c r="G50" s="40"/>
      <c r="H50" s="40"/>
      <c r="I50" s="49"/>
    </row>
    <row r="51" spans="1:9" s="36" customFormat="1" ht="66.599999999999994" customHeight="1" outlineLevel="1">
      <c r="A51" s="159">
        <f t="shared" ca="1" si="0"/>
        <v>27</v>
      </c>
      <c r="B51" s="161" t="s">
        <v>443</v>
      </c>
      <c r="C51" s="40" t="s">
        <v>485</v>
      </c>
      <c r="D51" s="42" t="s">
        <v>494</v>
      </c>
      <c r="E51" s="42"/>
      <c r="F51" s="40"/>
      <c r="G51" s="40"/>
      <c r="H51" s="40"/>
      <c r="I51" s="49"/>
    </row>
    <row r="52" spans="1:9" s="36" customFormat="1" ht="52.8" outlineLevel="1">
      <c r="A52" s="159">
        <f t="shared" ca="1" si="0"/>
        <v>28</v>
      </c>
      <c r="B52" s="161" t="s">
        <v>414</v>
      </c>
      <c r="C52" s="40" t="s">
        <v>486</v>
      </c>
      <c r="D52" s="42" t="s">
        <v>491</v>
      </c>
      <c r="E52" s="42"/>
      <c r="F52" s="40"/>
      <c r="G52" s="40"/>
      <c r="H52" s="40"/>
      <c r="I52" s="49"/>
    </row>
    <row r="53" spans="1:9" s="36" customFormat="1" ht="52.8" outlineLevel="1">
      <c r="A53" s="159">
        <f t="shared" ca="1" si="0"/>
        <v>29</v>
      </c>
      <c r="B53" s="161" t="s">
        <v>442</v>
      </c>
      <c r="C53" s="40" t="s">
        <v>487</v>
      </c>
      <c r="D53" s="42" t="s">
        <v>495</v>
      </c>
      <c r="E53" s="42"/>
      <c r="F53" s="40"/>
      <c r="G53" s="40"/>
      <c r="H53" s="40"/>
      <c r="I53" s="49"/>
    </row>
    <row r="54" spans="1:9" s="180" customFormat="1" ht="13.8">
      <c r="A54" s="177"/>
      <c r="B54" s="181" t="s">
        <v>530</v>
      </c>
      <c r="C54" s="177"/>
      <c r="D54" s="178"/>
      <c r="E54" s="178"/>
      <c r="F54" s="177"/>
      <c r="G54" s="177"/>
      <c r="H54" s="177"/>
      <c r="I54" s="179"/>
    </row>
    <row r="55" spans="1:9" s="36" customFormat="1" ht="52.8" outlineLevel="1">
      <c r="A55" s="159">
        <f t="shared" ca="1" si="0"/>
        <v>30</v>
      </c>
      <c r="B55" s="161" t="s">
        <v>425</v>
      </c>
      <c r="C55" s="40" t="s">
        <v>488</v>
      </c>
      <c r="D55" s="40" t="s">
        <v>496</v>
      </c>
      <c r="E55" s="42"/>
      <c r="F55" s="40"/>
      <c r="G55" s="40"/>
      <c r="H55" s="40"/>
      <c r="I55" s="49"/>
    </row>
    <row r="56" spans="1:9" s="36" customFormat="1" ht="52.8" outlineLevel="1">
      <c r="A56" s="159">
        <f t="shared" ca="1" si="0"/>
        <v>31</v>
      </c>
      <c r="B56" s="161" t="s">
        <v>426</v>
      </c>
      <c r="C56" s="40" t="s">
        <v>488</v>
      </c>
      <c r="D56" s="42" t="s">
        <v>490</v>
      </c>
      <c r="E56" s="42"/>
      <c r="F56" s="40"/>
      <c r="G56" s="40"/>
      <c r="H56" s="40"/>
      <c r="I56" s="49"/>
    </row>
    <row r="57" spans="1:9" s="36" customFormat="1" ht="66" outlineLevel="1">
      <c r="A57" s="159">
        <f t="shared" ca="1" si="0"/>
        <v>32</v>
      </c>
      <c r="B57" s="161" t="s">
        <v>444</v>
      </c>
      <c r="C57" s="40" t="s">
        <v>489</v>
      </c>
      <c r="D57" s="42" t="s">
        <v>497</v>
      </c>
      <c r="E57" s="42"/>
      <c r="F57" s="40"/>
      <c r="G57" s="40"/>
      <c r="H57" s="40"/>
      <c r="I57" s="49"/>
    </row>
    <row r="58" spans="1:9" s="180" customFormat="1" ht="13.8">
      <c r="A58" s="177"/>
      <c r="B58" s="181" t="s">
        <v>578</v>
      </c>
      <c r="C58" s="177"/>
      <c r="D58" s="178"/>
      <c r="E58" s="178"/>
      <c r="F58" s="177"/>
      <c r="G58" s="177"/>
      <c r="H58" s="177"/>
      <c r="I58" s="179"/>
    </row>
    <row r="59" spans="1:9" s="36" customFormat="1" ht="66" outlineLevel="2">
      <c r="A59" s="159">
        <f t="shared" ca="1" si="0"/>
        <v>33</v>
      </c>
      <c r="B59" s="159" t="s">
        <v>579</v>
      </c>
      <c r="C59" s="40" t="s">
        <v>518</v>
      </c>
      <c r="D59" s="41" t="s">
        <v>501</v>
      </c>
      <c r="E59" s="42"/>
      <c r="F59" s="40"/>
      <c r="G59" s="40"/>
      <c r="H59" s="40"/>
      <c r="I59" s="49"/>
    </row>
    <row r="60" spans="1:9" s="36" customFormat="1" ht="66" outlineLevel="2">
      <c r="A60" s="159">
        <f t="shared" ca="1" si="0"/>
        <v>34</v>
      </c>
      <c r="B60" s="159" t="s">
        <v>582</v>
      </c>
      <c r="C60" s="40" t="s">
        <v>515</v>
      </c>
      <c r="D60" s="41" t="s">
        <v>498</v>
      </c>
      <c r="E60" s="42"/>
      <c r="F60" s="40"/>
      <c r="G60" s="40"/>
      <c r="H60" s="40"/>
      <c r="I60" s="49"/>
    </row>
    <row r="61" spans="1:9" s="36" customFormat="1" ht="79.2" outlineLevel="2">
      <c r="A61" s="159">
        <f t="shared" ca="1" si="0"/>
        <v>35</v>
      </c>
      <c r="B61" s="159" t="s">
        <v>580</v>
      </c>
      <c r="C61" s="40" t="s">
        <v>519</v>
      </c>
      <c r="D61" s="159" t="s">
        <v>502</v>
      </c>
      <c r="E61" s="42"/>
      <c r="F61" s="40"/>
      <c r="G61" s="40"/>
      <c r="H61" s="40"/>
      <c r="I61" s="49"/>
    </row>
    <row r="62" spans="1:9" s="36" customFormat="1" ht="79.2" outlineLevel="2">
      <c r="A62" s="159">
        <f t="shared" ca="1" si="0"/>
        <v>36</v>
      </c>
      <c r="B62" s="159" t="s">
        <v>583</v>
      </c>
      <c r="C62" s="40" t="s">
        <v>516</v>
      </c>
      <c r="D62" s="41" t="s">
        <v>499</v>
      </c>
      <c r="E62" s="42"/>
      <c r="F62" s="40"/>
      <c r="G62" s="40"/>
      <c r="H62" s="40"/>
      <c r="I62" s="49"/>
    </row>
    <row r="63" spans="1:9" s="36" customFormat="1" ht="52.8" outlineLevel="2">
      <c r="A63" s="159">
        <f t="shared" ca="1" si="0"/>
        <v>37</v>
      </c>
      <c r="B63" s="159" t="s">
        <v>585</v>
      </c>
      <c r="C63" s="40" t="s">
        <v>520</v>
      </c>
      <c r="D63" s="159" t="s">
        <v>503</v>
      </c>
      <c r="E63" s="42"/>
      <c r="F63" s="40"/>
      <c r="G63" s="40"/>
      <c r="H63" s="40"/>
      <c r="I63" s="49"/>
    </row>
    <row r="64" spans="1:9" s="36" customFormat="1" ht="52.8" outlineLevel="2">
      <c r="A64" s="159">
        <f t="shared" ca="1" si="0"/>
        <v>38</v>
      </c>
      <c r="B64" s="159" t="s">
        <v>586</v>
      </c>
      <c r="C64" s="40" t="s">
        <v>521</v>
      </c>
      <c r="D64" s="159" t="s">
        <v>503</v>
      </c>
      <c r="F64" s="40"/>
      <c r="G64" s="40"/>
      <c r="H64" s="40"/>
      <c r="I64" s="49"/>
    </row>
    <row r="65" spans="1:9" s="37" customFormat="1" ht="52.8" outlineLevel="2">
      <c r="A65" s="159">
        <f t="shared" ca="1" si="0"/>
        <v>39</v>
      </c>
      <c r="B65" s="159" t="s">
        <v>584</v>
      </c>
      <c r="C65" s="40" t="s">
        <v>517</v>
      </c>
      <c r="D65" s="41" t="s">
        <v>500</v>
      </c>
      <c r="E65" s="163"/>
      <c r="F65" s="164"/>
      <c r="G65" s="164"/>
      <c r="H65" s="164"/>
      <c r="I65" s="163"/>
    </row>
    <row r="66" spans="1:9" s="37" customFormat="1" ht="52.8" outlineLevel="2">
      <c r="A66" s="159">
        <f t="shared" ca="1" si="0"/>
        <v>40</v>
      </c>
      <c r="B66" s="159" t="s">
        <v>581</v>
      </c>
      <c r="C66" s="40" t="s">
        <v>522</v>
      </c>
      <c r="D66" s="41" t="s">
        <v>504</v>
      </c>
      <c r="E66" s="41"/>
      <c r="F66" s="159"/>
      <c r="G66" s="159"/>
      <c r="H66" s="159"/>
      <c r="I66" s="51"/>
    </row>
    <row r="67" spans="1:9" s="37" customFormat="1" ht="13.8">
      <c r="A67" s="159">
        <f t="shared" ca="1" si="0"/>
        <v>41</v>
      </c>
      <c r="B67" s="159"/>
      <c r="C67" s="159"/>
      <c r="D67" s="47"/>
      <c r="E67" s="41"/>
      <c r="F67" s="159"/>
      <c r="G67" s="159"/>
      <c r="H67" s="159"/>
      <c r="I67" s="51"/>
    </row>
    <row r="68" spans="1:9" s="37" customFormat="1" ht="13.8">
      <c r="A68" s="159">
        <f t="shared" ca="1" si="0"/>
        <v>42</v>
      </c>
      <c r="B68" s="159"/>
      <c r="C68" s="159"/>
      <c r="D68" s="41"/>
      <c r="E68" s="41"/>
      <c r="F68" s="159"/>
      <c r="G68" s="159"/>
      <c r="H68" s="159"/>
      <c r="I68" s="51"/>
    </row>
    <row r="69" spans="1:9" s="37" customFormat="1" ht="13.8">
      <c r="A69" s="159">
        <f t="shared" ca="1" si="0"/>
        <v>43</v>
      </c>
      <c r="B69" s="159"/>
      <c r="C69" s="159"/>
      <c r="D69" s="47"/>
      <c r="E69" s="41"/>
      <c r="F69" s="159"/>
      <c r="G69" s="159"/>
      <c r="H69" s="159"/>
      <c r="I69" s="51"/>
    </row>
    <row r="70" spans="1:9" s="37" customFormat="1" ht="13.8">
      <c r="A70" s="159">
        <f t="shared" ca="1" si="0"/>
        <v>44</v>
      </c>
      <c r="B70" s="159"/>
      <c r="C70" s="159"/>
      <c r="D70" s="41"/>
      <c r="E70" s="41"/>
      <c r="F70" s="159"/>
      <c r="G70" s="159"/>
      <c r="H70" s="159"/>
      <c r="I70" s="51"/>
    </row>
    <row r="71" spans="1:9" s="37" customFormat="1" ht="13.8">
      <c r="A71" s="159">
        <f t="shared" ca="1" si="0"/>
        <v>45</v>
      </c>
      <c r="B71" s="194"/>
      <c r="C71" s="195"/>
      <c r="D71" s="196"/>
      <c r="E71" s="163"/>
      <c r="F71" s="164"/>
      <c r="G71" s="164"/>
      <c r="H71" s="164"/>
      <c r="I71" s="163"/>
    </row>
    <row r="72" spans="1:9" s="37" customFormat="1" ht="13.8">
      <c r="A72" s="159">
        <f t="shared" ca="1" si="0"/>
        <v>46</v>
      </c>
      <c r="B72" s="159"/>
      <c r="C72" s="159"/>
      <c r="D72" s="41"/>
      <c r="E72" s="41"/>
      <c r="F72" s="159"/>
      <c r="G72" s="159"/>
      <c r="H72" s="159"/>
      <c r="I72" s="51"/>
    </row>
    <row r="73" spans="1:9" s="37" customFormat="1" ht="13.8">
      <c r="A73" s="159">
        <f t="shared" ca="1" si="0"/>
        <v>47</v>
      </c>
      <c r="B73" s="194"/>
      <c r="C73" s="195"/>
      <c r="D73" s="196"/>
      <c r="E73" s="163"/>
      <c r="F73" s="164"/>
      <c r="G73" s="164"/>
      <c r="H73" s="164"/>
      <c r="I73" s="163"/>
    </row>
    <row r="74" spans="1:9" s="37" customFormat="1" ht="13.8">
      <c r="A74" s="159">
        <f t="shared" ca="1" si="0"/>
        <v>48</v>
      </c>
      <c r="B74" s="159"/>
      <c r="C74" s="159"/>
      <c r="D74" s="41"/>
      <c r="E74" s="41"/>
      <c r="F74" s="159"/>
      <c r="G74" s="159"/>
      <c r="H74" s="159"/>
      <c r="I74" s="51"/>
    </row>
    <row r="75" spans="1:9" s="37" customFormat="1" ht="13.8">
      <c r="A75" s="159">
        <f t="shared" ca="1" si="0"/>
        <v>49</v>
      </c>
      <c r="B75" s="159"/>
      <c r="C75" s="159"/>
      <c r="D75" s="41"/>
      <c r="E75" s="41"/>
      <c r="F75" s="159"/>
      <c r="G75" s="159"/>
      <c r="H75" s="159"/>
      <c r="I75" s="51"/>
    </row>
    <row r="76" spans="1:9" s="37" customFormat="1" ht="13.8">
      <c r="A76" s="159">
        <f t="shared" ca="1" si="0"/>
        <v>50</v>
      </c>
      <c r="B76" s="159"/>
      <c r="C76" s="159"/>
      <c r="D76" s="41"/>
      <c r="E76" s="41"/>
      <c r="F76" s="159"/>
      <c r="G76" s="159"/>
      <c r="H76" s="159"/>
      <c r="I76" s="51"/>
    </row>
    <row r="77" spans="1:9" s="36" customFormat="1" ht="13.8">
      <c r="A77" s="159">
        <f t="shared" ca="1" si="0"/>
        <v>51</v>
      </c>
      <c r="B77" s="40"/>
      <c r="C77" s="40"/>
      <c r="D77" s="42"/>
      <c r="E77" s="48"/>
      <c r="F77" s="40"/>
      <c r="G77" s="40"/>
      <c r="H77" s="40"/>
      <c r="I77" s="50"/>
    </row>
    <row r="78" spans="1:9" s="36" customFormat="1" ht="13.8">
      <c r="A78" s="159">
        <f t="shared" ca="1" si="0"/>
        <v>52</v>
      </c>
      <c r="B78" s="40"/>
      <c r="C78" s="40"/>
      <c r="D78" s="42"/>
      <c r="E78" s="42"/>
      <c r="F78" s="40"/>
      <c r="G78" s="40"/>
      <c r="H78" s="40"/>
      <c r="I78" s="50"/>
    </row>
    <row r="79" spans="1:9" s="36" customFormat="1" ht="13.8">
      <c r="A79" s="159">
        <f t="shared" ca="1" si="0"/>
        <v>53</v>
      </c>
      <c r="B79" s="40"/>
      <c r="C79" s="40"/>
      <c r="D79" s="42"/>
      <c r="E79" s="42"/>
      <c r="F79" s="40"/>
      <c r="G79" s="40"/>
      <c r="H79" s="40"/>
      <c r="I79" s="50"/>
    </row>
    <row r="80" spans="1:9" s="36" customFormat="1" ht="13.8">
      <c r="A80" s="159">
        <f t="shared" ca="1" si="0"/>
        <v>54</v>
      </c>
      <c r="B80" s="40"/>
      <c r="C80" s="40"/>
      <c r="D80" s="42"/>
      <c r="E80" s="42"/>
      <c r="F80" s="40"/>
      <c r="G80" s="40"/>
      <c r="H80" s="40"/>
      <c r="I80" s="50"/>
    </row>
    <row r="81" spans="1:9" s="36" customFormat="1" ht="13.8">
      <c r="A81" s="159">
        <f t="shared" ca="1" si="0"/>
        <v>55</v>
      </c>
      <c r="B81" s="40"/>
      <c r="C81" s="40"/>
      <c r="D81" s="42"/>
      <c r="E81" s="42"/>
      <c r="F81" s="40"/>
      <c r="G81" s="40"/>
      <c r="H81" s="40"/>
      <c r="I81" s="50"/>
    </row>
    <row r="82" spans="1:9" s="36" customFormat="1" ht="13.8">
      <c r="A82" s="159">
        <f t="shared" ca="1" si="0"/>
        <v>56</v>
      </c>
      <c r="B82" s="40"/>
      <c r="C82" s="40"/>
      <c r="D82" s="48"/>
      <c r="E82" s="42"/>
      <c r="F82" s="40"/>
      <c r="G82" s="40"/>
      <c r="H82" s="40"/>
      <c r="I82" s="50"/>
    </row>
    <row r="83" spans="1:9" s="37" customFormat="1" ht="13.8">
      <c r="A83" s="159">
        <f t="shared" ca="1" si="0"/>
        <v>57</v>
      </c>
      <c r="B83" s="371"/>
      <c r="C83" s="372"/>
      <c r="D83" s="373"/>
      <c r="E83" s="163"/>
      <c r="F83" s="164"/>
      <c r="G83" s="164"/>
      <c r="H83" s="164"/>
      <c r="I83" s="163"/>
    </row>
    <row r="84" spans="1:9" s="36" customFormat="1" ht="13.8">
      <c r="A84" s="159">
        <f t="shared" ca="1" si="0"/>
        <v>58</v>
      </c>
      <c r="B84" s="40"/>
      <c r="C84" s="40"/>
      <c r="D84" s="41"/>
      <c r="E84" s="42"/>
      <c r="F84" s="40"/>
      <c r="G84" s="40"/>
      <c r="H84" s="40"/>
      <c r="I84" s="50"/>
    </row>
    <row r="85" spans="1:9" s="36" customFormat="1" ht="13.8">
      <c r="A85" s="159">
        <f t="shared" ca="1" si="0"/>
        <v>59</v>
      </c>
      <c r="B85" s="40"/>
      <c r="C85" s="40"/>
      <c r="D85" s="42"/>
      <c r="E85" s="42"/>
      <c r="F85" s="40"/>
      <c r="G85" s="40"/>
      <c r="H85" s="40"/>
      <c r="I85" s="50"/>
    </row>
    <row r="86" spans="1:9" s="36" customFormat="1" ht="13.8">
      <c r="A86" s="159">
        <f t="shared" ca="1" si="0"/>
        <v>60</v>
      </c>
      <c r="B86" s="40"/>
      <c r="C86" s="40"/>
      <c r="D86" s="42"/>
      <c r="E86" s="42"/>
      <c r="F86" s="40"/>
      <c r="G86" s="40"/>
      <c r="H86" s="40"/>
      <c r="I86" s="50"/>
    </row>
    <row r="87" spans="1:9" s="36" customFormat="1" ht="13.8">
      <c r="A87" s="159">
        <f t="shared" ca="1" si="0"/>
        <v>61</v>
      </c>
      <c r="B87" s="40"/>
      <c r="C87" s="40"/>
      <c r="D87" s="42"/>
      <c r="E87" s="42"/>
      <c r="F87" s="40"/>
      <c r="G87" s="40"/>
      <c r="H87" s="40"/>
      <c r="I87" s="50"/>
    </row>
    <row r="88" spans="1:9" s="36" customFormat="1" ht="13.8">
      <c r="A88" s="159">
        <f t="shared" ca="1" si="0"/>
        <v>62</v>
      </c>
      <c r="B88" s="362"/>
      <c r="C88" s="363"/>
      <c r="D88" s="364"/>
      <c r="E88" s="57"/>
      <c r="F88" s="54"/>
      <c r="G88" s="54"/>
      <c r="H88" s="54"/>
      <c r="I88" s="57"/>
    </row>
    <row r="89" spans="1:9" s="36" customFormat="1" ht="13.8">
      <c r="A89" s="159">
        <f t="shared" ca="1" si="0"/>
        <v>63</v>
      </c>
      <c r="B89" s="40"/>
      <c r="C89" s="40"/>
      <c r="D89" s="41"/>
      <c r="E89" s="42"/>
      <c r="F89" s="40"/>
      <c r="G89" s="40"/>
      <c r="H89" s="40"/>
      <c r="I89" s="50"/>
    </row>
    <row r="90" spans="1:9" s="36" customFormat="1" ht="13.8">
      <c r="A90" s="159">
        <f t="shared" ca="1" si="0"/>
        <v>64</v>
      </c>
      <c r="B90" s="40"/>
      <c r="C90" s="40"/>
      <c r="D90" s="42"/>
      <c r="E90" s="48"/>
      <c r="F90" s="40"/>
      <c r="G90" s="40"/>
      <c r="H90" s="40"/>
      <c r="I90" s="50"/>
    </row>
    <row r="91" spans="1:9" s="36" customFormat="1" ht="13.8">
      <c r="A91" s="159">
        <f t="shared" ca="1" si="0"/>
        <v>65</v>
      </c>
      <c r="B91" s="40"/>
      <c r="C91" s="40"/>
      <c r="D91" s="48"/>
      <c r="E91" s="42"/>
      <c r="F91" s="40"/>
      <c r="G91" s="40"/>
      <c r="H91" s="40"/>
      <c r="I91" s="50"/>
    </row>
    <row r="92" spans="1:9" s="36" customFormat="1" ht="13.8">
      <c r="A92" s="159">
        <f t="shared" ca="1" si="0"/>
        <v>66</v>
      </c>
      <c r="B92" s="362"/>
      <c r="C92" s="363"/>
      <c r="D92" s="364"/>
      <c r="E92" s="57"/>
      <c r="F92" s="54"/>
      <c r="G92" s="54"/>
      <c r="H92" s="54"/>
      <c r="I92" s="57"/>
    </row>
    <row r="93" spans="1:9" s="36" customFormat="1" ht="13.8">
      <c r="A93" s="159">
        <f t="shared" ref="A93:A127" ca="1" si="1">IF(OFFSET(A93,-1,0) ="",OFFSET(A93,-2,0)+1,OFFSET(A93,-1,0)+1 )</f>
        <v>67</v>
      </c>
      <c r="B93" s="40"/>
      <c r="C93" s="40"/>
      <c r="D93" s="41"/>
      <c r="E93" s="42"/>
      <c r="F93" s="40"/>
      <c r="G93" s="40"/>
      <c r="H93" s="40"/>
      <c r="I93" s="50"/>
    </row>
    <row r="94" spans="1:9" s="36" customFormat="1" ht="13.8">
      <c r="A94" s="159">
        <f t="shared" ca="1" si="1"/>
        <v>68</v>
      </c>
      <c r="B94" s="40"/>
      <c r="C94" s="40"/>
      <c r="D94" s="42"/>
      <c r="E94" s="48"/>
      <c r="F94" s="40"/>
      <c r="G94" s="40"/>
      <c r="H94" s="40"/>
      <c r="I94" s="50"/>
    </row>
    <row r="95" spans="1:9" s="36" customFormat="1" ht="13.8">
      <c r="A95" s="159">
        <f t="shared" ca="1" si="1"/>
        <v>69</v>
      </c>
      <c r="B95" s="40"/>
      <c r="C95" s="40"/>
      <c r="D95" s="42"/>
      <c r="E95" s="48"/>
      <c r="F95" s="40"/>
      <c r="G95" s="40"/>
      <c r="H95" s="40"/>
      <c r="I95" s="50"/>
    </row>
    <row r="96" spans="1:9" s="36" customFormat="1" ht="13.8">
      <c r="A96" s="159">
        <f t="shared" ca="1" si="1"/>
        <v>70</v>
      </c>
      <c r="B96" s="40"/>
      <c r="C96" s="40"/>
      <c r="D96" s="42"/>
      <c r="E96" s="48"/>
      <c r="F96" s="40"/>
      <c r="G96" s="40"/>
      <c r="H96" s="40"/>
      <c r="I96" s="50"/>
    </row>
    <row r="97" spans="1:9" s="36" customFormat="1" ht="13.8">
      <c r="A97" s="159">
        <f t="shared" ca="1" si="1"/>
        <v>71</v>
      </c>
      <c r="B97" s="40"/>
      <c r="C97" s="40"/>
      <c r="D97" s="42"/>
      <c r="E97" s="42"/>
      <c r="F97" s="40"/>
      <c r="G97" s="40"/>
      <c r="H97" s="40"/>
      <c r="I97" s="50"/>
    </row>
    <row r="98" spans="1:9" s="36" customFormat="1" ht="13.8">
      <c r="A98" s="159">
        <f t="shared" ca="1" si="1"/>
        <v>72</v>
      </c>
      <c r="B98" s="40"/>
      <c r="C98" s="40"/>
      <c r="D98" s="42"/>
      <c r="E98" s="42"/>
      <c r="F98" s="40"/>
      <c r="G98" s="40"/>
      <c r="H98" s="40"/>
      <c r="I98" s="50"/>
    </row>
    <row r="99" spans="1:9" s="36" customFormat="1" ht="13.8">
      <c r="A99" s="159">
        <f t="shared" ca="1" si="1"/>
        <v>73</v>
      </c>
      <c r="B99" s="40"/>
      <c r="C99" s="40"/>
      <c r="D99" s="48"/>
      <c r="E99" s="42"/>
      <c r="F99" s="40"/>
      <c r="G99" s="40"/>
      <c r="H99" s="40"/>
      <c r="I99" s="50"/>
    </row>
    <row r="100" spans="1:9" s="36" customFormat="1" ht="13.8">
      <c r="A100" s="159">
        <f t="shared" ca="1" si="1"/>
        <v>74</v>
      </c>
      <c r="B100" s="40"/>
      <c r="C100" s="40"/>
      <c r="D100" s="48"/>
      <c r="E100" s="42"/>
      <c r="F100" s="40"/>
      <c r="G100" s="40"/>
      <c r="H100" s="40"/>
      <c r="I100" s="50"/>
    </row>
    <row r="101" spans="1:9" s="36" customFormat="1" ht="13.8">
      <c r="A101" s="159">
        <f t="shared" ca="1" si="1"/>
        <v>75</v>
      </c>
      <c r="B101" s="40"/>
      <c r="C101" s="40"/>
      <c r="D101" s="48"/>
      <c r="E101" s="42"/>
      <c r="F101" s="40"/>
      <c r="G101" s="40"/>
      <c r="H101" s="40"/>
      <c r="I101" s="50"/>
    </row>
    <row r="102" spans="1:9" s="36" customFormat="1" ht="13.8">
      <c r="A102" s="159">
        <f t="shared" ca="1" si="1"/>
        <v>76</v>
      </c>
      <c r="B102" s="40"/>
      <c r="C102" s="40"/>
      <c r="D102" s="42"/>
      <c r="E102" s="48"/>
      <c r="F102" s="40"/>
      <c r="G102" s="40"/>
      <c r="H102" s="40"/>
      <c r="I102" s="50"/>
    </row>
    <row r="103" spans="1:9" s="36" customFormat="1" ht="13.8">
      <c r="A103" s="159">
        <f t="shared" ca="1" si="1"/>
        <v>77</v>
      </c>
      <c r="B103" s="40"/>
      <c r="C103" s="40"/>
      <c r="D103" s="42"/>
      <c r="E103" s="48"/>
      <c r="F103" s="40"/>
      <c r="G103" s="40"/>
      <c r="H103" s="40"/>
      <c r="I103" s="50"/>
    </row>
    <row r="104" spans="1:9" s="36" customFormat="1" ht="13.8">
      <c r="A104" s="159">
        <f t="shared" ca="1" si="1"/>
        <v>78</v>
      </c>
      <c r="B104" s="362"/>
      <c r="C104" s="363"/>
      <c r="D104" s="364"/>
      <c r="E104" s="57"/>
      <c r="F104" s="54"/>
      <c r="G104" s="54"/>
      <c r="H104" s="54"/>
      <c r="I104" s="57"/>
    </row>
    <row r="105" spans="1:9" s="36" customFormat="1" ht="13.8">
      <c r="A105" s="159">
        <f t="shared" ca="1" si="1"/>
        <v>79</v>
      </c>
      <c r="B105" s="40"/>
      <c r="C105" s="40"/>
      <c r="D105" s="41"/>
      <c r="E105" s="42"/>
      <c r="F105" s="40"/>
      <c r="G105" s="40"/>
      <c r="H105" s="40"/>
      <c r="I105" s="50"/>
    </row>
    <row r="106" spans="1:9" s="36" customFormat="1" ht="13.8">
      <c r="A106" s="159">
        <f t="shared" ca="1" si="1"/>
        <v>80</v>
      </c>
      <c r="B106" s="40"/>
      <c r="C106" s="40"/>
      <c r="D106" s="48"/>
      <c r="E106" s="48"/>
      <c r="F106" s="40"/>
      <c r="G106" s="40"/>
      <c r="H106" s="40"/>
      <c r="I106" s="50"/>
    </row>
    <row r="107" spans="1:9" s="36" customFormat="1" ht="13.8">
      <c r="A107" s="159">
        <f t="shared" ca="1" si="1"/>
        <v>81</v>
      </c>
      <c r="B107" s="40"/>
      <c r="C107" s="40"/>
      <c r="D107" s="48"/>
      <c r="E107" s="48"/>
      <c r="F107" s="40"/>
      <c r="G107" s="40"/>
      <c r="H107" s="40"/>
      <c r="I107" s="50"/>
    </row>
    <row r="108" spans="1:9" s="36" customFormat="1" ht="13.8">
      <c r="A108" s="159">
        <f t="shared" ca="1" si="1"/>
        <v>82</v>
      </c>
      <c r="B108" s="362"/>
      <c r="C108" s="363"/>
      <c r="D108" s="364"/>
      <c r="E108" s="57"/>
      <c r="F108" s="54"/>
      <c r="G108" s="54"/>
      <c r="H108" s="54"/>
      <c r="I108" s="57"/>
    </row>
    <row r="109" spans="1:9" s="36" customFormat="1" ht="13.8">
      <c r="A109" s="159">
        <f t="shared" ca="1" si="1"/>
        <v>83</v>
      </c>
      <c r="B109" s="40"/>
      <c r="C109" s="40"/>
      <c r="D109" s="42"/>
      <c r="E109" s="42"/>
      <c r="F109" s="40"/>
      <c r="G109" s="40"/>
      <c r="H109" s="40"/>
      <c r="I109" s="50"/>
    </row>
    <row r="110" spans="1:9" s="36" customFormat="1" ht="13.8">
      <c r="A110" s="159">
        <f t="shared" ca="1" si="1"/>
        <v>84</v>
      </c>
      <c r="B110" s="40"/>
      <c r="C110" s="40"/>
      <c r="D110" s="42"/>
      <c r="E110" s="42"/>
      <c r="F110" s="40"/>
      <c r="G110" s="40"/>
      <c r="H110" s="40"/>
      <c r="I110" s="50"/>
    </row>
    <row r="111" spans="1:9" s="36" customFormat="1" ht="13.8">
      <c r="A111" s="159">
        <f t="shared" ca="1" si="1"/>
        <v>85</v>
      </c>
      <c r="B111" s="40"/>
      <c r="C111" s="40"/>
      <c r="D111" s="42"/>
      <c r="E111" s="42"/>
      <c r="F111" s="40"/>
      <c r="G111" s="40"/>
      <c r="H111" s="40"/>
      <c r="I111" s="50"/>
    </row>
    <row r="112" spans="1:9" s="36" customFormat="1" ht="14.25" customHeight="1">
      <c r="A112" s="159">
        <f t="shared" ca="1" si="1"/>
        <v>86</v>
      </c>
      <c r="B112" s="362"/>
      <c r="C112" s="363"/>
      <c r="D112" s="364"/>
      <c r="E112" s="57"/>
      <c r="F112" s="54"/>
      <c r="G112" s="54"/>
      <c r="H112" s="54"/>
      <c r="I112" s="57"/>
    </row>
    <row r="113" spans="1:9" s="36" customFormat="1" ht="13.8">
      <c r="A113" s="159">
        <f t="shared" ca="1" si="1"/>
        <v>87</v>
      </c>
      <c r="B113" s="40"/>
      <c r="C113" s="40"/>
      <c r="D113" s="42"/>
      <c r="E113" s="48"/>
      <c r="F113" s="40"/>
      <c r="G113" s="40"/>
      <c r="H113" s="40"/>
      <c r="I113" s="50"/>
    </row>
    <row r="114" spans="1:9" s="36" customFormat="1" ht="13.8">
      <c r="A114" s="159">
        <f t="shared" ca="1" si="1"/>
        <v>88</v>
      </c>
      <c r="B114" s="40"/>
      <c r="C114" s="40"/>
      <c r="D114" s="48"/>
      <c r="E114" s="48"/>
      <c r="F114" s="40"/>
      <c r="G114" s="40"/>
      <c r="H114" s="40"/>
      <c r="I114" s="50"/>
    </row>
    <row r="115" spans="1:9" s="36" customFormat="1" ht="14.25" customHeight="1">
      <c r="A115" s="159">
        <f t="shared" ca="1" si="1"/>
        <v>89</v>
      </c>
      <c r="B115" s="362"/>
      <c r="C115" s="363"/>
      <c r="D115" s="364"/>
      <c r="E115" s="57"/>
      <c r="F115" s="54"/>
      <c r="G115" s="54"/>
      <c r="H115" s="54"/>
      <c r="I115" s="57"/>
    </row>
    <row r="116" spans="1:9" s="36" customFormat="1" ht="13.8">
      <c r="A116" s="159">
        <f t="shared" ca="1" si="1"/>
        <v>90</v>
      </c>
      <c r="B116" s="40"/>
      <c r="C116" s="40"/>
      <c r="D116" s="41"/>
      <c r="E116" s="42"/>
      <c r="F116" s="40"/>
      <c r="G116" s="40"/>
      <c r="H116" s="40"/>
      <c r="I116" s="50"/>
    </row>
    <row r="117" spans="1:9" s="36" customFormat="1" ht="13.8">
      <c r="A117" s="159">
        <f t="shared" ca="1" si="1"/>
        <v>91</v>
      </c>
      <c r="B117" s="40"/>
      <c r="C117" s="40"/>
      <c r="D117" s="48"/>
      <c r="E117" s="42"/>
      <c r="F117" s="40"/>
      <c r="G117" s="40"/>
      <c r="H117" s="40"/>
      <c r="I117" s="50"/>
    </row>
    <row r="118" spans="1:9" s="36" customFormat="1" ht="13.8">
      <c r="A118" s="159">
        <f t="shared" ca="1" si="1"/>
        <v>92</v>
      </c>
      <c r="B118" s="40"/>
      <c r="C118" s="40"/>
      <c r="D118" s="48"/>
      <c r="E118" s="42"/>
      <c r="F118" s="40"/>
      <c r="G118" s="40"/>
      <c r="H118" s="40"/>
      <c r="I118" s="50"/>
    </row>
    <row r="119" spans="1:9" s="36" customFormat="1" ht="13.8">
      <c r="A119" s="159">
        <f t="shared" ca="1" si="1"/>
        <v>93</v>
      </c>
      <c r="B119" s="40"/>
      <c r="C119" s="40"/>
      <c r="D119" s="48"/>
      <c r="E119" s="42"/>
      <c r="F119" s="40"/>
      <c r="G119" s="40"/>
      <c r="H119" s="40"/>
      <c r="I119" s="50"/>
    </row>
    <row r="120" spans="1:9" s="36" customFormat="1" ht="13.8">
      <c r="A120" s="159">
        <f t="shared" ca="1" si="1"/>
        <v>94</v>
      </c>
      <c r="B120" s="40"/>
      <c r="C120" s="40"/>
      <c r="D120" s="48"/>
      <c r="E120" s="42"/>
      <c r="F120" s="40"/>
      <c r="G120" s="40"/>
      <c r="H120" s="40"/>
      <c r="I120" s="50"/>
    </row>
    <row r="121" spans="1:9">
      <c r="A121" s="159">
        <f t="shared" ca="1" si="1"/>
        <v>95</v>
      </c>
    </row>
    <row r="122" spans="1:9">
      <c r="A122" s="159">
        <f t="shared" ca="1" si="1"/>
        <v>96</v>
      </c>
      <c r="C122" s="40"/>
      <c r="D122" s="40"/>
      <c r="E122" s="40"/>
      <c r="F122" s="40"/>
      <c r="G122" s="40"/>
      <c r="H122" s="40"/>
      <c r="I122" s="40"/>
    </row>
    <row r="123" spans="1:9">
      <c r="A123" s="159">
        <f t="shared" ca="1" si="1"/>
        <v>97</v>
      </c>
      <c r="B123" s="40"/>
      <c r="C123" s="40"/>
      <c r="D123" s="40"/>
      <c r="E123" s="40"/>
      <c r="F123" s="40"/>
      <c r="G123" s="40"/>
      <c r="H123" s="40"/>
      <c r="I123" s="40"/>
    </row>
    <row r="124" spans="1:9">
      <c r="A124" s="159">
        <f t="shared" ca="1" si="1"/>
        <v>98</v>
      </c>
      <c r="B124" s="40"/>
      <c r="C124" s="40"/>
      <c r="D124" s="40"/>
      <c r="E124" s="40"/>
      <c r="F124" s="40"/>
      <c r="G124" s="40"/>
      <c r="H124" s="40"/>
      <c r="I124" s="40"/>
    </row>
    <row r="125" spans="1:9">
      <c r="A125" s="159">
        <f t="shared" ca="1" si="1"/>
        <v>99</v>
      </c>
      <c r="B125" s="40"/>
      <c r="C125" s="40"/>
      <c r="D125" s="40"/>
      <c r="E125" s="40"/>
      <c r="F125" s="40"/>
      <c r="G125" s="40"/>
      <c r="H125" s="40"/>
      <c r="I125" s="40"/>
    </row>
    <row r="126" spans="1:9">
      <c r="A126" s="159">
        <f t="shared" ca="1" si="1"/>
        <v>100</v>
      </c>
    </row>
    <row r="127" spans="1:9">
      <c r="A127" s="159">
        <f t="shared" ca="1" si="1"/>
        <v>101</v>
      </c>
    </row>
  </sheetData>
  <mergeCells count="21">
    <mergeCell ref="A1:D1"/>
    <mergeCell ref="A2:D2"/>
    <mergeCell ref="F16:H16"/>
    <mergeCell ref="B20:D20"/>
    <mergeCell ref="B5:D5"/>
    <mergeCell ref="B6:D6"/>
    <mergeCell ref="B7:D7"/>
    <mergeCell ref="B8:D8"/>
    <mergeCell ref="B32:D32"/>
    <mergeCell ref="B47:D47"/>
    <mergeCell ref="E2:E3"/>
    <mergeCell ref="C3:D3"/>
    <mergeCell ref="B4:D4"/>
    <mergeCell ref="B18:D18"/>
    <mergeCell ref="B115:D115"/>
    <mergeCell ref="B83:D83"/>
    <mergeCell ref="B88:D88"/>
    <mergeCell ref="B92:D92"/>
    <mergeCell ref="B104:D104"/>
    <mergeCell ref="B108:D108"/>
    <mergeCell ref="B112:D112"/>
  </mergeCells>
  <dataValidations count="4">
    <dataValidation type="list" allowBlank="1" sqref="F22:H31 F50:H120 F33:H46" xr:uid="{00000000-0002-0000-0400-000000000000}">
      <formula1>$A$11:$A$15</formula1>
    </dataValidation>
    <dataValidation type="list" allowBlank="1" showErrorMessage="1" sqref="F121:H121 F126:H178" xr:uid="{00000000-0002-0000-0400-000001000000}">
      <formula1>#REF!</formula1>
      <formula2>0</formula2>
    </dataValidation>
    <dataValidation allowBlank="1" showInputMessage="1" showErrorMessage="1" sqref="F18:H21" xr:uid="{00000000-0002-0000-0400-000002000000}"/>
    <dataValidation showDropDown="1" showErrorMessage="1" sqref="F16:H17" xr:uid="{00000000-0002-0000-0400-000003000000}"/>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45"/>
  <sheetViews>
    <sheetView topLeftCell="A101" zoomScale="82" workbookViewId="0">
      <selection activeCell="B110" sqref="B110"/>
    </sheetView>
  </sheetViews>
  <sheetFormatPr defaultColWidth="9.109375" defaultRowHeight="13.2" outlineLevelRow="1"/>
  <cols>
    <col min="1" max="1" width="11.33203125" style="65" customWidth="1"/>
    <col min="2" max="3" width="35.109375" style="34" customWidth="1"/>
    <col min="4" max="4" width="35.109375" style="277" customWidth="1"/>
    <col min="5" max="5" width="32.109375" style="34" customWidth="1"/>
    <col min="6" max="8" width="9.6640625" style="34" hidden="1" customWidth="1"/>
    <col min="9" max="9" width="17.6640625" style="34" customWidth="1"/>
    <col min="10" max="13" width="0" style="34" hidden="1" customWidth="1"/>
    <col min="14" max="16384" width="9.109375" style="34"/>
  </cols>
  <sheetData>
    <row r="1" spans="1:20" s="1" customFormat="1" ht="13.8">
      <c r="A1" s="358"/>
      <c r="B1" s="358"/>
      <c r="C1" s="358"/>
      <c r="D1" s="358"/>
      <c r="E1" s="22"/>
      <c r="F1" s="22"/>
      <c r="G1" s="22"/>
      <c r="H1" s="22"/>
      <c r="I1" s="22"/>
    </row>
    <row r="2" spans="1:20" s="1" customFormat="1" ht="31.5" customHeight="1">
      <c r="A2" s="359" t="s">
        <v>61</v>
      </c>
      <c r="B2" s="359"/>
      <c r="C2" s="359"/>
      <c r="D2" s="359"/>
      <c r="E2" s="360"/>
      <c r="F2" s="11"/>
      <c r="G2" s="11"/>
      <c r="H2" s="11"/>
      <c r="I2" s="11"/>
    </row>
    <row r="3" spans="1:20" s="1" customFormat="1" ht="31.5" hidden="1" customHeight="1">
      <c r="A3" s="35"/>
      <c r="C3" s="361"/>
      <c r="D3" s="361"/>
      <c r="E3" s="360"/>
      <c r="F3" s="11"/>
      <c r="G3" s="11"/>
      <c r="H3" s="11"/>
      <c r="I3" s="11"/>
    </row>
    <row r="4" spans="1:20" s="26" customFormat="1" ht="16.5" hidden="1" customHeight="1">
      <c r="A4" s="123" t="s">
        <v>474</v>
      </c>
      <c r="B4" s="357"/>
      <c r="C4" s="357"/>
      <c r="D4" s="357"/>
      <c r="E4" s="27"/>
      <c r="F4" s="27"/>
      <c r="G4" s="27"/>
      <c r="H4" s="28"/>
      <c r="I4" s="28"/>
      <c r="T4" s="26" t="s">
        <v>84</v>
      </c>
    </row>
    <row r="5" spans="1:20" s="26" customFormat="1" ht="144.75" hidden="1" customHeight="1">
      <c r="A5" s="123" t="s">
        <v>57</v>
      </c>
      <c r="B5" s="356"/>
      <c r="C5" s="357"/>
      <c r="D5" s="357"/>
      <c r="E5" s="27"/>
      <c r="F5" s="27"/>
      <c r="G5" s="27"/>
      <c r="H5" s="28"/>
      <c r="I5" s="28"/>
      <c r="T5" s="26" t="s">
        <v>86</v>
      </c>
    </row>
    <row r="6" spans="1:20" s="26" customFormat="1" ht="26.4" hidden="1">
      <c r="A6" s="123" t="s">
        <v>87</v>
      </c>
      <c r="B6" s="356"/>
      <c r="C6" s="357"/>
      <c r="D6" s="357"/>
      <c r="E6" s="27"/>
      <c r="F6" s="27"/>
      <c r="G6" s="27"/>
      <c r="H6" s="28"/>
      <c r="I6" s="28"/>
    </row>
    <row r="7" spans="1:20" s="26" customFormat="1" hidden="1">
      <c r="A7" s="123" t="s">
        <v>89</v>
      </c>
      <c r="B7" s="357"/>
      <c r="C7" s="357"/>
      <c r="D7" s="357"/>
      <c r="E7" s="27"/>
      <c r="F7" s="27"/>
      <c r="G7" s="27"/>
      <c r="H7" s="29"/>
      <c r="I7" s="28"/>
      <c r="T7" s="30"/>
    </row>
    <row r="8" spans="1:20" s="31" customFormat="1" hidden="1">
      <c r="A8" s="123" t="s">
        <v>91</v>
      </c>
      <c r="B8" s="365"/>
      <c r="C8" s="365"/>
      <c r="D8" s="365"/>
      <c r="E8" s="27"/>
    </row>
    <row r="9" spans="1:20" s="31" customFormat="1" hidden="1">
      <c r="A9" s="124" t="s">
        <v>92</v>
      </c>
      <c r="B9" s="60" t="str">
        <f>F17</f>
        <v>Internal Build 03112011</v>
      </c>
      <c r="C9" s="60" t="str">
        <f>G17</f>
        <v>Internal build 14112011</v>
      </c>
      <c r="D9" s="272" t="str">
        <f>H17</f>
        <v>External build 16112011</v>
      </c>
    </row>
    <row r="10" spans="1:20" s="31" customFormat="1" hidden="1">
      <c r="A10" s="125" t="s">
        <v>93</v>
      </c>
      <c r="B10" s="61">
        <f>SUM(B11:B14)</f>
        <v>0</v>
      </c>
      <c r="C10" s="61">
        <f>SUM(C11:C14)</f>
        <v>0</v>
      </c>
      <c r="D10" s="61">
        <f>SUM(D11:D14)</f>
        <v>0</v>
      </c>
    </row>
    <row r="11" spans="1:20" s="31" customFormat="1">
      <c r="A11" s="125" t="s">
        <v>41</v>
      </c>
      <c r="B11" s="62">
        <f>COUNTIF($F$20:$F$49690,"*Passed")</f>
        <v>0</v>
      </c>
      <c r="C11" s="62">
        <f>COUNTIF($G$20:$G$49690,"*Passed")</f>
        <v>0</v>
      </c>
      <c r="D11" s="62">
        <f>COUNTIF($H$20:$H$49690,"*Passed")</f>
        <v>0</v>
      </c>
    </row>
    <row r="12" spans="1:20" s="31" customFormat="1" collapsed="1">
      <c r="A12" s="125" t="s">
        <v>43</v>
      </c>
      <c r="B12" s="62">
        <f>COUNTIF($F$20:$F$49410,"*Failed*")</f>
        <v>0</v>
      </c>
      <c r="C12" s="62">
        <f>COUNTIF($G$20:$G$49410,"*Failed*")</f>
        <v>0</v>
      </c>
      <c r="D12" s="62">
        <f>COUNTIF($H$20:$H$49410,"*Failed*")</f>
        <v>0</v>
      </c>
    </row>
    <row r="13" spans="1:20" s="31" customFormat="1" collapsed="1">
      <c r="A13" s="125" t="s">
        <v>45</v>
      </c>
      <c r="B13" s="62">
        <f>COUNTIF($F$20:$F$49410,"*Not Run*")</f>
        <v>0</v>
      </c>
      <c r="C13" s="62">
        <f>COUNTIF($G$20:$G$49410,"*Not Run*")</f>
        <v>0</v>
      </c>
      <c r="D13" s="62">
        <f>COUNTIF($H$20:$H$49410,"*Not Run*")</f>
        <v>0</v>
      </c>
      <c r="E13" s="1"/>
      <c r="F13" s="1"/>
      <c r="G13" s="1"/>
      <c r="H13" s="1"/>
      <c r="I13" s="1"/>
    </row>
    <row r="14" spans="1:20" s="31" customFormat="1" collapsed="1">
      <c r="A14" s="125" t="s">
        <v>94</v>
      </c>
      <c r="B14" s="62">
        <f>COUNTIF($F$20:$F$49410,"*NA*")</f>
        <v>0</v>
      </c>
      <c r="C14" s="62">
        <f>COUNTIF($G$20:$G$49410,"*NA*")</f>
        <v>0</v>
      </c>
      <c r="D14" s="62">
        <f>COUNTIF($H$20:$H$49410,"*NA*")</f>
        <v>0</v>
      </c>
      <c r="E14" s="1"/>
      <c r="F14" s="1"/>
      <c r="G14" s="1"/>
      <c r="H14" s="1"/>
      <c r="I14" s="1"/>
    </row>
    <row r="15" spans="1:20" s="31" customFormat="1" ht="39.6" hidden="1" collapsed="1">
      <c r="A15" s="125" t="s">
        <v>95</v>
      </c>
      <c r="B15" s="62">
        <f>COUNTIF($F$20:$F$49410,"*Passed in previous build*")</f>
        <v>0</v>
      </c>
      <c r="C15" s="62">
        <f>COUNTIF($G$20:$G$49410,"*Passed in previous build*")</f>
        <v>0</v>
      </c>
      <c r="D15" s="62">
        <f>COUNTIF($H$20:$H$49410,"*Passed in previous build*")</f>
        <v>0</v>
      </c>
      <c r="E15" s="1"/>
      <c r="F15" s="1"/>
      <c r="G15" s="1"/>
      <c r="H15" s="1"/>
      <c r="I15" s="1"/>
    </row>
    <row r="16" spans="1:20" s="32" customFormat="1" ht="15" hidden="1" customHeight="1">
      <c r="A16" s="63">
        <v>0</v>
      </c>
      <c r="B16" s="38"/>
      <c r="C16" s="157"/>
      <c r="D16" s="273"/>
      <c r="E16" s="44"/>
      <c r="F16" s="366" t="s">
        <v>92</v>
      </c>
      <c r="G16" s="366"/>
      <c r="H16" s="366"/>
      <c r="I16" s="45"/>
    </row>
    <row r="17" spans="1:36" s="32" customFormat="1" ht="39.6">
      <c r="A17" s="126" t="s">
        <v>96</v>
      </c>
      <c r="B17" s="127" t="s">
        <v>97</v>
      </c>
      <c r="C17" s="127" t="s">
        <v>98</v>
      </c>
      <c r="D17" s="274" t="s">
        <v>99</v>
      </c>
      <c r="E17" s="127" t="s">
        <v>100</v>
      </c>
      <c r="F17" s="127" t="s">
        <v>101</v>
      </c>
      <c r="G17" s="127" t="s">
        <v>102</v>
      </c>
      <c r="H17" s="127" t="s">
        <v>103</v>
      </c>
      <c r="I17" s="127" t="s">
        <v>104</v>
      </c>
    </row>
    <row r="18" spans="1:36" s="32" customFormat="1">
      <c r="A18" s="55"/>
      <c r="B18" s="380" t="s">
        <v>552</v>
      </c>
      <c r="C18" s="381"/>
      <c r="D18" s="382"/>
      <c r="E18" s="55"/>
      <c r="F18" s="56"/>
      <c r="G18" s="56"/>
      <c r="H18" s="56"/>
      <c r="I18" s="55"/>
      <c r="N18" s="55"/>
      <c r="O18" s="55"/>
      <c r="P18" s="55"/>
      <c r="Q18" s="55"/>
      <c r="R18" s="55"/>
      <c r="S18" s="55"/>
      <c r="T18" s="55"/>
      <c r="U18" s="55"/>
      <c r="V18" s="55"/>
      <c r="W18" s="55"/>
      <c r="X18" s="55"/>
      <c r="Y18" s="55"/>
      <c r="Z18" s="55"/>
      <c r="AA18" s="55"/>
      <c r="AB18" s="55"/>
      <c r="AC18" s="55"/>
      <c r="AD18" s="55"/>
      <c r="AE18" s="55"/>
      <c r="AF18" s="55"/>
      <c r="AG18" s="55"/>
      <c r="AH18" s="55"/>
      <c r="AI18" s="55"/>
      <c r="AJ18" s="55"/>
    </row>
    <row r="19" spans="1:36" s="193" customFormat="1" ht="15.75" hidden="1" customHeight="1" outlineLevel="1">
      <c r="A19" s="269">
        <v>1</v>
      </c>
      <c r="B19" s="221" t="s">
        <v>524</v>
      </c>
      <c r="C19" s="288" t="s">
        <v>551</v>
      </c>
      <c r="D19" s="288" t="s">
        <v>849</v>
      </c>
      <c r="E19" s="220"/>
      <c r="F19" s="192"/>
      <c r="G19" s="192"/>
      <c r="H19" s="192"/>
      <c r="I19" s="188"/>
      <c r="N19" s="55"/>
      <c r="O19" s="55"/>
      <c r="P19" s="55"/>
      <c r="Q19" s="55"/>
      <c r="R19" s="55"/>
      <c r="S19" s="55"/>
      <c r="T19" s="55"/>
      <c r="U19" s="55"/>
      <c r="V19" s="55"/>
      <c r="W19" s="55"/>
      <c r="X19" s="55"/>
      <c r="Y19" s="55"/>
      <c r="Z19" s="55"/>
      <c r="AA19" s="55"/>
      <c r="AB19" s="55"/>
      <c r="AC19" s="55"/>
      <c r="AD19" s="55"/>
      <c r="AE19" s="55"/>
      <c r="AF19" s="55"/>
      <c r="AG19" s="55"/>
      <c r="AH19" s="55"/>
      <c r="AI19" s="55"/>
      <c r="AJ19" s="55"/>
    </row>
    <row r="20" spans="1:36" s="32" customFormat="1" ht="15.75" customHeight="1" collapsed="1">
      <c r="A20" s="55"/>
      <c r="B20" s="377" t="s">
        <v>564</v>
      </c>
      <c r="C20" s="378"/>
      <c r="D20" s="379"/>
      <c r="E20" s="55"/>
      <c r="F20" s="56"/>
      <c r="G20" s="56"/>
      <c r="H20" s="56"/>
      <c r="I20" s="55"/>
      <c r="N20" s="55"/>
      <c r="O20" s="55"/>
      <c r="P20" s="55"/>
      <c r="Q20" s="55"/>
      <c r="R20" s="55"/>
      <c r="S20" s="55"/>
      <c r="T20" s="55"/>
      <c r="U20" s="55"/>
      <c r="V20" s="55"/>
      <c r="W20" s="55"/>
      <c r="X20" s="55"/>
      <c r="Y20" s="55"/>
      <c r="Z20" s="55"/>
      <c r="AA20" s="55"/>
      <c r="AB20" s="55"/>
      <c r="AC20" s="55"/>
      <c r="AD20" s="55"/>
      <c r="AE20" s="55"/>
      <c r="AF20" s="55"/>
      <c r="AG20" s="55"/>
      <c r="AH20" s="55"/>
      <c r="AI20" s="55"/>
      <c r="AJ20" s="55"/>
    </row>
    <row r="21" spans="1:36" s="170" customFormat="1" ht="15.75" customHeight="1" collapsed="1">
      <c r="A21" s="165"/>
      <c r="B21" s="183" t="s">
        <v>554</v>
      </c>
      <c r="C21" s="184"/>
      <c r="D21" s="275"/>
      <c r="E21" s="165"/>
      <c r="F21" s="169"/>
      <c r="G21" s="169"/>
      <c r="H21" s="169"/>
      <c r="I21" s="165"/>
    </row>
    <row r="22" spans="1:36" s="33" customFormat="1" ht="39.6" outlineLevel="1">
      <c r="A22" s="159">
        <v>2</v>
      </c>
      <c r="B22" s="159" t="s">
        <v>633</v>
      </c>
      <c r="C22" s="40" t="s">
        <v>676</v>
      </c>
      <c r="D22" s="201" t="s">
        <v>767</v>
      </c>
      <c r="E22" s="42"/>
      <c r="F22" s="40"/>
      <c r="G22" s="40"/>
      <c r="H22" s="40"/>
      <c r="I22" s="43"/>
    </row>
    <row r="23" spans="1:36" s="33" customFormat="1" ht="66" outlineLevel="1">
      <c r="A23" s="159">
        <f t="shared" ref="A23:A81" ca="1" si="0">IF(OFFSET(A23,-1,0) ="",OFFSET(A23,-2,0)+1,OFFSET(A23,-1,0)+1 )</f>
        <v>3</v>
      </c>
      <c r="B23" s="185" t="s">
        <v>641</v>
      </c>
      <c r="C23" s="40" t="s">
        <v>678</v>
      </c>
      <c r="D23" s="201" t="s">
        <v>915</v>
      </c>
      <c r="E23" s="42"/>
      <c r="F23" s="40"/>
      <c r="G23" s="40"/>
      <c r="H23" s="40"/>
      <c r="I23" s="43"/>
    </row>
    <row r="24" spans="1:36" s="33" customFormat="1" ht="79.2" outlineLevel="1">
      <c r="A24" s="159">
        <f t="shared" ca="1" si="0"/>
        <v>4</v>
      </c>
      <c r="B24" s="159" t="s">
        <v>768</v>
      </c>
      <c r="C24" s="40" t="s">
        <v>769</v>
      </c>
      <c r="D24" s="41" t="s">
        <v>928</v>
      </c>
      <c r="E24" s="42"/>
      <c r="F24" s="40"/>
      <c r="G24" s="40"/>
      <c r="H24" s="40"/>
      <c r="I24" s="43"/>
    </row>
    <row r="25" spans="1:36" s="33" customFormat="1" ht="52.8" outlineLevel="1">
      <c r="A25" s="159">
        <f t="shared" ca="1" si="0"/>
        <v>5</v>
      </c>
      <c r="B25" s="159" t="s">
        <v>612</v>
      </c>
      <c r="C25" s="40" t="s">
        <v>913</v>
      </c>
      <c r="D25" s="41" t="s">
        <v>770</v>
      </c>
      <c r="E25" s="42"/>
      <c r="F25" s="40"/>
      <c r="G25" s="40"/>
      <c r="H25" s="40"/>
      <c r="I25" s="43"/>
    </row>
    <row r="26" spans="1:36" s="33" customFormat="1" ht="66" outlineLevel="1">
      <c r="A26" s="159">
        <f t="shared" ca="1" si="0"/>
        <v>6</v>
      </c>
      <c r="B26" s="159" t="s">
        <v>613</v>
      </c>
      <c r="C26" s="40" t="s">
        <v>914</v>
      </c>
      <c r="D26" s="41" t="s">
        <v>770</v>
      </c>
      <c r="E26" s="182"/>
      <c r="F26" s="40"/>
      <c r="G26" s="40"/>
      <c r="H26" s="40"/>
      <c r="I26" s="43"/>
    </row>
    <row r="27" spans="1:36" s="33" customFormat="1" ht="79.2" outlineLevel="1">
      <c r="A27" s="159">
        <f t="shared" ca="1" si="0"/>
        <v>7</v>
      </c>
      <c r="B27" s="159" t="s">
        <v>923</v>
      </c>
      <c r="C27" s="40" t="s">
        <v>924</v>
      </c>
      <c r="D27" s="41" t="s">
        <v>800</v>
      </c>
      <c r="E27" s="182"/>
      <c r="F27" s="40"/>
      <c r="G27" s="40"/>
      <c r="H27" s="40"/>
      <c r="I27" s="43"/>
    </row>
    <row r="28" spans="1:36" s="33" customFormat="1" ht="92.4" outlineLevel="1">
      <c r="A28" s="159">
        <f t="shared" ca="1" si="0"/>
        <v>8</v>
      </c>
      <c r="B28" s="159" t="s">
        <v>922</v>
      </c>
      <c r="C28" s="40" t="s">
        <v>925</v>
      </c>
      <c r="D28" s="41" t="s">
        <v>800</v>
      </c>
      <c r="E28" s="182"/>
      <c r="F28" s="40"/>
      <c r="G28" s="40"/>
      <c r="H28" s="40"/>
      <c r="I28" s="43"/>
    </row>
    <row r="29" spans="1:36" s="33" customFormat="1" ht="66" outlineLevel="1">
      <c r="A29" s="159">
        <f t="shared" ca="1" si="0"/>
        <v>9</v>
      </c>
      <c r="B29" s="159" t="s">
        <v>614</v>
      </c>
      <c r="C29" s="40" t="s">
        <v>677</v>
      </c>
      <c r="D29" s="41" t="s">
        <v>771</v>
      </c>
      <c r="E29" s="42"/>
      <c r="F29" s="40"/>
      <c r="G29" s="40"/>
      <c r="H29" s="40"/>
      <c r="I29" s="43"/>
    </row>
    <row r="30" spans="1:36" s="33" customFormat="1" ht="66" outlineLevel="1">
      <c r="A30" s="159">
        <f t="shared" ca="1" si="0"/>
        <v>10</v>
      </c>
      <c r="B30" s="159" t="s">
        <v>623</v>
      </c>
      <c r="C30" s="40" t="s">
        <v>904</v>
      </c>
      <c r="D30" s="41" t="s">
        <v>905</v>
      </c>
      <c r="E30" s="42"/>
      <c r="F30" s="40"/>
      <c r="G30" s="40"/>
      <c r="H30" s="40"/>
      <c r="I30" s="43"/>
    </row>
    <row r="31" spans="1:36" s="33" customFormat="1" ht="66" outlineLevel="1">
      <c r="A31" s="159">
        <f t="shared" ca="1" si="0"/>
        <v>11</v>
      </c>
      <c r="B31" s="185" t="s">
        <v>615</v>
      </c>
      <c r="C31" s="40" t="s">
        <v>679</v>
      </c>
      <c r="D31" s="41" t="s">
        <v>771</v>
      </c>
      <c r="E31" s="42"/>
      <c r="F31" s="40"/>
      <c r="G31" s="40"/>
      <c r="H31" s="40"/>
      <c r="I31" s="43"/>
    </row>
    <row r="32" spans="1:36" s="33" customFormat="1" ht="66" outlineLevel="1">
      <c r="A32" s="159">
        <f t="shared" ca="1" si="0"/>
        <v>12</v>
      </c>
      <c r="B32" s="159" t="s">
        <v>617</v>
      </c>
      <c r="C32" s="40" t="s">
        <v>681</v>
      </c>
      <c r="D32" s="41" t="s">
        <v>771</v>
      </c>
      <c r="E32" s="42"/>
      <c r="F32" s="40"/>
      <c r="G32" s="40"/>
      <c r="H32" s="40"/>
      <c r="I32" s="43"/>
    </row>
    <row r="33" spans="1:9" s="36" customFormat="1" ht="66" outlineLevel="1">
      <c r="A33" s="159">
        <f t="shared" ca="1" si="0"/>
        <v>13</v>
      </c>
      <c r="B33" s="159" t="s">
        <v>616</v>
      </c>
      <c r="C33" s="40" t="s">
        <v>680</v>
      </c>
      <c r="D33" s="41" t="s">
        <v>771</v>
      </c>
      <c r="E33" s="42"/>
      <c r="F33" s="40"/>
      <c r="G33" s="40"/>
      <c r="H33" s="40"/>
      <c r="I33" s="49"/>
    </row>
    <row r="34" spans="1:9" s="36" customFormat="1" ht="66" outlineLevel="1">
      <c r="A34" s="159">
        <f t="shared" ca="1" si="0"/>
        <v>14</v>
      </c>
      <c r="B34" s="159" t="s">
        <v>833</v>
      </c>
      <c r="C34" s="40" t="s">
        <v>680</v>
      </c>
      <c r="D34" s="41" t="s">
        <v>771</v>
      </c>
      <c r="E34" s="42"/>
      <c r="F34" s="40"/>
      <c r="G34" s="40"/>
      <c r="H34" s="40"/>
      <c r="I34" s="49"/>
    </row>
    <row r="35" spans="1:9" s="170" customFormat="1" ht="15.75" customHeight="1">
      <c r="A35" s="204"/>
      <c r="B35" s="183" t="s">
        <v>553</v>
      </c>
      <c r="C35" s="184"/>
      <c r="D35" s="275"/>
      <c r="E35" s="165"/>
      <c r="F35" s="169"/>
      <c r="G35" s="169"/>
      <c r="H35" s="169"/>
      <c r="I35" s="165"/>
    </row>
    <row r="36" spans="1:9" s="202" customFormat="1" ht="66" outlineLevel="1">
      <c r="A36" s="159">
        <f t="shared" ca="1" si="0"/>
        <v>15</v>
      </c>
      <c r="B36" s="159" t="s">
        <v>632</v>
      </c>
      <c r="C36" s="40" t="s">
        <v>682</v>
      </c>
      <c r="D36" s="201" t="s">
        <v>683</v>
      </c>
      <c r="E36" s="263"/>
      <c r="F36" s="200"/>
      <c r="G36" s="200"/>
      <c r="H36" s="200"/>
      <c r="I36" s="199"/>
    </row>
    <row r="37" spans="1:9" s="202" customFormat="1" ht="105.6" outlineLevel="1">
      <c r="A37" s="159">
        <f t="shared" ca="1" si="0"/>
        <v>16</v>
      </c>
      <c r="B37" s="159" t="s">
        <v>618</v>
      </c>
      <c r="C37" s="40" t="s">
        <v>685</v>
      </c>
      <c r="D37" s="264" t="s">
        <v>684</v>
      </c>
      <c r="E37" s="42"/>
      <c r="F37" s="200"/>
      <c r="G37" s="200"/>
      <c r="H37" s="200"/>
      <c r="I37" s="199"/>
    </row>
    <row r="38" spans="1:9" s="36" customFormat="1" ht="118.8" outlineLevel="1">
      <c r="A38" s="159">
        <f t="shared" ca="1" si="0"/>
        <v>17</v>
      </c>
      <c r="B38" s="185" t="s">
        <v>631</v>
      </c>
      <c r="C38" s="40" t="s">
        <v>916</v>
      </c>
      <c r="D38" s="201" t="s">
        <v>686</v>
      </c>
      <c r="E38" s="42"/>
      <c r="F38" s="40"/>
      <c r="G38" s="40"/>
      <c r="H38" s="40"/>
      <c r="I38" s="49"/>
    </row>
    <row r="39" spans="1:9" s="36" customFormat="1" ht="92.4" outlineLevel="1">
      <c r="A39" s="159">
        <f t="shared" ca="1" si="0"/>
        <v>18</v>
      </c>
      <c r="B39" s="185" t="s">
        <v>555</v>
      </c>
      <c r="C39" s="40" t="s">
        <v>691</v>
      </c>
      <c r="D39" s="201" t="s">
        <v>799</v>
      </c>
      <c r="E39" s="42"/>
      <c r="F39" s="40"/>
      <c r="G39" s="40"/>
      <c r="H39" s="40"/>
      <c r="I39" s="49"/>
    </row>
    <row r="40" spans="1:9" s="36" customFormat="1" ht="105.6" outlineLevel="1">
      <c r="A40" s="159">
        <f t="shared" ca="1" si="0"/>
        <v>19</v>
      </c>
      <c r="B40" s="185" t="s">
        <v>619</v>
      </c>
      <c r="C40" s="40" t="s">
        <v>917</v>
      </c>
      <c r="D40" s="201" t="s">
        <v>920</v>
      </c>
      <c r="E40" s="42"/>
      <c r="F40" s="40"/>
      <c r="G40" s="40"/>
      <c r="H40" s="40"/>
      <c r="I40" s="49"/>
    </row>
    <row r="41" spans="1:9" s="36" customFormat="1" ht="66" outlineLevel="1">
      <c r="A41" s="159">
        <f t="shared" ca="1" si="0"/>
        <v>20</v>
      </c>
      <c r="B41" s="185" t="s">
        <v>620</v>
      </c>
      <c r="C41" s="40" t="s">
        <v>687</v>
      </c>
      <c r="D41" s="201" t="s">
        <v>688</v>
      </c>
      <c r="E41" s="42"/>
      <c r="F41" s="40"/>
      <c r="G41" s="40"/>
      <c r="H41" s="40"/>
      <c r="I41" s="49"/>
    </row>
    <row r="42" spans="1:9" s="36" customFormat="1" ht="105.6" outlineLevel="1">
      <c r="A42" s="159">
        <f t="shared" ca="1" si="0"/>
        <v>21</v>
      </c>
      <c r="B42" s="185" t="s">
        <v>622</v>
      </c>
      <c r="C42" s="40" t="s">
        <v>918</v>
      </c>
      <c r="D42" s="201" t="s">
        <v>689</v>
      </c>
      <c r="E42" s="42"/>
      <c r="F42" s="40"/>
      <c r="G42" s="40"/>
      <c r="H42" s="40"/>
      <c r="I42" s="49"/>
    </row>
    <row r="43" spans="1:9" s="36" customFormat="1" ht="52.8" outlineLevel="1">
      <c r="A43" s="159">
        <f t="shared" ca="1" si="0"/>
        <v>22</v>
      </c>
      <c r="B43" s="159" t="s">
        <v>898</v>
      </c>
      <c r="C43" s="40" t="s">
        <v>899</v>
      </c>
      <c r="D43" s="42" t="s">
        <v>906</v>
      </c>
      <c r="E43" s="48"/>
      <c r="F43" s="40"/>
      <c r="G43" s="40"/>
      <c r="H43" s="40"/>
      <c r="I43" s="50"/>
    </row>
    <row r="44" spans="1:9" s="36" customFormat="1" ht="105.6" outlineLevel="1">
      <c r="A44" s="159">
        <f t="shared" ca="1" si="0"/>
        <v>23</v>
      </c>
      <c r="B44" s="185" t="s">
        <v>621</v>
      </c>
      <c r="C44" s="40" t="s">
        <v>919</v>
      </c>
      <c r="D44" s="201" t="s">
        <v>689</v>
      </c>
      <c r="E44" s="42"/>
      <c r="F44" s="40"/>
      <c r="G44" s="40"/>
      <c r="H44" s="40"/>
      <c r="I44" s="49"/>
    </row>
    <row r="45" spans="1:9" s="170" customFormat="1" ht="15.75" customHeight="1">
      <c r="A45" s="178"/>
      <c r="B45" s="183" t="s">
        <v>560</v>
      </c>
      <c r="C45" s="184"/>
      <c r="D45" s="275"/>
      <c r="E45" s="165"/>
      <c r="F45" s="169"/>
      <c r="G45" s="169"/>
      <c r="H45" s="169"/>
      <c r="I45" s="165"/>
    </row>
    <row r="46" spans="1:9" s="36" customFormat="1" ht="39.6" outlineLevel="1">
      <c r="A46" s="159">
        <f t="shared" ca="1" si="0"/>
        <v>24</v>
      </c>
      <c r="B46" s="159" t="s">
        <v>634</v>
      </c>
      <c r="C46" s="40" t="s">
        <v>690</v>
      </c>
      <c r="D46" s="201" t="s">
        <v>692</v>
      </c>
      <c r="E46" s="42"/>
      <c r="F46" s="40"/>
      <c r="G46" s="40"/>
      <c r="H46" s="40"/>
      <c r="I46" s="49"/>
    </row>
    <row r="47" spans="1:9" s="36" customFormat="1" ht="52.8" outlineLevel="1">
      <c r="A47" s="159">
        <f t="shared" ca="1" si="0"/>
        <v>25</v>
      </c>
      <c r="B47" s="159" t="s">
        <v>618</v>
      </c>
      <c r="C47" s="40" t="s">
        <v>723</v>
      </c>
      <c r="D47" s="201" t="s">
        <v>693</v>
      </c>
      <c r="E47" s="42"/>
      <c r="F47" s="40"/>
      <c r="G47" s="40"/>
      <c r="H47" s="40"/>
      <c r="I47" s="49"/>
    </row>
    <row r="48" spans="1:9" s="36" customFormat="1" ht="66" outlineLevel="1">
      <c r="A48" s="159">
        <f t="shared" ca="1" si="0"/>
        <v>26</v>
      </c>
      <c r="B48" s="159" t="s">
        <v>694</v>
      </c>
      <c r="C48" s="40" t="s">
        <v>699</v>
      </c>
      <c r="D48" s="201" t="s">
        <v>799</v>
      </c>
      <c r="E48" s="42"/>
      <c r="F48" s="40"/>
      <c r="G48" s="40"/>
      <c r="H48" s="40"/>
      <c r="I48" s="49"/>
    </row>
    <row r="49" spans="1:9" s="36" customFormat="1" ht="52.8" outlineLevel="1">
      <c r="A49" s="159">
        <f t="shared" ca="1" si="0"/>
        <v>27</v>
      </c>
      <c r="B49" s="159" t="s">
        <v>695</v>
      </c>
      <c r="C49" s="40" t="s">
        <v>700</v>
      </c>
      <c r="D49" s="41" t="s">
        <v>801</v>
      </c>
      <c r="E49" s="42"/>
      <c r="F49" s="40"/>
      <c r="G49" s="40"/>
      <c r="H49" s="40"/>
      <c r="I49" s="49"/>
    </row>
    <row r="50" spans="1:9" s="36" customFormat="1" ht="52.8" outlineLevel="1">
      <c r="A50" s="159">
        <f t="shared" ca="1" si="0"/>
        <v>28</v>
      </c>
      <c r="B50" s="159" t="s">
        <v>696</v>
      </c>
      <c r="C50" s="40" t="s">
        <v>701</v>
      </c>
      <c r="D50" s="41" t="s">
        <v>801</v>
      </c>
      <c r="E50" s="42"/>
      <c r="F50" s="40"/>
      <c r="G50" s="40"/>
      <c r="H50" s="40"/>
      <c r="I50" s="49"/>
    </row>
    <row r="51" spans="1:9" s="36" customFormat="1" ht="66" outlineLevel="1">
      <c r="A51" s="159">
        <f t="shared" ca="1" si="0"/>
        <v>29</v>
      </c>
      <c r="B51" s="159" t="s">
        <v>697</v>
      </c>
      <c r="C51" s="40" t="s">
        <v>702</v>
      </c>
      <c r="D51" s="201" t="s">
        <v>799</v>
      </c>
      <c r="E51" s="42"/>
      <c r="F51" s="40"/>
      <c r="G51" s="40"/>
      <c r="H51" s="40"/>
      <c r="I51" s="49"/>
    </row>
    <row r="52" spans="1:9" s="36" customFormat="1" ht="66" outlineLevel="1">
      <c r="A52" s="159">
        <f t="shared" ca="1" si="0"/>
        <v>30</v>
      </c>
      <c r="B52" s="159" t="s">
        <v>698</v>
      </c>
      <c r="C52" s="40" t="s">
        <v>703</v>
      </c>
      <c r="D52" s="201" t="s">
        <v>799</v>
      </c>
      <c r="E52" s="42"/>
      <c r="F52" s="40"/>
      <c r="G52" s="40"/>
      <c r="H52" s="40"/>
      <c r="I52" s="49"/>
    </row>
    <row r="53" spans="1:9" s="36" customFormat="1" ht="39.6" outlineLevel="1">
      <c r="A53" s="159">
        <f t="shared" ca="1" si="0"/>
        <v>31</v>
      </c>
      <c r="B53" s="159" t="s">
        <v>665</v>
      </c>
      <c r="C53" s="40" t="s">
        <v>704</v>
      </c>
      <c r="D53" s="41" t="s">
        <v>705</v>
      </c>
      <c r="E53" s="42"/>
      <c r="F53" s="40"/>
      <c r="G53" s="40"/>
      <c r="H53" s="40"/>
      <c r="I53" s="49"/>
    </row>
    <row r="54" spans="1:9" s="36" customFormat="1" ht="39.6" outlineLevel="1">
      <c r="A54" s="159">
        <f t="shared" ca="1" si="0"/>
        <v>32</v>
      </c>
      <c r="B54" s="159" t="s">
        <v>666</v>
      </c>
      <c r="C54" s="40" t="s">
        <v>706</v>
      </c>
      <c r="D54" s="41" t="s">
        <v>705</v>
      </c>
      <c r="E54" s="42"/>
      <c r="F54" s="40"/>
      <c r="G54" s="40"/>
      <c r="H54" s="40"/>
      <c r="I54" s="49"/>
    </row>
    <row r="55" spans="1:9" s="36" customFormat="1" ht="66" outlineLevel="1">
      <c r="A55" s="159">
        <f t="shared" ca="1" si="0"/>
        <v>33</v>
      </c>
      <c r="B55" s="159" t="s">
        <v>667</v>
      </c>
      <c r="C55" s="40" t="s">
        <v>707</v>
      </c>
      <c r="D55" s="41" t="s">
        <v>705</v>
      </c>
      <c r="E55" s="42"/>
      <c r="F55" s="40"/>
      <c r="G55" s="40"/>
      <c r="H55" s="40"/>
      <c r="I55" s="49"/>
    </row>
    <row r="56" spans="1:9" s="36" customFormat="1" ht="52.8" outlineLevel="1">
      <c r="A56" s="159">
        <f t="shared" ca="1" si="0"/>
        <v>34</v>
      </c>
      <c r="B56" s="159" t="s">
        <v>616</v>
      </c>
      <c r="C56" s="40" t="s">
        <v>708</v>
      </c>
      <c r="D56" s="41" t="s">
        <v>705</v>
      </c>
      <c r="E56" s="263"/>
      <c r="F56" s="40"/>
      <c r="G56" s="40"/>
      <c r="H56" s="40"/>
      <c r="I56" s="49"/>
    </row>
    <row r="57" spans="1:9" s="36" customFormat="1" ht="66" outlineLevel="1">
      <c r="A57" s="159">
        <f t="shared" ca="1" si="0"/>
        <v>35</v>
      </c>
      <c r="B57" s="159" t="s">
        <v>710</v>
      </c>
      <c r="C57" s="40" t="s">
        <v>711</v>
      </c>
      <c r="D57" s="41" t="s">
        <v>705</v>
      </c>
      <c r="E57" s="42"/>
      <c r="F57" s="40"/>
      <c r="G57" s="40"/>
      <c r="H57" s="40"/>
      <c r="I57" s="49"/>
    </row>
    <row r="58" spans="1:9" s="36" customFormat="1" ht="92.4" outlineLevel="1">
      <c r="A58" s="159">
        <f t="shared" ca="1" si="0"/>
        <v>36</v>
      </c>
      <c r="B58" s="159" t="s">
        <v>668</v>
      </c>
      <c r="C58" s="40" t="s">
        <v>807</v>
      </c>
      <c r="D58" s="41" t="s">
        <v>802</v>
      </c>
      <c r="E58" s="42"/>
      <c r="F58" s="40"/>
      <c r="G58" s="40"/>
      <c r="H58" s="40"/>
      <c r="I58" s="49"/>
    </row>
    <row r="59" spans="1:9" s="36" customFormat="1" ht="92.4" outlineLevel="1">
      <c r="A59" s="159">
        <f t="shared" ca="1" si="0"/>
        <v>37</v>
      </c>
      <c r="B59" s="159" t="s">
        <v>669</v>
      </c>
      <c r="C59" s="40" t="s">
        <v>808</v>
      </c>
      <c r="D59" s="41" t="s">
        <v>803</v>
      </c>
      <c r="E59" s="42"/>
      <c r="F59" s="40"/>
      <c r="G59" s="40"/>
      <c r="H59" s="40"/>
      <c r="I59" s="49"/>
    </row>
    <row r="60" spans="1:9" s="36" customFormat="1" ht="66" outlineLevel="1">
      <c r="A60" s="159">
        <f t="shared" ca="1" si="0"/>
        <v>38</v>
      </c>
      <c r="B60" s="159" t="s">
        <v>623</v>
      </c>
      <c r="C60" s="40" t="s">
        <v>904</v>
      </c>
      <c r="D60" s="41" t="s">
        <v>905</v>
      </c>
      <c r="E60" s="42"/>
      <c r="F60" s="40"/>
      <c r="G60" s="40"/>
      <c r="H60" s="40"/>
      <c r="I60" s="49"/>
    </row>
    <row r="61" spans="1:9" s="36" customFormat="1" ht="52.8" outlineLevel="1">
      <c r="A61" s="159">
        <f t="shared" ca="1" si="0"/>
        <v>39</v>
      </c>
      <c r="B61" s="185" t="s">
        <v>615</v>
      </c>
      <c r="C61" s="40" t="s">
        <v>709</v>
      </c>
      <c r="D61" s="41" t="s">
        <v>705</v>
      </c>
      <c r="E61" s="42"/>
      <c r="F61" s="40"/>
      <c r="G61" s="40"/>
      <c r="H61" s="40"/>
      <c r="I61" s="49"/>
    </row>
    <row r="62" spans="1:9" s="170" customFormat="1" ht="15.75" customHeight="1">
      <c r="A62" s="178"/>
      <c r="B62" s="197" t="s">
        <v>561</v>
      </c>
      <c r="C62" s="198"/>
      <c r="D62" s="275"/>
      <c r="E62" s="165"/>
      <c r="F62" s="169"/>
      <c r="G62" s="169"/>
      <c r="H62" s="169"/>
      <c r="I62" s="165"/>
    </row>
    <row r="63" spans="1:9" s="36" customFormat="1" ht="26.4" outlineLevel="1">
      <c r="A63" s="159">
        <f t="shared" ca="1" si="0"/>
        <v>40</v>
      </c>
      <c r="B63" s="159" t="s">
        <v>637</v>
      </c>
      <c r="C63" s="40" t="s">
        <v>712</v>
      </c>
      <c r="D63" s="201" t="s">
        <v>713</v>
      </c>
      <c r="E63" s="40"/>
      <c r="F63" s="40"/>
      <c r="G63" s="40"/>
      <c r="H63" s="40"/>
      <c r="I63" s="49"/>
    </row>
    <row r="64" spans="1:9" s="36" customFormat="1" ht="66" outlineLevel="1">
      <c r="A64" s="159">
        <f t="shared" ca="1" si="0"/>
        <v>41</v>
      </c>
      <c r="B64" s="159" t="s">
        <v>839</v>
      </c>
      <c r="C64" s="266" t="s">
        <v>900</v>
      </c>
      <c r="D64" s="298" t="s">
        <v>903</v>
      </c>
      <c r="E64" s="267"/>
      <c r="F64" s="250"/>
      <c r="G64" s="250"/>
      <c r="H64" s="250"/>
      <c r="I64" s="251"/>
    </row>
    <row r="65" spans="1:9" customFormat="1" ht="52.8" outlineLevel="1">
      <c r="A65" s="159">
        <f t="shared" ref="A65:A67" ca="1" si="1">IF(OFFSET(A65,-1,0) ="",OFFSET(A65,-2,0)+1,OFFSET(A65,-1,0)+1 )</f>
        <v>42</v>
      </c>
      <c r="B65" s="212" t="s">
        <v>838</v>
      </c>
      <c r="C65" s="266" t="s">
        <v>901</v>
      </c>
      <c r="D65" s="268" t="s">
        <v>834</v>
      </c>
    </row>
    <row r="66" spans="1:9" customFormat="1" ht="52.8" outlineLevel="1">
      <c r="A66" s="159">
        <f t="shared" ca="1" si="1"/>
        <v>43</v>
      </c>
      <c r="B66" s="213" t="s">
        <v>837</v>
      </c>
      <c r="C66" s="265" t="s">
        <v>902</v>
      </c>
      <c r="D66" s="40" t="s">
        <v>835</v>
      </c>
    </row>
    <row r="67" spans="1:9" customFormat="1" ht="52.8" outlineLevel="1">
      <c r="A67" s="159">
        <f t="shared" ca="1" si="1"/>
        <v>44</v>
      </c>
      <c r="B67" s="213" t="s">
        <v>846</v>
      </c>
      <c r="C67" s="40" t="s">
        <v>927</v>
      </c>
      <c r="D67" s="40" t="s">
        <v>714</v>
      </c>
    </row>
    <row r="68" spans="1:9" s="36" customFormat="1" ht="66" outlineLevel="1">
      <c r="A68" s="159">
        <f t="shared" ca="1" si="0"/>
        <v>45</v>
      </c>
      <c r="B68" s="159" t="s">
        <v>557</v>
      </c>
      <c r="C68" s="40" t="s">
        <v>715</v>
      </c>
      <c r="D68" s="201" t="s">
        <v>799</v>
      </c>
      <c r="E68" s="42"/>
      <c r="F68" s="40"/>
      <c r="G68" s="40"/>
      <c r="H68" s="40"/>
      <c r="I68" s="49"/>
    </row>
    <row r="69" spans="1:9" s="36" customFormat="1" ht="39.6" outlineLevel="1">
      <c r="A69" s="159">
        <f t="shared" ca="1" si="0"/>
        <v>46</v>
      </c>
      <c r="B69" s="161" t="s">
        <v>624</v>
      </c>
      <c r="C69" s="40" t="s">
        <v>716</v>
      </c>
      <c r="D69" s="40" t="s">
        <v>714</v>
      </c>
      <c r="E69" s="42"/>
      <c r="F69" s="40"/>
      <c r="G69" s="40"/>
      <c r="H69" s="40"/>
      <c r="I69" s="49"/>
    </row>
    <row r="70" spans="1:9" s="36" customFormat="1" ht="66" outlineLevel="1">
      <c r="A70" s="159">
        <f t="shared" ca="1" si="0"/>
        <v>47</v>
      </c>
      <c r="B70" s="161" t="s">
        <v>645</v>
      </c>
      <c r="C70" s="40" t="s">
        <v>717</v>
      </c>
      <c r="D70" s="40" t="s">
        <v>714</v>
      </c>
      <c r="E70" s="42"/>
      <c r="F70" s="40"/>
      <c r="G70" s="40"/>
      <c r="H70" s="40"/>
      <c r="I70" s="49"/>
    </row>
    <row r="71" spans="1:9" s="180" customFormat="1" ht="13.8">
      <c r="A71" s="178"/>
      <c r="B71" s="181" t="s">
        <v>562</v>
      </c>
      <c r="C71" s="177"/>
      <c r="D71" s="178"/>
      <c r="E71" s="178"/>
      <c r="F71" s="177"/>
      <c r="G71" s="177"/>
      <c r="H71" s="177"/>
      <c r="I71" s="179"/>
    </row>
    <row r="72" spans="1:9" s="36" customFormat="1" ht="26.4" hidden="1" outlineLevel="1">
      <c r="A72" s="159">
        <f t="shared" ca="1" si="0"/>
        <v>48</v>
      </c>
      <c r="B72" s="159" t="s">
        <v>638</v>
      </c>
      <c r="C72" s="40" t="s">
        <v>719</v>
      </c>
      <c r="D72" s="201" t="s">
        <v>720</v>
      </c>
      <c r="E72" s="42"/>
      <c r="F72" s="40"/>
      <c r="G72" s="40"/>
      <c r="H72" s="40"/>
      <c r="I72" s="49"/>
    </row>
    <row r="73" spans="1:9" s="36" customFormat="1" ht="66" hidden="1" outlineLevel="1">
      <c r="A73" s="159">
        <f t="shared" ca="1" si="0"/>
        <v>49</v>
      </c>
      <c r="B73" s="159" t="s">
        <v>558</v>
      </c>
      <c r="C73" s="40" t="s">
        <v>718</v>
      </c>
      <c r="D73" s="201" t="s">
        <v>799</v>
      </c>
      <c r="E73" s="42"/>
      <c r="F73" s="40"/>
      <c r="G73" s="40"/>
      <c r="H73" s="40"/>
      <c r="I73" s="49"/>
    </row>
    <row r="74" spans="1:9" customFormat="1" ht="27" hidden="1" outlineLevel="1">
      <c r="A74" s="159">
        <f t="shared" ca="1" si="0"/>
        <v>50</v>
      </c>
      <c r="B74" s="213" t="s">
        <v>836</v>
      </c>
      <c r="C74" s="271" t="s">
        <v>778</v>
      </c>
      <c r="D74" s="265" t="s">
        <v>779</v>
      </c>
    </row>
    <row r="75" spans="1:9" s="180" customFormat="1" ht="13.8" collapsed="1">
      <c r="A75" s="178"/>
      <c r="B75" s="181" t="s">
        <v>563</v>
      </c>
      <c r="C75" s="177"/>
      <c r="D75" s="178"/>
      <c r="E75" s="178"/>
      <c r="F75" s="177"/>
      <c r="G75" s="177"/>
      <c r="H75" s="177"/>
      <c r="I75" s="179"/>
    </row>
    <row r="76" spans="1:9" s="36" customFormat="1" ht="26.4" outlineLevel="1">
      <c r="A76" s="159">
        <f t="shared" ca="1" si="0"/>
        <v>51</v>
      </c>
      <c r="B76" s="161" t="s">
        <v>611</v>
      </c>
      <c r="C76" s="40" t="s">
        <v>721</v>
      </c>
      <c r="D76" s="201" t="s">
        <v>722</v>
      </c>
      <c r="E76" s="42"/>
      <c r="F76" s="40"/>
      <c r="G76" s="40"/>
      <c r="H76" s="40"/>
      <c r="I76" s="49"/>
    </row>
    <row r="77" spans="1:9" s="36" customFormat="1" ht="52.8" outlineLevel="1">
      <c r="A77" s="159">
        <f t="shared" ca="1" si="0"/>
        <v>52</v>
      </c>
      <c r="B77" s="159" t="s">
        <v>618</v>
      </c>
      <c r="C77" s="40" t="s">
        <v>725</v>
      </c>
      <c r="D77" s="201" t="s">
        <v>724</v>
      </c>
      <c r="E77" s="42"/>
      <c r="F77" s="40"/>
      <c r="G77" s="40"/>
      <c r="H77" s="40"/>
      <c r="I77" s="49"/>
    </row>
    <row r="78" spans="1:9" s="36" customFormat="1" ht="66" outlineLevel="1">
      <c r="A78" s="159">
        <f t="shared" ca="1" si="0"/>
        <v>53</v>
      </c>
      <c r="B78" s="159" t="s">
        <v>726</v>
      </c>
      <c r="C78" s="40" t="s">
        <v>731</v>
      </c>
      <c r="D78" s="201" t="s">
        <v>799</v>
      </c>
      <c r="E78" s="42"/>
      <c r="F78" s="40"/>
      <c r="G78" s="40"/>
      <c r="H78" s="40"/>
      <c r="I78" s="49"/>
    </row>
    <row r="79" spans="1:9" s="36" customFormat="1" ht="66" outlineLevel="1">
      <c r="A79" s="159">
        <f t="shared" ca="1" si="0"/>
        <v>54</v>
      </c>
      <c r="B79" s="159" t="s">
        <v>727</v>
      </c>
      <c r="C79" s="40" t="s">
        <v>734</v>
      </c>
      <c r="D79" s="42" t="s">
        <v>736</v>
      </c>
      <c r="E79" s="42"/>
      <c r="F79" s="40"/>
      <c r="G79" s="40"/>
      <c r="H79" s="40"/>
      <c r="I79" s="49"/>
    </row>
    <row r="80" spans="1:9" s="36" customFormat="1" ht="66" outlineLevel="1">
      <c r="A80" s="159">
        <f t="shared" ca="1" si="0"/>
        <v>55</v>
      </c>
      <c r="B80" s="159" t="s">
        <v>728</v>
      </c>
      <c r="C80" s="40" t="s">
        <v>735</v>
      </c>
      <c r="D80" s="42" t="s">
        <v>736</v>
      </c>
      <c r="E80" s="42"/>
      <c r="F80" s="40"/>
      <c r="G80" s="40"/>
      <c r="H80" s="40"/>
      <c r="I80" s="49"/>
    </row>
    <row r="81" spans="1:36" s="37" customFormat="1" ht="66" outlineLevel="1">
      <c r="A81" s="159">
        <f t="shared" ca="1" si="0"/>
        <v>56</v>
      </c>
      <c r="B81" s="159" t="s">
        <v>729</v>
      </c>
      <c r="C81" s="40" t="s">
        <v>732</v>
      </c>
      <c r="D81" s="201" t="s">
        <v>799</v>
      </c>
      <c r="E81" s="163"/>
      <c r="F81" s="164"/>
      <c r="G81" s="164"/>
      <c r="H81" s="164"/>
      <c r="I81" s="163"/>
    </row>
    <row r="82" spans="1:36" s="37" customFormat="1" ht="66" outlineLevel="1">
      <c r="A82" s="159">
        <f t="shared" ref="A82:A134" ca="1" si="2">IF(OFFSET(A82,-1,0) ="",OFFSET(A82,-2,0)+1,OFFSET(A82,-1,0)+1 )</f>
        <v>57</v>
      </c>
      <c r="B82" s="159" t="s">
        <v>730</v>
      </c>
      <c r="C82" s="40" t="s">
        <v>733</v>
      </c>
      <c r="D82" s="201" t="s">
        <v>799</v>
      </c>
      <c r="E82" s="41"/>
      <c r="F82" s="159"/>
      <c r="G82" s="159"/>
      <c r="H82" s="159"/>
      <c r="I82" s="51"/>
    </row>
    <row r="83" spans="1:36" s="37" customFormat="1" ht="92.4" outlineLevel="1">
      <c r="A83" s="159">
        <f t="shared" ca="1" si="2"/>
        <v>58</v>
      </c>
      <c r="B83" s="159" t="s">
        <v>670</v>
      </c>
      <c r="C83" s="40" t="s">
        <v>737</v>
      </c>
      <c r="D83" s="41" t="s">
        <v>802</v>
      </c>
      <c r="E83" s="41"/>
      <c r="F83" s="159"/>
      <c r="G83" s="159"/>
      <c r="H83" s="159"/>
      <c r="I83" s="51"/>
    </row>
    <row r="84" spans="1:36" s="37" customFormat="1" ht="92.4" outlineLevel="1">
      <c r="A84" s="159">
        <f t="shared" ca="1" si="2"/>
        <v>59</v>
      </c>
      <c r="B84" s="159" t="s">
        <v>671</v>
      </c>
      <c r="C84" s="40" t="s">
        <v>738</v>
      </c>
      <c r="D84" s="41" t="s">
        <v>803</v>
      </c>
      <c r="E84" s="41"/>
      <c r="F84" s="159"/>
      <c r="G84" s="159"/>
      <c r="H84" s="159"/>
      <c r="I84" s="51"/>
    </row>
    <row r="85" spans="1:36" s="36" customFormat="1" ht="66" outlineLevel="1">
      <c r="A85" s="159">
        <f t="shared" ca="1" si="2"/>
        <v>60</v>
      </c>
      <c r="B85" s="159" t="s">
        <v>672</v>
      </c>
      <c r="C85" s="40" t="s">
        <v>739</v>
      </c>
      <c r="D85" s="201" t="s">
        <v>799</v>
      </c>
      <c r="E85" s="42"/>
      <c r="F85" s="40"/>
      <c r="G85" s="40"/>
      <c r="H85" s="40"/>
      <c r="I85" s="49"/>
    </row>
    <row r="86" spans="1:36" s="36" customFormat="1" ht="66" outlineLevel="1">
      <c r="A86" s="159">
        <f t="shared" ca="1" si="2"/>
        <v>61</v>
      </c>
      <c r="B86" s="159" t="s">
        <v>673</v>
      </c>
      <c r="C86" s="40" t="s">
        <v>740</v>
      </c>
      <c r="D86" s="201" t="s">
        <v>799</v>
      </c>
      <c r="E86" s="42"/>
      <c r="F86" s="40"/>
      <c r="G86" s="40"/>
      <c r="H86" s="40"/>
      <c r="I86" s="49"/>
    </row>
    <row r="87" spans="1:36" s="36" customFormat="1" ht="66" outlineLevel="1">
      <c r="A87" s="159">
        <f t="shared" ca="1" si="2"/>
        <v>62</v>
      </c>
      <c r="B87" s="159" t="s">
        <v>674</v>
      </c>
      <c r="C87" s="40" t="s">
        <v>741</v>
      </c>
      <c r="D87" s="201" t="s">
        <v>907</v>
      </c>
      <c r="E87" s="42"/>
      <c r="F87" s="40"/>
      <c r="G87" s="40"/>
      <c r="H87" s="40"/>
      <c r="I87" s="49"/>
    </row>
    <row r="88" spans="1:36" s="37" customFormat="1" ht="66" outlineLevel="1">
      <c r="A88" s="159">
        <f t="shared" ca="1" si="2"/>
        <v>63</v>
      </c>
      <c r="B88" s="159" t="s">
        <v>616</v>
      </c>
      <c r="C88" s="40" t="s">
        <v>742</v>
      </c>
      <c r="D88" s="201" t="s">
        <v>907</v>
      </c>
      <c r="E88" s="270"/>
      <c r="F88" s="164"/>
      <c r="G88" s="164"/>
      <c r="H88" s="164"/>
      <c r="I88" s="163"/>
    </row>
    <row r="89" spans="1:36" s="37" customFormat="1" ht="66" outlineLevel="1">
      <c r="A89" s="159">
        <f t="shared" ca="1" si="2"/>
        <v>64</v>
      </c>
      <c r="B89" s="159" t="s">
        <v>623</v>
      </c>
      <c r="C89" s="40" t="s">
        <v>904</v>
      </c>
      <c r="D89" s="41" t="s">
        <v>905</v>
      </c>
      <c r="E89" s="41"/>
      <c r="F89" s="159"/>
      <c r="G89" s="159"/>
      <c r="H89" s="159"/>
      <c r="I89" s="51"/>
    </row>
    <row r="90" spans="1:36" s="37" customFormat="1" ht="52.8" outlineLevel="1">
      <c r="A90" s="159">
        <f t="shared" ca="1" si="2"/>
        <v>65</v>
      </c>
      <c r="B90" s="185" t="s">
        <v>615</v>
      </c>
      <c r="C90" s="40" t="s">
        <v>743</v>
      </c>
      <c r="D90" s="201" t="s">
        <v>907</v>
      </c>
      <c r="E90" s="41"/>
      <c r="F90" s="159"/>
      <c r="G90" s="159"/>
      <c r="H90" s="159"/>
      <c r="I90" s="51"/>
    </row>
    <row r="91" spans="1:36" s="32" customFormat="1">
      <c r="A91" s="55"/>
      <c r="B91" s="367" t="s">
        <v>565</v>
      </c>
      <c r="C91" s="368"/>
      <c r="D91" s="369"/>
      <c r="E91" s="55"/>
      <c r="F91" s="56"/>
      <c r="G91" s="56"/>
      <c r="H91" s="56"/>
      <c r="I91" s="55"/>
      <c r="N91" s="55"/>
      <c r="O91" s="55"/>
      <c r="P91" s="55"/>
      <c r="Q91" s="55"/>
      <c r="R91" s="55"/>
      <c r="S91" s="55"/>
      <c r="T91" s="55"/>
      <c r="U91" s="55"/>
      <c r="V91" s="55"/>
      <c r="W91" s="55"/>
      <c r="X91" s="55"/>
      <c r="Y91" s="55"/>
      <c r="Z91" s="55"/>
      <c r="AA91" s="55"/>
      <c r="AB91" s="55"/>
      <c r="AC91" s="55"/>
      <c r="AD91" s="55"/>
      <c r="AE91" s="55"/>
      <c r="AF91" s="55"/>
      <c r="AG91" s="55"/>
      <c r="AH91" s="55"/>
      <c r="AI91" s="55"/>
      <c r="AJ91" s="55"/>
    </row>
    <row r="92" spans="1:36" s="180" customFormat="1" ht="13.8">
      <c r="A92" s="178"/>
      <c r="B92" s="216" t="s">
        <v>566</v>
      </c>
      <c r="C92" s="206"/>
      <c r="D92" s="207"/>
      <c r="E92" s="178"/>
      <c r="F92" s="177"/>
      <c r="G92" s="177"/>
      <c r="H92" s="177"/>
      <c r="I92" s="179"/>
    </row>
    <row r="93" spans="1:36" customFormat="1" ht="40.200000000000003" outlineLevel="1">
      <c r="A93" s="159">
        <v>66</v>
      </c>
      <c r="B93" s="219" t="s">
        <v>762</v>
      </c>
      <c r="C93" s="280" t="s">
        <v>764</v>
      </c>
      <c r="D93" s="279" t="s">
        <v>908</v>
      </c>
      <c r="I93" s="281"/>
      <c r="N93" s="283"/>
      <c r="O93" s="285"/>
    </row>
    <row r="94" spans="1:36" s="33" customFormat="1" ht="92.4" outlineLevel="1">
      <c r="A94" s="159">
        <f t="shared" ca="1" si="2"/>
        <v>67</v>
      </c>
      <c r="B94" s="185" t="s">
        <v>774</v>
      </c>
      <c r="C94" s="40" t="s">
        <v>775</v>
      </c>
      <c r="D94" s="41" t="s">
        <v>776</v>
      </c>
      <c r="E94" s="42"/>
      <c r="F94" s="40"/>
      <c r="G94" s="40"/>
      <c r="H94" s="40"/>
      <c r="I94" s="43"/>
      <c r="N94" s="284"/>
      <c r="O94" s="286"/>
      <c r="P94" s="287"/>
      <c r="Q94" s="282"/>
    </row>
    <row r="95" spans="1:36" s="36" customFormat="1" ht="26.4" outlineLevel="1">
      <c r="A95" s="159">
        <f t="shared" ca="1" si="2"/>
        <v>68</v>
      </c>
      <c r="B95" s="218" t="s">
        <v>628</v>
      </c>
      <c r="C95" s="271" t="s">
        <v>777</v>
      </c>
      <c r="D95" s="276" t="s">
        <v>758</v>
      </c>
      <c r="E95" s="48"/>
      <c r="F95" s="40"/>
      <c r="G95" s="40"/>
      <c r="H95" s="40"/>
      <c r="I95" s="50"/>
    </row>
    <row r="96" spans="1:36" s="180" customFormat="1" ht="13.8">
      <c r="A96" s="178"/>
      <c r="B96" s="217" t="s">
        <v>567</v>
      </c>
      <c r="C96" s="177"/>
      <c r="D96" s="178"/>
      <c r="E96" s="178"/>
      <c r="F96" s="177"/>
      <c r="G96" s="177"/>
      <c r="H96" s="177"/>
      <c r="I96" s="179"/>
    </row>
    <row r="97" spans="1:9" s="36" customFormat="1" ht="66" outlineLevel="1">
      <c r="A97" s="159">
        <f t="shared" ca="1" si="2"/>
        <v>69</v>
      </c>
      <c r="B97" s="159" t="s">
        <v>772</v>
      </c>
      <c r="C97" s="40" t="s">
        <v>793</v>
      </c>
      <c r="D97" s="214" t="s">
        <v>794</v>
      </c>
      <c r="E97" s="42"/>
      <c r="F97" s="40"/>
      <c r="G97" s="40"/>
      <c r="H97" s="40"/>
      <c r="I97" s="50"/>
    </row>
    <row r="98" spans="1:9" s="36" customFormat="1" ht="39.6" outlineLevel="1">
      <c r="A98" s="159">
        <f t="shared" ca="1" si="2"/>
        <v>70</v>
      </c>
      <c r="B98" s="159" t="s">
        <v>556</v>
      </c>
      <c r="C98" s="40" t="s">
        <v>796</v>
      </c>
      <c r="D98" s="42" t="s">
        <v>795</v>
      </c>
      <c r="E98" s="48"/>
      <c r="F98" s="40"/>
      <c r="G98" s="40"/>
      <c r="H98" s="40"/>
      <c r="I98" s="50"/>
    </row>
    <row r="99" spans="1:9" s="36" customFormat="1" ht="39.6" outlineLevel="1">
      <c r="A99" s="159">
        <f t="shared" ca="1" si="2"/>
        <v>71</v>
      </c>
      <c r="B99" s="159" t="s">
        <v>773</v>
      </c>
      <c r="C99" s="40" t="s">
        <v>796</v>
      </c>
      <c r="D99" s="42" t="s">
        <v>797</v>
      </c>
      <c r="E99" s="48"/>
      <c r="F99" s="40"/>
      <c r="G99" s="40"/>
      <c r="H99" s="40"/>
      <c r="I99" s="50"/>
    </row>
    <row r="100" spans="1:9" s="36" customFormat="1" ht="92.4" outlineLevel="1">
      <c r="A100" s="159">
        <f t="shared" ca="1" si="2"/>
        <v>72</v>
      </c>
      <c r="B100" s="218" t="s">
        <v>629</v>
      </c>
      <c r="C100" s="40" t="s">
        <v>798</v>
      </c>
      <c r="D100" s="276" t="s">
        <v>758</v>
      </c>
      <c r="E100" s="48"/>
      <c r="F100" s="40"/>
      <c r="G100" s="40"/>
      <c r="H100" s="40"/>
      <c r="I100" s="50"/>
    </row>
    <row r="101" spans="1:9" s="180" customFormat="1" ht="13.8">
      <c r="A101" s="178"/>
      <c r="B101" s="181" t="s">
        <v>568</v>
      </c>
      <c r="C101" s="178"/>
      <c r="D101" s="178"/>
      <c r="E101" s="178"/>
      <c r="F101" s="177"/>
      <c r="G101" s="177"/>
      <c r="H101" s="177"/>
      <c r="I101" s="179"/>
    </row>
    <row r="102" spans="1:9" s="36" customFormat="1" ht="39.6" hidden="1" outlineLevel="1">
      <c r="A102" s="159">
        <f t="shared" ca="1" si="2"/>
        <v>73</v>
      </c>
      <c r="B102" s="252" t="s">
        <v>831</v>
      </c>
      <c r="C102" s="271" t="s">
        <v>805</v>
      </c>
      <c r="D102" s="42" t="s">
        <v>832</v>
      </c>
      <c r="E102" s="42"/>
      <c r="F102" s="40"/>
      <c r="G102" s="40"/>
      <c r="H102" s="40"/>
      <c r="I102" s="50"/>
    </row>
    <row r="103" spans="1:9" s="36" customFormat="1" ht="26.4" hidden="1" outlineLevel="1">
      <c r="A103" s="254">
        <f t="shared" ca="1" si="2"/>
        <v>74</v>
      </c>
      <c r="B103" s="253" t="s">
        <v>606</v>
      </c>
      <c r="C103" s="271" t="s">
        <v>804</v>
      </c>
      <c r="D103" s="276" t="s">
        <v>806</v>
      </c>
      <c r="E103" s="42"/>
      <c r="F103" s="40"/>
      <c r="G103" s="40"/>
      <c r="H103" s="40"/>
      <c r="I103" s="50"/>
    </row>
    <row r="104" spans="1:9" s="36" customFormat="1" ht="39.6" hidden="1" outlineLevel="1">
      <c r="A104" s="159">
        <f t="shared" ca="1" si="2"/>
        <v>75</v>
      </c>
      <c r="B104" s="219" t="s">
        <v>763</v>
      </c>
      <c r="C104" s="278" t="s">
        <v>765</v>
      </c>
      <c r="D104" s="279" t="s">
        <v>766</v>
      </c>
      <c r="E104" s="42"/>
      <c r="F104" s="40"/>
      <c r="G104" s="40"/>
      <c r="H104" s="40"/>
      <c r="I104" s="50"/>
    </row>
    <row r="105" spans="1:9" s="36" customFormat="1" ht="26.4" hidden="1" outlineLevel="1">
      <c r="A105" s="159">
        <f t="shared" ca="1" si="2"/>
        <v>76</v>
      </c>
      <c r="B105" s="218" t="s">
        <v>629</v>
      </c>
      <c r="C105" s="271" t="s">
        <v>804</v>
      </c>
      <c r="D105" s="276" t="s">
        <v>758</v>
      </c>
      <c r="E105" s="48"/>
      <c r="F105" s="40"/>
      <c r="G105" s="40"/>
      <c r="H105" s="40"/>
      <c r="I105" s="50"/>
    </row>
    <row r="106" spans="1:9" s="180" customFormat="1" ht="13.8" collapsed="1">
      <c r="A106" s="178"/>
      <c r="B106" s="181" t="s">
        <v>569</v>
      </c>
      <c r="C106" s="177"/>
      <c r="D106" s="178"/>
      <c r="E106" s="178"/>
      <c r="F106" s="177"/>
      <c r="G106" s="177"/>
      <c r="H106" s="177"/>
      <c r="I106" s="179"/>
    </row>
    <row r="107" spans="1:9" customFormat="1" ht="40.200000000000003" outlineLevel="1">
      <c r="A107" s="159">
        <f t="shared" ca="1" si="2"/>
        <v>77</v>
      </c>
      <c r="B107" s="213" t="s">
        <v>607</v>
      </c>
      <c r="C107" s="271" t="s">
        <v>789</v>
      </c>
      <c r="D107" s="276" t="s">
        <v>792</v>
      </c>
    </row>
    <row r="108" spans="1:9" customFormat="1" ht="40.200000000000003" outlineLevel="1">
      <c r="A108" s="159">
        <f t="shared" ca="1" si="2"/>
        <v>78</v>
      </c>
      <c r="B108" s="213" t="s">
        <v>608</v>
      </c>
      <c r="C108" s="271" t="s">
        <v>790</v>
      </c>
      <c r="D108" s="276" t="s">
        <v>792</v>
      </c>
    </row>
    <row r="109" spans="1:9" customFormat="1" ht="40.200000000000003" outlineLevel="1">
      <c r="A109" s="159">
        <f t="shared" ca="1" si="2"/>
        <v>79</v>
      </c>
      <c r="B109" s="213" t="s">
        <v>609</v>
      </c>
      <c r="C109" s="271" t="s">
        <v>791</v>
      </c>
      <c r="D109" s="276" t="s">
        <v>792</v>
      </c>
    </row>
    <row r="110" spans="1:9" customFormat="1" ht="27" outlineLevel="1">
      <c r="A110" s="159">
        <f t="shared" ca="1" si="2"/>
        <v>80</v>
      </c>
      <c r="B110" s="213" t="s">
        <v>635</v>
      </c>
      <c r="C110" s="271" t="s">
        <v>786</v>
      </c>
      <c r="D110" s="276" t="s">
        <v>781</v>
      </c>
    </row>
    <row r="111" spans="1:9" customFormat="1" ht="40.200000000000003" outlineLevel="1">
      <c r="A111" s="159">
        <f t="shared" ca="1" si="2"/>
        <v>81</v>
      </c>
      <c r="B111" s="213" t="s">
        <v>639</v>
      </c>
      <c r="C111" s="271" t="s">
        <v>787</v>
      </c>
      <c r="D111" s="276" t="s">
        <v>788</v>
      </c>
    </row>
    <row r="112" spans="1:9" s="180" customFormat="1" ht="13.8">
      <c r="A112" s="178"/>
      <c r="B112" s="209" t="s">
        <v>576</v>
      </c>
      <c r="C112" s="208"/>
      <c r="D112" s="210"/>
      <c r="E112" s="210"/>
      <c r="F112" s="208"/>
      <c r="G112" s="208"/>
      <c r="H112" s="208"/>
      <c r="I112" s="211"/>
    </row>
    <row r="113" spans="1:9" customFormat="1" ht="27" hidden="1" outlineLevel="1">
      <c r="A113" s="159">
        <f t="shared" ca="1" si="2"/>
        <v>82</v>
      </c>
      <c r="B113" s="213" t="s">
        <v>636</v>
      </c>
      <c r="C113" s="271" t="s">
        <v>780</v>
      </c>
      <c r="D113" s="276" t="s">
        <v>781</v>
      </c>
    </row>
    <row r="114" spans="1:9" customFormat="1" ht="40.200000000000003" hidden="1" outlineLevel="1">
      <c r="A114" s="159">
        <f t="shared" ca="1" si="2"/>
        <v>83</v>
      </c>
      <c r="B114" s="213" t="s">
        <v>640</v>
      </c>
      <c r="C114" s="271" t="s">
        <v>782</v>
      </c>
      <c r="D114" s="276" t="s">
        <v>783</v>
      </c>
    </row>
    <row r="115" spans="1:9" customFormat="1" ht="27" hidden="1" outlineLevel="1">
      <c r="A115" s="159">
        <f t="shared" ca="1" si="2"/>
        <v>84</v>
      </c>
      <c r="B115" s="213" t="s">
        <v>610</v>
      </c>
      <c r="C115" s="271" t="s">
        <v>778</v>
      </c>
      <c r="D115" s="276" t="s">
        <v>785</v>
      </c>
    </row>
    <row r="116" spans="1:9" s="180" customFormat="1" ht="13.8" collapsed="1">
      <c r="A116" s="178"/>
      <c r="B116" s="209" t="s">
        <v>577</v>
      </c>
      <c r="C116" s="208"/>
      <c r="D116" s="210"/>
      <c r="E116" s="210"/>
      <c r="F116" s="208"/>
      <c r="G116" s="208"/>
      <c r="H116" s="208"/>
      <c r="I116" s="211"/>
    </row>
    <row r="117" spans="1:9" customFormat="1" ht="27" customHeight="1" outlineLevel="1">
      <c r="A117" s="159">
        <f t="shared" ca="1" si="2"/>
        <v>85</v>
      </c>
      <c r="B117" s="218" t="s">
        <v>630</v>
      </c>
      <c r="C117" s="271" t="s">
        <v>761</v>
      </c>
      <c r="D117" s="276" t="s">
        <v>758</v>
      </c>
    </row>
    <row r="118" spans="1:9" customFormat="1" ht="40.200000000000003" outlineLevel="1">
      <c r="A118" s="159">
        <f t="shared" ca="1" si="2"/>
        <v>86</v>
      </c>
      <c r="B118" s="255" t="s">
        <v>759</v>
      </c>
      <c r="C118" s="271" t="s">
        <v>760</v>
      </c>
      <c r="D118" s="265" t="s">
        <v>766</v>
      </c>
    </row>
    <row r="119" spans="1:9" s="180" customFormat="1" ht="13.8">
      <c r="A119" s="178"/>
      <c r="B119" s="181" t="s">
        <v>570</v>
      </c>
      <c r="C119" s="177"/>
      <c r="D119" s="178"/>
      <c r="E119" s="178"/>
      <c r="F119" s="177"/>
      <c r="G119" s="177"/>
      <c r="H119" s="177"/>
      <c r="I119" s="179"/>
    </row>
    <row r="120" spans="1:9" s="36" customFormat="1" ht="26.4" hidden="1" outlineLevel="1">
      <c r="A120" s="159">
        <f t="shared" ca="1" si="2"/>
        <v>87</v>
      </c>
      <c r="B120" s="40" t="s">
        <v>755</v>
      </c>
      <c r="C120" s="40" t="s">
        <v>754</v>
      </c>
      <c r="D120" s="42" t="s">
        <v>756</v>
      </c>
      <c r="E120" s="42"/>
      <c r="F120" s="40"/>
      <c r="G120" s="40"/>
      <c r="H120" s="40"/>
      <c r="I120" s="50"/>
    </row>
    <row r="121" spans="1:9" s="36" customFormat="1" ht="26.4" hidden="1" outlineLevel="1">
      <c r="A121" s="159">
        <f t="shared" ca="1" si="2"/>
        <v>88</v>
      </c>
      <c r="B121" s="40" t="s">
        <v>559</v>
      </c>
      <c r="C121" s="40" t="s">
        <v>757</v>
      </c>
      <c r="D121" s="40" t="s">
        <v>784</v>
      </c>
      <c r="E121" s="42"/>
      <c r="F121" s="40"/>
      <c r="G121" s="40"/>
      <c r="H121" s="40"/>
      <c r="I121" s="50"/>
    </row>
    <row r="122" spans="1:9" s="180" customFormat="1" ht="13.8" collapsed="1">
      <c r="A122" s="178"/>
      <c r="B122" s="181" t="s">
        <v>571</v>
      </c>
      <c r="C122" s="177"/>
      <c r="D122" s="178"/>
      <c r="E122" s="178"/>
      <c r="F122" s="177"/>
      <c r="G122" s="177"/>
      <c r="H122" s="177"/>
      <c r="I122" s="179"/>
    </row>
    <row r="123" spans="1:9" s="36" customFormat="1" ht="41.4" hidden="1" customHeight="1" outlineLevel="1">
      <c r="A123" s="159">
        <f t="shared" ca="1" si="2"/>
        <v>89</v>
      </c>
      <c r="B123" s="40" t="s">
        <v>745</v>
      </c>
      <c r="C123" s="40" t="s">
        <v>744</v>
      </c>
      <c r="D123" s="40" t="s">
        <v>746</v>
      </c>
      <c r="E123" s="42"/>
      <c r="F123" s="40"/>
      <c r="G123" s="40"/>
      <c r="H123" s="40"/>
      <c r="I123" s="50"/>
    </row>
    <row r="124" spans="1:9" s="180" customFormat="1" ht="13.8" collapsed="1">
      <c r="A124" s="178"/>
      <c r="B124" s="181" t="s">
        <v>572</v>
      </c>
      <c r="C124" s="177"/>
      <c r="D124" s="178"/>
      <c r="E124" s="178"/>
      <c r="F124" s="177"/>
      <c r="G124" s="177"/>
      <c r="H124" s="177"/>
      <c r="I124" s="179"/>
    </row>
    <row r="125" spans="1:9" s="37" customFormat="1" ht="52.8" outlineLevel="1">
      <c r="A125" s="159">
        <f t="shared" ca="1" si="2"/>
        <v>90</v>
      </c>
      <c r="B125" s="40" t="s">
        <v>591</v>
      </c>
      <c r="C125" s="40" t="s">
        <v>747</v>
      </c>
      <c r="D125" s="40" t="s">
        <v>909</v>
      </c>
      <c r="E125" s="163"/>
      <c r="F125" s="164"/>
      <c r="G125" s="164"/>
      <c r="H125" s="164"/>
      <c r="I125" s="163"/>
    </row>
    <row r="126" spans="1:9" s="180" customFormat="1" ht="13.8">
      <c r="A126" s="178"/>
      <c r="B126" s="181" t="s">
        <v>573</v>
      </c>
      <c r="C126" s="177"/>
      <c r="D126" s="178"/>
      <c r="E126" s="178"/>
      <c r="F126" s="177"/>
      <c r="G126" s="177"/>
      <c r="H126" s="177"/>
      <c r="I126" s="179"/>
    </row>
    <row r="127" spans="1:9" s="36" customFormat="1" ht="39.6" hidden="1" outlineLevel="1">
      <c r="A127" s="159">
        <f t="shared" ca="1" si="2"/>
        <v>91</v>
      </c>
      <c r="B127" s="40" t="s">
        <v>748</v>
      </c>
      <c r="C127" s="40" t="s">
        <v>749</v>
      </c>
      <c r="D127" s="40" t="s">
        <v>910</v>
      </c>
      <c r="E127" s="42"/>
      <c r="F127" s="40"/>
      <c r="G127" s="40"/>
      <c r="H127" s="40"/>
      <c r="I127" s="50"/>
    </row>
    <row r="128" spans="1:9" s="180" customFormat="1" ht="13.8" collapsed="1">
      <c r="A128" s="178"/>
      <c r="B128" s="181" t="s">
        <v>574</v>
      </c>
      <c r="C128" s="177"/>
      <c r="D128" s="178"/>
      <c r="E128" s="178"/>
      <c r="F128" s="177"/>
      <c r="G128" s="177"/>
      <c r="H128" s="177"/>
      <c r="I128" s="179"/>
    </row>
    <row r="129" spans="1:9" s="36" customFormat="1" ht="39.6" hidden="1" outlineLevel="1">
      <c r="A129" s="159">
        <f t="shared" ca="1" si="2"/>
        <v>92</v>
      </c>
      <c r="B129" s="40" t="s">
        <v>592</v>
      </c>
      <c r="C129" s="40" t="s">
        <v>752</v>
      </c>
      <c r="D129" s="40" t="s">
        <v>911</v>
      </c>
      <c r="E129" s="40"/>
      <c r="F129" s="40"/>
      <c r="G129" s="40"/>
      <c r="H129" s="40"/>
      <c r="I129" s="40"/>
    </row>
    <row r="130" spans="1:9" s="36" customFormat="1" ht="39.6" hidden="1" outlineLevel="1">
      <c r="A130" s="159">
        <f t="shared" ca="1" si="2"/>
        <v>93</v>
      </c>
      <c r="B130" s="40" t="s">
        <v>593</v>
      </c>
      <c r="C130" s="40" t="s">
        <v>753</v>
      </c>
      <c r="D130" s="40" t="s">
        <v>912</v>
      </c>
      <c r="E130" s="40"/>
      <c r="F130" s="40"/>
      <c r="G130" s="40"/>
      <c r="H130" s="40"/>
      <c r="I130" s="40"/>
    </row>
    <row r="131" spans="1:9" s="180" customFormat="1" ht="13.8" collapsed="1">
      <c r="A131" s="178"/>
      <c r="B131" s="181" t="s">
        <v>575</v>
      </c>
      <c r="C131" s="177"/>
      <c r="D131" s="178"/>
      <c r="E131" s="178"/>
      <c r="F131" s="177"/>
      <c r="G131" s="177"/>
      <c r="H131" s="177"/>
      <c r="I131" s="179"/>
    </row>
    <row r="132" spans="1:9" s="36" customFormat="1" ht="66" outlineLevel="1">
      <c r="A132" s="159">
        <f t="shared" ca="1" si="2"/>
        <v>94</v>
      </c>
      <c r="B132" s="40" t="s">
        <v>625</v>
      </c>
      <c r="C132" s="40" t="s">
        <v>921</v>
      </c>
      <c r="D132" s="201" t="s">
        <v>799</v>
      </c>
      <c r="E132" s="40"/>
      <c r="F132" s="40"/>
      <c r="G132" s="40"/>
      <c r="H132" s="40"/>
      <c r="I132" s="40"/>
    </row>
    <row r="133" spans="1:9" s="36" customFormat="1" ht="66" outlineLevel="1">
      <c r="A133" s="159">
        <f t="shared" ca="1" si="2"/>
        <v>95</v>
      </c>
      <c r="B133" s="40" t="s">
        <v>626</v>
      </c>
      <c r="C133" s="40" t="s">
        <v>926</v>
      </c>
      <c r="D133" s="201" t="s">
        <v>799</v>
      </c>
      <c r="E133" s="40"/>
      <c r="F133" s="40"/>
      <c r="G133" s="40"/>
      <c r="H133" s="40"/>
      <c r="I133" s="40"/>
    </row>
    <row r="134" spans="1:9" s="36" customFormat="1" ht="52.8" outlineLevel="1">
      <c r="A134" s="159">
        <f t="shared" ca="1" si="2"/>
        <v>96</v>
      </c>
      <c r="B134" s="40" t="s">
        <v>627</v>
      </c>
      <c r="C134" s="40" t="s">
        <v>750</v>
      </c>
      <c r="D134" s="42" t="s">
        <v>751</v>
      </c>
      <c r="E134" s="42"/>
      <c r="F134" s="40"/>
      <c r="G134" s="40"/>
      <c r="H134" s="40"/>
      <c r="I134" s="50"/>
    </row>
    <row r="135" spans="1:9" s="36" customFormat="1" ht="13.8">
      <c r="A135" s="159"/>
      <c r="B135" s="40"/>
      <c r="C135" s="40"/>
      <c r="D135" s="48"/>
      <c r="E135" s="42"/>
      <c r="F135" s="40"/>
      <c r="G135" s="40"/>
      <c r="H135" s="40"/>
      <c r="I135" s="50"/>
    </row>
    <row r="136" spans="1:9" s="36" customFormat="1" ht="13.8">
      <c r="A136" s="159"/>
      <c r="B136" s="40"/>
      <c r="C136" s="40"/>
      <c r="D136" s="48"/>
      <c r="E136" s="42"/>
      <c r="F136" s="40"/>
      <c r="G136" s="40"/>
      <c r="H136" s="40"/>
      <c r="I136" s="50"/>
    </row>
    <row r="137" spans="1:9" s="36" customFormat="1" ht="13.8">
      <c r="A137" s="159"/>
      <c r="B137" s="40"/>
      <c r="C137" s="40"/>
      <c r="D137" s="48"/>
      <c r="E137" s="42"/>
      <c r="F137" s="40"/>
      <c r="G137" s="40"/>
      <c r="H137" s="40"/>
      <c r="I137" s="50"/>
    </row>
    <row r="138" spans="1:9" s="36" customFormat="1" ht="13.8">
      <c r="A138" s="159"/>
      <c r="B138" s="40"/>
      <c r="C138" s="40"/>
      <c r="D138" s="42"/>
      <c r="E138" s="48"/>
      <c r="F138" s="40"/>
      <c r="G138" s="40"/>
      <c r="H138" s="40"/>
      <c r="I138" s="50"/>
    </row>
    <row r="139" spans="1:9" s="36" customFormat="1" ht="13.8">
      <c r="A139" s="159"/>
      <c r="B139" s="40"/>
      <c r="C139" s="40"/>
      <c r="D139" s="42"/>
      <c r="E139" s="48"/>
      <c r="F139" s="40"/>
      <c r="G139" s="40"/>
      <c r="H139" s="40"/>
      <c r="I139" s="50"/>
    </row>
    <row r="140" spans="1:9">
      <c r="A140" s="159"/>
      <c r="C140" s="40"/>
      <c r="D140" s="40"/>
      <c r="E140" s="40"/>
      <c r="F140" s="40"/>
      <c r="G140" s="40"/>
      <c r="H140" s="40"/>
      <c r="I140" s="40"/>
    </row>
    <row r="141" spans="1:9">
      <c r="A141" s="159"/>
      <c r="B141" s="40"/>
      <c r="C141" s="40"/>
      <c r="D141" s="40"/>
      <c r="E141" s="40"/>
      <c r="F141" s="40"/>
      <c r="G141" s="40"/>
      <c r="H141" s="40"/>
      <c r="I141" s="40"/>
    </row>
    <row r="142" spans="1:9">
      <c r="A142" s="159"/>
      <c r="B142" s="40"/>
      <c r="C142" s="40"/>
      <c r="D142" s="40"/>
      <c r="E142" s="40"/>
      <c r="F142" s="40"/>
      <c r="G142" s="40"/>
      <c r="H142" s="40"/>
      <c r="I142" s="40"/>
    </row>
    <row r="143" spans="1:9">
      <c r="A143" s="159"/>
      <c r="B143" s="40"/>
      <c r="C143" s="40"/>
      <c r="D143" s="40"/>
      <c r="E143" s="40"/>
      <c r="F143" s="40"/>
      <c r="G143" s="40"/>
      <c r="H143" s="40"/>
      <c r="I143" s="40"/>
    </row>
    <row r="144" spans="1:9">
      <c r="A144" s="159"/>
    </row>
    <row r="145" spans="1:1">
      <c r="A145" s="159"/>
    </row>
  </sheetData>
  <mergeCells count="13">
    <mergeCell ref="B91:D91"/>
    <mergeCell ref="B6:D6"/>
    <mergeCell ref="B7:D7"/>
    <mergeCell ref="B8:D8"/>
    <mergeCell ref="F16:H16"/>
    <mergeCell ref="B20:D20"/>
    <mergeCell ref="B18:D18"/>
    <mergeCell ref="B5:D5"/>
    <mergeCell ref="A1:D1"/>
    <mergeCell ref="A2:D2"/>
    <mergeCell ref="E2:E3"/>
    <mergeCell ref="C3:D3"/>
    <mergeCell ref="B4:D4"/>
  </mergeCells>
  <dataValidations disablePrompts="1" count="4">
    <dataValidation type="list" allowBlank="1" sqref="F131:H131 F63:H90 F112:H128 F92:H106 F134:H139 F22:H34 F46:H61 F38:H44" xr:uid="{00000000-0002-0000-0500-000000000000}">
      <formula1>$A$11:$A$15</formula1>
    </dataValidation>
    <dataValidation type="list" allowBlank="1" showErrorMessage="1" sqref="F144:H196" xr:uid="{00000000-0002-0000-0500-000001000000}">
      <formula1>#REF!</formula1>
      <formula2>0</formula2>
    </dataValidation>
    <dataValidation allowBlank="1" showInputMessage="1" showErrorMessage="1" sqref="F35:H35 F45:H45 F62:H62 F18:H21 F91:H91 F65:H67 F107:H111" xr:uid="{00000000-0002-0000-0500-000002000000}"/>
    <dataValidation showDropDown="1" showErrorMessage="1" sqref="F16:H17" xr:uid="{00000000-0002-0000-0500-000003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43"/>
  <sheetViews>
    <sheetView topLeftCell="A53" zoomScale="95" workbookViewId="0">
      <selection activeCell="C66" sqref="C66"/>
    </sheetView>
  </sheetViews>
  <sheetFormatPr defaultColWidth="9.109375" defaultRowHeight="13.2" outlineLevelRow="1"/>
  <cols>
    <col min="1" max="1" width="11.33203125" style="65" customWidth="1"/>
    <col min="2" max="2" width="36.109375" style="34" customWidth="1"/>
    <col min="3" max="4" width="35.109375" style="297" customWidth="1"/>
    <col min="5" max="5" width="32.109375" style="34" customWidth="1"/>
    <col min="6" max="8" width="9.6640625" style="34" hidden="1" customWidth="1"/>
    <col min="9" max="9" width="17.6640625" style="34" customWidth="1"/>
    <col min="10" max="16384" width="9.109375" style="34"/>
  </cols>
  <sheetData>
    <row r="1" spans="1:24" s="1" customFormat="1" ht="13.8">
      <c r="A1" s="358"/>
      <c r="B1" s="358"/>
      <c r="C1" s="358"/>
      <c r="D1" s="358"/>
      <c r="E1" s="22"/>
      <c r="F1" s="22"/>
      <c r="G1" s="22"/>
      <c r="H1" s="22"/>
      <c r="I1" s="22"/>
      <c r="J1" s="22"/>
    </row>
    <row r="2" spans="1:24" s="1" customFormat="1" ht="31.5" customHeight="1">
      <c r="A2" s="359" t="s">
        <v>61</v>
      </c>
      <c r="B2" s="359"/>
      <c r="C2" s="359"/>
      <c r="D2" s="359"/>
      <c r="E2" s="360"/>
      <c r="F2" s="11"/>
      <c r="G2" s="11"/>
      <c r="H2" s="11"/>
      <c r="I2" s="11"/>
      <c r="J2" s="11"/>
    </row>
    <row r="3" spans="1:24" s="1" customFormat="1" ht="31.5" customHeight="1">
      <c r="A3" s="35"/>
      <c r="C3" s="386"/>
      <c r="D3" s="386"/>
      <c r="E3" s="360"/>
      <c r="F3" s="11"/>
      <c r="G3" s="11"/>
      <c r="H3" s="11"/>
      <c r="I3" s="11"/>
      <c r="J3" s="11"/>
    </row>
    <row r="4" spans="1:24" s="26" customFormat="1" ht="16.5" customHeight="1">
      <c r="A4" s="123" t="s">
        <v>474</v>
      </c>
      <c r="B4" s="357" t="s">
        <v>847</v>
      </c>
      <c r="C4" s="357"/>
      <c r="D4" s="357"/>
      <c r="E4" s="27"/>
      <c r="F4" s="27"/>
      <c r="G4" s="27"/>
      <c r="H4" s="28"/>
      <c r="I4" s="28"/>
      <c r="X4" s="26" t="s">
        <v>84</v>
      </c>
    </row>
    <row r="5" spans="1:24" s="26" customFormat="1" ht="144.75" customHeight="1">
      <c r="A5" s="123" t="s">
        <v>57</v>
      </c>
      <c r="B5" s="356"/>
      <c r="C5" s="357"/>
      <c r="D5" s="357"/>
      <c r="E5" s="27"/>
      <c r="F5" s="27"/>
      <c r="G5" s="27"/>
      <c r="H5" s="28"/>
      <c r="I5" s="28"/>
      <c r="X5" s="26" t="s">
        <v>86</v>
      </c>
    </row>
    <row r="6" spans="1:24" s="26" customFormat="1" ht="26.4">
      <c r="A6" s="123" t="s">
        <v>87</v>
      </c>
      <c r="B6" s="356"/>
      <c r="C6" s="357"/>
      <c r="D6" s="357"/>
      <c r="E6" s="27"/>
      <c r="F6" s="27"/>
      <c r="G6" s="27"/>
      <c r="H6" s="28"/>
      <c r="I6" s="28"/>
    </row>
    <row r="7" spans="1:24" s="26" customFormat="1">
      <c r="A7" s="123" t="s">
        <v>89</v>
      </c>
      <c r="B7" s="357" t="s">
        <v>848</v>
      </c>
      <c r="C7" s="357"/>
      <c r="D7" s="357"/>
      <c r="E7" s="27"/>
      <c r="F7" s="27"/>
      <c r="G7" s="27"/>
      <c r="H7" s="29"/>
      <c r="I7" s="28"/>
      <c r="X7" s="30"/>
    </row>
    <row r="8" spans="1:24" s="31" customFormat="1">
      <c r="A8" s="123" t="s">
        <v>91</v>
      </c>
      <c r="B8" s="365"/>
      <c r="C8" s="365"/>
      <c r="D8" s="365"/>
      <c r="E8" s="27"/>
    </row>
    <row r="9" spans="1:24" s="31" customFormat="1">
      <c r="A9" s="124" t="s">
        <v>92</v>
      </c>
      <c r="B9" s="60" t="str">
        <f>F17</f>
        <v>Internal Build 03112011</v>
      </c>
      <c r="C9" s="299" t="str">
        <f>G17</f>
        <v>Internal build 14112011</v>
      </c>
      <c r="D9" s="299" t="str">
        <f>H17</f>
        <v>External build 16112011</v>
      </c>
    </row>
    <row r="10" spans="1:24" s="31" customFormat="1">
      <c r="A10" s="125" t="s">
        <v>93</v>
      </c>
      <c r="B10" s="61">
        <f>SUM(B11:B14)</f>
        <v>0</v>
      </c>
      <c r="C10" s="61">
        <f>SUM(C11:C14)</f>
        <v>0</v>
      </c>
      <c r="D10" s="61">
        <f>SUM(D11:D14)</f>
        <v>0</v>
      </c>
    </row>
    <row r="11" spans="1:24" s="31" customFormat="1">
      <c r="A11" s="125" t="s">
        <v>41</v>
      </c>
      <c r="B11" s="62">
        <f>COUNTIF($F$31:$F$49686,"*Passed")</f>
        <v>0</v>
      </c>
      <c r="C11" s="62">
        <f>COUNTIF($G$31:$G$49686,"*Passed")</f>
        <v>0</v>
      </c>
      <c r="D11" s="62">
        <f>COUNTIF($H$31:$H$49686,"*Passed")</f>
        <v>0</v>
      </c>
    </row>
    <row r="12" spans="1:24" s="31" customFormat="1" collapsed="1">
      <c r="A12" s="125" t="s">
        <v>43</v>
      </c>
      <c r="B12" s="62">
        <f>COUNTIF($F$31:$F$49406,"*Failed*")</f>
        <v>0</v>
      </c>
      <c r="C12" s="62">
        <f>COUNTIF($G$31:$G$49406,"*Failed*")</f>
        <v>0</v>
      </c>
      <c r="D12" s="62">
        <f>COUNTIF($H$31:$H$49406,"*Failed*")</f>
        <v>0</v>
      </c>
    </row>
    <row r="13" spans="1:24" s="31" customFormat="1" collapsed="1">
      <c r="A13" s="125" t="s">
        <v>45</v>
      </c>
      <c r="B13" s="62">
        <f>COUNTIF($F$31:$F$49406,"*Not Run*")</f>
        <v>0</v>
      </c>
      <c r="C13" s="62">
        <f>COUNTIF($G$31:$G$49406,"*Not Run*")</f>
        <v>0</v>
      </c>
      <c r="D13" s="62">
        <f>COUNTIF($H$31:$H$49406,"*Not Run*")</f>
        <v>0</v>
      </c>
      <c r="E13" s="1"/>
      <c r="F13" s="1"/>
      <c r="G13" s="1"/>
      <c r="H13" s="1"/>
      <c r="I13" s="1"/>
    </row>
    <row r="14" spans="1:24" s="31" customFormat="1" collapsed="1">
      <c r="A14" s="125" t="s">
        <v>94</v>
      </c>
      <c r="B14" s="62">
        <f>COUNTIF($F$31:$F$49406,"*NA*")</f>
        <v>0</v>
      </c>
      <c r="C14" s="62">
        <f>COUNTIF($G$31:$G$49406,"*NA*")</f>
        <v>0</v>
      </c>
      <c r="D14" s="62">
        <f>COUNTIF($H$31:$H$49406,"*NA*")</f>
        <v>0</v>
      </c>
      <c r="E14" s="1"/>
      <c r="F14" s="1"/>
      <c r="G14" s="1"/>
      <c r="H14" s="1"/>
      <c r="I14" s="1"/>
    </row>
    <row r="15" spans="1:24" s="31" customFormat="1" ht="39.6" hidden="1">
      <c r="A15" s="125" t="s">
        <v>95</v>
      </c>
      <c r="B15" s="62">
        <f>COUNTIF($F$31:$F$49406,"*Passed in Previous build*")</f>
        <v>0</v>
      </c>
      <c r="C15" s="62">
        <f>COUNTIF($G$31:$G$49406,"*Passed in Previous build*")</f>
        <v>0</v>
      </c>
      <c r="D15" s="62">
        <f>COUNTIF($H$31:$H$49406,"*Passed in Previous build*")</f>
        <v>0</v>
      </c>
      <c r="E15" s="1"/>
      <c r="F15" s="1"/>
      <c r="G15" s="1"/>
      <c r="H15" s="1"/>
      <c r="I15" s="1"/>
    </row>
    <row r="16" spans="1:24" s="32" customFormat="1" ht="15" hidden="1" customHeight="1">
      <c r="A16" s="63">
        <v>0</v>
      </c>
      <c r="B16" s="38"/>
      <c r="C16" s="300"/>
      <c r="D16" s="301"/>
      <c r="E16" s="44"/>
      <c r="F16" s="366" t="s">
        <v>92</v>
      </c>
      <c r="G16" s="366"/>
      <c r="H16" s="366"/>
      <c r="I16" s="45"/>
    </row>
    <row r="17" spans="1:36" s="32" customFormat="1" ht="39.6">
      <c r="A17" s="126" t="s">
        <v>96</v>
      </c>
      <c r="B17" s="127" t="s">
        <v>97</v>
      </c>
      <c r="C17" s="302" t="s">
        <v>98</v>
      </c>
      <c r="D17" s="302" t="s">
        <v>99</v>
      </c>
      <c r="E17" s="127" t="s">
        <v>100</v>
      </c>
      <c r="F17" s="127" t="s">
        <v>101</v>
      </c>
      <c r="G17" s="127" t="s">
        <v>102</v>
      </c>
      <c r="H17" s="127" t="s">
        <v>103</v>
      </c>
      <c r="I17" s="127" t="s">
        <v>104</v>
      </c>
    </row>
    <row r="18" spans="1:36" s="32" customFormat="1" ht="15.75" customHeight="1">
      <c r="A18" s="55"/>
      <c r="B18" s="367" t="s">
        <v>523</v>
      </c>
      <c r="C18" s="368"/>
      <c r="D18" s="369"/>
      <c r="E18" s="55"/>
      <c r="F18" s="56"/>
      <c r="G18" s="56"/>
      <c r="H18" s="56"/>
      <c r="I18" s="55"/>
    </row>
    <row r="19" spans="1:36" s="193" customFormat="1" ht="15.75" hidden="1" customHeight="1" outlineLevel="1">
      <c r="A19" s="159">
        <v>1</v>
      </c>
      <c r="B19" s="221" t="s">
        <v>524</v>
      </c>
      <c r="C19" s="288" t="s">
        <v>551</v>
      </c>
      <c r="D19" s="288" t="s">
        <v>849</v>
      </c>
      <c r="E19" s="220"/>
      <c r="F19" s="192"/>
      <c r="G19" s="192"/>
      <c r="H19" s="192"/>
      <c r="I19" s="188"/>
      <c r="N19" s="55"/>
      <c r="O19" s="55"/>
      <c r="P19" s="55"/>
      <c r="Q19" s="55"/>
      <c r="R19" s="55"/>
      <c r="S19" s="55"/>
      <c r="T19" s="55"/>
      <c r="U19" s="55"/>
      <c r="V19" s="55"/>
      <c r="W19" s="55"/>
      <c r="X19" s="55"/>
      <c r="Y19" s="55"/>
      <c r="Z19" s="55"/>
      <c r="AA19" s="55"/>
      <c r="AB19" s="55"/>
      <c r="AC19" s="55"/>
      <c r="AD19" s="55"/>
      <c r="AE19" s="55"/>
      <c r="AF19" s="55"/>
      <c r="AG19" s="55"/>
      <c r="AH19" s="55"/>
      <c r="AI19" s="55"/>
      <c r="AJ19" s="55"/>
    </row>
    <row r="20" spans="1:36" s="32" customFormat="1" ht="15.75" customHeight="1" collapsed="1">
      <c r="A20" s="260"/>
      <c r="B20" s="261" t="s">
        <v>564</v>
      </c>
      <c r="C20" s="289"/>
      <c r="D20" s="289"/>
      <c r="E20" s="262"/>
      <c r="F20" s="56"/>
      <c r="G20" s="56"/>
      <c r="H20" s="56"/>
      <c r="I20" s="55"/>
      <c r="J20" s="248"/>
      <c r="K20" s="248"/>
      <c r="L20" s="248"/>
      <c r="M20" s="248"/>
      <c r="N20" s="248"/>
      <c r="O20" s="248"/>
      <c r="P20" s="248"/>
      <c r="Q20" s="248"/>
    </row>
    <row r="21" spans="1:36" customFormat="1" ht="66" outlineLevel="1">
      <c r="A21" s="159">
        <f t="shared" ref="A21:A30" ca="1" si="0">IF(OFFSET(A21,-1,0) ="",OFFSET(A21,-2,0)+1,OFFSET(A21,-1,0)+1 )</f>
        <v>2</v>
      </c>
      <c r="B21" s="159" t="s">
        <v>594</v>
      </c>
      <c r="C21" s="303" t="s">
        <v>810</v>
      </c>
      <c r="D21" s="303" t="s">
        <v>809</v>
      </c>
    </row>
    <row r="22" spans="1:36" customFormat="1" ht="26.4" outlineLevel="1">
      <c r="A22" s="159">
        <f t="shared" ca="1" si="0"/>
        <v>3</v>
      </c>
      <c r="B22" s="159" t="s">
        <v>656</v>
      </c>
      <c r="C22" s="303" t="s">
        <v>811</v>
      </c>
      <c r="D22" s="303" t="s">
        <v>809</v>
      </c>
    </row>
    <row r="23" spans="1:36" customFormat="1" ht="26.4" outlineLevel="1">
      <c r="A23" s="159">
        <f t="shared" ca="1" si="0"/>
        <v>4</v>
      </c>
      <c r="B23" s="159" t="s">
        <v>657</v>
      </c>
      <c r="C23" s="303" t="s">
        <v>812</v>
      </c>
      <c r="D23" s="303" t="s">
        <v>809</v>
      </c>
    </row>
    <row r="24" spans="1:36" customFormat="1" ht="26.4" outlineLevel="1">
      <c r="A24" s="159">
        <f t="shared" ca="1" si="0"/>
        <v>5</v>
      </c>
      <c r="B24" s="159" t="s">
        <v>658</v>
      </c>
      <c r="C24" s="303" t="s">
        <v>813</v>
      </c>
      <c r="D24" s="303" t="s">
        <v>809</v>
      </c>
    </row>
    <row r="25" spans="1:36" s="36" customFormat="1" ht="79.2" outlineLevel="1">
      <c r="A25" s="159">
        <f ca="1">IF(OFFSET(A25,-1,0) ="",OFFSET(A25,-2,0)+1,OFFSET(A25,-1,0)+1 )</f>
        <v>6</v>
      </c>
      <c r="B25" s="185" t="s">
        <v>647</v>
      </c>
      <c r="C25" s="40" t="s">
        <v>933</v>
      </c>
      <c r="D25" s="40" t="s">
        <v>814</v>
      </c>
      <c r="E25" s="40"/>
      <c r="F25" s="250"/>
      <c r="G25" s="250"/>
      <c r="H25" s="250"/>
      <c r="I25" s="251"/>
      <c r="J25" s="236"/>
      <c r="K25" s="236"/>
      <c r="L25" s="236"/>
      <c r="M25" s="236"/>
      <c r="N25" s="236"/>
      <c r="O25" s="236"/>
      <c r="P25" s="236"/>
      <c r="Q25" s="236"/>
    </row>
    <row r="26" spans="1:36" s="36" customFormat="1" ht="39.6" outlineLevel="1">
      <c r="A26" s="159">
        <f ca="1">IF(OFFSET(A26,-1,0) ="",OFFSET(A26,-2,0)+1,OFFSET(A26,-1,0)+1 )</f>
        <v>7</v>
      </c>
      <c r="B26" s="185" t="s">
        <v>817</v>
      </c>
      <c r="C26" s="40" t="s">
        <v>815</v>
      </c>
      <c r="D26" s="40" t="s">
        <v>816</v>
      </c>
      <c r="E26" s="40"/>
      <c r="F26" s="250"/>
      <c r="G26" s="250"/>
      <c r="H26" s="250"/>
      <c r="I26" s="251"/>
      <c r="J26" s="236"/>
      <c r="K26" s="236"/>
      <c r="L26" s="236"/>
      <c r="M26" s="236"/>
      <c r="N26" s="236"/>
      <c r="O26" s="236"/>
      <c r="P26" s="236"/>
      <c r="Q26" s="236"/>
    </row>
    <row r="27" spans="1:36" s="36" customFormat="1" ht="39.6" outlineLevel="1">
      <c r="A27" s="159">
        <f ca="1">IF(OFFSET(A27,-1,0) ="",OFFSET(A27,-2,0)+1,OFFSET(A27,-1,0)+1 )</f>
        <v>8</v>
      </c>
      <c r="B27" s="185" t="s">
        <v>651</v>
      </c>
      <c r="C27" s="40" t="s">
        <v>818</v>
      </c>
      <c r="D27" s="40" t="s">
        <v>816</v>
      </c>
      <c r="E27" s="40"/>
      <c r="F27" s="250"/>
      <c r="G27" s="250"/>
      <c r="H27" s="250"/>
      <c r="I27" s="251"/>
      <c r="J27" s="236"/>
      <c r="K27" s="236"/>
      <c r="L27" s="236"/>
      <c r="M27" s="236"/>
      <c r="N27" s="236"/>
      <c r="O27" s="236"/>
      <c r="P27" s="236"/>
      <c r="Q27" s="236"/>
    </row>
    <row r="28" spans="1:36" customFormat="1" ht="26.4" outlineLevel="1">
      <c r="A28" s="159">
        <f t="shared" ca="1" si="0"/>
        <v>9</v>
      </c>
      <c r="B28" s="159" t="s">
        <v>623</v>
      </c>
      <c r="C28" s="303"/>
      <c r="D28" s="40"/>
      <c r="E28" s="40"/>
    </row>
    <row r="29" spans="1:36" customFormat="1" ht="39.6" outlineLevel="1">
      <c r="A29" s="159">
        <f t="shared" ca="1" si="0"/>
        <v>10</v>
      </c>
      <c r="B29" s="185" t="s">
        <v>660</v>
      </c>
      <c r="C29" s="40" t="s">
        <v>819</v>
      </c>
      <c r="D29" s="303" t="s">
        <v>809</v>
      </c>
      <c r="E29" s="40"/>
    </row>
    <row r="30" spans="1:36" customFormat="1" ht="28.95" customHeight="1" outlineLevel="1">
      <c r="A30" s="159">
        <f t="shared" ca="1" si="0"/>
        <v>11</v>
      </c>
      <c r="B30" s="185" t="s">
        <v>659</v>
      </c>
      <c r="C30" s="40" t="s">
        <v>820</v>
      </c>
      <c r="D30" s="303" t="s">
        <v>821</v>
      </c>
    </row>
    <row r="31" spans="1:36" s="32" customFormat="1" ht="15.75" customHeight="1">
      <c r="A31" s="55"/>
      <c r="B31" s="367" t="s">
        <v>565</v>
      </c>
      <c r="C31" s="381"/>
      <c r="D31" s="369"/>
      <c r="E31" s="55"/>
      <c r="F31" s="56"/>
      <c r="G31" s="56"/>
      <c r="H31" s="56"/>
      <c r="I31" s="55"/>
      <c r="J31" s="248"/>
      <c r="K31" s="248"/>
      <c r="L31" s="248"/>
      <c r="M31" s="248"/>
      <c r="N31" s="248"/>
      <c r="O31" s="248"/>
      <c r="P31" s="248"/>
      <c r="Q31" s="248"/>
    </row>
    <row r="32" spans="1:36" s="170" customFormat="1" ht="15.75" customHeight="1">
      <c r="A32" s="165"/>
      <c r="B32" s="203" t="s">
        <v>595</v>
      </c>
      <c r="C32" s="290"/>
      <c r="D32" s="291"/>
      <c r="E32" s="165"/>
      <c r="F32" s="169"/>
      <c r="G32" s="169"/>
      <c r="H32" s="169"/>
      <c r="I32" s="165"/>
      <c r="J32" s="243"/>
      <c r="K32" s="243"/>
      <c r="L32" s="243"/>
      <c r="M32" s="243"/>
      <c r="N32" s="243"/>
      <c r="O32" s="243"/>
      <c r="P32" s="243"/>
      <c r="Q32" s="243"/>
    </row>
    <row r="33" spans="1:17" customFormat="1" ht="26.4" outlineLevel="1">
      <c r="A33" s="159">
        <v>12</v>
      </c>
      <c r="B33" s="159" t="s">
        <v>642</v>
      </c>
      <c r="C33" s="303" t="s">
        <v>822</v>
      </c>
      <c r="D33" s="303" t="s">
        <v>823</v>
      </c>
      <c r="J33" s="215"/>
      <c r="K33" s="215"/>
      <c r="L33" s="215"/>
      <c r="M33" s="215"/>
      <c r="N33" s="215"/>
      <c r="O33" s="215"/>
      <c r="P33" s="215"/>
      <c r="Q33" s="215"/>
    </row>
    <row r="34" spans="1:17" s="36" customFormat="1" ht="39.6" outlineLevel="1">
      <c r="A34" s="159">
        <f t="shared" ref="A34:A70" ca="1" si="1">IF(OFFSET(A34,-1,0) ="",OFFSET(A34,-2,0)+1,OFFSET(A34,-1,0)+1 )</f>
        <v>13</v>
      </c>
      <c r="B34" s="159" t="s">
        <v>587</v>
      </c>
      <c r="C34" s="40" t="s">
        <v>929</v>
      </c>
      <c r="D34" s="41" t="s">
        <v>930</v>
      </c>
      <c r="E34" s="42"/>
      <c r="F34" s="40"/>
      <c r="G34" s="40"/>
      <c r="H34" s="40"/>
      <c r="I34" s="49"/>
      <c r="J34" s="236"/>
      <c r="K34" s="236"/>
      <c r="L34" s="236"/>
      <c r="M34" s="236"/>
      <c r="N34" s="236"/>
      <c r="O34" s="236"/>
      <c r="P34" s="236"/>
      <c r="Q34" s="236"/>
    </row>
    <row r="35" spans="1:17" s="36" customFormat="1" ht="39.6" outlineLevel="1">
      <c r="A35" s="159">
        <f t="shared" ca="1" si="1"/>
        <v>14</v>
      </c>
      <c r="B35" s="159" t="s">
        <v>588</v>
      </c>
      <c r="C35" s="40" t="s">
        <v>931</v>
      </c>
      <c r="D35" s="41" t="s">
        <v>826</v>
      </c>
      <c r="E35" s="42"/>
      <c r="F35" s="40"/>
      <c r="G35" s="40"/>
      <c r="H35" s="40"/>
      <c r="I35" s="49"/>
      <c r="J35" s="236"/>
      <c r="K35" s="236"/>
      <c r="L35" s="236"/>
      <c r="M35" s="236"/>
      <c r="N35" s="236"/>
      <c r="O35" s="236"/>
      <c r="P35" s="236"/>
      <c r="Q35" s="236"/>
    </row>
    <row r="36" spans="1:17" s="36" customFormat="1" ht="39.6" outlineLevel="1">
      <c r="A36" s="159">
        <f t="shared" ca="1" si="1"/>
        <v>15</v>
      </c>
      <c r="B36" s="159" t="s">
        <v>589</v>
      </c>
      <c r="C36" s="40" t="s">
        <v>824</v>
      </c>
      <c r="D36" s="41" t="s">
        <v>826</v>
      </c>
      <c r="E36" s="226"/>
      <c r="F36" s="229"/>
      <c r="G36" s="229"/>
      <c r="H36" s="229"/>
      <c r="I36" s="230"/>
      <c r="J36" s="236"/>
      <c r="K36" s="236"/>
      <c r="L36" s="236"/>
      <c r="M36" s="236"/>
      <c r="N36" s="236"/>
      <c r="O36" s="236"/>
      <c r="P36" s="236"/>
      <c r="Q36" s="236"/>
    </row>
    <row r="37" spans="1:17" s="36" customFormat="1" ht="39.6" outlineLevel="1">
      <c r="A37" s="159">
        <f t="shared" ca="1" si="1"/>
        <v>16</v>
      </c>
      <c r="B37" s="159" t="s">
        <v>590</v>
      </c>
      <c r="C37" s="40" t="s">
        <v>825</v>
      </c>
      <c r="D37" s="41" t="s">
        <v>826</v>
      </c>
      <c r="E37" s="40"/>
      <c r="F37" s="233"/>
      <c r="G37" s="233"/>
      <c r="H37" s="233"/>
      <c r="I37" s="234"/>
      <c r="J37" s="236"/>
      <c r="K37" s="236"/>
      <c r="L37" s="236"/>
      <c r="M37" s="236"/>
      <c r="N37" s="236"/>
      <c r="O37" s="236"/>
      <c r="P37" s="236"/>
      <c r="Q37" s="236"/>
    </row>
    <row r="38" spans="1:17" s="36" customFormat="1" ht="39.6" outlineLevel="1">
      <c r="A38" s="159">
        <f t="shared" ca="1" si="1"/>
        <v>17</v>
      </c>
      <c r="B38" s="185" t="s">
        <v>643</v>
      </c>
      <c r="C38" s="40" t="s">
        <v>827</v>
      </c>
      <c r="D38" s="41" t="s">
        <v>826</v>
      </c>
      <c r="E38" s="40"/>
      <c r="F38" s="250"/>
      <c r="G38" s="250"/>
      <c r="H38" s="250"/>
      <c r="I38" s="251"/>
      <c r="J38" s="236"/>
      <c r="K38" s="236"/>
      <c r="L38" s="236"/>
      <c r="M38" s="236"/>
      <c r="N38" s="236"/>
      <c r="O38" s="236"/>
      <c r="P38" s="236"/>
      <c r="Q38" s="236"/>
    </row>
    <row r="39" spans="1:17" s="36" customFormat="1" ht="39.6" outlineLevel="1">
      <c r="A39" s="159">
        <f t="shared" ca="1" si="1"/>
        <v>18</v>
      </c>
      <c r="B39" s="185" t="s">
        <v>644</v>
      </c>
      <c r="C39" s="40" t="s">
        <v>828</v>
      </c>
      <c r="D39" s="41" t="s">
        <v>932</v>
      </c>
      <c r="E39" s="40"/>
      <c r="F39" s="250"/>
      <c r="G39" s="250"/>
      <c r="H39" s="250"/>
      <c r="I39" s="251"/>
      <c r="J39" s="236"/>
      <c r="K39" s="236"/>
      <c r="L39" s="236"/>
      <c r="M39" s="236"/>
      <c r="N39" s="236"/>
      <c r="O39" s="236"/>
      <c r="P39" s="236"/>
      <c r="Q39" s="236"/>
    </row>
    <row r="40" spans="1:17" s="170" customFormat="1" ht="15.75" customHeight="1">
      <c r="A40" s="249"/>
      <c r="B40" s="205" t="s">
        <v>661</v>
      </c>
      <c r="C40" s="292"/>
      <c r="D40" s="293"/>
      <c r="E40" s="165"/>
      <c r="F40" s="169"/>
      <c r="G40" s="169"/>
      <c r="H40" s="169"/>
      <c r="I40" s="165"/>
      <c r="J40" s="243"/>
      <c r="K40" s="243"/>
      <c r="L40" s="243"/>
      <c r="M40" s="243"/>
      <c r="N40" s="243"/>
      <c r="O40" s="243"/>
      <c r="P40" s="243"/>
      <c r="Q40" s="243"/>
    </row>
    <row r="41" spans="1:17" ht="39.6" outlineLevel="1">
      <c r="A41" s="159">
        <f ca="1">IF(OFFSET(A41,-1,0) ="",OFFSET(A41,-2,0)+1,OFFSET(A41,-1,0)+1 )</f>
        <v>19</v>
      </c>
      <c r="B41" s="257" t="s">
        <v>841</v>
      </c>
      <c r="C41" s="295" t="s">
        <v>843</v>
      </c>
      <c r="D41" s="294" t="s">
        <v>852</v>
      </c>
      <c r="E41" s="227"/>
      <c r="F41" s="227"/>
      <c r="G41" s="227"/>
      <c r="H41" s="227"/>
      <c r="I41" s="227"/>
      <c r="J41" s="243"/>
      <c r="K41" s="243"/>
      <c r="L41" s="243"/>
      <c r="M41" s="243"/>
      <c r="N41" s="243"/>
      <c r="O41" s="243"/>
      <c r="P41" s="243"/>
      <c r="Q41" s="243"/>
    </row>
    <row r="42" spans="1:17" ht="39.6" outlineLevel="1">
      <c r="A42" s="159">
        <f ca="1">IF(OFFSET(A42,-1,0) ="",OFFSET(A42,-2,0)+1,OFFSET(A42,-1,0)+1 )</f>
        <v>20</v>
      </c>
      <c r="B42" s="257" t="s">
        <v>842</v>
      </c>
      <c r="C42" s="295" t="s">
        <v>844</v>
      </c>
      <c r="D42" s="294" t="s">
        <v>852</v>
      </c>
      <c r="E42" s="228"/>
      <c r="F42" s="228"/>
      <c r="G42" s="228"/>
      <c r="H42" s="228"/>
      <c r="I42" s="228"/>
      <c r="J42" s="243"/>
      <c r="K42" s="243"/>
      <c r="L42" s="243"/>
      <c r="M42" s="243"/>
      <c r="N42" s="243"/>
      <c r="O42" s="243"/>
      <c r="P42" s="243"/>
      <c r="Q42" s="243"/>
    </row>
    <row r="43" spans="1:17" ht="66" outlineLevel="1">
      <c r="A43" s="159">
        <f ca="1">IF(OFFSET(A43,-1,0) ="",OFFSET(A43,-2,0)+1,OFFSET(A43,-1,0)+1 )</f>
        <v>21</v>
      </c>
      <c r="B43" s="159" t="s">
        <v>675</v>
      </c>
      <c r="C43" s="295" t="s">
        <v>845</v>
      </c>
      <c r="D43" s="295" t="s">
        <v>850</v>
      </c>
      <c r="E43" s="228"/>
      <c r="F43" s="228"/>
      <c r="G43" s="228"/>
      <c r="H43" s="228"/>
      <c r="I43" s="228"/>
      <c r="J43" s="243"/>
      <c r="K43" s="243"/>
      <c r="L43" s="243"/>
      <c r="M43" s="243"/>
      <c r="N43" s="243"/>
      <c r="O43" s="243"/>
      <c r="P43" s="243"/>
      <c r="Q43" s="243"/>
    </row>
    <row r="44" spans="1:17" ht="39.6" outlineLevel="1">
      <c r="A44" s="159">
        <f t="shared" ref="A44:A47" ca="1" si="2">IF(OFFSET(A44,-1,0) ="",OFFSET(A44,-2,0)+1,OFFSET(A44,-1,0)+1 )</f>
        <v>22</v>
      </c>
      <c r="B44" s="258" t="s">
        <v>646</v>
      </c>
      <c r="C44" s="295" t="s">
        <v>851</v>
      </c>
      <c r="D44" s="295" t="s">
        <v>853</v>
      </c>
      <c r="E44" s="228"/>
      <c r="F44" s="228"/>
      <c r="G44" s="228"/>
      <c r="H44" s="228"/>
      <c r="I44" s="228"/>
      <c r="J44" s="243"/>
      <c r="K44" s="243"/>
      <c r="L44" s="243"/>
      <c r="M44" s="243"/>
      <c r="N44" s="243"/>
      <c r="O44" s="243"/>
      <c r="P44" s="243"/>
      <c r="Q44" s="243"/>
    </row>
    <row r="45" spans="1:17" ht="39.6" outlineLevel="1">
      <c r="A45" s="159">
        <f t="shared" ca="1" si="2"/>
        <v>23</v>
      </c>
      <c r="B45" s="258" t="s">
        <v>829</v>
      </c>
      <c r="C45" s="295" t="s">
        <v>861</v>
      </c>
      <c r="D45" s="41" t="s">
        <v>854</v>
      </c>
      <c r="E45" s="228"/>
      <c r="F45" s="228"/>
      <c r="G45" s="228"/>
      <c r="H45" s="228"/>
      <c r="I45" s="228"/>
      <c r="J45" s="243"/>
      <c r="K45" s="243"/>
      <c r="L45" s="243"/>
      <c r="M45" s="243"/>
      <c r="N45" s="243"/>
      <c r="O45" s="243"/>
      <c r="P45" s="243"/>
      <c r="Q45" s="243"/>
    </row>
    <row r="46" spans="1:17" s="170" customFormat="1" ht="15.75" customHeight="1">
      <c r="A46" s="292"/>
      <c r="B46" s="205" t="s">
        <v>662</v>
      </c>
      <c r="C46" s="292"/>
      <c r="D46" s="293"/>
      <c r="E46" s="165"/>
      <c r="F46" s="169"/>
      <c r="G46" s="169"/>
      <c r="H46" s="169"/>
      <c r="I46" s="165"/>
      <c r="J46" s="243"/>
      <c r="K46" s="243"/>
      <c r="L46" s="243"/>
      <c r="M46" s="243"/>
      <c r="N46" s="243"/>
      <c r="O46" s="243"/>
      <c r="P46" s="243"/>
      <c r="Q46" s="243"/>
    </row>
    <row r="47" spans="1:17" customFormat="1" ht="52.8" outlineLevel="1">
      <c r="A47" s="159">
        <f t="shared" ca="1" si="2"/>
        <v>24</v>
      </c>
      <c r="B47" s="259" t="s">
        <v>648</v>
      </c>
      <c r="C47" s="223" t="s">
        <v>856</v>
      </c>
      <c r="D47" s="223" t="s">
        <v>855</v>
      </c>
      <c r="E47" s="223"/>
    </row>
    <row r="48" spans="1:17" s="36" customFormat="1" ht="52.8" outlineLevel="1">
      <c r="A48" s="159">
        <f t="shared" ref="A48:A51" ca="1" si="3">IF(OFFSET(A48,-1,0) ="",OFFSET(A48,-2,0)+1,OFFSET(A48,-1,0)+1 )</f>
        <v>25</v>
      </c>
      <c r="B48" s="159" t="s">
        <v>649</v>
      </c>
      <c r="C48" s="223" t="s">
        <v>860</v>
      </c>
      <c r="D48" s="223" t="s">
        <v>867</v>
      </c>
      <c r="E48" s="231"/>
      <c r="F48" s="222"/>
      <c r="G48" s="222"/>
      <c r="H48" s="222"/>
      <c r="I48" s="232"/>
      <c r="J48" s="236"/>
      <c r="K48" s="236"/>
      <c r="L48" s="236"/>
      <c r="M48" s="236"/>
      <c r="N48" s="236"/>
      <c r="O48" s="236"/>
      <c r="P48" s="236"/>
      <c r="Q48" s="236"/>
    </row>
    <row r="49" spans="1:17" s="36" customFormat="1" ht="52.8" outlineLevel="1">
      <c r="A49" s="159">
        <f t="shared" ca="1" si="3"/>
        <v>26</v>
      </c>
      <c r="B49" s="258" t="s">
        <v>830</v>
      </c>
      <c r="C49" s="223" t="s">
        <v>862</v>
      </c>
      <c r="D49" s="41" t="s">
        <v>863</v>
      </c>
      <c r="E49" s="231"/>
      <c r="F49" s="222"/>
      <c r="G49" s="222"/>
      <c r="H49" s="222"/>
      <c r="I49" s="232"/>
      <c r="J49" s="236"/>
      <c r="K49" s="236"/>
      <c r="L49" s="236"/>
      <c r="M49" s="236"/>
      <c r="N49" s="236"/>
      <c r="O49" s="236"/>
      <c r="P49" s="236"/>
      <c r="Q49" s="236"/>
    </row>
    <row r="50" spans="1:17" s="36" customFormat="1" ht="52.8" outlineLevel="1">
      <c r="A50" s="159">
        <f t="shared" ca="1" si="3"/>
        <v>27</v>
      </c>
      <c r="B50" s="159" t="s">
        <v>650</v>
      </c>
      <c r="C50" s="223" t="s">
        <v>864</v>
      </c>
      <c r="D50" s="223" t="s">
        <v>865</v>
      </c>
      <c r="E50" s="231"/>
      <c r="F50" s="222"/>
      <c r="G50" s="222"/>
      <c r="H50" s="222"/>
      <c r="I50" s="232"/>
      <c r="J50" s="236"/>
      <c r="K50" s="236"/>
      <c r="L50" s="236"/>
      <c r="M50" s="236"/>
      <c r="N50" s="236"/>
      <c r="O50" s="236"/>
      <c r="P50" s="236"/>
      <c r="Q50" s="236"/>
    </row>
    <row r="51" spans="1:17" s="36" customFormat="1" ht="79.2" outlineLevel="1">
      <c r="A51" s="159">
        <f t="shared" ca="1" si="3"/>
        <v>28</v>
      </c>
      <c r="B51" s="185" t="s">
        <v>840</v>
      </c>
      <c r="C51" s="223" t="s">
        <v>866</v>
      </c>
      <c r="D51" s="223" t="s">
        <v>865</v>
      </c>
      <c r="E51" s="231"/>
      <c r="F51" s="222"/>
      <c r="G51" s="222"/>
      <c r="H51" s="222"/>
      <c r="I51" s="232"/>
      <c r="J51" s="236"/>
      <c r="K51" s="236"/>
      <c r="L51" s="236"/>
      <c r="M51" s="236"/>
      <c r="N51" s="236"/>
      <c r="O51" s="236"/>
      <c r="P51" s="236"/>
      <c r="Q51" s="236"/>
    </row>
    <row r="52" spans="1:17" s="170" customFormat="1" ht="15.75" customHeight="1">
      <c r="A52" s="292"/>
      <c r="B52" s="203" t="s">
        <v>663</v>
      </c>
      <c r="C52" s="292"/>
      <c r="D52" s="293"/>
      <c r="E52" s="165"/>
      <c r="F52" s="169"/>
      <c r="G52" s="169"/>
      <c r="H52" s="169"/>
      <c r="I52" s="165"/>
      <c r="J52" s="243"/>
      <c r="K52" s="243"/>
      <c r="L52" s="243"/>
      <c r="M52" s="243"/>
      <c r="N52" s="243"/>
      <c r="O52" s="243"/>
      <c r="P52" s="243"/>
      <c r="Q52" s="243"/>
    </row>
    <row r="53" spans="1:17" s="36" customFormat="1" ht="66" outlineLevel="1">
      <c r="A53" s="159">
        <f t="shared" ca="1" si="1"/>
        <v>29</v>
      </c>
      <c r="B53" s="159" t="s">
        <v>869</v>
      </c>
      <c r="C53" s="295" t="s">
        <v>868</v>
      </c>
      <c r="D53" s="41" t="s">
        <v>870</v>
      </c>
      <c r="E53" s="42"/>
      <c r="F53" s="40"/>
      <c r="G53" s="40"/>
      <c r="H53" s="40"/>
      <c r="I53" s="49"/>
      <c r="J53" s="236"/>
      <c r="K53" s="236"/>
      <c r="L53" s="236"/>
      <c r="M53" s="236"/>
      <c r="N53" s="236"/>
      <c r="O53" s="236"/>
      <c r="P53" s="236"/>
      <c r="Q53" s="236"/>
    </row>
    <row r="54" spans="1:17" s="36" customFormat="1" ht="79.2" outlineLevel="1">
      <c r="A54" s="159">
        <f t="shared" ca="1" si="1"/>
        <v>30</v>
      </c>
      <c r="B54" s="159" t="s">
        <v>652</v>
      </c>
      <c r="C54" s="295" t="s">
        <v>871</v>
      </c>
      <c r="D54" s="41" t="s">
        <v>872</v>
      </c>
      <c r="E54" s="42"/>
      <c r="F54" s="40"/>
      <c r="G54" s="40"/>
      <c r="H54" s="40"/>
      <c r="I54" s="49"/>
      <c r="J54" s="236"/>
      <c r="K54" s="236"/>
      <c r="L54" s="236"/>
      <c r="M54" s="236"/>
      <c r="N54" s="236"/>
      <c r="O54" s="236"/>
      <c r="P54" s="236"/>
      <c r="Q54" s="236"/>
    </row>
    <row r="55" spans="1:17" s="36" customFormat="1" ht="66" outlineLevel="1">
      <c r="A55" s="159">
        <f t="shared" ca="1" si="1"/>
        <v>31</v>
      </c>
      <c r="B55" s="159" t="s">
        <v>653</v>
      </c>
      <c r="C55" s="295" t="s">
        <v>879</v>
      </c>
      <c r="D55" s="41" t="s">
        <v>873</v>
      </c>
      <c r="E55" s="42"/>
      <c r="F55" s="40"/>
      <c r="G55" s="40"/>
      <c r="H55" s="40"/>
      <c r="I55" s="49"/>
      <c r="J55" s="236"/>
      <c r="K55" s="236"/>
      <c r="L55" s="236"/>
      <c r="M55" s="236"/>
      <c r="N55" s="236"/>
      <c r="O55" s="236"/>
      <c r="P55" s="236"/>
      <c r="Q55" s="236"/>
    </row>
    <row r="56" spans="1:17" s="36" customFormat="1" ht="66" outlineLevel="1">
      <c r="A56" s="159">
        <f t="shared" ca="1" si="1"/>
        <v>32</v>
      </c>
      <c r="B56" s="159" t="s">
        <v>654</v>
      </c>
      <c r="C56" s="295" t="s">
        <v>874</v>
      </c>
      <c r="D56" s="41" t="s">
        <v>875</v>
      </c>
      <c r="E56" s="42"/>
      <c r="F56" s="40"/>
      <c r="G56" s="40"/>
      <c r="H56" s="40"/>
      <c r="I56" s="49"/>
      <c r="J56" s="236"/>
      <c r="K56" s="236"/>
      <c r="L56" s="236"/>
      <c r="M56" s="236"/>
      <c r="N56" s="236"/>
      <c r="O56" s="236"/>
      <c r="P56" s="236"/>
      <c r="Q56" s="236"/>
    </row>
    <row r="57" spans="1:17" s="36" customFormat="1" ht="66" outlineLevel="1">
      <c r="A57" s="159">
        <f t="shared" ca="1" si="1"/>
        <v>33</v>
      </c>
      <c r="B57" s="161" t="s">
        <v>605</v>
      </c>
      <c r="C57" s="295" t="s">
        <v>876</v>
      </c>
      <c r="D57" s="41" t="s">
        <v>897</v>
      </c>
      <c r="E57" s="42"/>
      <c r="F57" s="40"/>
      <c r="G57" s="40"/>
      <c r="H57" s="40"/>
      <c r="I57" s="49"/>
      <c r="J57" s="236"/>
      <c r="K57" s="236"/>
      <c r="L57" s="236"/>
      <c r="M57" s="236"/>
      <c r="N57" s="236"/>
      <c r="O57" s="236"/>
      <c r="P57" s="236"/>
      <c r="Q57" s="236"/>
    </row>
    <row r="58" spans="1:17" s="180" customFormat="1" ht="13.8">
      <c r="A58" s="177"/>
      <c r="B58" s="181" t="s">
        <v>664</v>
      </c>
      <c r="C58" s="177"/>
      <c r="D58" s="178"/>
      <c r="E58" s="178"/>
      <c r="F58" s="177"/>
      <c r="G58" s="177"/>
      <c r="H58" s="177"/>
      <c r="I58" s="179"/>
      <c r="J58" s="236"/>
      <c r="K58" s="236"/>
      <c r="L58" s="236"/>
      <c r="M58" s="236"/>
      <c r="N58" s="236"/>
      <c r="O58" s="236"/>
      <c r="P58" s="236"/>
      <c r="Q58" s="236"/>
    </row>
    <row r="59" spans="1:17" s="36" customFormat="1" ht="79.2" hidden="1" outlineLevel="1">
      <c r="A59" s="159">
        <f t="shared" ca="1" si="1"/>
        <v>34</v>
      </c>
      <c r="B59" s="159" t="s">
        <v>596</v>
      </c>
      <c r="C59" s="40" t="s">
        <v>894</v>
      </c>
      <c r="D59" s="41" t="s">
        <v>886</v>
      </c>
      <c r="E59" s="42"/>
      <c r="F59" s="40"/>
      <c r="G59" s="40"/>
      <c r="H59" s="40"/>
      <c r="I59" s="49"/>
      <c r="J59" s="236"/>
      <c r="K59" s="236"/>
      <c r="L59" s="236"/>
      <c r="M59" s="236"/>
      <c r="N59" s="236"/>
      <c r="O59" s="236"/>
      <c r="P59" s="236"/>
      <c r="Q59" s="236"/>
    </row>
    <row r="60" spans="1:17" s="36" customFormat="1" ht="79.2" hidden="1" outlineLevel="1">
      <c r="A60" s="159">
        <f t="shared" ca="1" si="1"/>
        <v>35</v>
      </c>
      <c r="B60" s="159" t="s">
        <v>597</v>
      </c>
      <c r="C60" s="40" t="s">
        <v>893</v>
      </c>
      <c r="D60" s="41" t="s">
        <v>887</v>
      </c>
      <c r="E60" s="42"/>
      <c r="F60" s="40"/>
      <c r="G60" s="40"/>
      <c r="H60" s="40"/>
      <c r="I60" s="49"/>
      <c r="J60" s="236"/>
      <c r="K60" s="236"/>
      <c r="L60" s="236"/>
      <c r="M60" s="236"/>
      <c r="N60" s="236"/>
      <c r="O60" s="236"/>
      <c r="P60" s="236"/>
      <c r="Q60" s="236"/>
    </row>
    <row r="61" spans="1:17" s="36" customFormat="1" ht="79.2" hidden="1" outlineLevel="1">
      <c r="A61" s="159">
        <f t="shared" ca="1" si="1"/>
        <v>36</v>
      </c>
      <c r="B61" s="159" t="s">
        <v>598</v>
      </c>
      <c r="C61" s="40" t="s">
        <v>892</v>
      </c>
      <c r="D61" s="159" t="s">
        <v>888</v>
      </c>
      <c r="E61" s="42"/>
      <c r="F61" s="40"/>
      <c r="G61" s="40"/>
      <c r="H61" s="40"/>
      <c r="I61" s="49"/>
      <c r="J61" s="236"/>
      <c r="K61" s="236"/>
      <c r="L61" s="236"/>
      <c r="M61" s="236"/>
      <c r="N61" s="236"/>
      <c r="O61" s="236"/>
      <c r="P61" s="236"/>
      <c r="Q61" s="236"/>
    </row>
    <row r="62" spans="1:17" s="36" customFormat="1" ht="92.4" hidden="1" outlineLevel="1">
      <c r="A62" s="159">
        <f t="shared" ca="1" si="1"/>
        <v>37</v>
      </c>
      <c r="B62" s="159" t="s">
        <v>599</v>
      </c>
      <c r="C62" s="40" t="s">
        <v>891</v>
      </c>
      <c r="D62" s="159" t="s">
        <v>889</v>
      </c>
      <c r="E62" s="42"/>
      <c r="F62" s="40"/>
      <c r="G62" s="40"/>
      <c r="H62" s="40"/>
      <c r="I62" s="49"/>
      <c r="J62" s="236"/>
      <c r="K62" s="236"/>
      <c r="L62" s="236"/>
      <c r="M62" s="236"/>
      <c r="N62" s="236"/>
      <c r="O62" s="236"/>
      <c r="P62" s="236"/>
      <c r="Q62" s="236"/>
    </row>
    <row r="63" spans="1:17" s="36" customFormat="1" ht="66" hidden="1" outlineLevel="1">
      <c r="A63" s="159">
        <f t="shared" ca="1" si="1"/>
        <v>38</v>
      </c>
      <c r="B63" s="159" t="s">
        <v>600</v>
      </c>
      <c r="C63" s="295" t="s">
        <v>890</v>
      </c>
      <c r="D63" s="159" t="s">
        <v>896</v>
      </c>
      <c r="E63" s="42"/>
      <c r="F63" s="40"/>
      <c r="G63" s="40"/>
      <c r="H63" s="40"/>
      <c r="I63" s="49"/>
      <c r="J63" s="236"/>
      <c r="K63" s="236"/>
      <c r="L63" s="236"/>
      <c r="M63" s="236"/>
      <c r="N63" s="236"/>
      <c r="O63" s="236"/>
      <c r="P63" s="236"/>
      <c r="Q63" s="236"/>
    </row>
    <row r="64" spans="1:17" s="36" customFormat="1" ht="66" hidden="1" outlineLevel="1">
      <c r="A64" s="159">
        <f t="shared" ca="1" si="1"/>
        <v>39</v>
      </c>
      <c r="B64" s="159" t="s">
        <v>601</v>
      </c>
      <c r="C64" s="295" t="s">
        <v>895</v>
      </c>
      <c r="D64" s="159" t="s">
        <v>896</v>
      </c>
      <c r="F64" s="40"/>
      <c r="G64" s="40"/>
      <c r="H64" s="40"/>
      <c r="I64" s="49"/>
      <c r="J64" s="236"/>
      <c r="K64" s="236"/>
      <c r="L64" s="236"/>
      <c r="M64" s="236"/>
      <c r="N64" s="236"/>
      <c r="O64" s="236"/>
      <c r="P64" s="236"/>
      <c r="Q64" s="236"/>
    </row>
    <row r="65" spans="1:17" s="180" customFormat="1" ht="13.8" collapsed="1">
      <c r="A65" s="177"/>
      <c r="B65" s="181" t="s">
        <v>602</v>
      </c>
      <c r="C65" s="177"/>
      <c r="D65" s="178"/>
      <c r="E65" s="178"/>
      <c r="F65" s="177"/>
      <c r="G65" s="177"/>
      <c r="H65" s="177"/>
      <c r="I65" s="179"/>
      <c r="J65" s="236"/>
      <c r="K65" s="236"/>
      <c r="L65" s="236"/>
      <c r="M65" s="236"/>
      <c r="N65" s="236"/>
      <c r="O65" s="236"/>
      <c r="P65" s="236"/>
      <c r="Q65" s="236"/>
    </row>
    <row r="66" spans="1:17" s="36" customFormat="1" ht="79.2" outlineLevel="1">
      <c r="A66" s="159">
        <f t="shared" ca="1" si="1"/>
        <v>40</v>
      </c>
      <c r="B66" s="161" t="s">
        <v>603</v>
      </c>
      <c r="C66" s="40" t="s">
        <v>883</v>
      </c>
      <c r="D66" s="42" t="s">
        <v>859</v>
      </c>
      <c r="E66" s="42"/>
      <c r="F66" s="40"/>
      <c r="G66" s="40"/>
      <c r="H66" s="40"/>
      <c r="I66" s="49"/>
    </row>
    <row r="67" spans="1:17" s="36" customFormat="1" ht="79.2" outlineLevel="1">
      <c r="A67" s="159">
        <f t="shared" ca="1" si="1"/>
        <v>41</v>
      </c>
      <c r="B67" s="161" t="s">
        <v>604</v>
      </c>
      <c r="C67" s="40" t="s">
        <v>882</v>
      </c>
      <c r="D67" s="42" t="s">
        <v>878</v>
      </c>
      <c r="E67" s="42"/>
      <c r="F67" s="40"/>
      <c r="G67" s="40"/>
      <c r="H67" s="40"/>
      <c r="I67" s="49"/>
    </row>
    <row r="68" spans="1:17" s="36" customFormat="1" ht="66" outlineLevel="1">
      <c r="A68" s="159">
        <f t="shared" ca="1" si="1"/>
        <v>42</v>
      </c>
      <c r="B68" s="161" t="s">
        <v>857</v>
      </c>
      <c r="C68" s="295" t="s">
        <v>880</v>
      </c>
      <c r="D68" s="42" t="s">
        <v>881</v>
      </c>
      <c r="E68" s="42"/>
      <c r="F68" s="40"/>
      <c r="G68" s="40"/>
      <c r="H68" s="40"/>
      <c r="I68" s="49"/>
    </row>
    <row r="69" spans="1:17" s="243" customFormat="1" ht="66" outlineLevel="1">
      <c r="A69" s="159">
        <f t="shared" ca="1" si="1"/>
        <v>43</v>
      </c>
      <c r="B69" s="306" t="s">
        <v>858</v>
      </c>
      <c r="C69" s="40" t="s">
        <v>884</v>
      </c>
      <c r="D69" s="296" t="s">
        <v>877</v>
      </c>
    </row>
    <row r="70" spans="1:17" s="36" customFormat="1" ht="79.2" outlineLevel="1">
      <c r="A70" s="159">
        <f t="shared" ca="1" si="1"/>
        <v>44</v>
      </c>
      <c r="B70" s="161" t="s">
        <v>655</v>
      </c>
      <c r="C70" s="40" t="s">
        <v>885</v>
      </c>
      <c r="D70" s="40" t="s">
        <v>781</v>
      </c>
      <c r="E70" s="42"/>
      <c r="F70" s="40"/>
      <c r="G70" s="40"/>
      <c r="H70" s="40"/>
      <c r="I70" s="49"/>
    </row>
    <row r="71" spans="1:17" s="36" customFormat="1" ht="13.8">
      <c r="A71" s="159"/>
      <c r="B71" s="237"/>
      <c r="C71" s="229"/>
      <c r="D71" s="226"/>
      <c r="E71" s="226"/>
      <c r="F71" s="229"/>
      <c r="G71" s="229"/>
      <c r="H71" s="229"/>
      <c r="I71" s="230"/>
    </row>
    <row r="72" spans="1:17" s="241" customFormat="1" ht="13.8">
      <c r="A72" s="224"/>
      <c r="B72" s="239"/>
      <c r="C72" s="224"/>
      <c r="D72" s="225"/>
      <c r="E72" s="225"/>
      <c r="F72" s="224"/>
      <c r="G72" s="224"/>
      <c r="H72" s="224"/>
      <c r="I72" s="240"/>
    </row>
    <row r="73" spans="1:17" s="36" customFormat="1" ht="13.8">
      <c r="A73" s="238"/>
      <c r="B73" s="238"/>
      <c r="C73" s="222"/>
      <c r="D73" s="223"/>
      <c r="E73" s="231"/>
      <c r="F73" s="222"/>
      <c r="G73" s="222"/>
      <c r="H73" s="222"/>
      <c r="I73" s="232"/>
    </row>
    <row r="74" spans="1:17" s="36" customFormat="1" ht="13.8">
      <c r="A74" s="159"/>
      <c r="B74" s="159"/>
      <c r="C74" s="40"/>
      <c r="D74" s="41"/>
      <c r="E74" s="42"/>
      <c r="F74" s="40"/>
      <c r="G74" s="40"/>
      <c r="H74" s="40"/>
      <c r="I74" s="49"/>
    </row>
    <row r="75" spans="1:17" s="36" customFormat="1" ht="13.8">
      <c r="A75" s="159"/>
      <c r="B75" s="159"/>
      <c r="C75" s="40"/>
      <c r="D75" s="159"/>
      <c r="E75" s="42"/>
      <c r="F75" s="40"/>
      <c r="G75" s="40"/>
      <c r="H75" s="40"/>
      <c r="I75" s="49"/>
    </row>
    <row r="76" spans="1:17" s="36" customFormat="1" ht="13.8">
      <c r="A76" s="159"/>
      <c r="B76" s="159"/>
      <c r="C76" s="40"/>
      <c r="D76" s="41"/>
      <c r="E76" s="42"/>
      <c r="F76" s="40"/>
      <c r="G76" s="40"/>
      <c r="H76" s="40"/>
      <c r="I76" s="49"/>
    </row>
    <row r="77" spans="1:17" s="36" customFormat="1" ht="13.8">
      <c r="A77" s="159"/>
      <c r="B77" s="159"/>
      <c r="C77" s="40"/>
      <c r="D77" s="159"/>
      <c r="E77" s="42"/>
      <c r="F77" s="40"/>
      <c r="G77" s="40"/>
      <c r="H77" s="40"/>
      <c r="I77" s="49"/>
    </row>
    <row r="78" spans="1:17" s="36" customFormat="1" ht="13.8">
      <c r="A78" s="159"/>
      <c r="B78" s="159"/>
      <c r="C78" s="40"/>
      <c r="D78" s="159"/>
      <c r="F78" s="40"/>
      <c r="G78" s="40"/>
      <c r="H78" s="40"/>
      <c r="I78" s="49"/>
    </row>
    <row r="79" spans="1:17" s="37" customFormat="1" ht="13.8">
      <c r="A79" s="159"/>
      <c r="B79" s="159"/>
      <c r="C79" s="40"/>
      <c r="D79" s="41"/>
      <c r="E79" s="163"/>
      <c r="F79" s="164"/>
      <c r="G79" s="164"/>
      <c r="H79" s="164"/>
      <c r="I79" s="163"/>
    </row>
    <row r="80" spans="1:17" s="37" customFormat="1" ht="13.8">
      <c r="A80" s="159"/>
      <c r="B80" s="159"/>
      <c r="C80" s="40"/>
      <c r="D80" s="41"/>
      <c r="E80" s="41"/>
      <c r="F80" s="159"/>
      <c r="G80" s="159"/>
      <c r="H80" s="159"/>
      <c r="I80" s="51"/>
    </row>
    <row r="81" spans="1:9" s="37" customFormat="1" ht="13.8">
      <c r="A81" s="159"/>
      <c r="B81" s="159"/>
      <c r="C81" s="159"/>
      <c r="D81" s="47"/>
      <c r="E81" s="41"/>
      <c r="F81" s="159"/>
      <c r="G81" s="159"/>
      <c r="H81" s="159"/>
      <c r="I81" s="51"/>
    </row>
    <row r="82" spans="1:9" s="37" customFormat="1" ht="13.8">
      <c r="A82" s="159"/>
      <c r="B82" s="159"/>
      <c r="C82" s="159"/>
      <c r="D82" s="41"/>
      <c r="E82" s="41"/>
      <c r="F82" s="159"/>
      <c r="G82" s="159"/>
      <c r="H82" s="159"/>
      <c r="I82" s="51"/>
    </row>
    <row r="83" spans="1:9" s="37" customFormat="1" ht="13.8">
      <c r="A83" s="159"/>
      <c r="B83" s="159"/>
      <c r="C83" s="159"/>
      <c r="D83" s="47"/>
      <c r="E83" s="41"/>
      <c r="F83" s="159"/>
      <c r="G83" s="159"/>
      <c r="H83" s="159"/>
      <c r="I83" s="51"/>
    </row>
    <row r="84" spans="1:9" s="37" customFormat="1" ht="13.8">
      <c r="A84" s="159"/>
      <c r="B84" s="159"/>
      <c r="C84" s="159"/>
      <c r="D84" s="41"/>
      <c r="E84" s="41"/>
      <c r="F84" s="159"/>
      <c r="G84" s="159"/>
      <c r="H84" s="159"/>
      <c r="I84" s="51"/>
    </row>
    <row r="85" spans="1:9" s="37" customFormat="1" ht="13.8">
      <c r="A85" s="159"/>
      <c r="B85" s="194"/>
      <c r="C85" s="304"/>
      <c r="D85" s="305"/>
      <c r="E85" s="163"/>
      <c r="F85" s="164"/>
      <c r="G85" s="164"/>
      <c r="H85" s="164"/>
      <c r="I85" s="163"/>
    </row>
    <row r="86" spans="1:9" s="37" customFormat="1" ht="13.8">
      <c r="A86" s="159"/>
      <c r="B86" s="159"/>
      <c r="C86" s="159"/>
      <c r="D86" s="41"/>
      <c r="E86" s="41"/>
      <c r="F86" s="159"/>
      <c r="G86" s="159"/>
      <c r="H86" s="159"/>
      <c r="I86" s="51"/>
    </row>
    <row r="87" spans="1:9" s="37" customFormat="1" ht="13.8">
      <c r="A87" s="159"/>
      <c r="B87" s="194"/>
      <c r="C87" s="304"/>
      <c r="D87" s="305"/>
      <c r="E87" s="163"/>
      <c r="F87" s="164"/>
      <c r="G87" s="164"/>
      <c r="H87" s="164"/>
      <c r="I87" s="163"/>
    </row>
    <row r="88" spans="1:9" s="37" customFormat="1" ht="13.8">
      <c r="A88" s="159"/>
      <c r="B88" s="159"/>
      <c r="C88" s="159"/>
      <c r="D88" s="41"/>
      <c r="E88" s="41"/>
      <c r="F88" s="159"/>
      <c r="G88" s="159"/>
      <c r="H88" s="159"/>
      <c r="I88" s="51"/>
    </row>
    <row r="89" spans="1:9" s="37" customFormat="1" ht="13.8">
      <c r="A89" s="159"/>
      <c r="B89" s="159"/>
      <c r="C89" s="159"/>
      <c r="D89" s="41"/>
      <c r="E89" s="41"/>
      <c r="F89" s="159"/>
      <c r="G89" s="159"/>
      <c r="H89" s="159"/>
      <c r="I89" s="51"/>
    </row>
    <row r="90" spans="1:9" s="37" customFormat="1" ht="13.8">
      <c r="A90" s="159"/>
      <c r="B90" s="159"/>
      <c r="C90" s="159"/>
      <c r="D90" s="41"/>
      <c r="E90" s="41"/>
      <c r="F90" s="159"/>
      <c r="G90" s="159"/>
      <c r="H90" s="159"/>
      <c r="I90" s="51"/>
    </row>
    <row r="91" spans="1:9" s="36" customFormat="1" ht="13.8">
      <c r="A91" s="159"/>
      <c r="B91" s="40"/>
      <c r="C91" s="40"/>
      <c r="D91" s="42"/>
      <c r="E91" s="48"/>
      <c r="F91" s="40"/>
      <c r="G91" s="40"/>
      <c r="H91" s="40"/>
      <c r="I91" s="50"/>
    </row>
    <row r="92" spans="1:9" s="36" customFormat="1" ht="13.8">
      <c r="A92" s="159"/>
      <c r="B92" s="40"/>
      <c r="C92" s="40"/>
      <c r="D92" s="42"/>
      <c r="E92" s="42"/>
      <c r="F92" s="40"/>
      <c r="G92" s="40"/>
      <c r="H92" s="40"/>
      <c r="I92" s="50"/>
    </row>
    <row r="93" spans="1:9" s="36" customFormat="1" ht="13.8">
      <c r="A93" s="159"/>
      <c r="B93" s="40"/>
      <c r="C93" s="40"/>
      <c r="D93" s="42"/>
      <c r="E93" s="42"/>
      <c r="F93" s="40"/>
      <c r="G93" s="40"/>
      <c r="H93" s="40"/>
      <c r="I93" s="50"/>
    </row>
    <row r="94" spans="1:9" s="36" customFormat="1" ht="13.8">
      <c r="A94" s="212"/>
      <c r="B94" s="212"/>
      <c r="C94" s="212"/>
      <c r="D94" s="235"/>
      <c r="E94" s="235"/>
      <c r="F94" s="212"/>
      <c r="G94" s="212"/>
      <c r="H94" s="212"/>
      <c r="I94" s="244"/>
    </row>
    <row r="95" spans="1:9" s="36" customFormat="1" ht="13.8">
      <c r="A95" s="212"/>
      <c r="B95" s="212"/>
      <c r="C95" s="212"/>
      <c r="D95" s="235"/>
      <c r="E95" s="235"/>
      <c r="F95" s="212"/>
      <c r="G95" s="212"/>
      <c r="H95" s="212"/>
      <c r="I95" s="244"/>
    </row>
    <row r="96" spans="1:9" s="36" customFormat="1" ht="13.8">
      <c r="A96" s="212"/>
      <c r="B96" s="212"/>
      <c r="C96" s="212"/>
      <c r="D96" s="245"/>
      <c r="E96" s="235"/>
      <c r="F96" s="212"/>
      <c r="G96" s="212"/>
      <c r="H96" s="212"/>
      <c r="I96" s="244"/>
    </row>
    <row r="97" spans="1:9" s="37" customFormat="1" ht="13.8">
      <c r="A97" s="212"/>
      <c r="B97" s="383"/>
      <c r="C97" s="384"/>
      <c r="D97" s="385"/>
      <c r="E97" s="246"/>
      <c r="F97" s="247"/>
      <c r="G97" s="247"/>
      <c r="H97" s="247"/>
      <c r="I97" s="246"/>
    </row>
    <row r="98" spans="1:9" s="36" customFormat="1" ht="13.8">
      <c r="A98" s="212"/>
      <c r="B98" s="212"/>
      <c r="C98" s="212"/>
      <c r="D98" s="235"/>
      <c r="E98" s="235"/>
      <c r="F98" s="212"/>
      <c r="G98" s="212"/>
      <c r="H98" s="212"/>
      <c r="I98" s="244"/>
    </row>
    <row r="99" spans="1:9" s="36" customFormat="1" ht="13.8">
      <c r="A99" s="212"/>
      <c r="B99" s="212"/>
      <c r="C99" s="212"/>
      <c r="D99" s="235"/>
      <c r="E99" s="235"/>
      <c r="F99" s="212"/>
      <c r="G99" s="212"/>
      <c r="H99" s="212"/>
      <c r="I99" s="244"/>
    </row>
    <row r="100" spans="1:9" s="36" customFormat="1" ht="13.8">
      <c r="A100" s="212"/>
      <c r="B100" s="212"/>
      <c r="C100" s="212"/>
      <c r="D100" s="235"/>
      <c r="E100" s="235"/>
      <c r="F100" s="212"/>
      <c r="G100" s="212"/>
      <c r="H100" s="212"/>
      <c r="I100" s="244"/>
    </row>
    <row r="101" spans="1:9" s="36" customFormat="1" ht="13.8">
      <c r="A101" s="212"/>
      <c r="B101" s="212"/>
      <c r="C101" s="212"/>
      <c r="D101" s="235"/>
      <c r="E101" s="235"/>
      <c r="F101" s="212"/>
      <c r="G101" s="212"/>
      <c r="H101" s="212"/>
      <c r="I101" s="244"/>
    </row>
    <row r="102" spans="1:9" s="36" customFormat="1" ht="13.8">
      <c r="A102" s="212"/>
      <c r="B102" s="383"/>
      <c r="C102" s="384"/>
      <c r="D102" s="385"/>
      <c r="E102" s="246"/>
      <c r="F102" s="247"/>
      <c r="G102" s="247"/>
      <c r="H102" s="247"/>
      <c r="I102" s="246"/>
    </row>
    <row r="103" spans="1:9" s="36" customFormat="1" ht="13.8">
      <c r="A103" s="212"/>
      <c r="B103" s="212"/>
      <c r="C103" s="212"/>
      <c r="D103" s="235"/>
      <c r="E103" s="235"/>
      <c r="F103" s="212"/>
      <c r="G103" s="212"/>
      <c r="H103" s="212"/>
      <c r="I103" s="244"/>
    </row>
    <row r="104" spans="1:9" s="36" customFormat="1" ht="13.8">
      <c r="A104" s="212"/>
      <c r="B104" s="212"/>
      <c r="C104" s="212"/>
      <c r="D104" s="235"/>
      <c r="E104" s="245"/>
      <c r="F104" s="212"/>
      <c r="G104" s="212"/>
      <c r="H104" s="212"/>
      <c r="I104" s="244"/>
    </row>
    <row r="105" spans="1:9" s="36" customFormat="1" ht="13.8">
      <c r="A105" s="212"/>
      <c r="B105" s="212"/>
      <c r="C105" s="212"/>
      <c r="D105" s="245"/>
      <c r="E105" s="235"/>
      <c r="F105" s="212"/>
      <c r="G105" s="212"/>
      <c r="H105" s="212"/>
      <c r="I105" s="244"/>
    </row>
    <row r="106" spans="1:9" s="36" customFormat="1" ht="13.8">
      <c r="A106" s="212"/>
      <c r="B106" s="383"/>
      <c r="C106" s="384"/>
      <c r="D106" s="385"/>
      <c r="E106" s="246"/>
      <c r="F106" s="247"/>
      <c r="G106" s="247"/>
      <c r="H106" s="247"/>
      <c r="I106" s="246"/>
    </row>
    <row r="107" spans="1:9" s="36" customFormat="1" ht="13.8">
      <c r="A107" s="212"/>
      <c r="B107" s="212"/>
      <c r="C107" s="212"/>
      <c r="D107" s="235"/>
      <c r="E107" s="235"/>
      <c r="F107" s="212"/>
      <c r="G107" s="212"/>
      <c r="H107" s="212"/>
      <c r="I107" s="244"/>
    </row>
    <row r="108" spans="1:9" s="36" customFormat="1" ht="13.8">
      <c r="A108" s="212"/>
      <c r="B108" s="212"/>
      <c r="C108" s="212"/>
      <c r="D108" s="235"/>
      <c r="E108" s="245"/>
      <c r="F108" s="212"/>
      <c r="G108" s="212"/>
      <c r="H108" s="212"/>
      <c r="I108" s="244"/>
    </row>
    <row r="109" spans="1:9" s="36" customFormat="1" ht="13.8">
      <c r="A109" s="212"/>
      <c r="B109" s="212"/>
      <c r="C109" s="212"/>
      <c r="D109" s="235"/>
      <c r="E109" s="245"/>
      <c r="F109" s="212"/>
      <c r="G109" s="212"/>
      <c r="H109" s="212"/>
      <c r="I109" s="244"/>
    </row>
    <row r="110" spans="1:9" s="36" customFormat="1" ht="13.8">
      <c r="A110" s="212"/>
      <c r="B110" s="212"/>
      <c r="C110" s="212"/>
      <c r="D110" s="235"/>
      <c r="E110" s="245"/>
      <c r="F110" s="212"/>
      <c r="G110" s="212"/>
      <c r="H110" s="212"/>
      <c r="I110" s="244"/>
    </row>
    <row r="111" spans="1:9" s="36" customFormat="1" ht="13.8">
      <c r="A111" s="212"/>
      <c r="B111" s="212"/>
      <c r="C111" s="212"/>
      <c r="D111" s="235"/>
      <c r="E111" s="235"/>
      <c r="F111" s="212"/>
      <c r="G111" s="212"/>
      <c r="H111" s="212"/>
      <c r="I111" s="244"/>
    </row>
    <row r="112" spans="1:9" s="36" customFormat="1" ht="13.8">
      <c r="A112" s="212"/>
      <c r="B112" s="212"/>
      <c r="C112" s="212"/>
      <c r="D112" s="235"/>
      <c r="E112" s="235"/>
      <c r="F112" s="212"/>
      <c r="G112" s="212"/>
      <c r="H112" s="212"/>
      <c r="I112" s="244"/>
    </row>
    <row r="113" spans="1:9" s="36" customFormat="1" ht="13.8">
      <c r="A113" s="212"/>
      <c r="B113" s="212"/>
      <c r="C113" s="212"/>
      <c r="D113" s="245"/>
      <c r="E113" s="235"/>
      <c r="F113" s="212"/>
      <c r="G113" s="212"/>
      <c r="H113" s="212"/>
      <c r="I113" s="244"/>
    </row>
    <row r="114" spans="1:9" s="36" customFormat="1" ht="13.8">
      <c r="A114" s="212"/>
      <c r="B114" s="212"/>
      <c r="C114" s="212"/>
      <c r="D114" s="245"/>
      <c r="E114" s="235"/>
      <c r="F114" s="212"/>
      <c r="G114" s="212"/>
      <c r="H114" s="212"/>
      <c r="I114" s="244"/>
    </row>
    <row r="115" spans="1:9" s="36" customFormat="1" ht="13.8">
      <c r="A115" s="212"/>
      <c r="B115" s="212"/>
      <c r="C115" s="212"/>
      <c r="D115" s="245"/>
      <c r="E115" s="235"/>
      <c r="F115" s="212"/>
      <c r="G115" s="212"/>
      <c r="H115" s="212"/>
      <c r="I115" s="244"/>
    </row>
    <row r="116" spans="1:9" s="36" customFormat="1" ht="13.8">
      <c r="A116" s="212"/>
      <c r="B116" s="212"/>
      <c r="C116" s="212"/>
      <c r="D116" s="235"/>
      <c r="E116" s="245"/>
      <c r="F116" s="212"/>
      <c r="G116" s="212"/>
      <c r="H116" s="212"/>
      <c r="I116" s="244"/>
    </row>
    <row r="117" spans="1:9" s="36" customFormat="1" ht="13.8">
      <c r="A117" s="212"/>
      <c r="B117" s="212"/>
      <c r="C117" s="212"/>
      <c r="D117" s="235"/>
      <c r="E117" s="245"/>
      <c r="F117" s="212"/>
      <c r="G117" s="212"/>
      <c r="H117" s="212"/>
      <c r="I117" s="244"/>
    </row>
    <row r="118" spans="1:9" s="36" customFormat="1" ht="13.8">
      <c r="A118" s="212"/>
      <c r="B118" s="383"/>
      <c r="C118" s="384"/>
      <c r="D118" s="385"/>
      <c r="E118" s="246"/>
      <c r="F118" s="247"/>
      <c r="G118" s="247"/>
      <c r="H118" s="247"/>
      <c r="I118" s="246"/>
    </row>
    <row r="119" spans="1:9" s="36" customFormat="1" ht="13.8">
      <c r="A119" s="212"/>
      <c r="B119" s="212"/>
      <c r="C119" s="212"/>
      <c r="D119" s="235"/>
      <c r="E119" s="235"/>
      <c r="F119" s="212"/>
      <c r="G119" s="212"/>
      <c r="H119" s="212"/>
      <c r="I119" s="244"/>
    </row>
    <row r="120" spans="1:9" s="36" customFormat="1" ht="13.8">
      <c r="A120" s="212"/>
      <c r="B120" s="212"/>
      <c r="C120" s="212"/>
      <c r="D120" s="245"/>
      <c r="E120" s="245"/>
      <c r="F120" s="212"/>
      <c r="G120" s="212"/>
      <c r="H120" s="212"/>
      <c r="I120" s="244"/>
    </row>
    <row r="121" spans="1:9" s="36" customFormat="1" ht="13.8">
      <c r="A121" s="212"/>
      <c r="B121" s="212"/>
      <c r="C121" s="212"/>
      <c r="D121" s="245"/>
      <c r="E121" s="245"/>
      <c r="F121" s="212"/>
      <c r="G121" s="212"/>
      <c r="H121" s="212"/>
      <c r="I121" s="244"/>
    </row>
    <row r="122" spans="1:9" s="36" customFormat="1" ht="13.8">
      <c r="A122" s="212"/>
      <c r="B122" s="383"/>
      <c r="C122" s="384"/>
      <c r="D122" s="385"/>
      <c r="E122" s="246"/>
      <c r="F122" s="247"/>
      <c r="G122" s="247"/>
      <c r="H122" s="247"/>
      <c r="I122" s="246"/>
    </row>
    <row r="123" spans="1:9" s="36" customFormat="1" ht="13.8">
      <c r="A123" s="212"/>
      <c r="B123" s="212"/>
      <c r="C123" s="212"/>
      <c r="D123" s="235"/>
      <c r="E123" s="235"/>
      <c r="F123" s="212"/>
      <c r="G123" s="212"/>
      <c r="H123" s="212"/>
      <c r="I123" s="244"/>
    </row>
    <row r="124" spans="1:9" s="36" customFormat="1" ht="13.8">
      <c r="A124" s="212"/>
      <c r="B124" s="212"/>
      <c r="C124" s="212"/>
      <c r="D124" s="235"/>
      <c r="E124" s="235"/>
      <c r="F124" s="212"/>
      <c r="G124" s="212"/>
      <c r="H124" s="212"/>
      <c r="I124" s="244"/>
    </row>
    <row r="125" spans="1:9" s="36" customFormat="1" ht="13.8">
      <c r="A125" s="212"/>
      <c r="B125" s="212"/>
      <c r="C125" s="212"/>
      <c r="D125" s="235"/>
      <c r="E125" s="235"/>
      <c r="F125" s="212"/>
      <c r="G125" s="212"/>
      <c r="H125" s="212"/>
      <c r="I125" s="244"/>
    </row>
    <row r="126" spans="1:9" s="36" customFormat="1" ht="14.25" customHeight="1">
      <c r="A126" s="212"/>
      <c r="B126" s="383"/>
      <c r="C126" s="384"/>
      <c r="D126" s="385"/>
      <c r="E126" s="246"/>
      <c r="F126" s="247"/>
      <c r="G126" s="247"/>
      <c r="H126" s="247"/>
      <c r="I126" s="246"/>
    </row>
    <row r="127" spans="1:9" s="36" customFormat="1" ht="13.8">
      <c r="A127" s="212"/>
      <c r="B127" s="212"/>
      <c r="C127" s="212"/>
      <c r="D127" s="235"/>
      <c r="E127" s="245"/>
      <c r="F127" s="212"/>
      <c r="G127" s="212"/>
      <c r="H127" s="212"/>
      <c r="I127" s="244"/>
    </row>
    <row r="128" spans="1:9" s="36" customFormat="1" ht="13.8">
      <c r="A128" s="212"/>
      <c r="B128" s="212"/>
      <c r="C128" s="212"/>
      <c r="D128" s="245"/>
      <c r="E128" s="245"/>
      <c r="F128" s="212"/>
      <c r="G128" s="212"/>
      <c r="H128" s="212"/>
      <c r="I128" s="244"/>
    </row>
    <row r="129" spans="1:9" s="36" customFormat="1" ht="14.25" customHeight="1">
      <c r="A129" s="212"/>
      <c r="B129" s="383"/>
      <c r="C129" s="384"/>
      <c r="D129" s="385"/>
      <c r="E129" s="246"/>
      <c r="F129" s="247"/>
      <c r="G129" s="247"/>
      <c r="H129" s="247"/>
      <c r="I129" s="246"/>
    </row>
    <row r="130" spans="1:9" s="36" customFormat="1" ht="13.8">
      <c r="A130" s="212"/>
      <c r="B130" s="212"/>
      <c r="C130" s="212"/>
      <c r="D130" s="235"/>
      <c r="E130" s="235"/>
      <c r="F130" s="212"/>
      <c r="G130" s="212"/>
      <c r="H130" s="212"/>
      <c r="I130" s="244"/>
    </row>
    <row r="131" spans="1:9" s="36" customFormat="1" ht="13.8">
      <c r="A131" s="212"/>
      <c r="B131" s="212"/>
      <c r="C131" s="212"/>
      <c r="D131" s="245"/>
      <c r="E131" s="235"/>
      <c r="F131" s="212"/>
      <c r="G131" s="212"/>
      <c r="H131" s="212"/>
      <c r="I131" s="244"/>
    </row>
    <row r="132" spans="1:9" s="36" customFormat="1" ht="13.8">
      <c r="A132" s="212"/>
      <c r="B132" s="212"/>
      <c r="C132" s="212"/>
      <c r="D132" s="245"/>
      <c r="E132" s="235"/>
      <c r="F132" s="212"/>
      <c r="G132" s="212"/>
      <c r="H132" s="212"/>
      <c r="I132" s="244"/>
    </row>
    <row r="133" spans="1:9" s="36" customFormat="1" ht="13.8">
      <c r="A133" s="212"/>
      <c r="B133" s="212"/>
      <c r="C133" s="212"/>
      <c r="D133" s="245"/>
      <c r="E133" s="235"/>
      <c r="F133" s="212"/>
      <c r="G133" s="212"/>
      <c r="H133" s="212"/>
      <c r="I133" s="244"/>
    </row>
    <row r="134" spans="1:9" s="36" customFormat="1" ht="13.8">
      <c r="A134" s="212"/>
      <c r="B134" s="212"/>
      <c r="C134" s="212"/>
      <c r="D134" s="245"/>
      <c r="E134" s="235"/>
      <c r="F134" s="212"/>
      <c r="G134" s="212"/>
      <c r="H134" s="212"/>
      <c r="I134" s="244"/>
    </row>
    <row r="135" spans="1:9">
      <c r="A135" s="212"/>
      <c r="B135" s="243"/>
      <c r="C135" s="256"/>
      <c r="D135" s="256"/>
      <c r="E135" s="243"/>
      <c r="F135" s="243"/>
      <c r="G135" s="243"/>
      <c r="H135" s="243"/>
      <c r="I135" s="243"/>
    </row>
    <row r="136" spans="1:9">
      <c r="A136" s="212"/>
      <c r="B136" s="243"/>
      <c r="C136" s="212"/>
      <c r="D136" s="212"/>
      <c r="E136" s="212"/>
      <c r="F136" s="212"/>
      <c r="G136" s="212"/>
      <c r="H136" s="212"/>
      <c r="I136" s="212"/>
    </row>
    <row r="137" spans="1:9">
      <c r="A137" s="212"/>
      <c r="B137" s="212"/>
      <c r="C137" s="212"/>
      <c r="D137" s="212"/>
      <c r="E137" s="212"/>
      <c r="F137" s="212"/>
      <c r="G137" s="212"/>
      <c r="H137" s="212"/>
      <c r="I137" s="212"/>
    </row>
    <row r="138" spans="1:9">
      <c r="A138" s="212"/>
      <c r="B138" s="212"/>
      <c r="C138" s="212"/>
      <c r="D138" s="212"/>
      <c r="E138" s="212"/>
      <c r="F138" s="212"/>
      <c r="G138" s="212"/>
      <c r="H138" s="212"/>
      <c r="I138" s="212"/>
    </row>
    <row r="139" spans="1:9">
      <c r="A139" s="212"/>
      <c r="B139" s="212"/>
      <c r="C139" s="212"/>
      <c r="D139" s="212"/>
      <c r="E139" s="212"/>
      <c r="F139" s="212"/>
      <c r="G139" s="212"/>
      <c r="H139" s="212"/>
      <c r="I139" s="212"/>
    </row>
    <row r="140" spans="1:9">
      <c r="A140" s="212"/>
      <c r="B140" s="243"/>
      <c r="C140" s="256"/>
      <c r="D140" s="256"/>
      <c r="E140" s="243"/>
      <c r="F140" s="243"/>
      <c r="G140" s="243"/>
      <c r="H140" s="243"/>
      <c r="I140" s="243"/>
    </row>
    <row r="141" spans="1:9">
      <c r="A141" s="212"/>
      <c r="B141" s="243"/>
      <c r="C141" s="256"/>
      <c r="D141" s="256"/>
      <c r="E141" s="243"/>
      <c r="F141" s="243"/>
      <c r="G141" s="243"/>
      <c r="H141" s="243"/>
      <c r="I141" s="243"/>
    </row>
    <row r="142" spans="1:9">
      <c r="A142" s="242"/>
      <c r="B142" s="243"/>
      <c r="C142" s="256"/>
      <c r="D142" s="256"/>
      <c r="E142" s="243"/>
      <c r="F142" s="243"/>
      <c r="G142" s="243"/>
      <c r="H142" s="243"/>
      <c r="I142" s="243"/>
    </row>
    <row r="143" spans="1:9">
      <c r="A143" s="242"/>
      <c r="B143" s="243"/>
      <c r="C143" s="256"/>
      <c r="D143" s="256"/>
      <c r="E143" s="243"/>
      <c r="F143" s="243"/>
      <c r="G143" s="243"/>
      <c r="H143" s="243"/>
      <c r="I143" s="243"/>
    </row>
  </sheetData>
  <mergeCells count="19">
    <mergeCell ref="A1:D1"/>
    <mergeCell ref="A2:D2"/>
    <mergeCell ref="E2:E3"/>
    <mergeCell ref="C3:D3"/>
    <mergeCell ref="B4:D4"/>
    <mergeCell ref="B5:D5"/>
    <mergeCell ref="B6:D6"/>
    <mergeCell ref="B7:D7"/>
    <mergeCell ref="B8:D8"/>
    <mergeCell ref="F16:H16"/>
    <mergeCell ref="B18:D18"/>
    <mergeCell ref="B122:D122"/>
    <mergeCell ref="B126:D126"/>
    <mergeCell ref="B129:D129"/>
    <mergeCell ref="B31:D31"/>
    <mergeCell ref="B97:D97"/>
    <mergeCell ref="B102:D102"/>
    <mergeCell ref="B106:D106"/>
    <mergeCell ref="B118:D118"/>
  </mergeCells>
  <dataValidations disablePrompts="1" count="4">
    <dataValidation showDropDown="1" showErrorMessage="1" sqref="F16:H17" xr:uid="{00000000-0002-0000-0600-000000000000}"/>
    <dataValidation allowBlank="1" showInputMessage="1" showErrorMessage="1" sqref="F18:H33 F40:H43 F46:H52" xr:uid="{00000000-0002-0000-0600-000001000000}"/>
    <dataValidation type="list" allowBlank="1" showErrorMessage="1" sqref="F135:H135 F140:H192" xr:uid="{00000000-0002-0000-0600-000002000000}">
      <formula1>#REF!</formula1>
      <formula2>0</formula2>
    </dataValidation>
    <dataValidation type="list" allowBlank="1" sqref="F25:H27 F34:H39 F53:H68 F48:H51 F70:H134" xr:uid="{00000000-0002-0000-06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topLeftCell="A13" zoomScaleNormal="100" workbookViewId="0">
      <selection activeCell="B17" sqref="B17"/>
    </sheetView>
  </sheetViews>
  <sheetFormatPr defaultColWidth="9.109375" defaultRowHeight="13.2"/>
  <cols>
    <col min="1" max="1" width="12.44140625" style="65" customWidth="1"/>
    <col min="2" max="4" width="35.109375" style="34" customWidth="1"/>
    <col min="5" max="5" width="32.109375" style="34" customWidth="1"/>
    <col min="6" max="8" width="9.6640625" style="34" customWidth="1"/>
    <col min="9" max="9" width="17.6640625" style="34" customWidth="1"/>
    <col min="10" max="16384" width="9.109375" style="34"/>
  </cols>
  <sheetData>
    <row r="1" spans="1:24" s="1" customFormat="1" ht="13.8">
      <c r="A1" s="358"/>
      <c r="B1" s="358"/>
      <c r="C1" s="358"/>
      <c r="D1" s="358"/>
      <c r="E1" s="22"/>
      <c r="F1" s="22"/>
      <c r="G1" s="22"/>
      <c r="H1" s="22"/>
      <c r="I1" s="22"/>
      <c r="J1" s="22"/>
    </row>
    <row r="2" spans="1:24" s="1" customFormat="1" ht="31.5" customHeight="1">
      <c r="A2" s="359" t="s">
        <v>61</v>
      </c>
      <c r="B2" s="359"/>
      <c r="C2" s="359"/>
      <c r="D2" s="359"/>
      <c r="E2" s="360"/>
      <c r="F2" s="11"/>
      <c r="G2" s="11"/>
      <c r="H2" s="11"/>
      <c r="I2" s="11"/>
      <c r="J2" s="11"/>
    </row>
    <row r="3" spans="1:24" s="1" customFormat="1" ht="31.5" customHeight="1">
      <c r="A3" s="35"/>
      <c r="C3" s="387"/>
      <c r="D3" s="387"/>
      <c r="E3" s="360"/>
      <c r="F3" s="11"/>
      <c r="G3" s="11"/>
      <c r="H3" s="11"/>
      <c r="I3" s="11"/>
      <c r="J3" s="11"/>
    </row>
    <row r="4" spans="1:24" s="26" customFormat="1">
      <c r="A4" s="123" t="s">
        <v>60</v>
      </c>
      <c r="B4" s="357" t="s">
        <v>321</v>
      </c>
      <c r="C4" s="357"/>
      <c r="D4" s="357"/>
      <c r="E4" s="27"/>
      <c r="F4" s="27"/>
      <c r="G4" s="27"/>
      <c r="H4" s="28"/>
      <c r="I4" s="28"/>
      <c r="X4" s="26" t="s">
        <v>84</v>
      </c>
    </row>
    <row r="5" spans="1:24" s="26" customFormat="1" ht="144.75" customHeight="1">
      <c r="A5" s="123" t="s">
        <v>57</v>
      </c>
      <c r="B5" s="356" t="s">
        <v>85</v>
      </c>
      <c r="C5" s="357"/>
      <c r="D5" s="357"/>
      <c r="E5" s="27"/>
      <c r="F5" s="27"/>
      <c r="G5" s="27"/>
      <c r="H5" s="28"/>
      <c r="I5" s="28"/>
      <c r="X5" s="26" t="s">
        <v>86</v>
      </c>
    </row>
    <row r="6" spans="1:24" s="26" customFormat="1" ht="26.4">
      <c r="A6" s="123" t="s">
        <v>87</v>
      </c>
      <c r="B6" s="356" t="s">
        <v>88</v>
      </c>
      <c r="C6" s="357"/>
      <c r="D6" s="357"/>
      <c r="E6" s="27"/>
      <c r="F6" s="27"/>
      <c r="G6" s="27"/>
      <c r="H6" s="28"/>
      <c r="I6" s="28"/>
    </row>
    <row r="7" spans="1:24" s="26" customFormat="1">
      <c r="A7" s="123" t="s">
        <v>89</v>
      </c>
      <c r="B7" s="357" t="s">
        <v>90</v>
      </c>
      <c r="C7" s="357"/>
      <c r="D7" s="357"/>
      <c r="E7" s="27"/>
      <c r="F7" s="27"/>
      <c r="G7" s="27"/>
      <c r="H7" s="29"/>
      <c r="I7" s="28"/>
      <c r="X7" s="30"/>
    </row>
    <row r="8" spans="1:24" s="31" customFormat="1">
      <c r="A8" s="123" t="s">
        <v>91</v>
      </c>
      <c r="B8" s="365">
        <v>40850</v>
      </c>
      <c r="C8" s="365"/>
      <c r="D8" s="365"/>
      <c r="E8" s="27"/>
    </row>
    <row r="9" spans="1:24" s="31" customFormat="1">
      <c r="A9" s="124" t="s">
        <v>92</v>
      </c>
      <c r="B9" s="60" t="str">
        <f>F17</f>
        <v>Internal Build 03112011</v>
      </c>
      <c r="C9" s="60" t="str">
        <f>G17</f>
        <v>Internal build 14112011</v>
      </c>
      <c r="D9" s="60" t="str">
        <f>H17</f>
        <v>External build 16112011</v>
      </c>
    </row>
    <row r="10" spans="1:24" s="31" customFormat="1">
      <c r="A10" s="125" t="s">
        <v>93</v>
      </c>
      <c r="B10" s="61">
        <f>SUM(B11:B14)</f>
        <v>56</v>
      </c>
      <c r="C10" s="61">
        <f>SUM(C11:C14)</f>
        <v>55</v>
      </c>
      <c r="D10" s="61">
        <f>SUM(D11:D14)</f>
        <v>56</v>
      </c>
    </row>
    <row r="11" spans="1:24" s="31" customFormat="1">
      <c r="A11" s="125" t="s">
        <v>41</v>
      </c>
      <c r="B11" s="62">
        <f>COUNTIF($F$18:$F$49636,"*Passed")</f>
        <v>46</v>
      </c>
      <c r="C11" s="62">
        <f>COUNTIF($G$18:$G$49636,"*Passed")</f>
        <v>52</v>
      </c>
      <c r="D11" s="62">
        <f>COUNTIF($H$18:$H$49636,"*Passed")</f>
        <v>56</v>
      </c>
    </row>
    <row r="12" spans="1:24" s="31" customFormat="1">
      <c r="A12" s="125" t="s">
        <v>43</v>
      </c>
      <c r="B12" s="62">
        <f>COUNTIF($F$18:$F$49356,"*Failed*")</f>
        <v>10</v>
      </c>
      <c r="C12" s="62">
        <f>COUNTIF($G$18:$G$49356,"*Failed*")</f>
        <v>3</v>
      </c>
      <c r="D12" s="62">
        <f>COUNTIF($H$18:$H$49356,"*Failed*")</f>
        <v>0</v>
      </c>
    </row>
    <row r="13" spans="1:24" s="31" customFormat="1">
      <c r="A13" s="125" t="s">
        <v>45</v>
      </c>
      <c r="B13" s="62">
        <f>COUNTIF($F$18:$F$49356,"*Not Run*")</f>
        <v>0</v>
      </c>
      <c r="C13" s="62">
        <f>COUNTIF($G$18:$G$49356,"*Not Run*")</f>
        <v>0</v>
      </c>
      <c r="D13" s="62">
        <f>COUNTIF($H$18:$H$49356,"*Not Run*")</f>
        <v>0</v>
      </c>
      <c r="E13" s="1"/>
      <c r="F13" s="1"/>
      <c r="G13" s="1"/>
      <c r="H13" s="1"/>
      <c r="I13" s="1"/>
    </row>
    <row r="14" spans="1:24" s="31" customFormat="1">
      <c r="A14" s="125" t="s">
        <v>94</v>
      </c>
      <c r="B14" s="62">
        <f>COUNTIF($F$18:$F$49356,"*NA*")</f>
        <v>0</v>
      </c>
      <c r="C14" s="62">
        <f>COUNTIF($G$18:$G$49356,"*NA*")</f>
        <v>0</v>
      </c>
      <c r="D14" s="62">
        <f>COUNTIF($H$18:$H$49356,"*NA*")</f>
        <v>0</v>
      </c>
      <c r="E14" s="52"/>
      <c r="F14" s="1"/>
      <c r="G14" s="1"/>
      <c r="H14" s="1"/>
      <c r="I14" s="1"/>
    </row>
    <row r="15" spans="1:24" s="31" customFormat="1" ht="39.6">
      <c r="A15" s="125" t="s">
        <v>95</v>
      </c>
      <c r="B15" s="62">
        <f>COUNTIF($F$18:$F$49356,"*Passed in previous build*")</f>
        <v>0</v>
      </c>
      <c r="C15" s="62">
        <f>COUNTIF($G$18:$G$49356,"*Passed in previous build*")</f>
        <v>1</v>
      </c>
      <c r="D15" s="62">
        <f>COUNTIF($H$18:$H$49356,"*Passed in previous build*")</f>
        <v>0</v>
      </c>
      <c r="E15" s="1"/>
      <c r="F15" s="1"/>
      <c r="G15" s="1"/>
      <c r="H15" s="1"/>
      <c r="I15" s="1"/>
    </row>
    <row r="16" spans="1:24" s="32" customFormat="1" ht="15" customHeight="1">
      <c r="A16" s="63"/>
      <c r="B16" s="38"/>
      <c r="C16" s="38"/>
      <c r="D16" s="39"/>
      <c r="E16" s="53"/>
      <c r="F16" s="388" t="s">
        <v>92</v>
      </c>
      <c r="G16" s="389"/>
      <c r="H16" s="390"/>
      <c r="I16" s="53"/>
    </row>
    <row r="17" spans="1:9" s="32" customFormat="1" ht="39.6">
      <c r="A17" s="126" t="s">
        <v>96</v>
      </c>
      <c r="B17" s="127" t="s">
        <v>97</v>
      </c>
      <c r="C17" s="127" t="s">
        <v>98</v>
      </c>
      <c r="D17" s="127" t="s">
        <v>99</v>
      </c>
      <c r="E17" s="128" t="s">
        <v>100</v>
      </c>
      <c r="F17" s="127" t="s">
        <v>101</v>
      </c>
      <c r="G17" s="127" t="s">
        <v>102</v>
      </c>
      <c r="H17" s="127" t="s">
        <v>103</v>
      </c>
      <c r="I17" s="127" t="s">
        <v>104</v>
      </c>
    </row>
    <row r="18" spans="1:9" s="32" customFormat="1" ht="15.75" customHeight="1">
      <c r="A18" s="55"/>
      <c r="B18" s="362" t="s">
        <v>105</v>
      </c>
      <c r="C18" s="363"/>
      <c r="D18" s="364"/>
      <c r="E18" s="55"/>
      <c r="F18" s="56"/>
      <c r="G18" s="56"/>
      <c r="H18" s="56"/>
      <c r="I18" s="55"/>
    </row>
    <row r="19" spans="1:9" s="33" customFormat="1" ht="66">
      <c r="A19" s="40">
        <v>1</v>
      </c>
      <c r="B19" s="40" t="s">
        <v>106</v>
      </c>
      <c r="C19" s="40" t="s">
        <v>107</v>
      </c>
      <c r="D19" s="41" t="s">
        <v>108</v>
      </c>
      <c r="E19" s="42" t="s">
        <v>109</v>
      </c>
      <c r="F19" s="40" t="s">
        <v>41</v>
      </c>
      <c r="G19" s="40" t="s">
        <v>41</v>
      </c>
      <c r="H19" s="40" t="s">
        <v>41</v>
      </c>
      <c r="I19" s="43"/>
    </row>
    <row r="20" spans="1:9" s="33" customFormat="1" ht="39.6">
      <c r="A20" s="46">
        <v>2</v>
      </c>
      <c r="B20" s="40" t="s">
        <v>110</v>
      </c>
      <c r="C20" s="40" t="s">
        <v>111</v>
      </c>
      <c r="D20" s="47" t="s">
        <v>112</v>
      </c>
      <c r="E20" s="42" t="s">
        <v>113</v>
      </c>
      <c r="F20" s="40" t="s">
        <v>41</v>
      </c>
      <c r="G20" s="40" t="s">
        <v>95</v>
      </c>
      <c r="H20" s="40" t="s">
        <v>41</v>
      </c>
      <c r="I20" s="43"/>
    </row>
    <row r="21" spans="1:9" s="33" customFormat="1" ht="52.8">
      <c r="A21" s="46">
        <v>3</v>
      </c>
      <c r="B21" s="40" t="s">
        <v>114</v>
      </c>
      <c r="C21" s="40" t="s">
        <v>115</v>
      </c>
      <c r="D21" s="48" t="s">
        <v>116</v>
      </c>
      <c r="E21" s="42" t="s">
        <v>113</v>
      </c>
      <c r="F21" s="40" t="s">
        <v>41</v>
      </c>
      <c r="G21" s="40" t="s">
        <v>41</v>
      </c>
      <c r="H21" s="40" t="s">
        <v>41</v>
      </c>
      <c r="I21" s="43"/>
    </row>
    <row r="22" spans="1:9" s="36" customFormat="1" ht="105.6">
      <c r="A22" s="46">
        <v>4</v>
      </c>
      <c r="B22" s="40" t="s">
        <v>117</v>
      </c>
      <c r="C22" s="40" t="s">
        <v>118</v>
      </c>
      <c r="D22" s="42" t="s">
        <v>119</v>
      </c>
      <c r="E22" s="42" t="s">
        <v>120</v>
      </c>
      <c r="F22" s="40" t="s">
        <v>41</v>
      </c>
      <c r="G22" s="40" t="s">
        <v>41</v>
      </c>
      <c r="H22" s="40" t="s">
        <v>41</v>
      </c>
      <c r="I22" s="49"/>
    </row>
    <row r="23" spans="1:9" s="36" customFormat="1" ht="118.8">
      <c r="A23" s="46">
        <v>5</v>
      </c>
      <c r="B23" s="40" t="s">
        <v>121</v>
      </c>
      <c r="C23" s="40" t="s">
        <v>122</v>
      </c>
      <c r="D23" s="42" t="s">
        <v>123</v>
      </c>
      <c r="E23" s="42" t="s">
        <v>124</v>
      </c>
      <c r="F23" s="40" t="s">
        <v>41</v>
      </c>
      <c r="G23" s="40" t="s">
        <v>41</v>
      </c>
      <c r="H23" s="40" t="s">
        <v>41</v>
      </c>
      <c r="I23" s="49"/>
    </row>
    <row r="24" spans="1:9" s="36" customFormat="1" ht="79.2">
      <c r="A24" s="46">
        <v>6</v>
      </c>
      <c r="B24" s="40" t="s">
        <v>125</v>
      </c>
      <c r="C24" s="40" t="s">
        <v>126</v>
      </c>
      <c r="D24" s="48" t="s">
        <v>127</v>
      </c>
      <c r="E24" s="42" t="s">
        <v>128</v>
      </c>
      <c r="F24" s="40" t="s">
        <v>41</v>
      </c>
      <c r="G24" s="40" t="s">
        <v>41</v>
      </c>
      <c r="H24" s="40" t="s">
        <v>41</v>
      </c>
      <c r="I24" s="49"/>
    </row>
    <row r="25" spans="1:9" s="36" customFormat="1" ht="145.19999999999999">
      <c r="A25" s="46">
        <v>7</v>
      </c>
      <c r="B25" s="40" t="s">
        <v>129</v>
      </c>
      <c r="C25" s="40" t="s">
        <v>130</v>
      </c>
      <c r="D25" s="42" t="s">
        <v>131</v>
      </c>
      <c r="E25" s="42" t="s">
        <v>132</v>
      </c>
      <c r="F25" s="40" t="s">
        <v>41</v>
      </c>
      <c r="G25" s="40" t="s">
        <v>41</v>
      </c>
      <c r="H25" s="40" t="s">
        <v>41</v>
      </c>
      <c r="I25" s="49"/>
    </row>
    <row r="26" spans="1:9" s="36" customFormat="1" ht="132">
      <c r="A26" s="46">
        <v>8</v>
      </c>
      <c r="B26" s="40" t="s">
        <v>133</v>
      </c>
      <c r="C26" s="40" t="s">
        <v>134</v>
      </c>
      <c r="D26" s="42" t="s">
        <v>135</v>
      </c>
      <c r="E26" s="42" t="s">
        <v>136</v>
      </c>
      <c r="F26" s="40" t="s">
        <v>41</v>
      </c>
      <c r="G26" s="40" t="s">
        <v>41</v>
      </c>
      <c r="H26" s="40" t="s">
        <v>41</v>
      </c>
      <c r="I26" s="49"/>
    </row>
    <row r="27" spans="1:9" s="36" customFormat="1" ht="79.2">
      <c r="A27" s="46">
        <v>9</v>
      </c>
      <c r="B27" s="40" t="s">
        <v>138</v>
      </c>
      <c r="C27" s="40" t="s">
        <v>139</v>
      </c>
      <c r="D27" s="42" t="s">
        <v>140</v>
      </c>
      <c r="E27" s="42" t="s">
        <v>113</v>
      </c>
      <c r="F27" s="40" t="s">
        <v>41</v>
      </c>
      <c r="G27" s="40" t="s">
        <v>41</v>
      </c>
      <c r="H27" s="40" t="s">
        <v>41</v>
      </c>
      <c r="I27" s="49"/>
    </row>
    <row r="28" spans="1:9" s="36" customFormat="1" ht="105.6">
      <c r="A28" s="46">
        <v>10</v>
      </c>
      <c r="B28" s="40" t="s">
        <v>141</v>
      </c>
      <c r="C28" s="40" t="s">
        <v>142</v>
      </c>
      <c r="D28" s="42" t="s">
        <v>143</v>
      </c>
      <c r="E28" s="42" t="s">
        <v>144</v>
      </c>
      <c r="F28" s="40" t="s">
        <v>41</v>
      </c>
      <c r="G28" s="40" t="s">
        <v>41</v>
      </c>
      <c r="H28" s="40" t="s">
        <v>41</v>
      </c>
      <c r="I28" s="49"/>
    </row>
    <row r="29" spans="1:9" s="36" customFormat="1" ht="13.8">
      <c r="A29" s="64"/>
      <c r="B29" s="362" t="s">
        <v>145</v>
      </c>
      <c r="C29" s="363"/>
      <c r="D29" s="364"/>
      <c r="E29" s="57"/>
      <c r="F29" s="54"/>
      <c r="G29" s="54"/>
      <c r="H29" s="54"/>
      <c r="I29" s="57"/>
    </row>
    <row r="30" spans="1:9" s="36" customFormat="1" ht="171.6">
      <c r="A30" s="50">
        <f t="shared" ref="A30:A34" ca="1" si="0">IF(OFFSET(A30,-1,0) ="",OFFSET(A30,-2,0)+1,OFFSET(A30,-1,0)+1 )</f>
        <v>11</v>
      </c>
      <c r="B30" s="40" t="s">
        <v>146</v>
      </c>
      <c r="C30" s="40" t="s">
        <v>147</v>
      </c>
      <c r="D30" s="41" t="s">
        <v>148</v>
      </c>
      <c r="E30" s="42" t="s">
        <v>109</v>
      </c>
      <c r="F30" s="40" t="s">
        <v>41</v>
      </c>
      <c r="G30" s="40" t="s">
        <v>41</v>
      </c>
      <c r="H30" s="40" t="s">
        <v>41</v>
      </c>
      <c r="I30" s="50"/>
    </row>
    <row r="31" spans="1:9" s="36" customFormat="1" ht="94.5" customHeight="1">
      <c r="A31" s="50">
        <f t="shared" ca="1" si="0"/>
        <v>12</v>
      </c>
      <c r="B31" s="40" t="s">
        <v>149</v>
      </c>
      <c r="C31" s="40" t="s">
        <v>150</v>
      </c>
      <c r="D31" s="47" t="s">
        <v>151</v>
      </c>
      <c r="E31" s="42" t="s">
        <v>152</v>
      </c>
      <c r="F31" s="40" t="s">
        <v>43</v>
      </c>
      <c r="G31" s="40" t="s">
        <v>41</v>
      </c>
      <c r="H31" s="40" t="s">
        <v>41</v>
      </c>
      <c r="I31" s="50"/>
    </row>
    <row r="32" spans="1:9" s="36" customFormat="1" ht="79.2">
      <c r="A32" s="50">
        <f t="shared" ca="1" si="0"/>
        <v>13</v>
      </c>
      <c r="B32" s="40" t="s">
        <v>153</v>
      </c>
      <c r="C32" s="40" t="s">
        <v>154</v>
      </c>
      <c r="D32" s="41" t="s">
        <v>155</v>
      </c>
      <c r="E32" s="42" t="s">
        <v>113</v>
      </c>
      <c r="F32" s="40" t="s">
        <v>41</v>
      </c>
      <c r="G32" s="40" t="s">
        <v>41</v>
      </c>
      <c r="H32" s="40" t="s">
        <v>41</v>
      </c>
      <c r="I32" s="50"/>
    </row>
    <row r="33" spans="1:9" s="36" customFormat="1" ht="145.19999999999999">
      <c r="A33" s="50">
        <f t="shared" ca="1" si="0"/>
        <v>14</v>
      </c>
      <c r="B33" s="40" t="s">
        <v>156</v>
      </c>
      <c r="C33" s="40" t="s">
        <v>157</v>
      </c>
      <c r="D33" s="48" t="s">
        <v>158</v>
      </c>
      <c r="E33" s="42" t="s">
        <v>159</v>
      </c>
      <c r="F33" s="40" t="s">
        <v>41</v>
      </c>
      <c r="G33" s="40" t="s">
        <v>41</v>
      </c>
      <c r="H33" s="40" t="s">
        <v>41</v>
      </c>
      <c r="I33" s="50"/>
    </row>
    <row r="34" spans="1:9" s="36" customFormat="1" ht="171.6">
      <c r="A34" s="50">
        <f t="shared" ca="1" si="0"/>
        <v>15</v>
      </c>
      <c r="B34" s="40" t="s">
        <v>160</v>
      </c>
      <c r="C34" s="40" t="s">
        <v>161</v>
      </c>
      <c r="D34" s="42" t="s">
        <v>162</v>
      </c>
      <c r="E34" s="42" t="s">
        <v>163</v>
      </c>
      <c r="F34" s="40" t="s">
        <v>41</v>
      </c>
      <c r="G34" s="40" t="s">
        <v>41</v>
      </c>
      <c r="H34" s="40" t="s">
        <v>41</v>
      </c>
      <c r="I34" s="50"/>
    </row>
    <row r="35" spans="1:9" s="36" customFormat="1" ht="13.8">
      <c r="A35" s="64"/>
      <c r="B35" s="362" t="s">
        <v>164</v>
      </c>
      <c r="C35" s="363"/>
      <c r="D35" s="364"/>
      <c r="E35" s="57"/>
      <c r="F35" s="54"/>
      <c r="G35" s="54"/>
      <c r="H35" s="54"/>
      <c r="I35" s="57"/>
    </row>
    <row r="36" spans="1:9" s="36" customFormat="1" ht="92.4">
      <c r="A36" s="50">
        <f t="shared" ref="A36:A84" ca="1" si="1">IF(OFFSET(A36,-1,0) ="",OFFSET(A36,-2,0)+1,OFFSET(A36,-1,0)+1 )</f>
        <v>16</v>
      </c>
      <c r="B36" s="40" t="s">
        <v>165</v>
      </c>
      <c r="C36" s="40" t="s">
        <v>166</v>
      </c>
      <c r="D36" s="41" t="s">
        <v>167</v>
      </c>
      <c r="E36" s="42" t="s">
        <v>109</v>
      </c>
      <c r="F36" s="40" t="s">
        <v>41</v>
      </c>
      <c r="G36" s="40" t="s">
        <v>41</v>
      </c>
      <c r="H36" s="40" t="s">
        <v>41</v>
      </c>
      <c r="I36" s="50"/>
    </row>
    <row r="37" spans="1:9" s="36" customFormat="1" ht="13.8">
      <c r="A37" s="64"/>
      <c r="B37" s="362" t="s">
        <v>168</v>
      </c>
      <c r="C37" s="363"/>
      <c r="D37" s="364"/>
      <c r="E37" s="57"/>
      <c r="F37" s="54"/>
      <c r="G37" s="54"/>
      <c r="H37" s="54"/>
      <c r="I37" s="57"/>
    </row>
    <row r="38" spans="1:9" s="37" customFormat="1" ht="66">
      <c r="A38" s="51">
        <f t="shared" ca="1" si="1"/>
        <v>17</v>
      </c>
      <c r="B38" s="40" t="s">
        <v>169</v>
      </c>
      <c r="C38" s="40" t="s">
        <v>170</v>
      </c>
      <c r="D38" s="41" t="s">
        <v>171</v>
      </c>
      <c r="E38" s="42" t="s">
        <v>109</v>
      </c>
      <c r="F38" s="40" t="s">
        <v>41</v>
      </c>
      <c r="G38" s="40" t="s">
        <v>41</v>
      </c>
      <c r="H38" s="40" t="s">
        <v>41</v>
      </c>
      <c r="I38" s="51"/>
    </row>
    <row r="39" spans="1:9" s="36" customFormat="1" ht="105.6">
      <c r="A39" s="50">
        <f t="shared" ca="1" si="1"/>
        <v>18</v>
      </c>
      <c r="B39" s="40" t="s">
        <v>172</v>
      </c>
      <c r="C39" s="40" t="s">
        <v>173</v>
      </c>
      <c r="D39" s="42" t="s">
        <v>174</v>
      </c>
      <c r="E39" s="42" t="s">
        <v>175</v>
      </c>
      <c r="F39" s="40" t="s">
        <v>41</v>
      </c>
      <c r="G39" s="40" t="s">
        <v>41</v>
      </c>
      <c r="H39" s="40" t="s">
        <v>41</v>
      </c>
      <c r="I39" s="50"/>
    </row>
    <row r="40" spans="1:9" s="36" customFormat="1" ht="79.2">
      <c r="A40" s="50">
        <f t="shared" ca="1" si="1"/>
        <v>19</v>
      </c>
      <c r="B40" s="40" t="s">
        <v>176</v>
      </c>
      <c r="C40" s="40" t="s">
        <v>177</v>
      </c>
      <c r="D40" s="42" t="s">
        <v>178</v>
      </c>
      <c r="E40" s="42" t="s">
        <v>179</v>
      </c>
      <c r="F40" s="40" t="s">
        <v>41</v>
      </c>
      <c r="G40" s="40" t="s">
        <v>41</v>
      </c>
      <c r="H40" s="40" t="s">
        <v>41</v>
      </c>
      <c r="I40" s="50"/>
    </row>
    <row r="41" spans="1:9" s="36" customFormat="1" ht="79.2">
      <c r="A41" s="50">
        <f t="shared" ca="1" si="1"/>
        <v>20</v>
      </c>
      <c r="B41" s="40" t="s">
        <v>180</v>
      </c>
      <c r="C41" s="40" t="s">
        <v>181</v>
      </c>
      <c r="D41" s="42" t="s">
        <v>182</v>
      </c>
      <c r="E41" s="48" t="s">
        <v>183</v>
      </c>
      <c r="F41" s="40" t="s">
        <v>41</v>
      </c>
      <c r="G41" s="40" t="s">
        <v>41</v>
      </c>
      <c r="H41" s="40" t="s">
        <v>41</v>
      </c>
      <c r="I41" s="50"/>
    </row>
    <row r="42" spans="1:9" s="36" customFormat="1" ht="184.8">
      <c r="A42" s="50">
        <f t="shared" ca="1" si="1"/>
        <v>21</v>
      </c>
      <c r="B42" s="40" t="s">
        <v>184</v>
      </c>
      <c r="C42" s="40" t="s">
        <v>185</v>
      </c>
      <c r="D42" s="42" t="s">
        <v>186</v>
      </c>
      <c r="E42" s="42" t="s">
        <v>187</v>
      </c>
      <c r="F42" s="40" t="s">
        <v>43</v>
      </c>
      <c r="G42" s="40" t="s">
        <v>41</v>
      </c>
      <c r="H42" s="40" t="s">
        <v>41</v>
      </c>
      <c r="I42" s="50"/>
    </row>
    <row r="43" spans="1:9" s="36" customFormat="1" ht="198">
      <c r="A43" s="50">
        <f t="shared" ca="1" si="1"/>
        <v>22</v>
      </c>
      <c r="B43" s="40" t="s">
        <v>188</v>
      </c>
      <c r="C43" s="40" t="s">
        <v>189</v>
      </c>
      <c r="D43" s="42" t="s">
        <v>190</v>
      </c>
      <c r="E43" s="42" t="s">
        <v>191</v>
      </c>
      <c r="F43" s="40" t="s">
        <v>43</v>
      </c>
      <c r="G43" s="40" t="s">
        <v>41</v>
      </c>
      <c r="H43" s="40" t="s">
        <v>41</v>
      </c>
      <c r="I43" s="50"/>
    </row>
    <row r="44" spans="1:9" s="36" customFormat="1" ht="184.8">
      <c r="A44" s="50">
        <f t="shared" ca="1" si="1"/>
        <v>23</v>
      </c>
      <c r="B44" s="40" t="s">
        <v>192</v>
      </c>
      <c r="C44" s="40" t="s">
        <v>193</v>
      </c>
      <c r="D44" s="42" t="s">
        <v>194</v>
      </c>
      <c r="E44" s="42" t="s">
        <v>195</v>
      </c>
      <c r="F44" s="40" t="s">
        <v>41</v>
      </c>
      <c r="G44" s="40" t="s">
        <v>41</v>
      </c>
      <c r="H44" s="40" t="s">
        <v>41</v>
      </c>
      <c r="I44" s="50"/>
    </row>
    <row r="45" spans="1:9" s="36" customFormat="1" ht="118.8">
      <c r="A45" s="50">
        <f ca="1">IF(OFFSET(A45,-1,0) ="",OFFSET(A45,-2,0)+1,OFFSET(A45,-1,0)+1 )</f>
        <v>24</v>
      </c>
      <c r="B45" s="40" t="s">
        <v>196</v>
      </c>
      <c r="C45" s="40" t="s">
        <v>197</v>
      </c>
      <c r="D45" s="42" t="s">
        <v>198</v>
      </c>
      <c r="E45" s="42" t="s">
        <v>199</v>
      </c>
      <c r="F45" s="40" t="s">
        <v>43</v>
      </c>
      <c r="G45" s="40" t="s">
        <v>41</v>
      </c>
      <c r="H45" s="40" t="s">
        <v>41</v>
      </c>
      <c r="I45" s="50"/>
    </row>
    <row r="46" spans="1:9" s="36" customFormat="1" ht="79.2">
      <c r="A46" s="50">
        <f t="shared" ca="1" si="1"/>
        <v>25</v>
      </c>
      <c r="B46" s="40" t="s">
        <v>200</v>
      </c>
      <c r="C46" s="40" t="s">
        <v>201</v>
      </c>
      <c r="D46" s="48" t="s">
        <v>202</v>
      </c>
      <c r="E46" s="42" t="s">
        <v>203</v>
      </c>
      <c r="F46" s="40" t="s">
        <v>41</v>
      </c>
      <c r="G46" s="40" t="s">
        <v>41</v>
      </c>
      <c r="H46" s="40" t="s">
        <v>41</v>
      </c>
      <c r="I46" s="50"/>
    </row>
    <row r="47" spans="1:9" s="36" customFormat="1" ht="13.8">
      <c r="A47" s="64"/>
      <c r="B47" s="362" t="s">
        <v>204</v>
      </c>
      <c r="C47" s="363"/>
      <c r="D47" s="364"/>
      <c r="E47" s="57"/>
      <c r="F47" s="54"/>
      <c r="G47" s="54"/>
      <c r="H47" s="54"/>
      <c r="I47" s="57"/>
    </row>
    <row r="48" spans="1:9" s="36" customFormat="1" ht="92.4">
      <c r="A48" s="50">
        <f t="shared" ca="1" si="1"/>
        <v>26</v>
      </c>
      <c r="B48" s="40" t="s">
        <v>205</v>
      </c>
      <c r="C48" s="40" t="s">
        <v>206</v>
      </c>
      <c r="D48" s="41" t="s">
        <v>207</v>
      </c>
      <c r="E48" s="42" t="s">
        <v>109</v>
      </c>
      <c r="F48" s="40" t="s">
        <v>41</v>
      </c>
      <c r="G48" s="40" t="s">
        <v>41</v>
      </c>
      <c r="H48" s="40" t="s">
        <v>41</v>
      </c>
      <c r="I48" s="50"/>
    </row>
    <row r="49" spans="1:9" s="36" customFormat="1" ht="171.6">
      <c r="A49" s="50">
        <f t="shared" ca="1" si="1"/>
        <v>27</v>
      </c>
      <c r="B49" s="40" t="s">
        <v>208</v>
      </c>
      <c r="C49" s="40" t="s">
        <v>209</v>
      </c>
      <c r="D49" s="42" t="s">
        <v>210</v>
      </c>
      <c r="E49" s="42" t="s">
        <v>211</v>
      </c>
      <c r="F49" s="40" t="s">
        <v>41</v>
      </c>
      <c r="G49" s="40" t="s">
        <v>41</v>
      </c>
      <c r="H49" s="40" t="s">
        <v>41</v>
      </c>
      <c r="I49" s="50"/>
    </row>
    <row r="50" spans="1:9" s="36" customFormat="1" ht="171.6">
      <c r="A50" s="50">
        <f t="shared" ca="1" si="1"/>
        <v>28</v>
      </c>
      <c r="B50" s="40" t="s">
        <v>212</v>
      </c>
      <c r="C50" s="40" t="s">
        <v>213</v>
      </c>
      <c r="D50" s="42" t="s">
        <v>190</v>
      </c>
      <c r="E50" s="42" t="s">
        <v>214</v>
      </c>
      <c r="F50" s="40" t="s">
        <v>41</v>
      </c>
      <c r="G50" s="40" t="s">
        <v>41</v>
      </c>
      <c r="H50" s="40" t="s">
        <v>41</v>
      </c>
      <c r="I50" s="50"/>
    </row>
    <row r="51" spans="1:9" s="36" customFormat="1" ht="105.6">
      <c r="A51" s="50">
        <f t="shared" ca="1" si="1"/>
        <v>29</v>
      </c>
      <c r="B51" s="40" t="s">
        <v>215</v>
      </c>
      <c r="C51" s="40" t="s">
        <v>216</v>
      </c>
      <c r="D51" s="42" t="s">
        <v>217</v>
      </c>
      <c r="E51" s="42" t="s">
        <v>218</v>
      </c>
      <c r="F51" s="40" t="s">
        <v>41</v>
      </c>
      <c r="G51" s="40" t="s">
        <v>41</v>
      </c>
      <c r="H51" s="40" t="s">
        <v>41</v>
      </c>
      <c r="I51" s="50"/>
    </row>
    <row r="52" spans="1:9" s="36" customFormat="1" ht="13.8">
      <c r="A52" s="64"/>
      <c r="B52" s="362" t="s">
        <v>219</v>
      </c>
      <c r="C52" s="363"/>
      <c r="D52" s="364"/>
      <c r="E52" s="57"/>
      <c r="F52" s="54"/>
      <c r="G52" s="54"/>
      <c r="H52" s="54"/>
      <c r="I52" s="57"/>
    </row>
    <row r="53" spans="1:9" s="36" customFormat="1" ht="66">
      <c r="A53" s="50">
        <f t="shared" ca="1" si="1"/>
        <v>30</v>
      </c>
      <c r="B53" s="40" t="s">
        <v>220</v>
      </c>
      <c r="C53" s="40" t="s">
        <v>221</v>
      </c>
      <c r="D53" s="41" t="s">
        <v>222</v>
      </c>
      <c r="E53" s="42" t="s">
        <v>109</v>
      </c>
      <c r="F53" s="40" t="s">
        <v>41</v>
      </c>
      <c r="G53" s="40" t="s">
        <v>41</v>
      </c>
      <c r="H53" s="40" t="s">
        <v>41</v>
      </c>
      <c r="I53" s="50"/>
    </row>
    <row r="54" spans="1:9" s="36" customFormat="1" ht="105.6">
      <c r="A54" s="50">
        <f t="shared" ca="1" si="1"/>
        <v>31</v>
      </c>
      <c r="B54" s="40" t="s">
        <v>223</v>
      </c>
      <c r="C54" s="40" t="s">
        <v>224</v>
      </c>
      <c r="D54" s="42" t="s">
        <v>225</v>
      </c>
      <c r="E54" s="48" t="s">
        <v>226</v>
      </c>
      <c r="F54" s="40" t="s">
        <v>41</v>
      </c>
      <c r="G54" s="40" t="s">
        <v>41</v>
      </c>
      <c r="H54" s="40" t="s">
        <v>41</v>
      </c>
      <c r="I54" s="50"/>
    </row>
    <row r="55" spans="1:9" s="36" customFormat="1" ht="79.2">
      <c r="A55" s="50">
        <f t="shared" ca="1" si="1"/>
        <v>32</v>
      </c>
      <c r="B55" s="40" t="s">
        <v>227</v>
      </c>
      <c r="C55" s="40" t="s">
        <v>228</v>
      </c>
      <c r="D55" s="48" t="s">
        <v>229</v>
      </c>
      <c r="E55" s="42" t="s">
        <v>230</v>
      </c>
      <c r="F55" s="40" t="s">
        <v>41</v>
      </c>
      <c r="G55" s="40" t="s">
        <v>41</v>
      </c>
      <c r="H55" s="40" t="s">
        <v>41</v>
      </c>
      <c r="I55" s="50"/>
    </row>
    <row r="56" spans="1:9" s="36" customFormat="1" ht="13.8">
      <c r="A56" s="64"/>
      <c r="B56" s="362" t="s">
        <v>231</v>
      </c>
      <c r="C56" s="363"/>
      <c r="D56" s="364"/>
      <c r="E56" s="57"/>
      <c r="F56" s="54"/>
      <c r="G56" s="54"/>
      <c r="H56" s="54"/>
      <c r="I56" s="57"/>
    </row>
    <row r="57" spans="1:9" s="36" customFormat="1" ht="66">
      <c r="A57" s="50">
        <f t="shared" ca="1" si="1"/>
        <v>33</v>
      </c>
      <c r="B57" s="40" t="s">
        <v>232</v>
      </c>
      <c r="C57" s="40" t="s">
        <v>233</v>
      </c>
      <c r="D57" s="41" t="s">
        <v>234</v>
      </c>
      <c r="E57" s="42" t="s">
        <v>109</v>
      </c>
      <c r="F57" s="40" t="s">
        <v>41</v>
      </c>
      <c r="G57" s="40" t="s">
        <v>41</v>
      </c>
      <c r="H57" s="40" t="s">
        <v>41</v>
      </c>
      <c r="I57" s="50"/>
    </row>
    <row r="58" spans="1:9" s="36" customFormat="1" ht="118.8">
      <c r="A58" s="50">
        <f t="shared" ca="1" si="1"/>
        <v>34</v>
      </c>
      <c r="B58" s="40" t="s">
        <v>235</v>
      </c>
      <c r="C58" s="40" t="s">
        <v>236</v>
      </c>
      <c r="D58" s="42" t="s">
        <v>237</v>
      </c>
      <c r="E58" s="48" t="s">
        <v>238</v>
      </c>
      <c r="F58" s="40" t="s">
        <v>43</v>
      </c>
      <c r="G58" s="40" t="s">
        <v>43</v>
      </c>
      <c r="H58" s="40" t="s">
        <v>41</v>
      </c>
      <c r="I58" s="50"/>
    </row>
    <row r="59" spans="1:9" s="36" customFormat="1" ht="158.4">
      <c r="A59" s="50">
        <f t="shared" ca="1" si="1"/>
        <v>35</v>
      </c>
      <c r="B59" s="40" t="s">
        <v>239</v>
      </c>
      <c r="C59" s="40" t="s">
        <v>240</v>
      </c>
      <c r="D59" s="42" t="s">
        <v>241</v>
      </c>
      <c r="E59" s="48" t="s">
        <v>113</v>
      </c>
      <c r="F59" s="40" t="s">
        <v>43</v>
      </c>
      <c r="G59" s="40" t="s">
        <v>43</v>
      </c>
      <c r="H59" s="40" t="s">
        <v>41</v>
      </c>
      <c r="I59" s="50"/>
    </row>
    <row r="60" spans="1:9" s="36" customFormat="1" ht="118.8">
      <c r="A60" s="50">
        <f t="shared" ca="1" si="1"/>
        <v>36</v>
      </c>
      <c r="B60" s="40" t="s">
        <v>242</v>
      </c>
      <c r="C60" s="40" t="s">
        <v>243</v>
      </c>
      <c r="D60" s="42" t="s">
        <v>244</v>
      </c>
      <c r="E60" s="48" t="s">
        <v>245</v>
      </c>
      <c r="F60" s="40" t="s">
        <v>41</v>
      </c>
      <c r="G60" s="40" t="s">
        <v>41</v>
      </c>
      <c r="H60" s="40" t="s">
        <v>41</v>
      </c>
      <c r="I60" s="50"/>
    </row>
    <row r="61" spans="1:9" s="36" customFormat="1" ht="105.6">
      <c r="A61" s="50">
        <f t="shared" ca="1" si="1"/>
        <v>37</v>
      </c>
      <c r="B61" s="40" t="s">
        <v>246</v>
      </c>
      <c r="C61" s="40" t="s">
        <v>247</v>
      </c>
      <c r="D61" s="42" t="s">
        <v>248</v>
      </c>
      <c r="E61" s="42" t="s">
        <v>249</v>
      </c>
      <c r="F61" s="40" t="s">
        <v>41</v>
      </c>
      <c r="G61" s="40" t="s">
        <v>41</v>
      </c>
      <c r="H61" s="40" t="s">
        <v>41</v>
      </c>
      <c r="I61" s="50"/>
    </row>
    <row r="62" spans="1:9" s="36" customFormat="1" ht="105.6">
      <c r="A62" s="50">
        <f t="shared" ca="1" si="1"/>
        <v>38</v>
      </c>
      <c r="B62" s="40" t="s">
        <v>250</v>
      </c>
      <c r="C62" s="40" t="s">
        <v>251</v>
      </c>
      <c r="D62" s="42" t="s">
        <v>252</v>
      </c>
      <c r="E62" s="42" t="s">
        <v>253</v>
      </c>
      <c r="F62" s="40" t="s">
        <v>41</v>
      </c>
      <c r="G62" s="40" t="s">
        <v>41</v>
      </c>
      <c r="H62" s="40" t="s">
        <v>41</v>
      </c>
      <c r="I62" s="50"/>
    </row>
    <row r="63" spans="1:9" s="36" customFormat="1" ht="105.6">
      <c r="A63" s="50">
        <f t="shared" ca="1" si="1"/>
        <v>39</v>
      </c>
      <c r="B63" s="40" t="s">
        <v>254</v>
      </c>
      <c r="C63" s="40" t="s">
        <v>255</v>
      </c>
      <c r="D63" s="48" t="s">
        <v>256</v>
      </c>
      <c r="E63" s="42" t="s">
        <v>257</v>
      </c>
      <c r="F63" s="40" t="s">
        <v>41</v>
      </c>
      <c r="G63" s="40" t="s">
        <v>41</v>
      </c>
      <c r="H63" s="40" t="s">
        <v>41</v>
      </c>
      <c r="I63" s="50"/>
    </row>
    <row r="64" spans="1:9" s="36" customFormat="1" ht="79.2">
      <c r="A64" s="50">
        <f t="shared" ca="1" si="1"/>
        <v>40</v>
      </c>
      <c r="B64" s="40" t="s">
        <v>258</v>
      </c>
      <c r="C64" s="40" t="s">
        <v>259</v>
      </c>
      <c r="D64" s="48" t="s">
        <v>260</v>
      </c>
      <c r="E64" s="42" t="s">
        <v>261</v>
      </c>
      <c r="F64" s="40" t="s">
        <v>43</v>
      </c>
      <c r="G64" s="40" t="s">
        <v>43</v>
      </c>
      <c r="H64" s="40" t="s">
        <v>41</v>
      </c>
      <c r="I64" s="50"/>
    </row>
    <row r="65" spans="1:9" s="36" customFormat="1" ht="105.6">
      <c r="A65" s="50">
        <f t="shared" ca="1" si="1"/>
        <v>41</v>
      </c>
      <c r="B65" s="40" t="s">
        <v>262</v>
      </c>
      <c r="C65" s="40" t="s">
        <v>263</v>
      </c>
      <c r="D65" s="48" t="s">
        <v>264</v>
      </c>
      <c r="E65" s="42" t="s">
        <v>265</v>
      </c>
      <c r="F65" s="40" t="s">
        <v>41</v>
      </c>
      <c r="G65" s="40" t="s">
        <v>41</v>
      </c>
      <c r="H65" s="40" t="s">
        <v>41</v>
      </c>
      <c r="I65" s="50"/>
    </row>
    <row r="66" spans="1:9" s="36" customFormat="1" ht="118.8">
      <c r="A66" s="50">
        <f t="shared" ca="1" si="1"/>
        <v>42</v>
      </c>
      <c r="B66" s="40" t="s">
        <v>266</v>
      </c>
      <c r="C66" s="40" t="s">
        <v>267</v>
      </c>
      <c r="D66" s="42" t="s">
        <v>268</v>
      </c>
      <c r="E66" s="48" t="s">
        <v>269</v>
      </c>
      <c r="F66" s="40" t="s">
        <v>41</v>
      </c>
      <c r="G66" s="40" t="s">
        <v>41</v>
      </c>
      <c r="H66" s="40" t="s">
        <v>41</v>
      </c>
      <c r="I66" s="50"/>
    </row>
    <row r="67" spans="1:9" s="36" customFormat="1" ht="118.8">
      <c r="A67" s="50">
        <f t="shared" ca="1" si="1"/>
        <v>43</v>
      </c>
      <c r="B67" s="40" t="s">
        <v>270</v>
      </c>
      <c r="C67" s="40" t="s">
        <v>271</v>
      </c>
      <c r="D67" s="42" t="s">
        <v>272</v>
      </c>
      <c r="E67" s="48" t="s">
        <v>269</v>
      </c>
      <c r="F67" s="40" t="s">
        <v>43</v>
      </c>
      <c r="G67" s="40" t="s">
        <v>41</v>
      </c>
      <c r="H67" s="40" t="s">
        <v>41</v>
      </c>
      <c r="I67" s="50"/>
    </row>
    <row r="68" spans="1:9" s="36" customFormat="1" ht="13.8">
      <c r="A68" s="64"/>
      <c r="B68" s="362" t="s">
        <v>273</v>
      </c>
      <c r="C68" s="363"/>
      <c r="D68" s="364"/>
      <c r="E68" s="57"/>
      <c r="F68" s="54"/>
      <c r="G68" s="54"/>
      <c r="H68" s="54"/>
      <c r="I68" s="57"/>
    </row>
    <row r="69" spans="1:9" s="36" customFormat="1" ht="79.2">
      <c r="A69" s="50">
        <f t="shared" ca="1" si="1"/>
        <v>44</v>
      </c>
      <c r="B69" s="40" t="s">
        <v>274</v>
      </c>
      <c r="C69" s="40" t="s">
        <v>275</v>
      </c>
      <c r="D69" s="41" t="s">
        <v>276</v>
      </c>
      <c r="E69" s="42" t="s">
        <v>109</v>
      </c>
      <c r="F69" s="40" t="s">
        <v>41</v>
      </c>
      <c r="G69" s="40" t="s">
        <v>41</v>
      </c>
      <c r="H69" s="40" t="s">
        <v>41</v>
      </c>
      <c r="I69" s="50"/>
    </row>
    <row r="70" spans="1:9" s="36" customFormat="1" ht="92.4">
      <c r="A70" s="50">
        <f t="shared" ca="1" si="1"/>
        <v>45</v>
      </c>
      <c r="B70" s="40" t="s">
        <v>277</v>
      </c>
      <c r="C70" s="40" t="s">
        <v>278</v>
      </c>
      <c r="D70" s="48" t="s">
        <v>279</v>
      </c>
      <c r="E70" s="48" t="s">
        <v>113</v>
      </c>
      <c r="F70" s="40" t="s">
        <v>41</v>
      </c>
      <c r="G70" s="40" t="s">
        <v>41</v>
      </c>
      <c r="H70" s="40" t="s">
        <v>41</v>
      </c>
      <c r="I70" s="50"/>
    </row>
    <row r="71" spans="1:9" s="36" customFormat="1" ht="92.4">
      <c r="A71" s="50">
        <f t="shared" ca="1" si="1"/>
        <v>46</v>
      </c>
      <c r="B71" s="40" t="s">
        <v>280</v>
      </c>
      <c r="C71" s="40" t="s">
        <v>281</v>
      </c>
      <c r="D71" s="48" t="s">
        <v>282</v>
      </c>
      <c r="E71" s="48" t="s">
        <v>113</v>
      </c>
      <c r="F71" s="40" t="s">
        <v>41</v>
      </c>
      <c r="G71" s="40" t="s">
        <v>41</v>
      </c>
      <c r="H71" s="40" t="s">
        <v>41</v>
      </c>
      <c r="I71" s="50"/>
    </row>
    <row r="72" spans="1:9" s="36" customFormat="1" ht="13.8">
      <c r="A72" s="64"/>
      <c r="B72" s="362" t="s">
        <v>283</v>
      </c>
      <c r="C72" s="363"/>
      <c r="D72" s="364"/>
      <c r="E72" s="57"/>
      <c r="F72" s="54"/>
      <c r="G72" s="54"/>
      <c r="H72" s="54"/>
      <c r="I72" s="57"/>
    </row>
    <row r="73" spans="1:9" s="36" customFormat="1" ht="118.8">
      <c r="A73" s="50">
        <f t="shared" ca="1" si="1"/>
        <v>47</v>
      </c>
      <c r="B73" s="40" t="s">
        <v>284</v>
      </c>
      <c r="C73" s="40" t="s">
        <v>285</v>
      </c>
      <c r="D73" s="42" t="s">
        <v>286</v>
      </c>
      <c r="E73" s="42" t="s">
        <v>287</v>
      </c>
      <c r="F73" s="40" t="s">
        <v>41</v>
      </c>
      <c r="G73" s="40" t="s">
        <v>41</v>
      </c>
      <c r="H73" s="40" t="s">
        <v>41</v>
      </c>
      <c r="I73" s="50"/>
    </row>
    <row r="74" spans="1:9" s="36" customFormat="1" ht="158.4">
      <c r="A74" s="50">
        <f t="shared" ca="1" si="1"/>
        <v>48</v>
      </c>
      <c r="B74" s="40" t="s">
        <v>288</v>
      </c>
      <c r="C74" s="40" t="s">
        <v>285</v>
      </c>
      <c r="D74" s="42" t="s">
        <v>289</v>
      </c>
      <c r="E74" s="42" t="s">
        <v>290</v>
      </c>
      <c r="F74" s="40" t="s">
        <v>41</v>
      </c>
      <c r="G74" s="40" t="s">
        <v>41</v>
      </c>
      <c r="H74" s="40" t="s">
        <v>41</v>
      </c>
      <c r="I74" s="50"/>
    </row>
    <row r="75" spans="1:9" s="36" customFormat="1" ht="118.8">
      <c r="A75" s="50">
        <f t="shared" ca="1" si="1"/>
        <v>49</v>
      </c>
      <c r="B75" s="40" t="s">
        <v>291</v>
      </c>
      <c r="C75" s="40" t="s">
        <v>285</v>
      </c>
      <c r="D75" s="42" t="s">
        <v>292</v>
      </c>
      <c r="E75" s="42" t="s">
        <v>293</v>
      </c>
      <c r="F75" s="40" t="s">
        <v>41</v>
      </c>
      <c r="G75" s="40" t="s">
        <v>41</v>
      </c>
      <c r="H75" s="40" t="s">
        <v>41</v>
      </c>
      <c r="I75" s="50"/>
    </row>
    <row r="76" spans="1:9" s="36" customFormat="1" ht="14.25" customHeight="1">
      <c r="A76" s="64"/>
      <c r="B76" s="362" t="s">
        <v>294</v>
      </c>
      <c r="C76" s="363"/>
      <c r="D76" s="364"/>
      <c r="E76" s="57"/>
      <c r="F76" s="54"/>
      <c r="G76" s="54"/>
      <c r="H76" s="54"/>
      <c r="I76" s="57"/>
    </row>
    <row r="77" spans="1:9" s="36" customFormat="1" ht="198">
      <c r="A77" s="50">
        <f t="shared" ca="1" si="1"/>
        <v>50</v>
      </c>
      <c r="B77" s="40" t="s">
        <v>295</v>
      </c>
      <c r="C77" s="40" t="s">
        <v>296</v>
      </c>
      <c r="D77" s="42" t="s">
        <v>297</v>
      </c>
      <c r="E77" s="48" t="s">
        <v>298</v>
      </c>
      <c r="F77" s="40" t="s">
        <v>41</v>
      </c>
      <c r="G77" s="40" t="s">
        <v>41</v>
      </c>
      <c r="H77" s="40" t="s">
        <v>41</v>
      </c>
      <c r="I77" s="50"/>
    </row>
    <row r="78" spans="1:9" s="36" customFormat="1" ht="79.2">
      <c r="A78" s="50">
        <f t="shared" ca="1" si="1"/>
        <v>51</v>
      </c>
      <c r="B78" s="40" t="s">
        <v>299</v>
      </c>
      <c r="C78" s="40" t="s">
        <v>296</v>
      </c>
      <c r="D78" s="48" t="s">
        <v>300</v>
      </c>
      <c r="E78" s="48" t="s">
        <v>301</v>
      </c>
      <c r="F78" s="40" t="s">
        <v>41</v>
      </c>
      <c r="G78" s="40" t="s">
        <v>41</v>
      </c>
      <c r="H78" s="40" t="s">
        <v>41</v>
      </c>
      <c r="I78" s="50"/>
    </row>
    <row r="79" spans="1:9" s="36" customFormat="1" ht="14.25" customHeight="1">
      <c r="A79" s="64"/>
      <c r="B79" s="362" t="s">
        <v>302</v>
      </c>
      <c r="C79" s="363"/>
      <c r="D79" s="364"/>
      <c r="E79" s="57"/>
      <c r="F79" s="54"/>
      <c r="G79" s="54"/>
      <c r="H79" s="54"/>
      <c r="I79" s="57"/>
    </row>
    <row r="80" spans="1:9" s="36" customFormat="1" ht="92.4">
      <c r="A80" s="50">
        <f t="shared" ca="1" si="1"/>
        <v>52</v>
      </c>
      <c r="B80" s="40" t="s">
        <v>303</v>
      </c>
      <c r="C80" s="40" t="s">
        <v>304</v>
      </c>
      <c r="D80" s="41" t="s">
        <v>305</v>
      </c>
      <c r="E80" s="42" t="s">
        <v>109</v>
      </c>
      <c r="F80" s="40" t="s">
        <v>41</v>
      </c>
      <c r="G80" s="40" t="s">
        <v>41</v>
      </c>
      <c r="H80" s="40" t="s">
        <v>41</v>
      </c>
      <c r="I80" s="50"/>
    </row>
    <row r="81" spans="1:9" s="36" customFormat="1" ht="118.8">
      <c r="A81" s="50">
        <f t="shared" ca="1" si="1"/>
        <v>53</v>
      </c>
      <c r="B81" s="40" t="s">
        <v>306</v>
      </c>
      <c r="C81" s="40" t="s">
        <v>307</v>
      </c>
      <c r="D81" s="48" t="s">
        <v>308</v>
      </c>
      <c r="E81" s="42" t="s">
        <v>309</v>
      </c>
      <c r="F81" s="40" t="s">
        <v>41</v>
      </c>
      <c r="G81" s="40" t="s">
        <v>41</v>
      </c>
      <c r="H81" s="40" t="s">
        <v>41</v>
      </c>
      <c r="I81" s="50"/>
    </row>
    <row r="82" spans="1:9" s="36" customFormat="1" ht="79.2">
      <c r="A82" s="50">
        <f t="shared" ca="1" si="1"/>
        <v>54</v>
      </c>
      <c r="B82" s="40" t="s">
        <v>310</v>
      </c>
      <c r="C82" s="40" t="s">
        <v>311</v>
      </c>
      <c r="D82" s="48" t="s">
        <v>312</v>
      </c>
      <c r="E82" s="42" t="s">
        <v>313</v>
      </c>
      <c r="F82" s="40" t="s">
        <v>43</v>
      </c>
      <c r="G82" s="40" t="s">
        <v>41</v>
      </c>
      <c r="H82" s="40" t="s">
        <v>41</v>
      </c>
      <c r="I82" s="50"/>
    </row>
    <row r="83" spans="1:9" s="36" customFormat="1" ht="105.6">
      <c r="A83" s="50">
        <f t="shared" ca="1" si="1"/>
        <v>55</v>
      </c>
      <c r="B83" s="40" t="s">
        <v>314</v>
      </c>
      <c r="C83" s="40" t="s">
        <v>315</v>
      </c>
      <c r="D83" s="48" t="s">
        <v>316</v>
      </c>
      <c r="E83" s="42" t="s">
        <v>317</v>
      </c>
      <c r="F83" s="40" t="s">
        <v>41</v>
      </c>
      <c r="G83" s="40" t="s">
        <v>41</v>
      </c>
      <c r="H83" s="40" t="s">
        <v>41</v>
      </c>
      <c r="I83" s="50"/>
    </row>
    <row r="84" spans="1:9" s="36" customFormat="1" ht="105.6">
      <c r="A84" s="50">
        <f t="shared" ca="1" si="1"/>
        <v>56</v>
      </c>
      <c r="B84" s="40" t="s">
        <v>318</v>
      </c>
      <c r="C84" s="40" t="s">
        <v>319</v>
      </c>
      <c r="D84" s="48" t="s">
        <v>320</v>
      </c>
      <c r="E84" s="42" t="s">
        <v>317</v>
      </c>
      <c r="F84" s="40" t="s">
        <v>43</v>
      </c>
      <c r="G84" s="40" t="s">
        <v>41</v>
      </c>
      <c r="H84" s="40" t="s">
        <v>41</v>
      </c>
      <c r="I84" s="5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700-000000000000}">
      <formula1>#REF!</formula1>
      <formula2>0</formula2>
    </dataValidation>
    <dataValidation allowBlank="1" showInputMessage="1" showErrorMessage="1" sqref="F18:H18" xr:uid="{00000000-0002-0000-0700-000001000000}"/>
    <dataValidation showDropDown="1" showErrorMessage="1" sqref="F16:H17" xr:uid="{00000000-0002-0000-0700-000002000000}"/>
    <dataValidation type="list" allowBlank="1" sqref="F19:H84" xr:uid="{00000000-0002-0000-07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4"/>
  <sheetViews>
    <sheetView showGridLines="0" topLeftCell="A29" zoomScaleNormal="100" workbookViewId="0">
      <selection activeCell="A2" sqref="A2:D2"/>
    </sheetView>
  </sheetViews>
  <sheetFormatPr defaultColWidth="9.109375" defaultRowHeight="13.2"/>
  <cols>
    <col min="1" max="1" width="12.44140625" style="65" customWidth="1"/>
    <col min="2" max="4" width="35.109375" style="34" customWidth="1"/>
    <col min="5" max="5" width="32.109375" style="34" customWidth="1"/>
    <col min="6" max="8" width="9.6640625" style="34" customWidth="1"/>
    <col min="9" max="9" width="17.6640625" style="34" customWidth="1"/>
    <col min="10" max="16384" width="9.109375" style="34"/>
  </cols>
  <sheetData>
    <row r="1" spans="1:24" s="1" customFormat="1" ht="13.8">
      <c r="A1" s="358"/>
      <c r="B1" s="358"/>
      <c r="C1" s="358"/>
      <c r="D1" s="358"/>
      <c r="E1" s="22"/>
      <c r="F1" s="22"/>
      <c r="G1" s="22"/>
      <c r="H1" s="22"/>
      <c r="I1" s="22"/>
      <c r="J1" s="22"/>
    </row>
    <row r="2" spans="1:24" s="1" customFormat="1" ht="31.5" customHeight="1">
      <c r="A2" s="359" t="s">
        <v>61</v>
      </c>
      <c r="B2" s="359"/>
      <c r="C2" s="359"/>
      <c r="D2" s="359"/>
      <c r="E2" s="360"/>
      <c r="F2" s="11"/>
      <c r="G2" s="11"/>
      <c r="H2" s="11"/>
      <c r="I2" s="11"/>
      <c r="J2" s="11"/>
    </row>
    <row r="3" spans="1:24" s="1" customFormat="1" ht="31.5" customHeight="1">
      <c r="A3" s="35"/>
      <c r="C3" s="387"/>
      <c r="D3" s="387"/>
      <c r="E3" s="360"/>
      <c r="F3" s="11"/>
      <c r="G3" s="11"/>
      <c r="H3" s="11"/>
      <c r="I3" s="11"/>
      <c r="J3" s="11"/>
    </row>
    <row r="4" spans="1:24" s="26" customFormat="1">
      <c r="A4" s="123" t="s">
        <v>60</v>
      </c>
      <c r="B4" s="357" t="s">
        <v>321</v>
      </c>
      <c r="C4" s="357"/>
      <c r="D4" s="357"/>
      <c r="E4" s="27"/>
      <c r="F4" s="27"/>
      <c r="G4" s="27"/>
      <c r="H4" s="28"/>
      <c r="I4" s="28"/>
      <c r="X4" s="26" t="s">
        <v>84</v>
      </c>
    </row>
    <row r="5" spans="1:24" s="26" customFormat="1" ht="144.75" customHeight="1">
      <c r="A5" s="123" t="s">
        <v>57</v>
      </c>
      <c r="B5" s="356" t="s">
        <v>85</v>
      </c>
      <c r="C5" s="357"/>
      <c r="D5" s="357"/>
      <c r="E5" s="27"/>
      <c r="F5" s="27"/>
      <c r="G5" s="27"/>
      <c r="H5" s="28"/>
      <c r="I5" s="28"/>
      <c r="X5" s="26" t="s">
        <v>86</v>
      </c>
    </row>
    <row r="6" spans="1:24" s="26" customFormat="1" ht="26.4">
      <c r="A6" s="123" t="s">
        <v>87</v>
      </c>
      <c r="B6" s="356" t="s">
        <v>88</v>
      </c>
      <c r="C6" s="357"/>
      <c r="D6" s="357"/>
      <c r="E6" s="27"/>
      <c r="F6" s="27"/>
      <c r="G6" s="27"/>
      <c r="H6" s="28"/>
      <c r="I6" s="28"/>
    </row>
    <row r="7" spans="1:24" s="26" customFormat="1">
      <c r="A7" s="123" t="s">
        <v>89</v>
      </c>
      <c r="B7" s="357" t="s">
        <v>90</v>
      </c>
      <c r="C7" s="357"/>
      <c r="D7" s="357"/>
      <c r="E7" s="27"/>
      <c r="F7" s="27"/>
      <c r="G7" s="27"/>
      <c r="H7" s="29"/>
      <c r="I7" s="28"/>
      <c r="X7" s="30"/>
    </row>
    <row r="8" spans="1:24" s="31" customFormat="1">
      <c r="A8" s="123" t="s">
        <v>91</v>
      </c>
      <c r="B8" s="365">
        <v>40850</v>
      </c>
      <c r="C8" s="365"/>
      <c r="D8" s="365"/>
      <c r="E8" s="27"/>
    </row>
    <row r="9" spans="1:24" s="31" customFormat="1">
      <c r="A9" s="124" t="s">
        <v>92</v>
      </c>
      <c r="B9" s="60" t="str">
        <f>F17</f>
        <v>Internal Build 03112011</v>
      </c>
      <c r="C9" s="60" t="str">
        <f>G17</f>
        <v>Internal build 14112011</v>
      </c>
      <c r="D9" s="60" t="str">
        <f>H17</f>
        <v>External build 16112011</v>
      </c>
    </row>
    <row r="10" spans="1:24" s="31" customFormat="1">
      <c r="A10" s="125" t="s">
        <v>93</v>
      </c>
      <c r="B10" s="61">
        <f>SUM(B11:B14)</f>
        <v>56</v>
      </c>
      <c r="C10" s="61">
        <f>SUM(C11:C14)</f>
        <v>55</v>
      </c>
      <c r="D10" s="61">
        <f>SUM(D11:D14)</f>
        <v>56</v>
      </c>
    </row>
    <row r="11" spans="1:24" s="31" customFormat="1">
      <c r="A11" s="125" t="s">
        <v>41</v>
      </c>
      <c r="B11" s="62">
        <f>COUNTIF($F$18:$F$49636,"*Passed")</f>
        <v>46</v>
      </c>
      <c r="C11" s="62">
        <f>COUNTIF($G$18:$G$49636,"*Passed")</f>
        <v>52</v>
      </c>
      <c r="D11" s="62">
        <f>COUNTIF($H$18:$H$49636,"*Passed")</f>
        <v>55</v>
      </c>
    </row>
    <row r="12" spans="1:24" s="31" customFormat="1">
      <c r="A12" s="125" t="s">
        <v>43</v>
      </c>
      <c r="B12" s="62">
        <f>COUNTIF($F$18:$F$49356,"*Failed*")</f>
        <v>10</v>
      </c>
      <c r="C12" s="62">
        <f>COUNTIF($G$18:$G$49356,"*Failed*")</f>
        <v>3</v>
      </c>
      <c r="D12" s="62">
        <f>COUNTIF($H$18:$H$49356,"*Failed*")</f>
        <v>1</v>
      </c>
    </row>
    <row r="13" spans="1:24" s="31" customFormat="1">
      <c r="A13" s="125" t="s">
        <v>45</v>
      </c>
      <c r="B13" s="62">
        <f>COUNTIF($F$18:$F$49356,"*Not Run*")</f>
        <v>0</v>
      </c>
      <c r="C13" s="62">
        <f>COUNTIF($G$18:$G$49356,"*Not Run*")</f>
        <v>0</v>
      </c>
      <c r="D13" s="62">
        <f>COUNTIF($H$18:$H$49356,"*Not Run*")</f>
        <v>0</v>
      </c>
      <c r="E13" s="1"/>
      <c r="F13" s="1"/>
      <c r="G13" s="1"/>
      <c r="H13" s="1"/>
      <c r="I13" s="1"/>
    </row>
    <row r="14" spans="1:24" s="31" customFormat="1">
      <c r="A14" s="125" t="s">
        <v>94</v>
      </c>
      <c r="B14" s="62">
        <f>COUNTIF($F$18:$F$49356,"*NA*")</f>
        <v>0</v>
      </c>
      <c r="C14" s="62">
        <f>COUNTIF($G$18:$G$49356,"*NA*")</f>
        <v>0</v>
      </c>
      <c r="D14" s="62">
        <f>COUNTIF($H$18:$H$49356,"*NA*")</f>
        <v>0</v>
      </c>
      <c r="E14" s="52"/>
      <c r="F14" s="1"/>
      <c r="G14" s="1"/>
      <c r="H14" s="1"/>
      <c r="I14" s="1"/>
    </row>
    <row r="15" spans="1:24" s="31" customFormat="1" ht="39.6">
      <c r="A15" s="125" t="s">
        <v>95</v>
      </c>
      <c r="B15" s="62">
        <f>COUNTIF($F$18:$F$49356,"*Passed in previous build*")</f>
        <v>0</v>
      </c>
      <c r="C15" s="62">
        <f>COUNTIF($G$18:$G$49356,"*Passed in previous build*")</f>
        <v>1</v>
      </c>
      <c r="D15" s="62">
        <f>COUNTIF($H$18:$H$49356,"*Passed in previous build*")</f>
        <v>0</v>
      </c>
      <c r="E15" s="1"/>
      <c r="F15" s="1"/>
      <c r="G15" s="1"/>
      <c r="H15" s="1"/>
      <c r="I15" s="1"/>
    </row>
    <row r="16" spans="1:24" s="32" customFormat="1" ht="15" customHeight="1">
      <c r="A16" s="63"/>
      <c r="B16" s="38"/>
      <c r="C16" s="38"/>
      <c r="D16" s="39"/>
      <c r="E16" s="53"/>
      <c r="F16" s="388" t="s">
        <v>92</v>
      </c>
      <c r="G16" s="389"/>
      <c r="H16" s="390"/>
      <c r="I16" s="53"/>
    </row>
    <row r="17" spans="1:9" s="32" customFormat="1" ht="39.6">
      <c r="A17" s="126" t="s">
        <v>96</v>
      </c>
      <c r="B17" s="127" t="s">
        <v>97</v>
      </c>
      <c r="C17" s="127" t="s">
        <v>98</v>
      </c>
      <c r="D17" s="127" t="s">
        <v>99</v>
      </c>
      <c r="E17" s="128" t="s">
        <v>100</v>
      </c>
      <c r="F17" s="127" t="s">
        <v>101</v>
      </c>
      <c r="G17" s="127" t="s">
        <v>102</v>
      </c>
      <c r="H17" s="127" t="s">
        <v>103</v>
      </c>
      <c r="I17" s="127" t="s">
        <v>104</v>
      </c>
    </row>
    <row r="18" spans="1:9" s="32" customFormat="1" ht="15.75" customHeight="1">
      <c r="A18" s="55"/>
      <c r="B18" s="362" t="s">
        <v>105</v>
      </c>
      <c r="C18" s="363"/>
      <c r="D18" s="364"/>
      <c r="E18" s="55"/>
      <c r="F18" s="56"/>
      <c r="G18" s="56"/>
      <c r="H18" s="56"/>
      <c r="I18" s="55"/>
    </row>
    <row r="19" spans="1:9" s="33" customFormat="1" ht="66">
      <c r="A19" s="40">
        <v>1</v>
      </c>
      <c r="B19" s="40" t="s">
        <v>106</v>
      </c>
      <c r="C19" s="40" t="s">
        <v>107</v>
      </c>
      <c r="D19" s="41" t="s">
        <v>108</v>
      </c>
      <c r="E19" s="42" t="s">
        <v>109</v>
      </c>
      <c r="F19" s="40" t="s">
        <v>41</v>
      </c>
      <c r="G19" s="40" t="s">
        <v>41</v>
      </c>
      <c r="H19" s="40" t="s">
        <v>41</v>
      </c>
      <c r="I19" s="43"/>
    </row>
    <row r="20" spans="1:9" s="33" customFormat="1" ht="39.6">
      <c r="A20" s="46">
        <v>2</v>
      </c>
      <c r="B20" s="40" t="s">
        <v>110</v>
      </c>
      <c r="C20" s="40" t="s">
        <v>111</v>
      </c>
      <c r="D20" s="47" t="s">
        <v>112</v>
      </c>
      <c r="E20" s="42" t="s">
        <v>113</v>
      </c>
      <c r="F20" s="40" t="s">
        <v>41</v>
      </c>
      <c r="G20" s="40" t="s">
        <v>95</v>
      </c>
      <c r="H20" s="40" t="s">
        <v>41</v>
      </c>
      <c r="I20" s="43"/>
    </row>
    <row r="21" spans="1:9" s="33" customFormat="1" ht="52.8">
      <c r="A21" s="46">
        <v>3</v>
      </c>
      <c r="B21" s="40" t="s">
        <v>114</v>
      </c>
      <c r="C21" s="40" t="s">
        <v>115</v>
      </c>
      <c r="D21" s="48" t="s">
        <v>116</v>
      </c>
      <c r="E21" s="42" t="s">
        <v>113</v>
      </c>
      <c r="F21" s="40" t="s">
        <v>41</v>
      </c>
      <c r="G21" s="40" t="s">
        <v>41</v>
      </c>
      <c r="H21" s="40" t="s">
        <v>41</v>
      </c>
      <c r="I21" s="43"/>
    </row>
    <row r="22" spans="1:9" s="36" customFormat="1" ht="105.6">
      <c r="A22" s="46">
        <v>4</v>
      </c>
      <c r="B22" s="40" t="s">
        <v>117</v>
      </c>
      <c r="C22" s="40" t="s">
        <v>118</v>
      </c>
      <c r="D22" s="42" t="s">
        <v>119</v>
      </c>
      <c r="E22" s="42" t="s">
        <v>120</v>
      </c>
      <c r="F22" s="40" t="s">
        <v>41</v>
      </c>
      <c r="G22" s="40" t="s">
        <v>41</v>
      </c>
      <c r="H22" s="40" t="s">
        <v>41</v>
      </c>
      <c r="I22" s="49"/>
    </row>
    <row r="23" spans="1:9" s="36" customFormat="1" ht="118.8">
      <c r="A23" s="46">
        <v>5</v>
      </c>
      <c r="B23" s="40" t="s">
        <v>121</v>
      </c>
      <c r="C23" s="40" t="s">
        <v>122</v>
      </c>
      <c r="D23" s="42" t="s">
        <v>123</v>
      </c>
      <c r="E23" s="42" t="s">
        <v>124</v>
      </c>
      <c r="F23" s="40" t="s">
        <v>41</v>
      </c>
      <c r="G23" s="40" t="s">
        <v>41</v>
      </c>
      <c r="H23" s="40" t="s">
        <v>43</v>
      </c>
      <c r="I23" s="49" t="s">
        <v>322</v>
      </c>
    </row>
    <row r="24" spans="1:9" s="36" customFormat="1" ht="79.2">
      <c r="A24" s="46">
        <v>6</v>
      </c>
      <c r="B24" s="40" t="s">
        <v>125</v>
      </c>
      <c r="C24" s="40" t="s">
        <v>126</v>
      </c>
      <c r="D24" s="48" t="s">
        <v>127</v>
      </c>
      <c r="E24" s="42" t="s">
        <v>128</v>
      </c>
      <c r="F24" s="40" t="s">
        <v>41</v>
      </c>
      <c r="G24" s="40" t="s">
        <v>41</v>
      </c>
      <c r="H24" s="40" t="s">
        <v>41</v>
      </c>
      <c r="I24" s="49"/>
    </row>
    <row r="25" spans="1:9" s="36" customFormat="1" ht="145.19999999999999">
      <c r="A25" s="46">
        <v>7</v>
      </c>
      <c r="B25" s="40" t="s">
        <v>129</v>
      </c>
      <c r="C25" s="40" t="s">
        <v>130</v>
      </c>
      <c r="D25" s="42" t="s">
        <v>131</v>
      </c>
      <c r="E25" s="42" t="s">
        <v>132</v>
      </c>
      <c r="F25" s="40" t="s">
        <v>41</v>
      </c>
      <c r="G25" s="40" t="s">
        <v>41</v>
      </c>
      <c r="H25" s="40" t="s">
        <v>41</v>
      </c>
      <c r="I25" s="49"/>
    </row>
    <row r="26" spans="1:9" s="36" customFormat="1" ht="132">
      <c r="A26" s="46">
        <v>8</v>
      </c>
      <c r="B26" s="40" t="s">
        <v>133</v>
      </c>
      <c r="C26" s="40" t="s">
        <v>134</v>
      </c>
      <c r="D26" s="42" t="s">
        <v>135</v>
      </c>
      <c r="E26" s="42" t="s">
        <v>136</v>
      </c>
      <c r="F26" s="40" t="s">
        <v>41</v>
      </c>
      <c r="G26" s="40" t="s">
        <v>41</v>
      </c>
      <c r="H26" s="40" t="s">
        <v>41</v>
      </c>
      <c r="I26" s="49"/>
    </row>
    <row r="27" spans="1:9" s="36" customFormat="1" ht="79.2">
      <c r="A27" s="46">
        <v>9</v>
      </c>
      <c r="B27" s="40" t="s">
        <v>138</v>
      </c>
      <c r="C27" s="40" t="s">
        <v>139</v>
      </c>
      <c r="D27" s="42" t="s">
        <v>140</v>
      </c>
      <c r="E27" s="42" t="s">
        <v>113</v>
      </c>
      <c r="F27" s="40" t="s">
        <v>41</v>
      </c>
      <c r="G27" s="40" t="s">
        <v>41</v>
      </c>
      <c r="H27" s="40" t="s">
        <v>41</v>
      </c>
      <c r="I27" s="49"/>
    </row>
    <row r="28" spans="1:9" s="36" customFormat="1" ht="105.6">
      <c r="A28" s="46">
        <v>10</v>
      </c>
      <c r="B28" s="40" t="s">
        <v>141</v>
      </c>
      <c r="C28" s="40" t="s">
        <v>142</v>
      </c>
      <c r="D28" s="42" t="s">
        <v>143</v>
      </c>
      <c r="E28" s="42" t="s">
        <v>144</v>
      </c>
      <c r="F28" s="40" t="s">
        <v>41</v>
      </c>
      <c r="G28" s="40" t="s">
        <v>41</v>
      </c>
      <c r="H28" s="40" t="s">
        <v>41</v>
      </c>
      <c r="I28" s="49"/>
    </row>
    <row r="29" spans="1:9" s="36" customFormat="1" ht="13.8">
      <c r="A29" s="64"/>
      <c r="B29" s="362" t="s">
        <v>145</v>
      </c>
      <c r="C29" s="363"/>
      <c r="D29" s="364"/>
      <c r="E29" s="57"/>
      <c r="F29" s="54"/>
      <c r="G29" s="54"/>
      <c r="H29" s="54"/>
      <c r="I29" s="57"/>
    </row>
    <row r="30" spans="1:9" s="36" customFormat="1" ht="171.6">
      <c r="A30" s="50">
        <f t="shared" ref="A30:A34" ca="1" si="0">IF(OFFSET(A30,-1,0) ="",OFFSET(A30,-2,0)+1,OFFSET(A30,-1,0)+1 )</f>
        <v>11</v>
      </c>
      <c r="B30" s="40" t="s">
        <v>146</v>
      </c>
      <c r="C30" s="40" t="s">
        <v>147</v>
      </c>
      <c r="D30" s="41" t="s">
        <v>148</v>
      </c>
      <c r="E30" s="42" t="s">
        <v>109</v>
      </c>
      <c r="F30" s="40" t="s">
        <v>41</v>
      </c>
      <c r="G30" s="40" t="s">
        <v>41</v>
      </c>
      <c r="H30" s="40" t="s">
        <v>41</v>
      </c>
      <c r="I30" s="50"/>
    </row>
    <row r="31" spans="1:9" s="36" customFormat="1" ht="94.5" customHeight="1">
      <c r="A31" s="50">
        <f t="shared" ca="1" si="0"/>
        <v>12</v>
      </c>
      <c r="B31" s="40" t="s">
        <v>149</v>
      </c>
      <c r="C31" s="40" t="s">
        <v>150</v>
      </c>
      <c r="D31" s="47" t="s">
        <v>151</v>
      </c>
      <c r="E31" s="42" t="s">
        <v>152</v>
      </c>
      <c r="F31" s="40" t="s">
        <v>43</v>
      </c>
      <c r="G31" s="40" t="s">
        <v>41</v>
      </c>
      <c r="H31" s="40" t="s">
        <v>41</v>
      </c>
      <c r="I31" s="50"/>
    </row>
    <row r="32" spans="1:9" s="36" customFormat="1" ht="79.2">
      <c r="A32" s="50">
        <f t="shared" ca="1" si="0"/>
        <v>13</v>
      </c>
      <c r="B32" s="40" t="s">
        <v>153</v>
      </c>
      <c r="C32" s="40" t="s">
        <v>154</v>
      </c>
      <c r="D32" s="41" t="s">
        <v>155</v>
      </c>
      <c r="E32" s="42" t="s">
        <v>113</v>
      </c>
      <c r="F32" s="40" t="s">
        <v>41</v>
      </c>
      <c r="G32" s="40" t="s">
        <v>41</v>
      </c>
      <c r="H32" s="40" t="s">
        <v>41</v>
      </c>
      <c r="I32" s="50"/>
    </row>
    <row r="33" spans="1:9" s="36" customFormat="1" ht="145.19999999999999">
      <c r="A33" s="50">
        <f t="shared" ca="1" si="0"/>
        <v>14</v>
      </c>
      <c r="B33" s="40" t="s">
        <v>156</v>
      </c>
      <c r="C33" s="40" t="s">
        <v>157</v>
      </c>
      <c r="D33" s="48" t="s">
        <v>158</v>
      </c>
      <c r="E33" s="42" t="s">
        <v>159</v>
      </c>
      <c r="F33" s="40" t="s">
        <v>41</v>
      </c>
      <c r="G33" s="40" t="s">
        <v>41</v>
      </c>
      <c r="H33" s="40" t="s">
        <v>41</v>
      </c>
      <c r="I33" s="50"/>
    </row>
    <row r="34" spans="1:9" s="36" customFormat="1" ht="171.6">
      <c r="A34" s="50">
        <f t="shared" ca="1" si="0"/>
        <v>15</v>
      </c>
      <c r="B34" s="40" t="s">
        <v>160</v>
      </c>
      <c r="C34" s="40" t="s">
        <v>161</v>
      </c>
      <c r="D34" s="42" t="s">
        <v>162</v>
      </c>
      <c r="E34" s="42" t="s">
        <v>163</v>
      </c>
      <c r="F34" s="40" t="s">
        <v>41</v>
      </c>
      <c r="G34" s="40" t="s">
        <v>41</v>
      </c>
      <c r="H34" s="40" t="s">
        <v>41</v>
      </c>
      <c r="I34" s="50"/>
    </row>
    <row r="35" spans="1:9" s="36" customFormat="1" ht="13.8">
      <c r="A35" s="64"/>
      <c r="B35" s="362" t="s">
        <v>164</v>
      </c>
      <c r="C35" s="363"/>
      <c r="D35" s="364"/>
      <c r="E35" s="57"/>
      <c r="F35" s="54"/>
      <c r="G35" s="54"/>
      <c r="H35" s="54"/>
      <c r="I35" s="57"/>
    </row>
    <row r="36" spans="1:9" s="36" customFormat="1" ht="92.4">
      <c r="A36" s="50">
        <f t="shared" ref="A36:A84" ca="1" si="1">IF(OFFSET(A36,-1,0) ="",OFFSET(A36,-2,0)+1,OFFSET(A36,-1,0)+1 )</f>
        <v>16</v>
      </c>
      <c r="B36" s="40" t="s">
        <v>165</v>
      </c>
      <c r="C36" s="40" t="s">
        <v>166</v>
      </c>
      <c r="D36" s="41" t="s">
        <v>167</v>
      </c>
      <c r="E36" s="42" t="s">
        <v>109</v>
      </c>
      <c r="F36" s="40" t="s">
        <v>41</v>
      </c>
      <c r="G36" s="40" t="s">
        <v>41</v>
      </c>
      <c r="H36" s="40" t="s">
        <v>41</v>
      </c>
      <c r="I36" s="50"/>
    </row>
    <row r="37" spans="1:9" s="36" customFormat="1" ht="13.8">
      <c r="A37" s="64"/>
      <c r="B37" s="362" t="s">
        <v>168</v>
      </c>
      <c r="C37" s="363"/>
      <c r="D37" s="364"/>
      <c r="E37" s="57"/>
      <c r="F37" s="54"/>
      <c r="G37" s="54"/>
      <c r="H37" s="54"/>
      <c r="I37" s="57"/>
    </row>
    <row r="38" spans="1:9" s="37" customFormat="1" ht="66">
      <c r="A38" s="51">
        <f t="shared" ca="1" si="1"/>
        <v>17</v>
      </c>
      <c r="B38" s="40" t="s">
        <v>169</v>
      </c>
      <c r="C38" s="40" t="s">
        <v>170</v>
      </c>
      <c r="D38" s="41" t="s">
        <v>171</v>
      </c>
      <c r="E38" s="42" t="s">
        <v>109</v>
      </c>
      <c r="F38" s="40" t="s">
        <v>41</v>
      </c>
      <c r="G38" s="40" t="s">
        <v>41</v>
      </c>
      <c r="H38" s="40" t="s">
        <v>41</v>
      </c>
      <c r="I38" s="51"/>
    </row>
    <row r="39" spans="1:9" s="36" customFormat="1" ht="105.6">
      <c r="A39" s="50">
        <f t="shared" ca="1" si="1"/>
        <v>18</v>
      </c>
      <c r="B39" s="40" t="s">
        <v>172</v>
      </c>
      <c r="C39" s="40" t="s">
        <v>173</v>
      </c>
      <c r="D39" s="42" t="s">
        <v>174</v>
      </c>
      <c r="E39" s="42" t="s">
        <v>175</v>
      </c>
      <c r="F39" s="40" t="s">
        <v>41</v>
      </c>
      <c r="G39" s="40" t="s">
        <v>41</v>
      </c>
      <c r="H39" s="40" t="s">
        <v>41</v>
      </c>
      <c r="I39" s="50"/>
    </row>
    <row r="40" spans="1:9" s="36" customFormat="1" ht="79.2">
      <c r="A40" s="50">
        <f t="shared" ca="1" si="1"/>
        <v>19</v>
      </c>
      <c r="B40" s="40" t="s">
        <v>176</v>
      </c>
      <c r="C40" s="40" t="s">
        <v>177</v>
      </c>
      <c r="D40" s="42" t="s">
        <v>178</v>
      </c>
      <c r="E40" s="42" t="s">
        <v>179</v>
      </c>
      <c r="F40" s="40" t="s">
        <v>41</v>
      </c>
      <c r="G40" s="40" t="s">
        <v>41</v>
      </c>
      <c r="H40" s="40" t="s">
        <v>41</v>
      </c>
      <c r="I40" s="50"/>
    </row>
    <row r="41" spans="1:9" s="36" customFormat="1" ht="79.2">
      <c r="A41" s="50">
        <f t="shared" ca="1" si="1"/>
        <v>20</v>
      </c>
      <c r="B41" s="40" t="s">
        <v>180</v>
      </c>
      <c r="C41" s="40" t="s">
        <v>181</v>
      </c>
      <c r="D41" s="42" t="s">
        <v>182</v>
      </c>
      <c r="E41" s="48" t="s">
        <v>183</v>
      </c>
      <c r="F41" s="40" t="s">
        <v>41</v>
      </c>
      <c r="G41" s="40" t="s">
        <v>41</v>
      </c>
      <c r="H41" s="40" t="s">
        <v>41</v>
      </c>
      <c r="I41" s="50"/>
    </row>
    <row r="42" spans="1:9" s="36" customFormat="1" ht="184.8">
      <c r="A42" s="50">
        <f t="shared" ca="1" si="1"/>
        <v>21</v>
      </c>
      <c r="B42" s="40" t="s">
        <v>184</v>
      </c>
      <c r="C42" s="40" t="s">
        <v>185</v>
      </c>
      <c r="D42" s="42" t="s">
        <v>186</v>
      </c>
      <c r="E42" s="42" t="s">
        <v>187</v>
      </c>
      <c r="F42" s="40" t="s">
        <v>43</v>
      </c>
      <c r="G42" s="40" t="s">
        <v>41</v>
      </c>
      <c r="H42" s="40" t="s">
        <v>41</v>
      </c>
      <c r="I42" s="50"/>
    </row>
    <row r="43" spans="1:9" s="36" customFormat="1" ht="198">
      <c r="A43" s="50">
        <f t="shared" ca="1" si="1"/>
        <v>22</v>
      </c>
      <c r="B43" s="40" t="s">
        <v>188</v>
      </c>
      <c r="C43" s="40" t="s">
        <v>189</v>
      </c>
      <c r="D43" s="42" t="s">
        <v>190</v>
      </c>
      <c r="E43" s="42" t="s">
        <v>191</v>
      </c>
      <c r="F43" s="40" t="s">
        <v>43</v>
      </c>
      <c r="G43" s="40" t="s">
        <v>41</v>
      </c>
      <c r="H43" s="40" t="s">
        <v>41</v>
      </c>
      <c r="I43" s="50"/>
    </row>
    <row r="44" spans="1:9" s="36" customFormat="1" ht="184.8">
      <c r="A44" s="50">
        <f t="shared" ca="1" si="1"/>
        <v>23</v>
      </c>
      <c r="B44" s="40" t="s">
        <v>192</v>
      </c>
      <c r="C44" s="40" t="s">
        <v>193</v>
      </c>
      <c r="D44" s="42" t="s">
        <v>194</v>
      </c>
      <c r="E44" s="42" t="s">
        <v>195</v>
      </c>
      <c r="F44" s="40" t="s">
        <v>41</v>
      </c>
      <c r="G44" s="40" t="s">
        <v>41</v>
      </c>
      <c r="H44" s="40" t="s">
        <v>41</v>
      </c>
      <c r="I44" s="50"/>
    </row>
    <row r="45" spans="1:9" s="36" customFormat="1" ht="118.8">
      <c r="A45" s="50">
        <f ca="1">IF(OFFSET(A45,-1,0) ="",OFFSET(A45,-2,0)+1,OFFSET(A45,-1,0)+1 )</f>
        <v>24</v>
      </c>
      <c r="B45" s="40" t="s">
        <v>196</v>
      </c>
      <c r="C45" s="40" t="s">
        <v>197</v>
      </c>
      <c r="D45" s="42" t="s">
        <v>198</v>
      </c>
      <c r="E45" s="42" t="s">
        <v>199</v>
      </c>
      <c r="F45" s="40" t="s">
        <v>43</v>
      </c>
      <c r="G45" s="40" t="s">
        <v>41</v>
      </c>
      <c r="H45" s="40" t="s">
        <v>41</v>
      </c>
      <c r="I45" s="50"/>
    </row>
    <row r="46" spans="1:9" s="36" customFormat="1" ht="79.2">
      <c r="A46" s="50">
        <f t="shared" ca="1" si="1"/>
        <v>25</v>
      </c>
      <c r="B46" s="40" t="s">
        <v>200</v>
      </c>
      <c r="C46" s="40" t="s">
        <v>201</v>
      </c>
      <c r="D46" s="48" t="s">
        <v>202</v>
      </c>
      <c r="E46" s="42" t="s">
        <v>203</v>
      </c>
      <c r="F46" s="40" t="s">
        <v>41</v>
      </c>
      <c r="G46" s="40" t="s">
        <v>41</v>
      </c>
      <c r="H46" s="40" t="s">
        <v>41</v>
      </c>
      <c r="I46" s="50"/>
    </row>
    <row r="47" spans="1:9" s="36" customFormat="1" ht="13.8">
      <c r="A47" s="64"/>
      <c r="B47" s="362" t="s">
        <v>204</v>
      </c>
      <c r="C47" s="363"/>
      <c r="D47" s="364"/>
      <c r="E47" s="57"/>
      <c r="F47" s="54"/>
      <c r="G47" s="54"/>
      <c r="H47" s="54"/>
      <c r="I47" s="57"/>
    </row>
    <row r="48" spans="1:9" s="36" customFormat="1" ht="92.4">
      <c r="A48" s="50">
        <f t="shared" ca="1" si="1"/>
        <v>26</v>
      </c>
      <c r="B48" s="40" t="s">
        <v>205</v>
      </c>
      <c r="C48" s="40" t="s">
        <v>206</v>
      </c>
      <c r="D48" s="41" t="s">
        <v>207</v>
      </c>
      <c r="E48" s="42" t="s">
        <v>109</v>
      </c>
      <c r="F48" s="40" t="s">
        <v>41</v>
      </c>
      <c r="G48" s="40" t="s">
        <v>41</v>
      </c>
      <c r="H48" s="40" t="s">
        <v>41</v>
      </c>
      <c r="I48" s="50"/>
    </row>
    <row r="49" spans="1:9" s="36" customFormat="1" ht="171.6">
      <c r="A49" s="50">
        <f t="shared" ca="1" si="1"/>
        <v>27</v>
      </c>
      <c r="B49" s="40" t="s">
        <v>208</v>
      </c>
      <c r="C49" s="40" t="s">
        <v>209</v>
      </c>
      <c r="D49" s="42" t="s">
        <v>210</v>
      </c>
      <c r="E49" s="42" t="s">
        <v>211</v>
      </c>
      <c r="F49" s="40" t="s">
        <v>41</v>
      </c>
      <c r="G49" s="40" t="s">
        <v>41</v>
      </c>
      <c r="H49" s="40" t="s">
        <v>41</v>
      </c>
      <c r="I49" s="50"/>
    </row>
    <row r="50" spans="1:9" s="36" customFormat="1" ht="171.6">
      <c r="A50" s="50">
        <f t="shared" ca="1" si="1"/>
        <v>28</v>
      </c>
      <c r="B50" s="40" t="s">
        <v>212</v>
      </c>
      <c r="C50" s="40" t="s">
        <v>213</v>
      </c>
      <c r="D50" s="42" t="s">
        <v>190</v>
      </c>
      <c r="E50" s="42" t="s">
        <v>214</v>
      </c>
      <c r="F50" s="40" t="s">
        <v>41</v>
      </c>
      <c r="G50" s="40" t="s">
        <v>41</v>
      </c>
      <c r="H50" s="40" t="s">
        <v>41</v>
      </c>
      <c r="I50" s="50"/>
    </row>
    <row r="51" spans="1:9" s="36" customFormat="1" ht="105.6">
      <c r="A51" s="50">
        <f t="shared" ca="1" si="1"/>
        <v>29</v>
      </c>
      <c r="B51" s="40" t="s">
        <v>215</v>
      </c>
      <c r="C51" s="40" t="s">
        <v>216</v>
      </c>
      <c r="D51" s="42" t="s">
        <v>217</v>
      </c>
      <c r="E51" s="42" t="s">
        <v>218</v>
      </c>
      <c r="F51" s="40" t="s">
        <v>41</v>
      </c>
      <c r="G51" s="40" t="s">
        <v>41</v>
      </c>
      <c r="H51" s="40" t="s">
        <v>41</v>
      </c>
      <c r="I51" s="50"/>
    </row>
    <row r="52" spans="1:9" s="36" customFormat="1" ht="13.8">
      <c r="A52" s="64"/>
      <c r="B52" s="362" t="s">
        <v>219</v>
      </c>
      <c r="C52" s="363"/>
      <c r="D52" s="364"/>
      <c r="E52" s="57"/>
      <c r="F52" s="54"/>
      <c r="G52" s="54"/>
      <c r="H52" s="54"/>
      <c r="I52" s="57"/>
    </row>
    <row r="53" spans="1:9" s="36" customFormat="1" ht="66">
      <c r="A53" s="50">
        <f t="shared" ca="1" si="1"/>
        <v>30</v>
      </c>
      <c r="B53" s="40" t="s">
        <v>220</v>
      </c>
      <c r="C53" s="40" t="s">
        <v>221</v>
      </c>
      <c r="D53" s="41" t="s">
        <v>222</v>
      </c>
      <c r="E53" s="42" t="s">
        <v>109</v>
      </c>
      <c r="F53" s="40" t="s">
        <v>41</v>
      </c>
      <c r="G53" s="40" t="s">
        <v>41</v>
      </c>
      <c r="H53" s="40" t="s">
        <v>41</v>
      </c>
      <c r="I53" s="50"/>
    </row>
    <row r="54" spans="1:9" s="36" customFormat="1" ht="105.6">
      <c r="A54" s="50">
        <f t="shared" ca="1" si="1"/>
        <v>31</v>
      </c>
      <c r="B54" s="40" t="s">
        <v>223</v>
      </c>
      <c r="C54" s="40" t="s">
        <v>224</v>
      </c>
      <c r="D54" s="42" t="s">
        <v>225</v>
      </c>
      <c r="E54" s="48" t="s">
        <v>226</v>
      </c>
      <c r="F54" s="40" t="s">
        <v>41</v>
      </c>
      <c r="G54" s="40" t="s">
        <v>41</v>
      </c>
      <c r="H54" s="40" t="s">
        <v>41</v>
      </c>
      <c r="I54" s="50"/>
    </row>
    <row r="55" spans="1:9" s="36" customFormat="1" ht="79.2">
      <c r="A55" s="50">
        <f t="shared" ca="1" si="1"/>
        <v>32</v>
      </c>
      <c r="B55" s="40" t="s">
        <v>227</v>
      </c>
      <c r="C55" s="40" t="s">
        <v>228</v>
      </c>
      <c r="D55" s="48" t="s">
        <v>229</v>
      </c>
      <c r="E55" s="42" t="s">
        <v>230</v>
      </c>
      <c r="F55" s="40" t="s">
        <v>41</v>
      </c>
      <c r="G55" s="40" t="s">
        <v>41</v>
      </c>
      <c r="H55" s="40" t="s">
        <v>41</v>
      </c>
      <c r="I55" s="50"/>
    </row>
    <row r="56" spans="1:9" s="36" customFormat="1" ht="13.8">
      <c r="A56" s="64"/>
      <c r="B56" s="362" t="s">
        <v>231</v>
      </c>
      <c r="C56" s="363"/>
      <c r="D56" s="364"/>
      <c r="E56" s="57"/>
      <c r="F56" s="54"/>
      <c r="G56" s="54"/>
      <c r="H56" s="54"/>
      <c r="I56" s="57"/>
    </row>
    <row r="57" spans="1:9" s="36" customFormat="1" ht="66">
      <c r="A57" s="50">
        <f t="shared" ca="1" si="1"/>
        <v>33</v>
      </c>
      <c r="B57" s="40" t="s">
        <v>232</v>
      </c>
      <c r="C57" s="40" t="s">
        <v>233</v>
      </c>
      <c r="D57" s="41" t="s">
        <v>234</v>
      </c>
      <c r="E57" s="42" t="s">
        <v>109</v>
      </c>
      <c r="F57" s="40" t="s">
        <v>41</v>
      </c>
      <c r="G57" s="40" t="s">
        <v>41</v>
      </c>
      <c r="H57" s="40" t="s">
        <v>41</v>
      </c>
      <c r="I57" s="50"/>
    </row>
    <row r="58" spans="1:9" s="36" customFormat="1" ht="118.8">
      <c r="A58" s="50">
        <f t="shared" ca="1" si="1"/>
        <v>34</v>
      </c>
      <c r="B58" s="40" t="s">
        <v>235</v>
      </c>
      <c r="C58" s="40" t="s">
        <v>236</v>
      </c>
      <c r="D58" s="42" t="s">
        <v>237</v>
      </c>
      <c r="E58" s="48" t="s">
        <v>238</v>
      </c>
      <c r="F58" s="40" t="s">
        <v>43</v>
      </c>
      <c r="G58" s="40" t="s">
        <v>43</v>
      </c>
      <c r="H58" s="40" t="s">
        <v>41</v>
      </c>
      <c r="I58" s="50"/>
    </row>
    <row r="59" spans="1:9" s="36" customFormat="1" ht="158.4">
      <c r="A59" s="50">
        <f t="shared" ca="1" si="1"/>
        <v>35</v>
      </c>
      <c r="B59" s="40" t="s">
        <v>239</v>
      </c>
      <c r="C59" s="40" t="s">
        <v>240</v>
      </c>
      <c r="D59" s="42" t="s">
        <v>241</v>
      </c>
      <c r="E59" s="48" t="s">
        <v>113</v>
      </c>
      <c r="F59" s="40" t="s">
        <v>43</v>
      </c>
      <c r="G59" s="40" t="s">
        <v>43</v>
      </c>
      <c r="H59" s="40" t="s">
        <v>41</v>
      </c>
      <c r="I59" s="50"/>
    </row>
    <row r="60" spans="1:9" s="36" customFormat="1" ht="118.8">
      <c r="A60" s="50">
        <f t="shared" ca="1" si="1"/>
        <v>36</v>
      </c>
      <c r="B60" s="40" t="s">
        <v>242</v>
      </c>
      <c r="C60" s="40" t="s">
        <v>243</v>
      </c>
      <c r="D60" s="42" t="s">
        <v>244</v>
      </c>
      <c r="E60" s="48" t="s">
        <v>245</v>
      </c>
      <c r="F60" s="40" t="s">
        <v>41</v>
      </c>
      <c r="G60" s="40" t="s">
        <v>41</v>
      </c>
      <c r="H60" s="40" t="s">
        <v>41</v>
      </c>
      <c r="I60" s="50"/>
    </row>
    <row r="61" spans="1:9" s="36" customFormat="1" ht="105.6">
      <c r="A61" s="50">
        <f t="shared" ca="1" si="1"/>
        <v>37</v>
      </c>
      <c r="B61" s="40" t="s">
        <v>246</v>
      </c>
      <c r="C61" s="40" t="s">
        <v>247</v>
      </c>
      <c r="D61" s="42" t="s">
        <v>248</v>
      </c>
      <c r="E61" s="42" t="s">
        <v>249</v>
      </c>
      <c r="F61" s="40" t="s">
        <v>41</v>
      </c>
      <c r="G61" s="40" t="s">
        <v>41</v>
      </c>
      <c r="H61" s="40" t="s">
        <v>41</v>
      </c>
      <c r="I61" s="50"/>
    </row>
    <row r="62" spans="1:9" s="36" customFormat="1" ht="105.6">
      <c r="A62" s="50">
        <f t="shared" ca="1" si="1"/>
        <v>38</v>
      </c>
      <c r="B62" s="40" t="s">
        <v>250</v>
      </c>
      <c r="C62" s="40" t="s">
        <v>251</v>
      </c>
      <c r="D62" s="42" t="s">
        <v>252</v>
      </c>
      <c r="E62" s="42" t="s">
        <v>253</v>
      </c>
      <c r="F62" s="40" t="s">
        <v>41</v>
      </c>
      <c r="G62" s="40" t="s">
        <v>41</v>
      </c>
      <c r="H62" s="40" t="s">
        <v>41</v>
      </c>
      <c r="I62" s="50"/>
    </row>
    <row r="63" spans="1:9" s="36" customFormat="1" ht="105.6">
      <c r="A63" s="50">
        <f t="shared" ca="1" si="1"/>
        <v>39</v>
      </c>
      <c r="B63" s="40" t="s">
        <v>254</v>
      </c>
      <c r="C63" s="40" t="s">
        <v>255</v>
      </c>
      <c r="D63" s="48" t="s">
        <v>256</v>
      </c>
      <c r="E63" s="42" t="s">
        <v>257</v>
      </c>
      <c r="F63" s="40" t="s">
        <v>41</v>
      </c>
      <c r="G63" s="40" t="s">
        <v>41</v>
      </c>
      <c r="H63" s="40" t="s">
        <v>41</v>
      </c>
      <c r="I63" s="50"/>
    </row>
    <row r="64" spans="1:9" s="36" customFormat="1" ht="79.2">
      <c r="A64" s="50">
        <f t="shared" ca="1" si="1"/>
        <v>40</v>
      </c>
      <c r="B64" s="40" t="s">
        <v>258</v>
      </c>
      <c r="C64" s="40" t="s">
        <v>259</v>
      </c>
      <c r="D64" s="48" t="s">
        <v>260</v>
      </c>
      <c r="E64" s="42" t="s">
        <v>261</v>
      </c>
      <c r="F64" s="40" t="s">
        <v>43</v>
      </c>
      <c r="G64" s="40" t="s">
        <v>43</v>
      </c>
      <c r="H64" s="40" t="s">
        <v>41</v>
      </c>
      <c r="I64" s="50"/>
    </row>
    <row r="65" spans="1:9" s="36" customFormat="1" ht="105.6">
      <c r="A65" s="50">
        <f t="shared" ca="1" si="1"/>
        <v>41</v>
      </c>
      <c r="B65" s="40" t="s">
        <v>262</v>
      </c>
      <c r="C65" s="40" t="s">
        <v>263</v>
      </c>
      <c r="D65" s="48" t="s">
        <v>264</v>
      </c>
      <c r="E65" s="42" t="s">
        <v>265</v>
      </c>
      <c r="F65" s="40" t="s">
        <v>41</v>
      </c>
      <c r="G65" s="40" t="s">
        <v>41</v>
      </c>
      <c r="H65" s="40" t="s">
        <v>41</v>
      </c>
      <c r="I65" s="50"/>
    </row>
    <row r="66" spans="1:9" s="36" customFormat="1" ht="118.8">
      <c r="A66" s="50">
        <f t="shared" ca="1" si="1"/>
        <v>42</v>
      </c>
      <c r="B66" s="40" t="s">
        <v>266</v>
      </c>
      <c r="C66" s="40" t="s">
        <v>267</v>
      </c>
      <c r="D66" s="42" t="s">
        <v>268</v>
      </c>
      <c r="E66" s="48" t="s">
        <v>269</v>
      </c>
      <c r="F66" s="40" t="s">
        <v>41</v>
      </c>
      <c r="G66" s="40" t="s">
        <v>41</v>
      </c>
      <c r="H66" s="40" t="s">
        <v>41</v>
      </c>
      <c r="I66" s="50"/>
    </row>
    <row r="67" spans="1:9" s="36" customFormat="1" ht="118.8">
      <c r="A67" s="50">
        <f t="shared" ca="1" si="1"/>
        <v>43</v>
      </c>
      <c r="B67" s="40" t="s">
        <v>270</v>
      </c>
      <c r="C67" s="40" t="s">
        <v>271</v>
      </c>
      <c r="D67" s="42" t="s">
        <v>272</v>
      </c>
      <c r="E67" s="48" t="s">
        <v>269</v>
      </c>
      <c r="F67" s="40" t="s">
        <v>43</v>
      </c>
      <c r="G67" s="40" t="s">
        <v>41</v>
      </c>
      <c r="H67" s="40" t="s">
        <v>41</v>
      </c>
      <c r="I67" s="50"/>
    </row>
    <row r="68" spans="1:9" s="36" customFormat="1" ht="13.8">
      <c r="A68" s="64"/>
      <c r="B68" s="362" t="s">
        <v>273</v>
      </c>
      <c r="C68" s="363"/>
      <c r="D68" s="364"/>
      <c r="E68" s="57"/>
      <c r="F68" s="54"/>
      <c r="G68" s="54"/>
      <c r="H68" s="54"/>
      <c r="I68" s="57"/>
    </row>
    <row r="69" spans="1:9" s="36" customFormat="1" ht="79.2">
      <c r="A69" s="50">
        <f t="shared" ca="1" si="1"/>
        <v>44</v>
      </c>
      <c r="B69" s="40" t="s">
        <v>274</v>
      </c>
      <c r="C69" s="40" t="s">
        <v>275</v>
      </c>
      <c r="D69" s="41" t="s">
        <v>276</v>
      </c>
      <c r="E69" s="42" t="s">
        <v>109</v>
      </c>
      <c r="F69" s="40" t="s">
        <v>41</v>
      </c>
      <c r="G69" s="40" t="s">
        <v>41</v>
      </c>
      <c r="H69" s="40" t="s">
        <v>41</v>
      </c>
      <c r="I69" s="50"/>
    </row>
    <row r="70" spans="1:9" s="36" customFormat="1" ht="92.4">
      <c r="A70" s="50">
        <f t="shared" ca="1" si="1"/>
        <v>45</v>
      </c>
      <c r="B70" s="40" t="s">
        <v>277</v>
      </c>
      <c r="C70" s="40" t="s">
        <v>278</v>
      </c>
      <c r="D70" s="48" t="s">
        <v>279</v>
      </c>
      <c r="E70" s="48" t="s">
        <v>113</v>
      </c>
      <c r="F70" s="40" t="s">
        <v>41</v>
      </c>
      <c r="G70" s="40" t="s">
        <v>41</v>
      </c>
      <c r="H70" s="40" t="s">
        <v>41</v>
      </c>
      <c r="I70" s="50"/>
    </row>
    <row r="71" spans="1:9" s="36" customFormat="1" ht="92.4">
      <c r="A71" s="50">
        <f t="shared" ca="1" si="1"/>
        <v>46</v>
      </c>
      <c r="B71" s="40" t="s">
        <v>280</v>
      </c>
      <c r="C71" s="40" t="s">
        <v>281</v>
      </c>
      <c r="D71" s="48" t="s">
        <v>282</v>
      </c>
      <c r="E71" s="48" t="s">
        <v>113</v>
      </c>
      <c r="F71" s="40" t="s">
        <v>41</v>
      </c>
      <c r="G71" s="40" t="s">
        <v>41</v>
      </c>
      <c r="H71" s="40" t="s">
        <v>41</v>
      </c>
      <c r="I71" s="50"/>
    </row>
    <row r="72" spans="1:9" s="36" customFormat="1" ht="13.8">
      <c r="A72" s="64"/>
      <c r="B72" s="362" t="s">
        <v>283</v>
      </c>
      <c r="C72" s="363"/>
      <c r="D72" s="364"/>
      <c r="E72" s="57"/>
      <c r="F72" s="54"/>
      <c r="G72" s="54"/>
      <c r="H72" s="54"/>
      <c r="I72" s="57"/>
    </row>
    <row r="73" spans="1:9" s="36" customFormat="1" ht="118.8">
      <c r="A73" s="50">
        <f t="shared" ca="1" si="1"/>
        <v>47</v>
      </c>
      <c r="B73" s="40" t="s">
        <v>284</v>
      </c>
      <c r="C73" s="40" t="s">
        <v>285</v>
      </c>
      <c r="D73" s="42" t="s">
        <v>286</v>
      </c>
      <c r="E73" s="42" t="s">
        <v>287</v>
      </c>
      <c r="F73" s="40" t="s">
        <v>41</v>
      </c>
      <c r="G73" s="40" t="s">
        <v>41</v>
      </c>
      <c r="H73" s="40" t="s">
        <v>41</v>
      </c>
      <c r="I73" s="50"/>
    </row>
    <row r="74" spans="1:9" s="36" customFormat="1" ht="158.4">
      <c r="A74" s="50">
        <f t="shared" ca="1" si="1"/>
        <v>48</v>
      </c>
      <c r="B74" s="40" t="s">
        <v>288</v>
      </c>
      <c r="C74" s="40" t="s">
        <v>285</v>
      </c>
      <c r="D74" s="42" t="s">
        <v>289</v>
      </c>
      <c r="E74" s="42" t="s">
        <v>290</v>
      </c>
      <c r="F74" s="40" t="s">
        <v>41</v>
      </c>
      <c r="G74" s="40" t="s">
        <v>41</v>
      </c>
      <c r="H74" s="40" t="s">
        <v>41</v>
      </c>
      <c r="I74" s="50"/>
    </row>
    <row r="75" spans="1:9" s="36" customFormat="1" ht="118.8">
      <c r="A75" s="50">
        <f t="shared" ca="1" si="1"/>
        <v>49</v>
      </c>
      <c r="B75" s="40" t="s">
        <v>291</v>
      </c>
      <c r="C75" s="40" t="s">
        <v>285</v>
      </c>
      <c r="D75" s="42" t="s">
        <v>292</v>
      </c>
      <c r="E75" s="42" t="s">
        <v>293</v>
      </c>
      <c r="F75" s="40" t="s">
        <v>41</v>
      </c>
      <c r="G75" s="40" t="s">
        <v>41</v>
      </c>
      <c r="H75" s="40" t="s">
        <v>41</v>
      </c>
      <c r="I75" s="50"/>
    </row>
    <row r="76" spans="1:9" s="36" customFormat="1" ht="14.25" customHeight="1">
      <c r="A76" s="64"/>
      <c r="B76" s="362" t="s">
        <v>294</v>
      </c>
      <c r="C76" s="363"/>
      <c r="D76" s="364"/>
      <c r="E76" s="57"/>
      <c r="F76" s="54"/>
      <c r="G76" s="54"/>
      <c r="H76" s="54"/>
      <c r="I76" s="57"/>
    </row>
    <row r="77" spans="1:9" s="36" customFormat="1" ht="198">
      <c r="A77" s="50">
        <f t="shared" ca="1" si="1"/>
        <v>50</v>
      </c>
      <c r="B77" s="40" t="s">
        <v>295</v>
      </c>
      <c r="C77" s="40" t="s">
        <v>296</v>
      </c>
      <c r="D77" s="42" t="s">
        <v>297</v>
      </c>
      <c r="E77" s="48" t="s">
        <v>298</v>
      </c>
      <c r="F77" s="40" t="s">
        <v>41</v>
      </c>
      <c r="G77" s="40" t="s">
        <v>41</v>
      </c>
      <c r="H77" s="40" t="s">
        <v>41</v>
      </c>
      <c r="I77" s="50"/>
    </row>
    <row r="78" spans="1:9" s="36" customFormat="1" ht="79.2">
      <c r="A78" s="50">
        <f t="shared" ca="1" si="1"/>
        <v>51</v>
      </c>
      <c r="B78" s="40" t="s">
        <v>299</v>
      </c>
      <c r="C78" s="40" t="s">
        <v>296</v>
      </c>
      <c r="D78" s="48" t="s">
        <v>300</v>
      </c>
      <c r="E78" s="48" t="s">
        <v>301</v>
      </c>
      <c r="F78" s="40" t="s">
        <v>41</v>
      </c>
      <c r="G78" s="40" t="s">
        <v>41</v>
      </c>
      <c r="H78" s="40" t="s">
        <v>41</v>
      </c>
      <c r="I78" s="50"/>
    </row>
    <row r="79" spans="1:9" s="36" customFormat="1" ht="14.25" customHeight="1">
      <c r="A79" s="64"/>
      <c r="B79" s="362" t="s">
        <v>302</v>
      </c>
      <c r="C79" s="363"/>
      <c r="D79" s="364"/>
      <c r="E79" s="57"/>
      <c r="F79" s="54"/>
      <c r="G79" s="54"/>
      <c r="H79" s="54"/>
      <c r="I79" s="57"/>
    </row>
    <row r="80" spans="1:9" s="36" customFormat="1" ht="92.4">
      <c r="A80" s="50">
        <f t="shared" ca="1" si="1"/>
        <v>52</v>
      </c>
      <c r="B80" s="40" t="s">
        <v>303</v>
      </c>
      <c r="C80" s="40" t="s">
        <v>304</v>
      </c>
      <c r="D80" s="41" t="s">
        <v>305</v>
      </c>
      <c r="E80" s="42" t="s">
        <v>109</v>
      </c>
      <c r="F80" s="40" t="s">
        <v>41</v>
      </c>
      <c r="G80" s="40" t="s">
        <v>41</v>
      </c>
      <c r="H80" s="40" t="s">
        <v>41</v>
      </c>
      <c r="I80" s="50"/>
    </row>
    <row r="81" spans="1:9" s="36" customFormat="1" ht="118.8">
      <c r="A81" s="50">
        <f t="shared" ca="1" si="1"/>
        <v>53</v>
      </c>
      <c r="B81" s="40" t="s">
        <v>306</v>
      </c>
      <c r="C81" s="40" t="s">
        <v>307</v>
      </c>
      <c r="D81" s="48" t="s">
        <v>308</v>
      </c>
      <c r="E81" s="42" t="s">
        <v>309</v>
      </c>
      <c r="F81" s="40" t="s">
        <v>41</v>
      </c>
      <c r="G81" s="40" t="s">
        <v>41</v>
      </c>
      <c r="H81" s="40" t="s">
        <v>41</v>
      </c>
      <c r="I81" s="50"/>
    </row>
    <row r="82" spans="1:9" s="36" customFormat="1" ht="79.2">
      <c r="A82" s="50">
        <f t="shared" ca="1" si="1"/>
        <v>54</v>
      </c>
      <c r="B82" s="40" t="s">
        <v>310</v>
      </c>
      <c r="C82" s="40" t="s">
        <v>311</v>
      </c>
      <c r="D82" s="48" t="s">
        <v>312</v>
      </c>
      <c r="E82" s="42" t="s">
        <v>313</v>
      </c>
      <c r="F82" s="40" t="s">
        <v>43</v>
      </c>
      <c r="G82" s="40" t="s">
        <v>41</v>
      </c>
      <c r="H82" s="40" t="s">
        <v>41</v>
      </c>
      <c r="I82" s="50"/>
    </row>
    <row r="83" spans="1:9" s="36" customFormat="1" ht="105.6">
      <c r="A83" s="50">
        <f t="shared" ca="1" si="1"/>
        <v>55</v>
      </c>
      <c r="B83" s="40" t="s">
        <v>314</v>
      </c>
      <c r="C83" s="40" t="s">
        <v>315</v>
      </c>
      <c r="D83" s="48" t="s">
        <v>316</v>
      </c>
      <c r="E83" s="42" t="s">
        <v>317</v>
      </c>
      <c r="F83" s="40" t="s">
        <v>41</v>
      </c>
      <c r="G83" s="40" t="s">
        <v>41</v>
      </c>
      <c r="H83" s="40" t="s">
        <v>41</v>
      </c>
      <c r="I83" s="50"/>
    </row>
    <row r="84" spans="1:9" s="36" customFormat="1" ht="105.6">
      <c r="A84" s="50">
        <f t="shared" ca="1" si="1"/>
        <v>56</v>
      </c>
      <c r="B84" s="40" t="s">
        <v>318</v>
      </c>
      <c r="C84" s="40" t="s">
        <v>319</v>
      </c>
      <c r="D84" s="48" t="s">
        <v>320</v>
      </c>
      <c r="E84" s="42" t="s">
        <v>317</v>
      </c>
      <c r="F84" s="40" t="s">
        <v>43</v>
      </c>
      <c r="G84" s="40" t="s">
        <v>41</v>
      </c>
      <c r="H84" s="40" t="s">
        <v>41</v>
      </c>
      <c r="I84" s="5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800-000000000000}">
      <formula1>$A$11:$A$15</formula1>
    </dataValidation>
    <dataValidation showDropDown="1" showErrorMessage="1" sqref="F16:H17" xr:uid="{00000000-0002-0000-0800-000001000000}"/>
    <dataValidation allowBlank="1" showInputMessage="1" showErrorMessage="1" sqref="F18:H18" xr:uid="{00000000-0002-0000-0800-000002000000}"/>
    <dataValidation type="list" allowBlank="1" showErrorMessage="1" sqref="F85:H142" xr:uid="{00000000-0002-0000-08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Record of Change</vt:lpstr>
      <vt:lpstr>Instruction</vt:lpstr>
      <vt:lpstr>Common checklist</vt:lpstr>
      <vt:lpstr>Assignment 1 (2)</vt:lpstr>
      <vt:lpstr>Assignment 1</vt:lpstr>
      <vt:lpstr>Assignment 2</vt:lpstr>
      <vt:lpstr>Assignment 3</vt:lpstr>
      <vt:lpstr>User Story 2</vt:lpstr>
      <vt:lpstr>User Story 3</vt:lpstr>
      <vt:lpstr>Assignment 4</vt:lpstr>
      <vt:lpstr>Assignment 5</vt:lpstr>
      <vt:lpstr>UI Check</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PC</cp:lastModifiedBy>
  <cp:revision/>
  <dcterms:created xsi:type="dcterms:W3CDTF">2016-08-15T09:08:57Z</dcterms:created>
  <dcterms:modified xsi:type="dcterms:W3CDTF">2022-10-31T09:28:11Z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